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pivotCache/pivotCacheDefinition42.xml" ContentType="application/vnd.openxmlformats-officedocument.spreadsheetml.pivotCacheDefinition+xml"/>
  <Override PartName="/xl/pivotCache/pivotCacheRecords42.xml" ContentType="application/vnd.openxmlformats-officedocument.spreadsheetml.pivotCacheRecords+xml"/>
  <Override PartName="/xl/pivotCache/pivotCacheDefinition43.xml" ContentType="application/vnd.openxmlformats-officedocument.spreadsheetml.pivotCacheDefinition+xml"/>
  <Override PartName="/xl/pivotCache/pivotCacheRecords4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ggya Das\Downloads\"/>
    </mc:Choice>
  </mc:AlternateContent>
  <bookViews>
    <workbookView xWindow="0" yWindow="0" windowWidth="28800" windowHeight="11835" firstSheet="1" activeTab="2"/>
  </bookViews>
  <sheets>
    <sheet name="Details" sheetId="7" r:id="rId1"/>
    <sheet name="Data" sheetId="1" r:id="rId2"/>
    <sheet name="Trend graphs" sheetId="2" r:id="rId3"/>
    <sheet name="MoM % change line graphs" sheetId="4" r:id="rId4"/>
    <sheet name="MoM % change bar graphs " sheetId="10" r:id="rId5"/>
    <sheet name="Bar charts (Actual Figures)" sheetId="9" r:id="rId6"/>
    <sheet name="Bar chart data" sheetId="8" r:id="rId7"/>
    <sheet name="MoM data" sheetId="5" r:id="rId8"/>
  </sheet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  <pivotCache cacheId="18" r:id="rId27"/>
    <pivotCache cacheId="19" r:id="rId28"/>
    <pivotCache cacheId="20" r:id="rId29"/>
    <pivotCache cacheId="21" r:id="rId30"/>
    <pivotCache cacheId="22" r:id="rId31"/>
    <pivotCache cacheId="23" r:id="rId32"/>
    <pivotCache cacheId="24" r:id="rId33"/>
    <pivotCache cacheId="25" r:id="rId34"/>
    <pivotCache cacheId="26" r:id="rId35"/>
    <pivotCache cacheId="27" r:id="rId36"/>
    <pivotCache cacheId="28" r:id="rId37"/>
    <pivotCache cacheId="29" r:id="rId38"/>
    <pivotCache cacheId="30" r:id="rId39"/>
    <pivotCache cacheId="31" r:id="rId40"/>
    <pivotCache cacheId="32" r:id="rId41"/>
    <pivotCache cacheId="33" r:id="rId42"/>
    <pivotCache cacheId="34" r:id="rId43"/>
    <pivotCache cacheId="35" r:id="rId44"/>
    <pivotCache cacheId="36" r:id="rId45"/>
    <pivotCache cacheId="37" r:id="rId46"/>
    <pivotCache cacheId="38" r:id="rId47"/>
    <pivotCache cacheId="39" r:id="rId48"/>
    <pivotCache cacheId="40" r:id="rId49"/>
    <pivotCache cacheId="41" r:id="rId50"/>
    <pivotCache cacheId="42" r:id="rId5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2" l="1"/>
  <c r="D79" i="2"/>
  <c r="E238" i="2" l="1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<sst xmlns="http://schemas.openxmlformats.org/spreadsheetml/2006/main" count="2131" uniqueCount="274">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</sst>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/>
  </cellXfs>
  <cellStyles count="2">
    <cellStyle name="Explanatory Text" xfId="1" builtinId="53"/>
    <cellStyle name="Normal" xfId="0" builtinId="0"/>
  </cellStyles>
  <dxfs count="2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47" Type="http://schemas.openxmlformats.org/officeDocument/2006/relationships/pivotCacheDefinition" Target="pivotCache/pivotCacheDefinition39.xml"/><Relationship Id="rId50" Type="http://schemas.openxmlformats.org/officeDocument/2006/relationships/pivotCacheDefinition" Target="pivotCache/pivotCacheDefinition42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21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pivotCacheDefinition" Target="pivotCache/pivotCacheDefinition37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pivotCacheDefinition" Target="pivotCache/pivotCacheDefinition36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pivotCacheDefinition" Target="pivotCache/pivotCacheDefinition35.xml"/><Relationship Id="rId48" Type="http://schemas.openxmlformats.org/officeDocument/2006/relationships/pivotCacheDefinition" Target="pivotCache/pivotCacheDefinition4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4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pivotCacheDefinition" Target="pivotCache/pivotCacheDefinition38.xml"/><Relationship Id="rId20" Type="http://schemas.openxmlformats.org/officeDocument/2006/relationships/pivotCacheDefinition" Target="pivotCache/pivotCacheDefinition12.xml"/><Relationship Id="rId41" Type="http://schemas.openxmlformats.org/officeDocument/2006/relationships/pivotCacheDefinition" Target="pivotCache/pivotCacheDefinition33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49" Type="http://schemas.openxmlformats.org/officeDocument/2006/relationships/pivotCacheDefinition" Target="pivotCache/pivotCacheDefinition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4608"/>
        <c:axId val="635415024"/>
      </c:lineChart>
      <c:catAx>
        <c:axId val="6354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024"/>
        <c:crosses val="autoZero"/>
        <c:auto val="1"/>
        <c:lblAlgn val="ctr"/>
        <c:lblOffset val="100"/>
        <c:noMultiLvlLbl val="0"/>
      </c:catAx>
      <c:valAx>
        <c:axId val="63541502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graphs'!$D$117:$D$131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760"/>
        <c:axId val="635419920"/>
      </c:lineChart>
      <c:catAx>
        <c:axId val="635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9920"/>
        <c:crosses val="autoZero"/>
        <c:auto val="1"/>
        <c:lblAlgn val="ctr"/>
        <c:lblOffset val="100"/>
        <c:noMultiLvlLbl val="0"/>
      </c:catAx>
      <c:valAx>
        <c:axId val="63541992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graphs'!$C$117:$C$131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6656"/>
        <c:axId val="635417744"/>
      </c:lineChart>
      <c:catAx>
        <c:axId val="6354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744"/>
        <c:crosses val="autoZero"/>
        <c:auto val="1"/>
        <c:lblAlgn val="ctr"/>
        <c:lblOffset val="100"/>
        <c:noMultiLvlLbl val="0"/>
      </c:catAx>
      <c:valAx>
        <c:axId val="63541774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graphs'!$E$117:$E$131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8288"/>
        <c:axId val="635420464"/>
      </c:lineChart>
      <c:catAx>
        <c:axId val="6354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0464"/>
        <c:crosses val="autoZero"/>
        <c:auto val="1"/>
        <c:lblAlgn val="ctr"/>
        <c:lblOffset val="100"/>
        <c:noMultiLvlLbl val="0"/>
      </c:catAx>
      <c:valAx>
        <c:axId val="635420464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graphs'!$B$143:$B$157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2640"/>
        <c:axId val="635423184"/>
      </c:lineChart>
      <c:catAx>
        <c:axId val="6354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184"/>
        <c:crosses val="autoZero"/>
        <c:auto val="1"/>
        <c:lblAlgn val="ctr"/>
        <c:lblOffset val="100"/>
        <c:noMultiLvlLbl val="0"/>
      </c:catAx>
      <c:valAx>
        <c:axId val="63542318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graphs'!$D$143:$D$157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360"/>
        <c:axId val="48684656"/>
      </c:lineChart>
      <c:catAx>
        <c:axId val="6354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656"/>
        <c:crosses val="autoZero"/>
        <c:auto val="1"/>
        <c:lblAlgn val="ctr"/>
        <c:lblOffset val="100"/>
        <c:noMultiLvlLbl val="0"/>
      </c:catAx>
      <c:valAx>
        <c:axId val="4868465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graphs'!$C$143:$C$157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1936"/>
        <c:axId val="48680848"/>
      </c:lineChart>
      <c:catAx>
        <c:axId val="486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848"/>
        <c:crosses val="autoZero"/>
        <c:auto val="1"/>
        <c:lblAlgn val="ctr"/>
        <c:lblOffset val="100"/>
        <c:noMultiLvlLbl val="0"/>
      </c:catAx>
      <c:valAx>
        <c:axId val="4868084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graphs'!$E$143:$E$157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2272"/>
        <c:axId val="48677040"/>
      </c:lineChart>
      <c:catAx>
        <c:axId val="486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040"/>
        <c:crosses val="autoZero"/>
        <c:auto val="1"/>
        <c:lblAlgn val="ctr"/>
        <c:lblOffset val="100"/>
        <c:noMultiLvlLbl val="0"/>
      </c:catAx>
      <c:valAx>
        <c:axId val="4867704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graphs'!$B$171:$B$185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008"/>
        <c:axId val="48678128"/>
      </c:lineChart>
      <c:catAx>
        <c:axId val="486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128"/>
        <c:crosses val="autoZero"/>
        <c:auto val="1"/>
        <c:lblAlgn val="ctr"/>
        <c:lblOffset val="100"/>
        <c:noMultiLvlLbl val="0"/>
      </c:catAx>
      <c:valAx>
        <c:axId val="486781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graphs'!$C$171:$C$185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200"/>
        <c:axId val="48677584"/>
      </c:lineChart>
      <c:catAx>
        <c:axId val="486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584"/>
        <c:crosses val="autoZero"/>
        <c:auto val="1"/>
        <c:lblAlgn val="ctr"/>
        <c:lblOffset val="100"/>
        <c:noMultiLvlLbl val="0"/>
      </c:catAx>
      <c:valAx>
        <c:axId val="4867758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graphs'!$B$197:$B$211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744"/>
        <c:axId val="48686832"/>
      </c:lineChart>
      <c:catAx>
        <c:axId val="486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832"/>
        <c:crosses val="autoZero"/>
        <c:auto val="1"/>
        <c:lblAlgn val="ctr"/>
        <c:lblOffset val="100"/>
        <c:noMultiLvlLbl val="0"/>
      </c:catAx>
      <c:valAx>
        <c:axId val="4868683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904"/>
        <c:axId val="635436784"/>
      </c:lineChart>
      <c:catAx>
        <c:axId val="6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6784"/>
        <c:crosses val="autoZero"/>
        <c:auto val="1"/>
        <c:lblAlgn val="ctr"/>
        <c:lblOffset val="100"/>
        <c:noMultiLvlLbl val="0"/>
      </c:catAx>
      <c:valAx>
        <c:axId val="635436784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graphs'!$C$197:$C$211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8672"/>
        <c:axId val="48679216"/>
      </c:lineChart>
      <c:catAx>
        <c:axId val="486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16"/>
        <c:crosses val="autoZero"/>
        <c:auto val="1"/>
        <c:lblAlgn val="ctr"/>
        <c:lblOffset val="100"/>
        <c:noMultiLvlLbl val="0"/>
      </c:catAx>
      <c:valAx>
        <c:axId val="48679216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graphs'!$B$223:$B$238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0640"/>
        <c:axId val="48687920"/>
      </c:lineChart>
      <c:catAx>
        <c:axId val="48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920"/>
        <c:crosses val="autoZero"/>
        <c:auto val="1"/>
        <c:lblAlgn val="ctr"/>
        <c:lblOffset val="100"/>
        <c:noMultiLvlLbl val="0"/>
      </c:catAx>
      <c:valAx>
        <c:axId val="48687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graphs'!$C$223:$C$238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552"/>
        <c:axId val="48679760"/>
      </c:lineChart>
      <c:catAx>
        <c:axId val="486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760"/>
        <c:crosses val="autoZero"/>
        <c:auto val="1"/>
        <c:lblAlgn val="ctr"/>
        <c:lblOffset val="100"/>
        <c:noMultiLvlLbl val="0"/>
      </c:catAx>
      <c:valAx>
        <c:axId val="486797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data'!$G$4:$G$16</c:f>
              <c:numCache>
                <c:formatCode>0.00</c:formatCode>
                <c:ptCount val="12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  <c:pt idx="3">
                  <c:v>-15.927756705810248</c:v>
                </c:pt>
                <c:pt idx="4">
                  <c:v>8.8748329124675056</c:v>
                </c:pt>
                <c:pt idx="5">
                  <c:v>-5.1111236728350171</c:v>
                </c:pt>
                <c:pt idx="6">
                  <c:v>7.8239841300699773</c:v>
                </c:pt>
                <c:pt idx="7">
                  <c:v>-6.8025834220715673</c:v>
                </c:pt>
                <c:pt idx="8">
                  <c:v>-3.6682199392846684</c:v>
                </c:pt>
                <c:pt idx="9">
                  <c:v>12.804304701995797</c:v>
                </c:pt>
                <c:pt idx="10">
                  <c:v>3.903659134200784</c:v>
                </c:pt>
                <c:pt idx="11">
                  <c:v>1.6810431226814304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data'!$H$4:$H$16</c:f>
              <c:numCache>
                <c:formatCode>0.00</c:formatCode>
                <c:ptCount val="12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0304"/>
        <c:axId val="48683024"/>
      </c:lineChart>
      <c:catAx>
        <c:axId val="486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024"/>
        <c:crosses val="autoZero"/>
        <c:auto val="1"/>
        <c:lblAlgn val="ctr"/>
        <c:lblOffset val="100"/>
        <c:noMultiLvlLbl val="0"/>
      </c:catAx>
      <c:valAx>
        <c:axId val="486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168"/>
        <c:axId val="50001024"/>
      </c:lineChart>
      <c:catAx>
        <c:axId val="500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024"/>
        <c:crosses val="autoZero"/>
        <c:auto val="1"/>
        <c:lblAlgn val="ctr"/>
        <c:lblOffset val="100"/>
        <c:noMultiLvlLbl val="0"/>
      </c:catAx>
      <c:valAx>
        <c:axId val="500010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data'!$G$22:$G$34</c:f>
              <c:numCache>
                <c:formatCode>0.00</c:formatCode>
                <c:ptCount val="12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  <c:pt idx="3">
                  <c:v>-16.069065784031842</c:v>
                </c:pt>
                <c:pt idx="4">
                  <c:v>7.000173786792578</c:v>
                </c:pt>
                <c:pt idx="5">
                  <c:v>-8.5170832449505429</c:v>
                </c:pt>
                <c:pt idx="6">
                  <c:v>10.183404314710694</c:v>
                </c:pt>
                <c:pt idx="7">
                  <c:v>0.83891450549965629</c:v>
                </c:pt>
                <c:pt idx="8">
                  <c:v>-2.0609238000542307</c:v>
                </c:pt>
                <c:pt idx="9">
                  <c:v>11.859713890170744</c:v>
                </c:pt>
                <c:pt idx="10">
                  <c:v>-9.463944719471943</c:v>
                </c:pt>
                <c:pt idx="11">
                  <c:v>6.4834844757935635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data'!$H$22:$H$34</c:f>
              <c:numCache>
                <c:formatCode>0.00</c:formatCode>
                <c:ptCount val="12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712"/>
        <c:axId val="50016800"/>
      </c:lineChart>
      <c:catAx>
        <c:axId val="500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0"/>
        <c:crosses val="autoZero"/>
        <c:auto val="1"/>
        <c:lblAlgn val="ctr"/>
        <c:lblOffset val="100"/>
        <c:noMultiLvlLbl val="0"/>
      </c:catAx>
      <c:valAx>
        <c:axId val="50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data'!$L$22:$L$34</c:f>
              <c:numCache>
                <c:formatCode>0.00</c:formatCode>
                <c:ptCount val="12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  <c:pt idx="3">
                  <c:v>-19.329859491068611</c:v>
                </c:pt>
                <c:pt idx="4">
                  <c:v>3.5579705318522317</c:v>
                </c:pt>
                <c:pt idx="5">
                  <c:v>-17.771102632390615</c:v>
                </c:pt>
                <c:pt idx="6">
                  <c:v>1.9786470969825336</c:v>
                </c:pt>
                <c:pt idx="7">
                  <c:v>0.66629702785624301</c:v>
                </c:pt>
                <c:pt idx="8">
                  <c:v>0.87009301213125922</c:v>
                </c:pt>
                <c:pt idx="9">
                  <c:v>2.7050178801963374</c:v>
                </c:pt>
                <c:pt idx="10">
                  <c:v>-6.778775312497916</c:v>
                </c:pt>
                <c:pt idx="11">
                  <c:v>11.966640632243685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data'!$M$22:$M$34</c:f>
              <c:numCache>
                <c:formatCode>0.00</c:formatCode>
                <c:ptCount val="12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7888"/>
        <c:axId val="50018976"/>
      </c:lineChart>
      <c:catAx>
        <c:axId val="500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976"/>
        <c:crosses val="autoZero"/>
        <c:auto val="1"/>
        <c:lblAlgn val="ctr"/>
        <c:lblOffset val="100"/>
        <c:noMultiLvlLbl val="0"/>
      </c:catAx>
      <c:valAx>
        <c:axId val="50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data'!$G$40:$G$52</c:f>
              <c:numCache>
                <c:formatCode>0.00</c:formatCode>
                <c:ptCount val="12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  <c:pt idx="4">
                  <c:v>-0.92892154230888646</c:v>
                </c:pt>
                <c:pt idx="5">
                  <c:v>-6.5458226760900198</c:v>
                </c:pt>
                <c:pt idx="6">
                  <c:v>10.477838176337666</c:v>
                </c:pt>
                <c:pt idx="7">
                  <c:v>5.8294373833751578</c:v>
                </c:pt>
                <c:pt idx="8">
                  <c:v>1.9220208676551345</c:v>
                </c:pt>
                <c:pt idx="9">
                  <c:v>16.051099137931033</c:v>
                </c:pt>
                <c:pt idx="10">
                  <c:v>-3.7372788757573607</c:v>
                </c:pt>
                <c:pt idx="11">
                  <c:v>12.448561262199874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data'!$H$40:$H$52</c:f>
              <c:numCache>
                <c:formatCode>0.00</c:formatCode>
                <c:ptCount val="12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520"/>
        <c:axId val="50020064"/>
      </c:lineChart>
      <c:catAx>
        <c:axId val="500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64"/>
        <c:crosses val="autoZero"/>
        <c:auto val="1"/>
        <c:lblAlgn val="ctr"/>
        <c:lblOffset val="100"/>
        <c:noMultiLvlLbl val="0"/>
      </c:catAx>
      <c:valAx>
        <c:axId val="500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data'!$L$40:$L$52</c:f>
              <c:numCache>
                <c:formatCode>0.00</c:formatCode>
                <c:ptCount val="12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  <c:pt idx="4">
                  <c:v>6.654584858192238</c:v>
                </c:pt>
                <c:pt idx="5">
                  <c:v>-4.1213087442116798</c:v>
                </c:pt>
                <c:pt idx="6">
                  <c:v>5.2027348722170075</c:v>
                </c:pt>
                <c:pt idx="7">
                  <c:v>3.8961843777525389</c:v>
                </c:pt>
                <c:pt idx="8">
                  <c:v>-2.837411180031737</c:v>
                </c:pt>
                <c:pt idx="9">
                  <c:v>15.73548287626185</c:v>
                </c:pt>
                <c:pt idx="10">
                  <c:v>-4.5879718134980116</c:v>
                </c:pt>
                <c:pt idx="11">
                  <c:v>3.9578351838330819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data'!$M$40:$M$52</c:f>
              <c:numCache>
                <c:formatCode>0.00</c:formatCode>
                <c:ptCount val="12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152"/>
        <c:axId val="48391984"/>
      </c:lineChart>
      <c:catAx>
        <c:axId val="500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1984"/>
        <c:crosses val="autoZero"/>
        <c:auto val="1"/>
        <c:lblAlgn val="ctr"/>
        <c:lblOffset val="100"/>
        <c:noMultiLvlLbl val="0"/>
      </c:catAx>
      <c:valAx>
        <c:axId val="48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data'!$G$59:$G$71</c:f>
              <c:numCache>
                <c:formatCode>0.00</c:formatCode>
                <c:ptCount val="12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  <c:pt idx="3">
                  <c:v>16.418849319723371</c:v>
                </c:pt>
                <c:pt idx="4">
                  <c:v>-17.601123448756425</c:v>
                </c:pt>
                <c:pt idx="5">
                  <c:v>-3.4181687884973595</c:v>
                </c:pt>
                <c:pt idx="6">
                  <c:v>2.5271640832784588</c:v>
                </c:pt>
                <c:pt idx="7">
                  <c:v>10.113963398161081</c:v>
                </c:pt>
                <c:pt idx="8">
                  <c:v>-6.3916563359885643</c:v>
                </c:pt>
                <c:pt idx="9">
                  <c:v>25.076622093525518</c:v>
                </c:pt>
                <c:pt idx="10">
                  <c:v>-58.95376698735636</c:v>
                </c:pt>
                <c:pt idx="11">
                  <c:v>-2.477304092746877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data'!$H$59:$H$71</c:f>
              <c:numCache>
                <c:formatCode>0.00</c:formatCode>
                <c:ptCount val="12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6000"/>
        <c:axId val="48394704"/>
      </c:lineChart>
      <c:catAx>
        <c:axId val="483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4704"/>
        <c:crosses val="autoZero"/>
        <c:auto val="1"/>
        <c:lblAlgn val="ctr"/>
        <c:lblOffset val="100"/>
        <c:noMultiLvlLbl val="0"/>
      </c:catAx>
      <c:valAx>
        <c:axId val="48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8960"/>
        <c:axId val="635440048"/>
      </c:lineChart>
      <c:catAx>
        <c:axId val="6354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40048"/>
        <c:crosses val="autoZero"/>
        <c:auto val="1"/>
        <c:lblAlgn val="ctr"/>
        <c:lblOffset val="100"/>
        <c:noMultiLvlLbl val="0"/>
      </c:catAx>
      <c:valAx>
        <c:axId val="635440048"/>
        <c:scaling>
          <c:orientation val="minMax"/>
          <c:min val="19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data'!$L$59:$L$71</c:f>
              <c:numCache>
                <c:formatCode>0.00</c:formatCode>
                <c:ptCount val="12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  <c:pt idx="3">
                  <c:v>-5.1776140395001775</c:v>
                </c:pt>
                <c:pt idx="4">
                  <c:v>12.48500380475928</c:v>
                </c:pt>
                <c:pt idx="5">
                  <c:v>-22.887645670943709</c:v>
                </c:pt>
                <c:pt idx="6">
                  <c:v>9.207981838876039</c:v>
                </c:pt>
                <c:pt idx="7">
                  <c:v>2.5936393901349502</c:v>
                </c:pt>
                <c:pt idx="8">
                  <c:v>-3.7950476128988151</c:v>
                </c:pt>
                <c:pt idx="9">
                  <c:v>38.503754257622539</c:v>
                </c:pt>
                <c:pt idx="10">
                  <c:v>-18.983279159550211</c:v>
                </c:pt>
                <c:pt idx="11">
                  <c:v>-6.9624979241662501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data'!$M$59:$M$71</c:f>
              <c:numCache>
                <c:formatCode>0.00</c:formatCode>
                <c:ptCount val="12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616"/>
        <c:axId val="1984070720"/>
      </c:lineChart>
      <c:catAx>
        <c:axId val="48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0720"/>
        <c:crosses val="autoZero"/>
        <c:auto val="1"/>
        <c:lblAlgn val="ctr"/>
        <c:lblOffset val="100"/>
        <c:noMultiLvlLbl val="0"/>
      </c:catAx>
      <c:valAx>
        <c:axId val="1984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data'!$G$77:$G$89</c:f>
              <c:numCache>
                <c:formatCode>0.00</c:formatCode>
                <c:ptCount val="12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  <c:pt idx="3">
                  <c:v>0.24561366905556303</c:v>
                </c:pt>
                <c:pt idx="4">
                  <c:v>2.8513417262527039</c:v>
                </c:pt>
                <c:pt idx="5">
                  <c:v>-8.7095678998466575</c:v>
                </c:pt>
                <c:pt idx="6">
                  <c:v>6.6991526310798646</c:v>
                </c:pt>
                <c:pt idx="7">
                  <c:v>-1.024418224857248</c:v>
                </c:pt>
                <c:pt idx="8">
                  <c:v>-4.6526976900930297</c:v>
                </c:pt>
                <c:pt idx="9">
                  <c:v>2.4092937589507826</c:v>
                </c:pt>
                <c:pt idx="10">
                  <c:v>-4.4624400053978786</c:v>
                </c:pt>
                <c:pt idx="11">
                  <c:v>11.624999999999996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data'!$H$77:$H$89</c:f>
              <c:numCache>
                <c:formatCode>0.00</c:formatCode>
                <c:ptCount val="12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73440"/>
        <c:axId val="1983463008"/>
      </c:lineChart>
      <c:catAx>
        <c:axId val="19840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3008"/>
        <c:crosses val="autoZero"/>
        <c:auto val="1"/>
        <c:lblAlgn val="ctr"/>
        <c:lblOffset val="100"/>
        <c:noMultiLvlLbl val="0"/>
      </c:catAx>
      <c:valAx>
        <c:axId val="1983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data'!$L$77:$L$89</c:f>
              <c:numCache>
                <c:formatCode>0.00</c:formatCode>
                <c:ptCount val="12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  <c:pt idx="3">
                  <c:v>0.83596872228260188</c:v>
                </c:pt>
                <c:pt idx="4">
                  <c:v>3.8995593766042815</c:v>
                </c:pt>
                <c:pt idx="5">
                  <c:v>-6.9392369568660754</c:v>
                </c:pt>
                <c:pt idx="6">
                  <c:v>5.2807147554525189</c:v>
                </c:pt>
                <c:pt idx="7">
                  <c:v>0.35801066596880726</c:v>
                </c:pt>
                <c:pt idx="8">
                  <c:v>-4.4229302790432081</c:v>
                </c:pt>
                <c:pt idx="9">
                  <c:v>5.4226380118591813</c:v>
                </c:pt>
                <c:pt idx="10">
                  <c:v>-7.8491037539275945</c:v>
                </c:pt>
                <c:pt idx="11">
                  <c:v>11.023622047244094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data'!$M$77:$M$89</c:f>
              <c:numCache>
                <c:formatCode>0.00</c:formatCode>
                <c:ptCount val="12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466272"/>
        <c:axId val="49872768"/>
      </c:lineChart>
      <c:catAx>
        <c:axId val="19834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768"/>
        <c:crosses val="autoZero"/>
        <c:auto val="1"/>
        <c:lblAlgn val="ctr"/>
        <c:lblOffset val="100"/>
        <c:noMultiLvlLbl val="0"/>
      </c:catAx>
      <c:valAx>
        <c:axId val="49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data'!$G$95:$G$107</c:f>
              <c:numCache>
                <c:formatCode>0.00</c:formatCode>
                <c:ptCount val="12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  <c:pt idx="3">
                  <c:v>2.7763860789639798</c:v>
                </c:pt>
                <c:pt idx="4">
                  <c:v>3.7338138748206848</c:v>
                </c:pt>
                <c:pt idx="5">
                  <c:v>-5.7288039156563642</c:v>
                </c:pt>
                <c:pt idx="6">
                  <c:v>9.3009198621001072</c:v>
                </c:pt>
                <c:pt idx="7">
                  <c:v>0.64877920920694132</c:v>
                </c:pt>
                <c:pt idx="8">
                  <c:v>-5.7195051050725768E-2</c:v>
                </c:pt>
                <c:pt idx="9">
                  <c:v>12.978255559985493</c:v>
                </c:pt>
                <c:pt idx="10">
                  <c:v>-9.9962510356627963</c:v>
                </c:pt>
                <c:pt idx="11">
                  <c:v>12.314940217212609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data'!$H$95:$H$107</c:f>
              <c:numCache>
                <c:formatCode>0.00</c:formatCode>
                <c:ptCount val="12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304"/>
        <c:axId val="706286992"/>
      </c:lineChart>
      <c:catAx>
        <c:axId val="493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6992"/>
        <c:crosses val="autoZero"/>
        <c:auto val="1"/>
        <c:lblAlgn val="ctr"/>
        <c:lblOffset val="100"/>
        <c:noMultiLvlLbl val="0"/>
      </c:catAx>
      <c:valAx>
        <c:axId val="7062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data'!$L$95:$L$107</c:f>
              <c:numCache>
                <c:formatCode>0.00</c:formatCode>
                <c:ptCount val="12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  <c:pt idx="3">
                  <c:v>8.7094136339726985E-2</c:v>
                </c:pt>
                <c:pt idx="4">
                  <c:v>6.1829496173382275</c:v>
                </c:pt>
                <c:pt idx="5">
                  <c:v>-7.1048855956096766</c:v>
                </c:pt>
                <c:pt idx="6">
                  <c:v>4.7216676797869654</c:v>
                </c:pt>
                <c:pt idx="7">
                  <c:v>-2.6497245148346421E-2</c:v>
                </c:pt>
                <c:pt idx="8">
                  <c:v>-0.24740845893815305</c:v>
                </c:pt>
                <c:pt idx="9">
                  <c:v>19.655134034097983</c:v>
                </c:pt>
                <c:pt idx="10">
                  <c:v>-15.475010864511482</c:v>
                </c:pt>
                <c:pt idx="11">
                  <c:v>10.072176949941783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data'!$M$95:$M$107</c:f>
              <c:numCache>
                <c:formatCode>0.00</c:formatCode>
                <c:ptCount val="12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8496"/>
        <c:axId val="706269040"/>
      </c:lineChart>
      <c:catAx>
        <c:axId val="7062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040"/>
        <c:crosses val="autoZero"/>
        <c:auto val="1"/>
        <c:lblAlgn val="ctr"/>
        <c:lblOffset val="100"/>
        <c:noMultiLvlLbl val="0"/>
      </c:catAx>
      <c:valAx>
        <c:axId val="706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data'!$G$113:$G$125</c:f>
              <c:numCache>
                <c:formatCode>0.00</c:formatCode>
                <c:ptCount val="12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  <c:pt idx="3">
                  <c:v>-9.2565057884329089</c:v>
                </c:pt>
                <c:pt idx="4">
                  <c:v>0.84078117415151055</c:v>
                </c:pt>
                <c:pt idx="5">
                  <c:v>-1.8666115644177976</c:v>
                </c:pt>
                <c:pt idx="6">
                  <c:v>1.9401644227363057</c:v>
                </c:pt>
                <c:pt idx="7">
                  <c:v>-0.20912133735030747</c:v>
                </c:pt>
                <c:pt idx="8">
                  <c:v>-2.4912914157676895</c:v>
                </c:pt>
                <c:pt idx="9">
                  <c:v>8.188848121843602</c:v>
                </c:pt>
                <c:pt idx="10">
                  <c:v>-25.537930050259721</c:v>
                </c:pt>
                <c:pt idx="11">
                  <c:v>3.5012295575312553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data'!$H$113:$H$125</c:f>
              <c:numCache>
                <c:formatCode>0.00</c:formatCode>
                <c:ptCount val="12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360"/>
        <c:axId val="706292976"/>
      </c:lineChart>
      <c:catAx>
        <c:axId val="7062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2976"/>
        <c:crosses val="autoZero"/>
        <c:auto val="1"/>
        <c:lblAlgn val="ctr"/>
        <c:lblOffset val="100"/>
        <c:noMultiLvlLbl val="0"/>
      </c:catAx>
      <c:valAx>
        <c:axId val="7062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data'!$L$113:$L$125</c:f>
              <c:numCache>
                <c:formatCode>0.00</c:formatCode>
                <c:ptCount val="12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  <c:pt idx="3">
                  <c:v>-1.5926967192374419</c:v>
                </c:pt>
                <c:pt idx="4">
                  <c:v>3.6113064087925526</c:v>
                </c:pt>
                <c:pt idx="5">
                  <c:v>-3.8225764429293214</c:v>
                </c:pt>
                <c:pt idx="6">
                  <c:v>-0.44817573387235132</c:v>
                </c:pt>
                <c:pt idx="7">
                  <c:v>1.8837859061601827</c:v>
                </c:pt>
                <c:pt idx="8">
                  <c:v>-4.7525553950841433</c:v>
                </c:pt>
                <c:pt idx="9">
                  <c:v>15.284316232990747</c:v>
                </c:pt>
                <c:pt idx="10">
                  <c:v>-3.6234534909311513</c:v>
                </c:pt>
                <c:pt idx="11">
                  <c:v>3.0618417073202804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data'!$M$113:$M$125</c:f>
              <c:numCache>
                <c:formatCode>0.00</c:formatCode>
                <c:ptCount val="12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9584"/>
        <c:axId val="706290256"/>
      </c:lineChart>
      <c:catAx>
        <c:axId val="7062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256"/>
        <c:crosses val="autoZero"/>
        <c:auto val="1"/>
        <c:lblAlgn val="ctr"/>
        <c:lblOffset val="100"/>
        <c:noMultiLvlLbl val="0"/>
      </c:catAx>
      <c:valAx>
        <c:axId val="706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data'!$G$131:$G$143</c:f>
              <c:numCache>
                <c:formatCode>0.00</c:formatCode>
                <c:ptCount val="12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  <c:pt idx="3">
                  <c:v>1.3530636338172495</c:v>
                </c:pt>
                <c:pt idx="4">
                  <c:v>-0.13300246852970227</c:v>
                </c:pt>
                <c:pt idx="5">
                  <c:v>-9.586554700135419E-2</c:v>
                </c:pt>
                <c:pt idx="6">
                  <c:v>3.2768818965453397</c:v>
                </c:pt>
                <c:pt idx="7">
                  <c:v>0.86426151459439837</c:v>
                </c:pt>
                <c:pt idx="8">
                  <c:v>-3.3507991232445633</c:v>
                </c:pt>
                <c:pt idx="9">
                  <c:v>9.6562266147843765</c:v>
                </c:pt>
                <c:pt idx="10">
                  <c:v>-6.9042916311449192</c:v>
                </c:pt>
                <c:pt idx="11">
                  <c:v>6.5094412940937776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data'!$H$131:$H$143</c:f>
              <c:numCache>
                <c:formatCode>0.00</c:formatCode>
                <c:ptCount val="12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3728"/>
        <c:axId val="706271760"/>
      </c:lineChart>
      <c:catAx>
        <c:axId val="7062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760"/>
        <c:crosses val="autoZero"/>
        <c:auto val="1"/>
        <c:lblAlgn val="ctr"/>
        <c:lblOffset val="100"/>
        <c:noMultiLvlLbl val="0"/>
      </c:catAx>
      <c:valAx>
        <c:axId val="706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data'!$L$131:$L$143</c:f>
              <c:numCache>
                <c:formatCode>0.00</c:formatCode>
                <c:ptCount val="12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  <c:pt idx="3">
                  <c:v>4.4136451371767134</c:v>
                </c:pt>
                <c:pt idx="4">
                  <c:v>4.8706192944779749</c:v>
                </c:pt>
                <c:pt idx="5">
                  <c:v>-1.0224776667417252</c:v>
                </c:pt>
                <c:pt idx="6">
                  <c:v>1.9002959512097708</c:v>
                </c:pt>
                <c:pt idx="7">
                  <c:v>-0.79852000929021616</c:v>
                </c:pt>
                <c:pt idx="8">
                  <c:v>-4.0623072766289168</c:v>
                </c:pt>
                <c:pt idx="9">
                  <c:v>25.857421153825307</c:v>
                </c:pt>
                <c:pt idx="10">
                  <c:v>-17.8759237256278</c:v>
                </c:pt>
                <c:pt idx="11">
                  <c:v>7.6537766973432841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data'!$M$131:$M$143</c:f>
              <c:numCache>
                <c:formatCode>0.00</c:formatCode>
                <c:ptCount val="12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904"/>
        <c:axId val="706272304"/>
      </c:lineChart>
      <c:catAx>
        <c:axId val="706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2304"/>
        <c:crosses val="autoZero"/>
        <c:auto val="1"/>
        <c:lblAlgn val="ctr"/>
        <c:lblOffset val="100"/>
        <c:noMultiLvlLbl val="0"/>
      </c:catAx>
      <c:valAx>
        <c:axId val="7062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data'!$G$149:$G$161</c:f>
              <c:numCache>
                <c:formatCode>0.00</c:formatCode>
                <c:ptCount val="12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  <c:pt idx="3">
                  <c:v>-1.051454371391189</c:v>
                </c:pt>
                <c:pt idx="4">
                  <c:v>-3.459708387296824</c:v>
                </c:pt>
                <c:pt idx="5">
                  <c:v>-8.9713093111412121</c:v>
                </c:pt>
                <c:pt idx="6">
                  <c:v>3.7115523672452828</c:v>
                </c:pt>
                <c:pt idx="7">
                  <c:v>0.63818026725173482</c:v>
                </c:pt>
                <c:pt idx="8">
                  <c:v>-2.5511181779407499</c:v>
                </c:pt>
                <c:pt idx="9">
                  <c:v>-0.26039961767410524</c:v>
                </c:pt>
                <c:pt idx="10">
                  <c:v>-1.1544843884669789</c:v>
                </c:pt>
                <c:pt idx="11">
                  <c:v>8.9014103633634427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data'!$H$149:$H$161</c:f>
              <c:numCache>
                <c:formatCode>0.00</c:formatCode>
                <c:ptCount val="12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0128"/>
        <c:axId val="706266320"/>
      </c:lineChart>
      <c:catAx>
        <c:axId val="7062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6320"/>
        <c:crosses val="autoZero"/>
        <c:auto val="1"/>
        <c:lblAlgn val="ctr"/>
        <c:lblOffset val="100"/>
        <c:noMultiLvlLbl val="0"/>
      </c:catAx>
      <c:valAx>
        <c:axId val="7062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7872"/>
        <c:axId val="635424816"/>
      </c:lineChart>
      <c:catAx>
        <c:axId val="6354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4816"/>
        <c:crosses val="autoZero"/>
        <c:auto val="1"/>
        <c:lblAlgn val="ctr"/>
        <c:lblOffset val="100"/>
        <c:noMultiLvlLbl val="0"/>
      </c:catAx>
      <c:valAx>
        <c:axId val="635424816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data'!$L$149:$L$161</c:f>
              <c:numCache>
                <c:formatCode>0.00</c:formatCode>
                <c:ptCount val="12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  <c:pt idx="3">
                  <c:v>1.1992172313103515</c:v>
                </c:pt>
                <c:pt idx="4">
                  <c:v>-1.5529499162096598</c:v>
                </c:pt>
                <c:pt idx="5">
                  <c:v>-3.0064294880138771</c:v>
                </c:pt>
                <c:pt idx="6">
                  <c:v>3.1380963820691519</c:v>
                </c:pt>
                <c:pt idx="7">
                  <c:v>-1.7204925406887925</c:v>
                </c:pt>
                <c:pt idx="8">
                  <c:v>-5.0946259202812918</c:v>
                </c:pt>
                <c:pt idx="9">
                  <c:v>2.9624011881979255</c:v>
                </c:pt>
                <c:pt idx="10">
                  <c:v>-3.0234347970519182</c:v>
                </c:pt>
                <c:pt idx="11">
                  <c:v>8.0684822863191865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data'!$M$149:$M$161</c:f>
              <c:numCache>
                <c:formatCode>0.00</c:formatCode>
                <c:ptCount val="12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4480"/>
        <c:axId val="706270672"/>
      </c:lineChart>
      <c:catAx>
        <c:axId val="7062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672"/>
        <c:crosses val="autoZero"/>
        <c:auto val="1"/>
        <c:lblAlgn val="ctr"/>
        <c:lblOffset val="100"/>
        <c:noMultiLvlLbl val="0"/>
      </c:catAx>
      <c:valAx>
        <c:axId val="7062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data'!$G$167:$G$179</c:f>
              <c:numCache>
                <c:formatCode>0.00</c:formatCode>
                <c:ptCount val="12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  <c:pt idx="5">
                  <c:v>-8.8492647934602875</c:v>
                </c:pt>
                <c:pt idx="6">
                  <c:v>11.696644502983789</c:v>
                </c:pt>
                <c:pt idx="7">
                  <c:v>-6.2882663722091241</c:v>
                </c:pt>
                <c:pt idx="8">
                  <c:v>-5.5968300053042066</c:v>
                </c:pt>
                <c:pt idx="9">
                  <c:v>8.4931607615153482</c:v>
                </c:pt>
                <c:pt idx="10">
                  <c:v>-3.5556575935428039</c:v>
                </c:pt>
                <c:pt idx="11">
                  <c:v>-4.8946571092199249E-2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data'!$H$167:$H$179</c:f>
              <c:numCache>
                <c:formatCode>0.00</c:formatCode>
                <c:ptCount val="12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91344"/>
        <c:axId val="706291888"/>
      </c:lineChart>
      <c:catAx>
        <c:axId val="7062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888"/>
        <c:crosses val="autoZero"/>
        <c:auto val="1"/>
        <c:lblAlgn val="ctr"/>
        <c:lblOffset val="100"/>
        <c:noMultiLvlLbl val="0"/>
      </c:catAx>
      <c:valAx>
        <c:axId val="706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data'!$L$167:$L$179</c:f>
              <c:numCache>
                <c:formatCode>0.00</c:formatCode>
                <c:ptCount val="12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  <c:pt idx="5">
                  <c:v>-11.971860726315869</c:v>
                </c:pt>
                <c:pt idx="6">
                  <c:v>8.2401966758776641</c:v>
                </c:pt>
                <c:pt idx="7">
                  <c:v>-6.611619244213732</c:v>
                </c:pt>
                <c:pt idx="8">
                  <c:v>-7.0193845441790996</c:v>
                </c:pt>
                <c:pt idx="9">
                  <c:v>11.628944520726382</c:v>
                </c:pt>
                <c:pt idx="10">
                  <c:v>-2.3463145939293808</c:v>
                </c:pt>
                <c:pt idx="11">
                  <c:v>0.29438205962705111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data'!$M$167:$M$179</c:f>
              <c:numCache>
                <c:formatCode>0.00</c:formatCode>
                <c:ptCount val="12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7200"/>
        <c:axId val="706263056"/>
      </c:lineChart>
      <c:catAx>
        <c:axId val="7062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056"/>
        <c:crosses val="autoZero"/>
        <c:auto val="1"/>
        <c:lblAlgn val="ctr"/>
        <c:lblOffset val="100"/>
        <c:noMultiLvlLbl val="0"/>
      </c:catAx>
      <c:valAx>
        <c:axId val="706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data'!$G$185:$G$197</c:f>
              <c:numCache>
                <c:formatCode>0.00</c:formatCode>
                <c:ptCount val="12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  <c:pt idx="4">
                  <c:v>-6.1717340973918828</c:v>
                </c:pt>
                <c:pt idx="5">
                  <c:v>2.8628295662131582</c:v>
                </c:pt>
                <c:pt idx="6">
                  <c:v>8.9789805709438877</c:v>
                </c:pt>
                <c:pt idx="7">
                  <c:v>11.682009996473269</c:v>
                </c:pt>
                <c:pt idx="8">
                  <c:v>3.9930309794740646</c:v>
                </c:pt>
                <c:pt idx="9">
                  <c:v>20.244602207283595</c:v>
                </c:pt>
                <c:pt idx="10">
                  <c:v>6.1314171514159517</c:v>
                </c:pt>
                <c:pt idx="11">
                  <c:v>7.3542109201699191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data'!$H$185:$H$197</c:f>
              <c:numCache>
                <c:formatCode>0.00</c:formatCode>
                <c:ptCount val="12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6656"/>
        <c:axId val="706288624"/>
      </c:lineChart>
      <c:catAx>
        <c:axId val="706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624"/>
        <c:crosses val="autoZero"/>
        <c:auto val="1"/>
        <c:lblAlgn val="ctr"/>
        <c:lblOffset val="100"/>
        <c:noMultiLvlLbl val="0"/>
      </c:catAx>
      <c:valAx>
        <c:axId val="706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data'!$L$185:$L$197</c:f>
              <c:numCache>
                <c:formatCode>0.00</c:formatCode>
                <c:ptCount val="12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  <c:pt idx="4">
                  <c:v>7.3326607732113276</c:v>
                </c:pt>
                <c:pt idx="5">
                  <c:v>-3.858948769128411</c:v>
                </c:pt>
                <c:pt idx="6">
                  <c:v>-0.12261341024047596</c:v>
                </c:pt>
                <c:pt idx="7">
                  <c:v>5.5457588206136839</c:v>
                </c:pt>
                <c:pt idx="8">
                  <c:v>4.4993203774974262</c:v>
                </c:pt>
                <c:pt idx="9">
                  <c:v>18.521006517170939</c:v>
                </c:pt>
                <c:pt idx="10">
                  <c:v>-1.113530288209754</c:v>
                </c:pt>
                <c:pt idx="11">
                  <c:v>7.0241153303189172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data'!$M$185:$M$197</c:f>
              <c:numCache>
                <c:formatCode>0.00</c:formatCode>
                <c:ptCount val="12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0880"/>
        <c:axId val="706275024"/>
      </c:lineChart>
      <c:catAx>
        <c:axId val="7062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5024"/>
        <c:crosses val="autoZero"/>
        <c:auto val="1"/>
        <c:lblAlgn val="ctr"/>
        <c:lblOffset val="100"/>
        <c:noMultiLvlLbl val="0"/>
      </c:catAx>
      <c:valAx>
        <c:axId val="706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data'!$G$4:$G$16</c:f>
              <c:numCache>
                <c:formatCode>0.00</c:formatCode>
                <c:ptCount val="12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  <c:pt idx="3">
                  <c:v>-15.927756705810248</c:v>
                </c:pt>
                <c:pt idx="4">
                  <c:v>8.8748329124675056</c:v>
                </c:pt>
                <c:pt idx="5">
                  <c:v>-5.1111236728350171</c:v>
                </c:pt>
                <c:pt idx="6">
                  <c:v>7.8239841300699773</c:v>
                </c:pt>
                <c:pt idx="7">
                  <c:v>-6.8025834220715673</c:v>
                </c:pt>
                <c:pt idx="8">
                  <c:v>-3.6682199392846684</c:v>
                </c:pt>
                <c:pt idx="9">
                  <c:v>12.804304701995797</c:v>
                </c:pt>
                <c:pt idx="10">
                  <c:v>3.903659134200784</c:v>
                </c:pt>
                <c:pt idx="11">
                  <c:v>1.6810431226814304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data'!$H$4:$H$16</c:f>
              <c:numCache>
                <c:formatCode>0.00</c:formatCode>
                <c:ptCount val="12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952"/>
        <c:axId val="706264144"/>
      </c:barChart>
      <c:catAx>
        <c:axId val="7062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4144"/>
        <c:crosses val="autoZero"/>
        <c:auto val="1"/>
        <c:lblAlgn val="ctr"/>
        <c:lblOffset val="100"/>
        <c:noMultiLvlLbl val="0"/>
      </c:catAx>
      <c:valAx>
        <c:axId val="706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77744"/>
        <c:axId val="706261424"/>
      </c:barChart>
      <c:catAx>
        <c:axId val="7062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424"/>
        <c:crosses val="autoZero"/>
        <c:auto val="1"/>
        <c:lblAlgn val="ctr"/>
        <c:lblOffset val="100"/>
        <c:noMultiLvlLbl val="0"/>
      </c:catAx>
      <c:valAx>
        <c:axId val="7062614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data'!$G$22:$G$34</c:f>
              <c:numCache>
                <c:formatCode>0.00</c:formatCode>
                <c:ptCount val="12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  <c:pt idx="3">
                  <c:v>-16.069065784031842</c:v>
                </c:pt>
                <c:pt idx="4">
                  <c:v>7.000173786792578</c:v>
                </c:pt>
                <c:pt idx="5">
                  <c:v>-8.5170832449505429</c:v>
                </c:pt>
                <c:pt idx="6">
                  <c:v>10.183404314710694</c:v>
                </c:pt>
                <c:pt idx="7">
                  <c:v>0.83891450549965629</c:v>
                </c:pt>
                <c:pt idx="8">
                  <c:v>-2.0609238000542307</c:v>
                </c:pt>
                <c:pt idx="9">
                  <c:v>11.859713890170744</c:v>
                </c:pt>
                <c:pt idx="10">
                  <c:v>-9.463944719471943</c:v>
                </c:pt>
                <c:pt idx="11">
                  <c:v>6.4834844757935635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data'!$H$22:$H$34</c:f>
              <c:numCache>
                <c:formatCode>0.00</c:formatCode>
                <c:ptCount val="12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8080"/>
        <c:axId val="706278288"/>
      </c:barChart>
      <c:catAx>
        <c:axId val="7062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288"/>
        <c:crosses val="autoZero"/>
        <c:auto val="1"/>
        <c:lblAlgn val="ctr"/>
        <c:lblOffset val="100"/>
        <c:noMultiLvlLbl val="0"/>
      </c:catAx>
      <c:valAx>
        <c:axId val="706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data'!$L$22:$L$34</c:f>
              <c:numCache>
                <c:formatCode>0.00</c:formatCode>
                <c:ptCount val="12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  <c:pt idx="3">
                  <c:v>-19.329859491068611</c:v>
                </c:pt>
                <c:pt idx="4">
                  <c:v>3.5579705318522317</c:v>
                </c:pt>
                <c:pt idx="5">
                  <c:v>-17.771102632390615</c:v>
                </c:pt>
                <c:pt idx="6">
                  <c:v>1.9786470969825336</c:v>
                </c:pt>
                <c:pt idx="7">
                  <c:v>0.66629702785624301</c:v>
                </c:pt>
                <c:pt idx="8">
                  <c:v>0.87009301213125922</c:v>
                </c:pt>
                <c:pt idx="9">
                  <c:v>2.7050178801963374</c:v>
                </c:pt>
                <c:pt idx="10">
                  <c:v>-6.778775312497916</c:v>
                </c:pt>
                <c:pt idx="11">
                  <c:v>11.966640632243685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data'!$M$22:$M$34</c:f>
              <c:numCache>
                <c:formatCode>0.00</c:formatCode>
                <c:ptCount val="12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9168"/>
        <c:axId val="706278832"/>
      </c:barChart>
      <c:catAx>
        <c:axId val="7062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832"/>
        <c:crosses val="autoZero"/>
        <c:auto val="1"/>
        <c:lblAlgn val="ctr"/>
        <c:lblOffset val="100"/>
        <c:noMultiLvlLbl val="0"/>
      </c:catAx>
      <c:valAx>
        <c:axId val="7062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data'!$G$40:$G$52</c:f>
              <c:numCache>
                <c:formatCode>0.00</c:formatCode>
                <c:ptCount val="12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  <c:pt idx="4">
                  <c:v>-0.92892154230888646</c:v>
                </c:pt>
                <c:pt idx="5">
                  <c:v>-6.5458226760900198</c:v>
                </c:pt>
                <c:pt idx="6">
                  <c:v>10.477838176337666</c:v>
                </c:pt>
                <c:pt idx="7">
                  <c:v>5.8294373833751578</c:v>
                </c:pt>
                <c:pt idx="8">
                  <c:v>1.9220208676551345</c:v>
                </c:pt>
                <c:pt idx="9">
                  <c:v>16.051099137931033</c:v>
                </c:pt>
                <c:pt idx="10">
                  <c:v>-3.7372788757573607</c:v>
                </c:pt>
                <c:pt idx="11">
                  <c:v>12.448561262199874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data'!$H$40:$H$52</c:f>
              <c:numCache>
                <c:formatCode>0.00</c:formatCode>
                <c:ptCount val="12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408"/>
        <c:axId val="706279376"/>
      </c:barChart>
      <c:catAx>
        <c:axId val="7062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376"/>
        <c:crosses val="autoZero"/>
        <c:auto val="1"/>
        <c:lblAlgn val="ctr"/>
        <c:lblOffset val="100"/>
        <c:noMultiLvlLbl val="0"/>
      </c:catAx>
      <c:valAx>
        <c:axId val="7062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graphs'!$B$63:$B$79</c:f>
              <c:numCache>
                <c:formatCode>0</c:formatCode>
                <c:ptCount val="17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>
                  <c:v>1224.7</c:v>
                </c:pt>
                <c:pt idx="16">
                  <c:v>1666.8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40592"/>
        <c:axId val="635408496"/>
      </c:lineChart>
      <c:catAx>
        <c:axId val="635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8496"/>
        <c:crosses val="autoZero"/>
        <c:auto val="1"/>
        <c:lblAlgn val="ctr"/>
        <c:lblOffset val="100"/>
        <c:noMultiLvlLbl val="0"/>
      </c:catAx>
      <c:valAx>
        <c:axId val="635408496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data'!$L$40:$L$52</c:f>
              <c:numCache>
                <c:formatCode>0.00</c:formatCode>
                <c:ptCount val="12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  <c:pt idx="4">
                  <c:v>6.654584858192238</c:v>
                </c:pt>
                <c:pt idx="5">
                  <c:v>-4.1213087442116798</c:v>
                </c:pt>
                <c:pt idx="6">
                  <c:v>5.2027348722170075</c:v>
                </c:pt>
                <c:pt idx="7">
                  <c:v>3.8961843777525389</c:v>
                </c:pt>
                <c:pt idx="8">
                  <c:v>-2.837411180031737</c:v>
                </c:pt>
                <c:pt idx="9">
                  <c:v>15.73548287626185</c:v>
                </c:pt>
                <c:pt idx="10">
                  <c:v>-4.5879718134980116</c:v>
                </c:pt>
                <c:pt idx="11">
                  <c:v>3.9578351838330819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data'!$M$40:$M$52</c:f>
              <c:numCache>
                <c:formatCode>0.00</c:formatCode>
                <c:ptCount val="12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3600"/>
        <c:axId val="706261968"/>
      </c:barChart>
      <c:catAx>
        <c:axId val="7062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968"/>
        <c:crosses val="autoZero"/>
        <c:auto val="1"/>
        <c:lblAlgn val="ctr"/>
        <c:lblOffset val="100"/>
        <c:noMultiLvlLbl val="0"/>
      </c:catAx>
      <c:valAx>
        <c:axId val="7062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data'!$G$59:$G$71</c:f>
              <c:numCache>
                <c:formatCode>0.00</c:formatCode>
                <c:ptCount val="12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  <c:pt idx="3">
                  <c:v>16.418849319723371</c:v>
                </c:pt>
                <c:pt idx="4">
                  <c:v>-17.601123448756425</c:v>
                </c:pt>
                <c:pt idx="5">
                  <c:v>-3.4181687884973595</c:v>
                </c:pt>
                <c:pt idx="6">
                  <c:v>2.5271640832784588</c:v>
                </c:pt>
                <c:pt idx="7">
                  <c:v>10.113963398161081</c:v>
                </c:pt>
                <c:pt idx="8">
                  <c:v>-6.3916563359885643</c:v>
                </c:pt>
                <c:pt idx="9">
                  <c:v>25.076622093525518</c:v>
                </c:pt>
                <c:pt idx="10">
                  <c:v>-58.95376698735636</c:v>
                </c:pt>
                <c:pt idx="11">
                  <c:v>-2.477304092746877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data'!$H$59:$H$71</c:f>
              <c:numCache>
                <c:formatCode>0.00</c:formatCode>
                <c:ptCount val="12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90800"/>
        <c:axId val="706279920"/>
      </c:barChart>
      <c:catAx>
        <c:axId val="7062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920"/>
        <c:crosses val="autoZero"/>
        <c:auto val="1"/>
        <c:lblAlgn val="ctr"/>
        <c:lblOffset val="100"/>
        <c:noMultiLvlLbl val="0"/>
      </c:catAx>
      <c:valAx>
        <c:axId val="7062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data'!$L$59:$L$71</c:f>
              <c:numCache>
                <c:formatCode>0.00</c:formatCode>
                <c:ptCount val="12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  <c:pt idx="3">
                  <c:v>-5.1776140395001775</c:v>
                </c:pt>
                <c:pt idx="4">
                  <c:v>12.48500380475928</c:v>
                </c:pt>
                <c:pt idx="5">
                  <c:v>-22.887645670943709</c:v>
                </c:pt>
                <c:pt idx="6">
                  <c:v>9.207981838876039</c:v>
                </c:pt>
                <c:pt idx="7">
                  <c:v>2.5936393901349502</c:v>
                </c:pt>
                <c:pt idx="8">
                  <c:v>-3.7950476128988151</c:v>
                </c:pt>
                <c:pt idx="9">
                  <c:v>38.503754257622539</c:v>
                </c:pt>
                <c:pt idx="10">
                  <c:v>-18.983279159550211</c:v>
                </c:pt>
                <c:pt idx="11">
                  <c:v>-6.9624979241662501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data'!$M$59:$M$71</c:f>
              <c:numCache>
                <c:formatCode>0.00</c:formatCode>
                <c:ptCount val="12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0464"/>
        <c:axId val="706281552"/>
      </c:barChart>
      <c:catAx>
        <c:axId val="7062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1552"/>
        <c:crosses val="autoZero"/>
        <c:auto val="1"/>
        <c:lblAlgn val="ctr"/>
        <c:lblOffset val="100"/>
        <c:noMultiLvlLbl val="0"/>
      </c:catAx>
      <c:valAx>
        <c:axId val="7062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data'!$G$77:$G$89</c:f>
              <c:numCache>
                <c:formatCode>0.00</c:formatCode>
                <c:ptCount val="12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  <c:pt idx="3">
                  <c:v>0.24561366905556303</c:v>
                </c:pt>
                <c:pt idx="4">
                  <c:v>2.8513417262527039</c:v>
                </c:pt>
                <c:pt idx="5">
                  <c:v>-8.7095678998466575</c:v>
                </c:pt>
                <c:pt idx="6">
                  <c:v>6.6991526310798646</c:v>
                </c:pt>
                <c:pt idx="7">
                  <c:v>-1.024418224857248</c:v>
                </c:pt>
                <c:pt idx="8">
                  <c:v>-4.6526976900930297</c:v>
                </c:pt>
                <c:pt idx="9">
                  <c:v>2.4092937589507826</c:v>
                </c:pt>
                <c:pt idx="10">
                  <c:v>-4.4624400053978786</c:v>
                </c:pt>
                <c:pt idx="11">
                  <c:v>11.624999999999996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data'!$H$77:$H$89</c:f>
              <c:numCache>
                <c:formatCode>0.00</c:formatCode>
                <c:ptCount val="12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3184"/>
        <c:axId val="701143520"/>
      </c:barChart>
      <c:catAx>
        <c:axId val="706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3520"/>
        <c:crosses val="autoZero"/>
        <c:auto val="1"/>
        <c:lblAlgn val="ctr"/>
        <c:lblOffset val="100"/>
        <c:noMultiLvlLbl val="0"/>
      </c:catAx>
      <c:valAx>
        <c:axId val="7011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data'!$L$77:$L$89</c:f>
              <c:numCache>
                <c:formatCode>0.00</c:formatCode>
                <c:ptCount val="12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  <c:pt idx="3">
                  <c:v>0.83596872228260188</c:v>
                </c:pt>
                <c:pt idx="4">
                  <c:v>3.8995593766042815</c:v>
                </c:pt>
                <c:pt idx="5">
                  <c:v>-6.9392369568660754</c:v>
                </c:pt>
                <c:pt idx="6">
                  <c:v>5.2807147554525189</c:v>
                </c:pt>
                <c:pt idx="7">
                  <c:v>0.35801066596880726</c:v>
                </c:pt>
                <c:pt idx="8">
                  <c:v>-4.4229302790432081</c:v>
                </c:pt>
                <c:pt idx="9">
                  <c:v>5.4226380118591813</c:v>
                </c:pt>
                <c:pt idx="10">
                  <c:v>-7.8491037539275945</c:v>
                </c:pt>
                <c:pt idx="11">
                  <c:v>11.023622047244094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data'!$M$77:$M$89</c:f>
              <c:numCache>
                <c:formatCode>0.00</c:formatCode>
                <c:ptCount val="12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0384"/>
        <c:axId val="701133728"/>
      </c:barChart>
      <c:catAx>
        <c:axId val="7011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728"/>
        <c:crosses val="autoZero"/>
        <c:auto val="1"/>
        <c:lblAlgn val="ctr"/>
        <c:lblOffset val="100"/>
        <c:noMultiLvlLbl val="0"/>
      </c:catAx>
      <c:valAx>
        <c:axId val="7011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data'!$G$95:$G$107</c:f>
              <c:numCache>
                <c:formatCode>0.00</c:formatCode>
                <c:ptCount val="12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  <c:pt idx="3">
                  <c:v>2.7763860789639798</c:v>
                </c:pt>
                <c:pt idx="4">
                  <c:v>3.7338138748206848</c:v>
                </c:pt>
                <c:pt idx="5">
                  <c:v>-5.7288039156563642</c:v>
                </c:pt>
                <c:pt idx="6">
                  <c:v>9.3009198621001072</c:v>
                </c:pt>
                <c:pt idx="7">
                  <c:v>0.64877920920694132</c:v>
                </c:pt>
                <c:pt idx="8">
                  <c:v>-5.7195051050725768E-2</c:v>
                </c:pt>
                <c:pt idx="9">
                  <c:v>12.978255559985493</c:v>
                </c:pt>
                <c:pt idx="10">
                  <c:v>-9.9962510356627963</c:v>
                </c:pt>
                <c:pt idx="11">
                  <c:v>12.314940217212609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data'!$H$95:$H$107</c:f>
              <c:numCache>
                <c:formatCode>0.00</c:formatCode>
                <c:ptCount val="12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2016"/>
        <c:axId val="701131552"/>
      </c:barChart>
      <c:catAx>
        <c:axId val="7011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552"/>
        <c:crosses val="autoZero"/>
        <c:auto val="1"/>
        <c:lblAlgn val="ctr"/>
        <c:lblOffset val="100"/>
        <c:noMultiLvlLbl val="0"/>
      </c:catAx>
      <c:valAx>
        <c:axId val="701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data'!$L$95:$L$107</c:f>
              <c:numCache>
                <c:formatCode>0.00</c:formatCode>
                <c:ptCount val="12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  <c:pt idx="3">
                  <c:v>8.7094136339726985E-2</c:v>
                </c:pt>
                <c:pt idx="4">
                  <c:v>6.1829496173382275</c:v>
                </c:pt>
                <c:pt idx="5">
                  <c:v>-7.1048855956096766</c:v>
                </c:pt>
                <c:pt idx="6">
                  <c:v>4.7216676797869654</c:v>
                </c:pt>
                <c:pt idx="7">
                  <c:v>-2.6497245148346421E-2</c:v>
                </c:pt>
                <c:pt idx="8">
                  <c:v>-0.24740845893815305</c:v>
                </c:pt>
                <c:pt idx="9">
                  <c:v>19.655134034097983</c:v>
                </c:pt>
                <c:pt idx="10">
                  <c:v>-15.475010864511482</c:v>
                </c:pt>
                <c:pt idx="11">
                  <c:v>10.072176949941783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data'!$M$95:$M$107</c:f>
              <c:numCache>
                <c:formatCode>0.00</c:formatCode>
                <c:ptCount val="12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432"/>
        <c:axId val="701147872"/>
      </c:barChart>
      <c:catAx>
        <c:axId val="7011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872"/>
        <c:crosses val="autoZero"/>
        <c:auto val="1"/>
        <c:lblAlgn val="ctr"/>
        <c:lblOffset val="100"/>
        <c:noMultiLvlLbl val="0"/>
      </c:catAx>
      <c:valAx>
        <c:axId val="701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data'!$G$113:$G$125</c:f>
              <c:numCache>
                <c:formatCode>0.00</c:formatCode>
                <c:ptCount val="12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  <c:pt idx="3">
                  <c:v>-9.2565057884329089</c:v>
                </c:pt>
                <c:pt idx="4">
                  <c:v>0.84078117415151055</c:v>
                </c:pt>
                <c:pt idx="5">
                  <c:v>-1.8666115644177976</c:v>
                </c:pt>
                <c:pt idx="6">
                  <c:v>1.9401644227363057</c:v>
                </c:pt>
                <c:pt idx="7">
                  <c:v>-0.20912133735030747</c:v>
                </c:pt>
                <c:pt idx="8">
                  <c:v>-2.4912914157676895</c:v>
                </c:pt>
                <c:pt idx="9">
                  <c:v>8.188848121843602</c:v>
                </c:pt>
                <c:pt idx="10">
                  <c:v>-25.537930050259721</c:v>
                </c:pt>
                <c:pt idx="11">
                  <c:v>3.5012295575312553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data'!$H$113:$H$125</c:f>
              <c:numCache>
                <c:formatCode>0.00</c:formatCode>
                <c:ptCount val="12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7664"/>
        <c:axId val="701158752"/>
      </c:barChart>
      <c:catAx>
        <c:axId val="7011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752"/>
        <c:crosses val="autoZero"/>
        <c:auto val="1"/>
        <c:lblAlgn val="ctr"/>
        <c:lblOffset val="100"/>
        <c:noMultiLvlLbl val="0"/>
      </c:catAx>
      <c:valAx>
        <c:axId val="701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data'!$L$113:$L$125</c:f>
              <c:numCache>
                <c:formatCode>0.00</c:formatCode>
                <c:ptCount val="12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  <c:pt idx="3">
                  <c:v>-1.5926967192374419</c:v>
                </c:pt>
                <c:pt idx="4">
                  <c:v>3.6113064087925526</c:v>
                </c:pt>
                <c:pt idx="5">
                  <c:v>-3.8225764429293214</c:v>
                </c:pt>
                <c:pt idx="6">
                  <c:v>-0.44817573387235132</c:v>
                </c:pt>
                <c:pt idx="7">
                  <c:v>1.8837859061601827</c:v>
                </c:pt>
                <c:pt idx="8">
                  <c:v>-4.7525553950841433</c:v>
                </c:pt>
                <c:pt idx="9">
                  <c:v>15.284316232990747</c:v>
                </c:pt>
                <c:pt idx="10">
                  <c:v>-3.6234534909311513</c:v>
                </c:pt>
                <c:pt idx="11">
                  <c:v>3.0618417073202804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data'!$M$113:$M$125</c:f>
              <c:numCache>
                <c:formatCode>0.00</c:formatCode>
                <c:ptCount val="12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2224"/>
        <c:axId val="701158208"/>
      </c:barChart>
      <c:catAx>
        <c:axId val="7011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208"/>
        <c:crosses val="autoZero"/>
        <c:auto val="1"/>
        <c:lblAlgn val="ctr"/>
        <c:lblOffset val="100"/>
        <c:noMultiLvlLbl val="0"/>
      </c:catAx>
      <c:valAx>
        <c:axId val="7011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data'!$G$131:$G$143</c:f>
              <c:numCache>
                <c:formatCode>0.00</c:formatCode>
                <c:ptCount val="12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  <c:pt idx="3">
                  <c:v>1.3530636338172495</c:v>
                </c:pt>
                <c:pt idx="4">
                  <c:v>-0.13300246852970227</c:v>
                </c:pt>
                <c:pt idx="5">
                  <c:v>-9.586554700135419E-2</c:v>
                </c:pt>
                <c:pt idx="6">
                  <c:v>3.2768818965453397</c:v>
                </c:pt>
                <c:pt idx="7">
                  <c:v>0.86426151459439837</c:v>
                </c:pt>
                <c:pt idx="8">
                  <c:v>-3.3507991232445633</c:v>
                </c:pt>
                <c:pt idx="9">
                  <c:v>9.6562266147843765</c:v>
                </c:pt>
                <c:pt idx="10">
                  <c:v>-6.9042916311449192</c:v>
                </c:pt>
                <c:pt idx="11">
                  <c:v>6.5094412940937776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data'!$H$131:$H$143</c:f>
              <c:numCache>
                <c:formatCode>0.00</c:formatCode>
                <c:ptCount val="12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976"/>
        <c:axId val="701148416"/>
      </c:barChart>
      <c:catAx>
        <c:axId val="701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416"/>
        <c:crosses val="autoZero"/>
        <c:auto val="1"/>
        <c:lblAlgn val="ctr"/>
        <c:lblOffset val="100"/>
        <c:noMultiLvlLbl val="0"/>
      </c:catAx>
      <c:valAx>
        <c:axId val="7011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graphs'!$C$63:$C$79</c:f>
              <c:numCache>
                <c:formatCode>0</c:formatCode>
                <c:ptCount val="17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  <c:pt idx="16" formatCode="General">
                  <c:v>169401.68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7200"/>
        <c:axId val="635432432"/>
      </c:lineChart>
      <c:catAx>
        <c:axId val="635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432"/>
        <c:crosses val="autoZero"/>
        <c:auto val="1"/>
        <c:lblAlgn val="ctr"/>
        <c:lblOffset val="100"/>
        <c:noMultiLvlLbl val="0"/>
      </c:catAx>
      <c:valAx>
        <c:axId val="63543243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data'!$L$131:$L$143</c:f>
              <c:numCache>
                <c:formatCode>0.00</c:formatCode>
                <c:ptCount val="12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  <c:pt idx="3">
                  <c:v>4.4136451371767134</c:v>
                </c:pt>
                <c:pt idx="4">
                  <c:v>4.8706192944779749</c:v>
                </c:pt>
                <c:pt idx="5">
                  <c:v>-1.0224776667417252</c:v>
                </c:pt>
                <c:pt idx="6">
                  <c:v>1.9002959512097708</c:v>
                </c:pt>
                <c:pt idx="7">
                  <c:v>-0.79852000929021616</c:v>
                </c:pt>
                <c:pt idx="8">
                  <c:v>-4.0623072766289168</c:v>
                </c:pt>
                <c:pt idx="9">
                  <c:v>25.857421153825307</c:v>
                </c:pt>
                <c:pt idx="10">
                  <c:v>-17.8759237256278</c:v>
                </c:pt>
                <c:pt idx="11">
                  <c:v>7.6537766973432841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data'!$M$131:$M$143</c:f>
              <c:numCache>
                <c:formatCode>0.00</c:formatCode>
                <c:ptCount val="12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9840"/>
        <c:axId val="701148960"/>
      </c:barChart>
      <c:catAx>
        <c:axId val="7011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960"/>
        <c:crosses val="autoZero"/>
        <c:auto val="1"/>
        <c:lblAlgn val="ctr"/>
        <c:lblOffset val="100"/>
        <c:noMultiLvlLbl val="0"/>
      </c:catAx>
      <c:valAx>
        <c:axId val="701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data'!$G$149:$G$161</c:f>
              <c:numCache>
                <c:formatCode>0.00</c:formatCode>
                <c:ptCount val="12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  <c:pt idx="3">
                  <c:v>-1.051454371391189</c:v>
                </c:pt>
                <c:pt idx="4">
                  <c:v>-3.459708387296824</c:v>
                </c:pt>
                <c:pt idx="5">
                  <c:v>-8.9713093111412121</c:v>
                </c:pt>
                <c:pt idx="6">
                  <c:v>3.7115523672452828</c:v>
                </c:pt>
                <c:pt idx="7">
                  <c:v>0.63818026725173482</c:v>
                </c:pt>
                <c:pt idx="8">
                  <c:v>-2.5511181779407499</c:v>
                </c:pt>
                <c:pt idx="9">
                  <c:v>-0.26039961767410524</c:v>
                </c:pt>
                <c:pt idx="10">
                  <c:v>-1.1544843884669789</c:v>
                </c:pt>
                <c:pt idx="11">
                  <c:v>8.9014103633634427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data'!$H$149:$H$161</c:f>
              <c:numCache>
                <c:formatCode>0.00</c:formatCode>
                <c:ptCount val="12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6784"/>
        <c:axId val="701156576"/>
      </c:barChart>
      <c:catAx>
        <c:axId val="701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6576"/>
        <c:crosses val="autoZero"/>
        <c:auto val="1"/>
        <c:lblAlgn val="ctr"/>
        <c:lblOffset val="100"/>
        <c:noMultiLvlLbl val="0"/>
      </c:catAx>
      <c:valAx>
        <c:axId val="701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data'!$L$149:$L$161</c:f>
              <c:numCache>
                <c:formatCode>0.00</c:formatCode>
                <c:ptCount val="12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  <c:pt idx="3">
                  <c:v>1.1992172313103515</c:v>
                </c:pt>
                <c:pt idx="4">
                  <c:v>-1.5529499162096598</c:v>
                </c:pt>
                <c:pt idx="5">
                  <c:v>-3.0064294880138771</c:v>
                </c:pt>
                <c:pt idx="6">
                  <c:v>3.1380963820691519</c:v>
                </c:pt>
                <c:pt idx="7">
                  <c:v>-1.7204925406887925</c:v>
                </c:pt>
                <c:pt idx="8">
                  <c:v>-5.0946259202812918</c:v>
                </c:pt>
                <c:pt idx="9">
                  <c:v>2.9624011881979255</c:v>
                </c:pt>
                <c:pt idx="10">
                  <c:v>-3.0234347970519182</c:v>
                </c:pt>
                <c:pt idx="11">
                  <c:v>8.0684822863191865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data'!$M$149:$M$161</c:f>
              <c:numCache>
                <c:formatCode>0.00</c:formatCode>
                <c:ptCount val="12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608"/>
        <c:axId val="701153856"/>
      </c:barChart>
      <c:catAx>
        <c:axId val="7011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3856"/>
        <c:crosses val="autoZero"/>
        <c:auto val="1"/>
        <c:lblAlgn val="ctr"/>
        <c:lblOffset val="100"/>
        <c:noMultiLvlLbl val="0"/>
      </c:catAx>
      <c:valAx>
        <c:axId val="7011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data'!$G$167:$G$179</c:f>
              <c:numCache>
                <c:formatCode>0.00</c:formatCode>
                <c:ptCount val="12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  <c:pt idx="5">
                  <c:v>-8.8492647934602875</c:v>
                </c:pt>
                <c:pt idx="6">
                  <c:v>11.696644502983789</c:v>
                </c:pt>
                <c:pt idx="7">
                  <c:v>-6.2882663722091241</c:v>
                </c:pt>
                <c:pt idx="8">
                  <c:v>-5.5968300053042066</c:v>
                </c:pt>
                <c:pt idx="9">
                  <c:v>8.4931607615153482</c:v>
                </c:pt>
                <c:pt idx="10">
                  <c:v>-3.5556575935428039</c:v>
                </c:pt>
                <c:pt idx="11">
                  <c:v>-4.8946571092199249E-2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data'!$H$167:$H$179</c:f>
              <c:numCache>
                <c:formatCode>0.00</c:formatCode>
                <c:ptCount val="12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3184"/>
        <c:axId val="701151680"/>
      </c:barChart>
      <c:catAx>
        <c:axId val="701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680"/>
        <c:crosses val="autoZero"/>
        <c:auto val="1"/>
        <c:lblAlgn val="ctr"/>
        <c:lblOffset val="100"/>
        <c:noMultiLvlLbl val="0"/>
      </c:catAx>
      <c:valAx>
        <c:axId val="701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data'!$L$167:$L$179</c:f>
              <c:numCache>
                <c:formatCode>0.00</c:formatCode>
                <c:ptCount val="12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  <c:pt idx="5">
                  <c:v>-11.971860726315869</c:v>
                </c:pt>
                <c:pt idx="6">
                  <c:v>8.2401966758776641</c:v>
                </c:pt>
                <c:pt idx="7">
                  <c:v>-6.611619244213732</c:v>
                </c:pt>
                <c:pt idx="8">
                  <c:v>-7.0193845441790996</c:v>
                </c:pt>
                <c:pt idx="9">
                  <c:v>11.628944520726382</c:v>
                </c:pt>
                <c:pt idx="10">
                  <c:v>-2.3463145939293808</c:v>
                </c:pt>
                <c:pt idx="11">
                  <c:v>0.29438205962705111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data'!$M$167:$M$179</c:f>
              <c:numCache>
                <c:formatCode>0.00</c:formatCode>
                <c:ptCount val="12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7328"/>
        <c:axId val="701161472"/>
      </c:barChart>
      <c:catAx>
        <c:axId val="7011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1472"/>
        <c:crosses val="autoZero"/>
        <c:auto val="1"/>
        <c:lblAlgn val="ctr"/>
        <c:lblOffset val="100"/>
        <c:noMultiLvlLbl val="0"/>
      </c:catAx>
      <c:valAx>
        <c:axId val="7011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4272"/>
        <c:axId val="701138624"/>
      </c:barChart>
      <c:catAx>
        <c:axId val="7011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624"/>
        <c:crosses val="autoZero"/>
        <c:auto val="1"/>
        <c:lblAlgn val="ctr"/>
        <c:lblOffset val="100"/>
        <c:noMultiLvlLbl val="0"/>
      </c:catAx>
      <c:valAx>
        <c:axId val="7011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data'!$L$185:$L$197</c:f>
              <c:numCache>
                <c:formatCode>0.00</c:formatCode>
                <c:ptCount val="12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  <c:pt idx="4">
                  <c:v>7.3326607732113276</c:v>
                </c:pt>
                <c:pt idx="5">
                  <c:v>-3.858948769128411</c:v>
                </c:pt>
                <c:pt idx="6">
                  <c:v>-0.12261341024047596</c:v>
                </c:pt>
                <c:pt idx="7">
                  <c:v>5.5457588206136839</c:v>
                </c:pt>
                <c:pt idx="8">
                  <c:v>4.4993203774974262</c:v>
                </c:pt>
                <c:pt idx="9">
                  <c:v>18.521006517170939</c:v>
                </c:pt>
                <c:pt idx="10">
                  <c:v>-1.113530288209754</c:v>
                </c:pt>
                <c:pt idx="11">
                  <c:v>7.0241153303189172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data'!$M$185:$M$197</c:f>
              <c:numCache>
                <c:formatCode>0.00</c:formatCode>
                <c:ptCount val="12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064"/>
        <c:axId val="701139168"/>
      </c:barChart>
      <c:catAx>
        <c:axId val="7011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9168"/>
        <c:crosses val="autoZero"/>
        <c:auto val="1"/>
        <c:lblAlgn val="ctr"/>
        <c:lblOffset val="100"/>
        <c:noMultiLvlLbl val="0"/>
      </c:catAx>
      <c:valAx>
        <c:axId val="7011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data'!$G$4:$G$16</c:f>
              <c:numCache>
                <c:formatCode>General</c:formatCode>
                <c:ptCount val="12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</c:numCache>
            </c:numRef>
          </c:val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data'!$H$4:$H$16</c:f>
              <c:numCache>
                <c:formatCode>General</c:formatCode>
                <c:ptCount val="12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1136"/>
        <c:axId val="701141888"/>
      </c:barChart>
      <c:catAx>
        <c:axId val="7011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888"/>
        <c:crosses val="autoZero"/>
        <c:auto val="1"/>
        <c:lblAlgn val="ctr"/>
        <c:lblOffset val="100"/>
        <c:noMultiLvlLbl val="0"/>
      </c:catAx>
      <c:valAx>
        <c:axId val="7011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data'!$L$4:$L$16</c:f>
              <c:numCache>
                <c:formatCode>General</c:formatCode>
                <c:ptCount val="12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</c:numCache>
            </c:numRef>
          </c:val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data'!$M$4:$M$16</c:f>
              <c:numCache>
                <c:formatCode>General</c:formatCode>
                <c:ptCount val="12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256"/>
        <c:axId val="701134816"/>
      </c:barChart>
      <c:catAx>
        <c:axId val="7011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816"/>
        <c:crosses val="autoZero"/>
        <c:auto val="1"/>
        <c:lblAlgn val="ctr"/>
        <c:lblOffset val="100"/>
        <c:noMultiLvlLbl val="0"/>
      </c:catAx>
      <c:valAx>
        <c:axId val="7011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data'!$G$22:$G$34</c:f>
              <c:numCache>
                <c:formatCode>General</c:formatCode>
                <c:ptCount val="12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</c:numCache>
            </c:numRef>
          </c:val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data'!$H$22:$H$34</c:f>
              <c:numCache>
                <c:formatCode>General</c:formatCode>
                <c:ptCount val="12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5360"/>
        <c:axId val="701135904"/>
      </c:barChart>
      <c:catAx>
        <c:axId val="7011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904"/>
        <c:crosses val="autoZero"/>
        <c:auto val="1"/>
        <c:lblAlgn val="ctr"/>
        <c:lblOffset val="100"/>
        <c:noMultiLvlLbl val="0"/>
      </c:catAx>
      <c:valAx>
        <c:axId val="701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graphs'!$B$91:$B$105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5568"/>
        <c:axId val="635409040"/>
      </c:lineChart>
      <c:catAx>
        <c:axId val="6354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9040"/>
        <c:crosses val="autoZero"/>
        <c:auto val="1"/>
        <c:lblAlgn val="ctr"/>
        <c:lblOffset val="100"/>
        <c:noMultiLvlLbl val="0"/>
      </c:catAx>
      <c:valAx>
        <c:axId val="6354090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data'!$L$22:$L$34</c:f>
              <c:numCache>
                <c:formatCode>General</c:formatCode>
                <c:ptCount val="12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</c:numCache>
            </c:numRef>
          </c:val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data'!$M$22:$M$34</c:f>
              <c:numCache>
                <c:formatCode>General</c:formatCode>
                <c:ptCount val="12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7536"/>
        <c:axId val="701146240"/>
      </c:barChart>
      <c:catAx>
        <c:axId val="7011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240"/>
        <c:crosses val="autoZero"/>
        <c:auto val="1"/>
        <c:lblAlgn val="ctr"/>
        <c:lblOffset val="100"/>
        <c:noMultiLvlLbl val="0"/>
      </c:catAx>
      <c:valAx>
        <c:axId val="701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data'!$G$40:$G$52</c:f>
              <c:numCache>
                <c:formatCode>General</c:formatCode>
                <c:ptCount val="12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</c:numCache>
            </c:numRef>
          </c:val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data'!$H$40:$H$52</c:f>
              <c:numCache>
                <c:formatCode>General</c:formatCode>
                <c:ptCount val="12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  <c:pt idx="3">
                  <c:v>1224.7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9296"/>
        <c:axId val="701150592"/>
      </c:barChart>
      <c:catAx>
        <c:axId val="7011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592"/>
        <c:crosses val="autoZero"/>
        <c:auto val="1"/>
        <c:lblAlgn val="ctr"/>
        <c:lblOffset val="100"/>
        <c:noMultiLvlLbl val="0"/>
      </c:catAx>
      <c:valAx>
        <c:axId val="7011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data'!$L$40:$L$52</c:f>
              <c:numCache>
                <c:formatCode>General</c:formatCode>
                <c:ptCount val="12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</c:numCache>
            </c:numRef>
          </c:val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data'!$M$40:$M$52</c:f>
              <c:numCache>
                <c:formatCode>General</c:formatCode>
                <c:ptCount val="12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  <c:pt idx="3">
                  <c:v>121140.79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800"/>
        <c:axId val="701138080"/>
      </c:barChart>
      <c:catAx>
        <c:axId val="7011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080"/>
        <c:crosses val="autoZero"/>
        <c:auto val="1"/>
        <c:lblAlgn val="ctr"/>
        <c:lblOffset val="100"/>
        <c:noMultiLvlLbl val="0"/>
      </c:catAx>
      <c:valAx>
        <c:axId val="701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data'!$G$59:$G$71</c:f>
              <c:numCache>
                <c:formatCode>General</c:formatCode>
                <c:ptCount val="12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</c:numCache>
            </c:numRef>
          </c:val>
        </c:ser>
        <c:ser>
          <c:idx val="1"/>
          <c:order val="1"/>
          <c:tx>
            <c:strRef>
              <c:f>'Bar chart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data'!$H$59:$H$71</c:f>
              <c:numCache>
                <c:formatCode>General</c:formatCode>
                <c:ptCount val="12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1344"/>
        <c:axId val="701149504"/>
      </c:barChart>
      <c:catAx>
        <c:axId val="7011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9504"/>
        <c:crosses val="autoZero"/>
        <c:auto val="1"/>
        <c:lblAlgn val="ctr"/>
        <c:lblOffset val="100"/>
        <c:noMultiLvlLbl val="0"/>
      </c:catAx>
      <c:valAx>
        <c:axId val="7011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data'!$L$59:$L$71</c:f>
              <c:numCache>
                <c:formatCode>General</c:formatCode>
                <c:ptCount val="12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</c:numCache>
            </c:numRef>
          </c:val>
        </c:ser>
        <c:ser>
          <c:idx val="1"/>
          <c:order val="1"/>
          <c:tx>
            <c:strRef>
              <c:f>'Bar chart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data'!$M$59:$M$71</c:f>
              <c:numCache>
                <c:formatCode>General</c:formatCode>
                <c:ptCount val="12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0048"/>
        <c:axId val="701154944"/>
      </c:barChart>
      <c:catAx>
        <c:axId val="701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4944"/>
        <c:crosses val="autoZero"/>
        <c:auto val="1"/>
        <c:lblAlgn val="ctr"/>
        <c:lblOffset val="100"/>
        <c:noMultiLvlLbl val="0"/>
      </c:catAx>
      <c:valAx>
        <c:axId val="701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data'!$G$77:$G$89</c:f>
              <c:numCache>
                <c:formatCode>General</c:formatCode>
                <c:ptCount val="12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</c:numCache>
            </c:numRef>
          </c:val>
        </c:ser>
        <c:ser>
          <c:idx val="1"/>
          <c:order val="1"/>
          <c:tx>
            <c:strRef>
              <c:f>'Bar chart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data'!$H$77:$H$89</c:f>
              <c:numCache>
                <c:formatCode>General</c:formatCode>
                <c:ptCount val="12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5488"/>
        <c:axId val="701162560"/>
      </c:barChart>
      <c:catAx>
        <c:axId val="7011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560"/>
        <c:crosses val="autoZero"/>
        <c:auto val="1"/>
        <c:lblAlgn val="ctr"/>
        <c:lblOffset val="100"/>
        <c:noMultiLvlLbl val="0"/>
      </c:catAx>
      <c:valAx>
        <c:axId val="701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data'!$L$77:$L$89</c:f>
              <c:numCache>
                <c:formatCode>General</c:formatCode>
                <c:ptCount val="12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>
                  <c:v>381</c:v>
                </c:pt>
                <c:pt idx="11">
                  <c:v>423</c:v>
                </c:pt>
              </c:numCache>
            </c:numRef>
          </c:val>
        </c:ser>
        <c:ser>
          <c:idx val="1"/>
          <c:order val="1"/>
          <c:tx>
            <c:strRef>
              <c:f>'Bar chart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data'!$M$77:$M$89</c:f>
              <c:numCache>
                <c:formatCode>General</c:formatCode>
                <c:ptCount val="12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376"/>
        <c:axId val="701163104"/>
      </c:barChart>
      <c:catAx>
        <c:axId val="7011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3104"/>
        <c:crosses val="autoZero"/>
        <c:auto val="1"/>
        <c:lblAlgn val="ctr"/>
        <c:lblOffset val="100"/>
        <c:noMultiLvlLbl val="0"/>
      </c:catAx>
      <c:valAx>
        <c:axId val="7011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data'!$G$95:$G$107</c:f>
              <c:numCache>
                <c:formatCode>General</c:formatCode>
                <c:ptCount val="12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>
                  <c:v>1824.94</c:v>
                </c:pt>
                <c:pt idx="11">
                  <c:v>2049.6802699999998</c:v>
                </c:pt>
              </c:numCache>
            </c:numRef>
          </c:val>
        </c:ser>
        <c:ser>
          <c:idx val="1"/>
          <c:order val="1"/>
          <c:tx>
            <c:strRef>
              <c:f>'Bar chart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data'!$H$95:$H$107</c:f>
              <c:numCache>
                <c:formatCode>General</c:formatCode>
                <c:ptCount val="12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920"/>
        <c:axId val="701130464"/>
      </c:barChart>
      <c:catAx>
        <c:axId val="7011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0464"/>
        <c:crosses val="autoZero"/>
        <c:auto val="1"/>
        <c:lblAlgn val="ctr"/>
        <c:lblOffset val="100"/>
        <c:noMultiLvlLbl val="0"/>
      </c:catAx>
      <c:valAx>
        <c:axId val="7011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data'!$L$95:$L$107</c:f>
              <c:numCache>
                <c:formatCode>General</c:formatCode>
                <c:ptCount val="12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</c:numCache>
            </c:numRef>
          </c:val>
        </c:ser>
        <c:ser>
          <c:idx val="1"/>
          <c:order val="1"/>
          <c:tx>
            <c:strRef>
              <c:f>'Bar chart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data'!$M$95:$M$107</c:f>
              <c:numCache>
                <c:formatCode>General</c:formatCode>
                <c:ptCount val="12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1008"/>
        <c:axId val="701172352"/>
      </c:barChart>
      <c:catAx>
        <c:axId val="7011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2352"/>
        <c:crosses val="autoZero"/>
        <c:auto val="1"/>
        <c:lblAlgn val="ctr"/>
        <c:lblOffset val="100"/>
        <c:noMultiLvlLbl val="0"/>
      </c:catAx>
      <c:valAx>
        <c:axId val="7011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data'!$G$113:$G$125</c:f>
              <c:numCache>
                <c:formatCode>General</c:formatCode>
                <c:ptCount val="12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>
                  <c:v>6396.61</c:v>
                </c:pt>
                <c:pt idx="11">
                  <c:v>6620.57</c:v>
                </c:pt>
              </c:numCache>
            </c:numRef>
          </c:val>
        </c:ser>
        <c:ser>
          <c:idx val="1"/>
          <c:order val="1"/>
          <c:tx>
            <c:strRef>
              <c:f>'Bar chart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data'!$H$113:$H$125</c:f>
              <c:numCache>
                <c:formatCode>General</c:formatCode>
                <c:ptCount val="12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1264"/>
        <c:axId val="701165280"/>
      </c:barChart>
      <c:catAx>
        <c:axId val="7011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280"/>
        <c:crosses val="autoZero"/>
        <c:auto val="1"/>
        <c:lblAlgn val="ctr"/>
        <c:lblOffset val="100"/>
        <c:noMultiLvlLbl val="0"/>
      </c:catAx>
      <c:valAx>
        <c:axId val="701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graphs'!$C$91:$C$105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2976"/>
        <c:axId val="635410128"/>
      </c:lineChart>
      <c:catAx>
        <c:axId val="6354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0128"/>
        <c:crosses val="autoZero"/>
        <c:auto val="1"/>
        <c:lblAlgn val="ctr"/>
        <c:lblOffset val="100"/>
        <c:noMultiLvlLbl val="0"/>
      </c:catAx>
      <c:valAx>
        <c:axId val="63541012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data'!$L$113:$L$125</c:f>
              <c:numCache>
                <c:formatCode>General</c:formatCode>
                <c:ptCount val="12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>
                  <c:v>304196</c:v>
                </c:pt>
                <c:pt idx="11">
                  <c:v>313510</c:v>
                </c:pt>
              </c:numCache>
            </c:numRef>
          </c:val>
        </c:ser>
        <c:ser>
          <c:idx val="1"/>
          <c:order val="1"/>
          <c:tx>
            <c:strRef>
              <c:f>'Bar chart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data'!$M$113:$M$125</c:f>
              <c:numCache>
                <c:formatCode>General</c:formatCode>
                <c:ptCount val="12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5824"/>
        <c:axId val="701177248"/>
      </c:barChart>
      <c:catAx>
        <c:axId val="7011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248"/>
        <c:crosses val="autoZero"/>
        <c:auto val="1"/>
        <c:lblAlgn val="ctr"/>
        <c:lblOffset val="100"/>
        <c:noMultiLvlLbl val="0"/>
      </c:catAx>
      <c:valAx>
        <c:axId val="7011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data'!$G$131:$G$143</c:f>
              <c:numCache>
                <c:formatCode>General</c:formatCode>
                <c:ptCount val="12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>
                  <c:v>4235.8599999999997</c:v>
                </c:pt>
                <c:pt idx="11">
                  <c:v>4511.5908200000003</c:v>
                </c:pt>
              </c:numCache>
            </c:numRef>
          </c:val>
        </c:ser>
        <c:ser>
          <c:idx val="1"/>
          <c:order val="1"/>
          <c:tx>
            <c:strRef>
              <c:f>'Bar chart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data'!$H$131:$H$143</c:f>
              <c:numCache>
                <c:formatCode>General</c:formatCode>
                <c:ptCount val="12"/>
                <c:pt idx="0">
                  <c:v>4584.4709300000004</c:v>
                </c:pt>
                <c:pt idx="1">
                  <c:v>4296.7877099999996</c:v>
                </c:pt>
                <c:pt idx="2">
                  <c:v>3632.03523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7792"/>
        <c:axId val="701164192"/>
      </c:barChart>
      <c:catAx>
        <c:axId val="7011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192"/>
        <c:crosses val="autoZero"/>
        <c:auto val="1"/>
        <c:lblAlgn val="ctr"/>
        <c:lblOffset val="100"/>
        <c:noMultiLvlLbl val="0"/>
      </c:catAx>
      <c:valAx>
        <c:axId val="701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data'!$L$131:$L$143</c:f>
              <c:numCache>
                <c:formatCode>General</c:formatCode>
                <c:ptCount val="12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</c:numCache>
            </c:numRef>
          </c:val>
        </c:ser>
        <c:ser>
          <c:idx val="1"/>
          <c:order val="1"/>
          <c:tx>
            <c:strRef>
              <c:f>'Bar chart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data'!$M$131:$M$143</c:f>
              <c:numCache>
                <c:formatCode>General</c:formatCode>
                <c:ptCount val="12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4736"/>
        <c:axId val="701178336"/>
      </c:barChart>
      <c:catAx>
        <c:axId val="7011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336"/>
        <c:crosses val="autoZero"/>
        <c:auto val="1"/>
        <c:lblAlgn val="ctr"/>
        <c:lblOffset val="100"/>
        <c:noMultiLvlLbl val="0"/>
      </c:catAx>
      <c:valAx>
        <c:axId val="701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data'!$G$149:$G$161</c:f>
              <c:numCache>
                <c:formatCode>General</c:formatCode>
                <c:ptCount val="12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</c:numCache>
            </c:numRef>
          </c:val>
        </c:ser>
        <c:ser>
          <c:idx val="1"/>
          <c:order val="1"/>
          <c:tx>
            <c:strRef>
              <c:f>'Bar chart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data'!$H$149:$H$161</c:f>
              <c:numCache>
                <c:formatCode>General</c:formatCode>
                <c:ptCount val="12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6160"/>
        <c:axId val="701178880"/>
      </c:barChart>
      <c:catAx>
        <c:axId val="7011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880"/>
        <c:crosses val="autoZero"/>
        <c:auto val="1"/>
        <c:lblAlgn val="ctr"/>
        <c:lblOffset val="100"/>
        <c:noMultiLvlLbl val="0"/>
      </c:catAx>
      <c:valAx>
        <c:axId val="701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data'!$L$149:$L$161</c:f>
              <c:numCache>
                <c:formatCode>General</c:formatCode>
                <c:ptCount val="12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</c:numCache>
            </c:numRef>
          </c:val>
        </c:ser>
        <c:ser>
          <c:idx val="1"/>
          <c:order val="1"/>
          <c:tx>
            <c:strRef>
              <c:f>'Bar chart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data'!$M$149:$M$161</c:f>
              <c:numCache>
                <c:formatCode>General</c:formatCode>
                <c:ptCount val="12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5616"/>
        <c:axId val="701188128"/>
      </c:barChart>
      <c:catAx>
        <c:axId val="7011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128"/>
        <c:crosses val="autoZero"/>
        <c:auto val="1"/>
        <c:lblAlgn val="ctr"/>
        <c:lblOffset val="100"/>
        <c:noMultiLvlLbl val="0"/>
      </c:catAx>
      <c:valAx>
        <c:axId val="7011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data'!$G$167:$G$179</c:f>
              <c:numCache>
                <c:formatCode>General</c:formatCode>
                <c:ptCount val="12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</c:numCache>
            </c:numRef>
          </c:val>
        </c:ser>
        <c:ser>
          <c:idx val="1"/>
          <c:order val="1"/>
          <c:tx>
            <c:strRef>
              <c:f>'Bar chart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data'!$H$167:$H$179</c:f>
              <c:numCache>
                <c:formatCode>General</c:formatCode>
                <c:ptCount val="12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3440"/>
        <c:axId val="701176704"/>
      </c:barChart>
      <c:catAx>
        <c:axId val="7011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704"/>
        <c:crosses val="autoZero"/>
        <c:auto val="1"/>
        <c:lblAlgn val="ctr"/>
        <c:lblOffset val="100"/>
        <c:noMultiLvlLbl val="0"/>
      </c:catAx>
      <c:valAx>
        <c:axId val="7011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data'!$L$167:$L$179</c:f>
              <c:numCache>
                <c:formatCode>General</c:formatCode>
                <c:ptCount val="12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</c:numCache>
            </c:numRef>
          </c:val>
        </c:ser>
        <c:ser>
          <c:idx val="1"/>
          <c:order val="1"/>
          <c:tx>
            <c:strRef>
              <c:f>'Bar chart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data'!$M$167:$M$179</c:f>
              <c:numCache>
                <c:formatCode>General</c:formatCode>
                <c:ptCount val="12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90304"/>
        <c:axId val="701183232"/>
      </c:barChart>
      <c:catAx>
        <c:axId val="7011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3232"/>
        <c:crosses val="autoZero"/>
        <c:auto val="1"/>
        <c:lblAlgn val="ctr"/>
        <c:lblOffset val="100"/>
        <c:noMultiLvlLbl val="0"/>
      </c:catAx>
      <c:valAx>
        <c:axId val="701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data'!$G$185:$G$197</c:f>
              <c:numCache>
                <c:formatCode>General</c:formatCode>
                <c:ptCount val="12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  <c:pt idx="4">
                  <c:v>7335.4</c:v>
                </c:pt>
                <c:pt idx="5">
                  <c:v>7545.4</c:v>
                </c:pt>
                <c:pt idx="6">
                  <c:v>8222.9</c:v>
                </c:pt>
                <c:pt idx="7">
                  <c:v>9183.5</c:v>
                </c:pt>
                <c:pt idx="8">
                  <c:v>9550.2000000000007</c:v>
                </c:pt>
                <c:pt idx="9">
                  <c:v>11483.599999999999</c:v>
                </c:pt>
                <c:pt idx="10">
                  <c:v>12187.707420000001</c:v>
                </c:pt>
                <c:pt idx="11">
                  <c:v>13084.01713</c:v>
                </c:pt>
              </c:numCache>
            </c:numRef>
          </c:val>
        </c:ser>
        <c:ser>
          <c:idx val="1"/>
          <c:order val="1"/>
          <c:tx>
            <c:strRef>
              <c:f>'Bar chart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data'!$H$185:$H$197</c:f>
              <c:numCache>
                <c:formatCode>General</c:formatCode>
                <c:ptCount val="12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88672"/>
        <c:axId val="701181600"/>
      </c:barChart>
      <c:catAx>
        <c:axId val="7011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1600"/>
        <c:crosses val="autoZero"/>
        <c:auto val="1"/>
        <c:lblAlgn val="ctr"/>
        <c:lblOffset val="100"/>
        <c:noMultiLvlLbl val="0"/>
      </c:catAx>
      <c:valAx>
        <c:axId val="701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Graphs-ver1.xlsx]Bar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data'!$L$185:$L$197</c:f>
              <c:numCache>
                <c:formatCode>General</c:formatCode>
                <c:ptCount val="12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  <c:pt idx="4">
                  <c:v>152449.29</c:v>
                </c:pt>
                <c:pt idx="5">
                  <c:v>146566.35</c:v>
                </c:pt>
                <c:pt idx="6">
                  <c:v>146386.64000000001</c:v>
                </c:pt>
                <c:pt idx="7">
                  <c:v>154504.89000000001</c:v>
                </c:pt>
                <c:pt idx="8">
                  <c:v>161456.56</c:v>
                </c:pt>
                <c:pt idx="9">
                  <c:v>191359.94</c:v>
                </c:pt>
                <c:pt idx="10">
                  <c:v>189229.08910859999</c:v>
                </c:pt>
                <c:pt idx="11">
                  <c:v>202520.7585661</c:v>
                </c:pt>
              </c:numCache>
            </c:numRef>
          </c:val>
        </c:ser>
        <c:ser>
          <c:idx val="1"/>
          <c:order val="1"/>
          <c:tx>
            <c:strRef>
              <c:f>'Bar chart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data'!$M$185:$M$197</c:f>
              <c:numCache>
                <c:formatCode>General</c:formatCode>
                <c:ptCount val="12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9424"/>
        <c:axId val="701187584"/>
      </c:barChart>
      <c:catAx>
        <c:axId val="7011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7584"/>
        <c:crosses val="autoZero"/>
        <c:auto val="1"/>
        <c:lblAlgn val="ctr"/>
        <c:lblOffset val="100"/>
        <c:noMultiLvlLbl val="0"/>
      </c:catAx>
      <c:valAx>
        <c:axId val="701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graphs'!$B$117:$B$131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216"/>
        <c:axId val="635418832"/>
      </c:lineChart>
      <c:catAx>
        <c:axId val="6354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832"/>
        <c:crosses val="autoZero"/>
        <c:auto val="1"/>
        <c:lblAlgn val="ctr"/>
        <c:lblOffset val="100"/>
        <c:noMultiLvlLbl val="0"/>
      </c:catAx>
      <c:valAx>
        <c:axId val="63541883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81</xdr:row>
      <xdr:rowOff>4761</xdr:rowOff>
    </xdr:from>
    <xdr:to>
      <xdr:col>18</xdr:col>
      <xdr:colOff>28575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81</xdr:row>
      <xdr:rowOff>0</xdr:rowOff>
    </xdr:from>
    <xdr:to>
      <xdr:col>27</xdr:col>
      <xdr:colOff>19050</xdr:colOff>
      <xdr:row>96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96</xdr:row>
      <xdr:rowOff>185736</xdr:rowOff>
    </xdr:from>
    <xdr:to>
      <xdr:col>17</xdr:col>
      <xdr:colOff>600074</xdr:colOff>
      <xdr:row>111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96</xdr:row>
      <xdr:rowOff>185737</xdr:rowOff>
    </xdr:from>
    <xdr:to>
      <xdr:col>26</xdr:col>
      <xdr:colOff>600074</xdr:colOff>
      <xdr:row>112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113</xdr:row>
      <xdr:rowOff>4761</xdr:rowOff>
    </xdr:from>
    <xdr:to>
      <xdr:col>17</xdr:col>
      <xdr:colOff>600074</xdr:colOff>
      <xdr:row>128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113</xdr:row>
      <xdr:rowOff>4761</xdr:rowOff>
    </xdr:from>
    <xdr:to>
      <xdr:col>26</xdr:col>
      <xdr:colOff>609599</xdr:colOff>
      <xdr:row>127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128</xdr:row>
      <xdr:rowOff>185737</xdr:rowOff>
    </xdr:from>
    <xdr:to>
      <xdr:col>17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129</xdr:row>
      <xdr:rowOff>0</xdr:rowOff>
    </xdr:from>
    <xdr:to>
      <xdr:col>26</xdr:col>
      <xdr:colOff>585788</xdr:colOff>
      <xdr:row>143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144</xdr:row>
      <xdr:rowOff>190499</xdr:rowOff>
    </xdr:from>
    <xdr:to>
      <xdr:col>18</xdr:col>
      <xdr:colOff>9524</xdr:colOff>
      <xdr:row>160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144</xdr:row>
      <xdr:rowOff>190499</xdr:rowOff>
    </xdr:from>
    <xdr:to>
      <xdr:col>27</xdr:col>
      <xdr:colOff>19050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161</xdr:row>
      <xdr:rowOff>0</xdr:rowOff>
    </xdr:from>
    <xdr:to>
      <xdr:col>17</xdr:col>
      <xdr:colOff>600074</xdr:colOff>
      <xdr:row>176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26</xdr:col>
      <xdr:colOff>600075</xdr:colOff>
      <xdr:row>177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186</xdr:row>
      <xdr:rowOff>0</xdr:rowOff>
    </xdr:from>
    <xdr:to>
      <xdr:col>17</xdr:col>
      <xdr:colOff>600075</xdr:colOff>
      <xdr:row>200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186</xdr:row>
      <xdr:rowOff>0</xdr:rowOff>
    </xdr:from>
    <xdr:to>
      <xdr:col>26</xdr:col>
      <xdr:colOff>600075</xdr:colOff>
      <xdr:row>200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212</xdr:row>
      <xdr:rowOff>0</xdr:rowOff>
    </xdr:from>
    <xdr:to>
      <xdr:col>17</xdr:col>
      <xdr:colOff>600075</xdr:colOff>
      <xdr:row>226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212</xdr:row>
      <xdr:rowOff>0</xdr:rowOff>
    </xdr:from>
    <xdr:to>
      <xdr:col>26</xdr:col>
      <xdr:colOff>600075</xdr:colOff>
      <xdr:row>226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39538AB-86A2-408F-96E7-C2D40AF8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B15158F-FC16-4316-B2B3-127407B3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4DC93BC-B44F-461E-B114-219979F8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1112B1CC-0569-46CC-AAB6-4F8195232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BACF432-BAFE-4D31-BA05-E400C9B2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1FA4D1BF-1DA1-4877-B010-FBF5E86AF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433A60FF-5A45-4327-A3D4-59A9212BD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F4C855B2-6DE3-49A5-A077-74800180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47F662E9-9A68-4202-A62B-DE301BDC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7C301BF-AED6-4A90-8BA6-96CA1288E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22367395-EF79-47E8-8ADA-6C4F8D7D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904480E3-0FE1-48FD-9B6E-4F9A18D0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46AD402E-8F95-4F40-A6C1-603E2CBB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33A439C2-50A2-4E82-A9BF-3325CBBA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2DD2410-DF8D-4AB2-9717-E31963F1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249FC9F6-48DC-4DCE-98F4-85EF0EE6B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8D0F1BC9-0C30-4D20-B4A2-1AF5C26C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FB5E05B8-0AD3-4487-A6C0-A80DDBF1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814D42E-76AE-4D3C-85EA-B154BD09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62A245D9-71A7-42CC-BB71-89BB7536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FBF17C83-0722-404B-A49B-C8DEB577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5DA2D7E6-011A-4B77-9649-79D5C89B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39538AB-86A2-408F-96E7-C2D40AF8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B15158F-FC16-4316-B2B3-127407B3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4DC93BC-B44F-461E-B114-219979F8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112B1CC-0569-46CC-AAB6-4F8195232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BACF432-BAFE-4D31-BA05-E400C9B2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FA4D1BF-1DA1-4877-B010-FBF5E86AF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33A60FF-5A45-4327-A3D4-59A9212BD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4C855B2-6DE3-49A5-A077-74800180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7F662E9-9A68-4202-A62B-DE301BDC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7C301BF-AED6-4A90-8BA6-96CA1288E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22367395-EF79-47E8-8ADA-6C4F8D7D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904480E3-0FE1-48FD-9B6E-4F9A18D0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46AD402E-8F95-4F40-A6C1-603E2CBB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33A439C2-50A2-4E82-A9BF-3325CBBA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2DD2410-DF8D-4AB2-9717-E31963F1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249FC9F6-48DC-4DCE-98F4-85EF0EE6B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8D0F1BC9-0C30-4D20-B4A2-1AF5C26C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FB5E05B8-0AD3-4487-A6C0-A80DDBF1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814D42E-76AE-4D3C-85EA-B154BD09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62A245D9-71A7-42CC-BB71-89BB7536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FBF17C83-0722-404B-A49B-C8DEB577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5DA2D7E6-011A-4B77-9649-79D5C89B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8</xdr:col>
      <xdr:colOff>600074</xdr:colOff>
      <xdr:row>15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8</xdr:col>
      <xdr:colOff>600074</xdr:colOff>
      <xdr:row>32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17</xdr:col>
      <xdr:colOff>600074</xdr:colOff>
      <xdr:row>31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32</xdr:row>
      <xdr:rowOff>190499</xdr:rowOff>
    </xdr:from>
    <xdr:to>
      <xdr:col>8</xdr:col>
      <xdr:colOff>600074</xdr:colOff>
      <xdr:row>47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18</xdr:col>
      <xdr:colOff>9524</xdr:colOff>
      <xdr:row>48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18</xdr:col>
      <xdr:colOff>0</xdr:colOff>
      <xdr:row>63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9</xdr:col>
      <xdr:colOff>0</xdr:colOff>
      <xdr:row>80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18</xdr:col>
      <xdr:colOff>9524</xdr:colOff>
      <xdr:row>80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8</xdr:col>
      <xdr:colOff>600074</xdr:colOff>
      <xdr:row>96</xdr:row>
      <xdr:rowOff>28574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18</xdr:col>
      <xdr:colOff>0</xdr:colOff>
      <xdr:row>96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609599</xdr:colOff>
      <xdr:row>97</xdr:row>
      <xdr:rowOff>0</xdr:rowOff>
    </xdr:from>
    <xdr:to>
      <xdr:col>8</xdr:col>
      <xdr:colOff>600074</xdr:colOff>
      <xdr:row>112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18</xdr:col>
      <xdr:colOff>0</xdr:colOff>
      <xdr:row>112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8</xdr:col>
      <xdr:colOff>600074</xdr:colOff>
      <xdr:row>128</xdr:row>
      <xdr:rowOff>9524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17</xdr:col>
      <xdr:colOff>600074</xdr:colOff>
      <xdr:row>128</xdr:row>
      <xdr:rowOff>9524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9</xdr:col>
      <xdr:colOff>0</xdr:colOff>
      <xdr:row>144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18</xdr:col>
      <xdr:colOff>0</xdr:colOff>
      <xdr:row>143</xdr:row>
      <xdr:rowOff>180974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9</xdr:col>
      <xdr:colOff>0</xdr:colOff>
      <xdr:row>159</xdr:row>
      <xdr:rowOff>180974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18</xdr:col>
      <xdr:colOff>0</xdr:colOff>
      <xdr:row>159</xdr:row>
      <xdr:rowOff>180974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0</xdr:colOff>
      <xdr:row>176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18</xdr:col>
      <xdr:colOff>9524</xdr:colOff>
      <xdr:row>176</xdr:row>
      <xdr:rowOff>9524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4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4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2.xml"/></Relationships>
</file>

<file path=xl/pivotCache/_rels/pivotCacheDefinition4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" refreshedDate="43983.594546759261" createdVersion="6" refreshedVersion="6" minRefreshableVersion="3" recordCount="15">
  <cacheSource type="worksheet">
    <worksheetSource ref="A2:C17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27756705810248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SHISH" refreshedDate="43983.612052893521" createdVersion="6" refreshedVersion="6" minRefreshableVersion="3" recordCount="15">
  <cacheSource type="worksheet">
    <worksheetSource ref="A75:D9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8.7095678998466575" maxValue="11.624999999999996"/>
    </cacheField>
    <cacheField name="Mom Value " numFmtId="2">
      <sharedItems containsSemiMixedTypes="0" containsString="0" containsNumber="1" minValue="-7.8491037539275945" maxValue="11.023622047244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SHISH" refreshedDate="43983.61353599537" createdVersion="6" refreshedVersion="6" minRefreshableVersion="3" recordCount="15">
  <cacheSource type="worksheet">
    <worksheetSource ref="A93:C10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SHISH" refreshedDate="43983.614103125001" createdVersion="6" refreshedVersion="6" minRefreshableVersion="3" recordCount="15">
  <cacheSource type="worksheet">
    <worksheetSource ref="A93:D10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9.655134034097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SHISH" refreshedDate="43983.615367361112" createdVersion="6" refreshedVersion="6" minRefreshableVersion="3" recordCount="15">
  <cacheSource type="worksheet">
    <worksheetSource ref="A111:C1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ASHISH" refreshedDate="43983.615777199077" createdVersion="6" refreshedVersion="6" minRefreshableVersion="3" recordCount="15">
  <cacheSource type="worksheet">
    <worksheetSource ref="A111:D1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  <cacheField name="Mom Value " numFmtId="2">
      <sharedItems containsSemiMixedTypes="0" containsString="0" containsNumber="1" minValue="-15.22042188172022" maxValue="15.284316232990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ASHISH" refreshedDate="43983.617172337959" createdVersion="6" refreshedVersion="6" minRefreshableVersion="3" recordCount="15">
  <cacheSource type="worksheet">
    <worksheetSource ref="A129:C14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ASHISH" refreshedDate="43983.617563888889" createdVersion="6" refreshedVersion="6" minRefreshableVersion="3" recordCount="15">
  <cacheSource type="worksheet">
    <worksheetSource ref="A129:D14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8759237256278" maxValue="25.857421153825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ASHISH" refreshedDate="43983.61902337963" createdVersion="6" refreshedVersion="6" minRefreshableVersion="3" recordCount="15">
  <cacheSource type="worksheet">
    <worksheetSource ref="A147:C16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ASHISH" refreshedDate="43983.619646527775" createdVersion="6" refreshedVersion="6" minRefreshableVersion="3" recordCount="15">
  <cacheSource type="worksheet">
    <worksheetSource ref="A147:D16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ASHISH" refreshedDate="43983.62086678241" createdVersion="6" refreshedVersion="6" minRefreshableVersion="3" recordCount="15">
  <cacheSource type="worksheet">
    <worksheetSource ref="A165:C18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HISH" refreshedDate="43983.599059722219" createdVersion="6" refreshedVersion="6" minRefreshableVersion="3" recordCount="15">
  <cacheSource type="worksheet">
    <worksheetSource ref="A2:D17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27756705810248" maxValue="23.22698991375341"/>
    </cacheField>
    <cacheField name="Mom Value " numFmtId="2">
      <sharedItems containsSemiMixedTypes="0" containsString="0" containsNumber="1" minValue="-25.862273517639682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ASHISH" refreshedDate="43983.621333564814" createdVersion="6" refreshedVersion="6" minRefreshableVersion="3" recordCount="15">
  <cacheSource type="worksheet">
    <worksheetSource ref="A165:D18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ASHISH" refreshedDate="43983.622810069442" createdVersion="6" refreshedVersion="6" minRefreshableVersion="3" recordCount="16">
  <cacheSource type="worksheet">
    <worksheetSource ref="A183:C199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832027176122306" maxValue="20.244602207283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ASHISH" refreshedDate="43983.62328310185" createdVersion="6" refreshedVersion="6" minRefreshableVersion="3" recordCount="16">
  <cacheSource type="worksheet">
    <worksheetSource ref="A183:D199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832027176122306" maxValue="20.24460220728359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ASHISH" refreshedDate="43983.764426388887" createdVersion="5" refreshedVersion="5" minRefreshableVersion="3" recordCount="15">
  <cacheSource type="worksheet">
    <worksheetSource ref="A2:D17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469568.8787471903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ASHISH" refreshedDate="43983.768686574076" createdVersion="5" refreshedVersion="5" minRefreshableVersion="3" recordCount="15">
  <cacheSource type="worksheet">
    <worksheetSource ref="A20:C35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 count="15">
        <n v="2051.3159700000001"/>
        <n v="2011"/>
        <n v="2423.8850299999999"/>
        <n v="2034.3893499999999"/>
        <n v="2176.8001399999998"/>
        <n v="1991.4002599999999"/>
        <n v="2194.1925999999999"/>
        <n v="2212.6"/>
        <n v="2167"/>
        <n v="2424"/>
        <n v="2194.5939800000001"/>
        <n v="2336.8801400000002"/>
        <n v="2605.5524500000001"/>
        <n v="2483.57357"/>
        <n v="2623.697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ASHISH" refreshedDate="43983.769095949072" createdVersion="5" refreshedVersion="5" minRefreshableVersion="3" recordCount="15">
  <cacheSource type="worksheet">
    <worksheetSource ref="A20:D3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/>
    </cacheField>
    <cacheField name="Mom Value " numFmtId="1">
      <sharedItems containsSemiMixedTypes="0" containsString="0" containsNumber="1" minValue="1734651.22686257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ASHISH" refreshedDate="43983.77029108796" createdVersion="5" refreshedVersion="5" minRefreshableVersion="3" recordCount="16">
  <cacheSource type="worksheet">
    <worksheetSource ref="A38:C5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ASHISH" refreshedDate="43983.770637499998" createdVersion="5" refreshedVersion="5" minRefreshableVersion="3" recordCount="16">
  <cacheSource type="worksheet">
    <worksheetSource ref="A38:D5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  <cacheField name="Mom Value " numFmtId="0">
      <sharedItems containsSemiMixedTypes="0" containsString="0" containsNumber="1" minValue="121140.7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ASHISH" refreshedDate="43983.77165185185" createdVersion="5" refreshedVersion="5" minRefreshableVersion="3" recordCount="15">
  <cacheSource type="worksheet">
    <worksheetSource ref="A57:C7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ASHISH" refreshedDate="43983.772037615738" createdVersion="5" refreshedVersion="5" minRefreshableVersion="3" recordCount="15">
  <cacheSource type="worksheet">
    <worksheetSource ref="A57:D7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  <cacheField name="Mom Value " numFmtId="1">
      <sharedItems containsSemiMixedTypes="0" containsString="0" containsNumber="1" minValue="122025.74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SHISH" refreshedDate="43983.603127546296" createdVersion="6" refreshedVersion="6" minRefreshableVersion="3" recordCount="15">
  <cacheSource type="worksheet">
    <worksheetSource ref="A20:C35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6.069065784031842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ASHISH" refreshedDate="43983.773068518516" createdVersion="5" refreshedVersion="5" minRefreshableVersion="3" recordCount="15">
  <cacheSource type="worksheet">
    <worksheetSource ref="A75:C9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 count="15">
        <n v="8.6356999999999999"/>
        <n v="7.9259899999999996"/>
        <n v="8.6273700000000009"/>
        <n v="8.6485599999999998"/>
        <n v="8.8951600000000006"/>
        <n v="8.1204300000000007"/>
        <n v="8.6644299999999994"/>
        <n v="8.5756700000000006"/>
        <n v="8.1766699999999997"/>
        <n v="8.3736700000000006"/>
        <n v="8"/>
        <n v="8.93"/>
        <n v="8.5500000000000007"/>
        <n v="7.99"/>
        <n v="7.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r:id="rId1" refreshedBy="ASHISH" refreshedDate="43983.773468402775" createdVersion="5" refreshedVersion="5" minRefreshableVersion="3" recordCount="15">
  <cacheSource type="worksheet">
    <worksheetSource ref="A75:D9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/>
    </cacheField>
    <cacheField name="Mom Value " numFmtId="0">
      <sharedItems containsSemiMixedTypes="0" containsString="0" containsNumber="1" minValue="360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r:id="rId1" refreshedBy="ASHISH" refreshedDate="43983.775613425925" createdVersion="5" refreshedVersion="5" minRefreshableVersion="3" recordCount="15">
  <cacheSource type="worksheet">
    <worksheetSource ref="A93:C108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r:id="rId1" refreshedBy="ASHISH" refreshedDate="43983.776008449073" createdVersion="5" refreshedVersion="5" minRefreshableVersion="3" recordCount="15">
  <cacheSource type="worksheet">
    <worksheetSource ref="A93:D10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  <cacheField name="Mom Value " numFmtId="1">
      <sharedItems containsSemiMixedTypes="0" containsString="0" containsNumber="1" minValue="48496.157500000001" maxValue="71138.7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r:id="rId1" refreshedBy="ASHISH" refreshedDate="43983.777225115744" createdVersion="5" refreshedVersion="5" minRefreshableVersion="3" recordCount="15">
  <cacheSource type="worksheet">
    <worksheetSource ref="A111:C126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r:id="rId1" refreshedBy="ASHISH" refreshedDate="43983.777699999999" createdVersion="5" refreshedVersion="5" minRefreshableVersion="3" recordCount="15">
  <cacheSource type="worksheet">
    <worksheetSource ref="A111:D1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r:id="rId1" refreshedBy="ASHISH" refreshedDate="43983.778828356481" createdVersion="5" refreshedVersion="5" minRefreshableVersion="3" recordCount="15">
  <cacheSource type="worksheet">
    <worksheetSource ref="A129:C14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r:id="rId1" refreshedBy="ASHISH" refreshedDate="43983.779271064814" createdVersion="5" refreshedVersion="5" minRefreshableVersion="3" recordCount="15">
  <cacheSource type="worksheet">
    <worksheetSource ref="A129:D14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70125.5984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r:id="rId1" refreshedBy="ASHISH" refreshedDate="43983.780269560186" createdVersion="5" refreshedVersion="5" minRefreshableVersion="3" recordCount="15">
  <cacheSource type="worksheet">
    <worksheetSource ref="A147:C16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r:id="rId1" refreshedBy="ASHISH" refreshedDate="43983.780768287033" createdVersion="5" refreshedVersion="5" minRefreshableVersion="3" recordCount="15">
  <cacheSource type="worksheet">
    <worksheetSource ref="A147:D16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75.1707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SHISH" refreshedDate="43983.603608217592" createdVersion="6" refreshedVersion="6" minRefreshableVersion="3" recordCount="15">
  <cacheSource type="worksheet">
    <worksheetSource ref="A20:D35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6.069065784031842" maxValue="20.531329189457978"/>
    </cacheField>
    <cacheField name="Mom Value " numFmtId="2">
      <sharedItems containsSemiMixedTypes="0" containsString="0" containsNumber="1" minValue="-19.329859491068611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r:id="rId1" refreshedBy="ASHISH" refreshedDate="43983.782034143522" createdVersion="5" refreshedVersion="5" minRefreshableVersion="3" recordCount="15">
  <cacheSource type="worksheet">
    <worksheetSource ref="A165:C18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r:id="rId1" refreshedBy="ASHISH" refreshedDate="43983.782503935188" createdVersion="5" refreshedVersion="5" minRefreshableVersion="3" recordCount="15">
  <cacheSource type="worksheet">
    <worksheetSource ref="A165:D18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  <cacheField name="Mom Value " numFmtId="1">
      <sharedItems containsSemiMixedTypes="0" containsString="0" containsNumber="1" minValue="565045.57920000004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r:id="rId1" refreshedBy="ASHISH" refreshedDate="43983.783674074075" createdVersion="5" refreshedVersion="5" minRefreshableVersion="3" recordCount="16">
  <cacheSource type="worksheet">
    <worksheetSource ref="A183:C199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3.xml><?xml version="1.0" encoding="utf-8"?>
<pivotCacheDefinition xmlns="http://schemas.openxmlformats.org/spreadsheetml/2006/main" xmlns:r="http://schemas.openxmlformats.org/officeDocument/2006/relationships" r:id="rId1" refreshedBy="ASHISH" refreshedDate="43983.784127662038" createdVersion="5" refreshedVersion="5" minRefreshableVersion="3" recordCount="16">
  <cacheSource type="worksheet">
    <worksheetSource ref="A183:D199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SHISH" refreshedDate="43983.607390625002" createdVersion="6" refreshedVersion="6" minRefreshableVersion="3" recordCount="16">
  <cacheSource type="worksheet">
    <worksheetSource ref="A38:C5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43.51615422077694" maxValue="16.051099137931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SHISH" refreshedDate="43983.608047106478" createdVersion="6" refreshedVersion="6" minRefreshableVersion="3" recordCount="16">
  <cacheSource type="worksheet">
    <worksheetSource ref="A38:D5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43.51615422077694" maxValue="16.051099137931033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SHISH" refreshedDate="43983.609577430558" createdVersion="6" refreshedVersion="6" minRefreshableVersion="3" recordCount="15">
  <cacheSource type="worksheet">
    <worksheetSource ref="A57:C7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58.9537669873563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SHISH" refreshedDate="43983.610061458334" createdVersion="6" refreshedVersion="6" minRefreshableVersion="3" recordCount="15">
  <cacheSource type="worksheet">
    <worksheetSource ref="A57:D7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58.95376698735636" maxValue="52.979211971614916"/>
    </cacheField>
    <cacheField name="Mom Value " numFmtId="2">
      <sharedItems containsSemiMixedTypes="0" containsString="0" containsNumber="1" minValue="-22.887645670943709" maxValue="38.503754257622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SHISH" refreshedDate="43983.611605439815" createdVersion="6" refreshedVersion="6" minRefreshableVersion="3" recordCount="15">
  <cacheSource type="worksheet">
    <worksheetSource ref="A75:C9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8.7095678998466575" maxValue="11.624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4.0905901433906617"/>
  </r>
  <r>
    <x v="0"/>
    <x v="1"/>
    <n v="-5.7939166899772712"/>
  </r>
  <r>
    <x v="0"/>
    <x v="2"/>
    <n v="23.22698991375341"/>
  </r>
  <r>
    <x v="0"/>
    <x v="3"/>
    <n v="-15.927756705810248"/>
  </r>
  <r>
    <x v="0"/>
    <x v="4"/>
    <n v="8.8748329124675056"/>
  </r>
  <r>
    <x v="0"/>
    <x v="5"/>
    <n v="-5.1111236728350171"/>
  </r>
  <r>
    <x v="0"/>
    <x v="6"/>
    <n v="7.8239841300699773"/>
  </r>
  <r>
    <x v="0"/>
    <x v="7"/>
    <n v="-6.8025834220715673"/>
  </r>
  <r>
    <x v="0"/>
    <x v="8"/>
    <n v="-3.6682199392846684"/>
  </r>
  <r>
    <x v="0"/>
    <x v="9"/>
    <n v="12.804304701995797"/>
  </r>
  <r>
    <x v="0"/>
    <x v="10"/>
    <n v="3.903659134200784"/>
  </r>
  <r>
    <x v="0"/>
    <x v="11"/>
    <n v="1.6810431226814304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5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0"/>
    <x v="3"/>
    <n v="0.24561366905556303"/>
    <n v="0.83596872228260188"/>
  </r>
  <r>
    <x v="0"/>
    <x v="4"/>
    <n v="2.8513417262527039"/>
    <n v="3.8995593766042815"/>
  </r>
  <r>
    <x v="0"/>
    <x v="5"/>
    <n v="-8.7095678998466575"/>
    <n v="-6.9392369568660754"/>
  </r>
  <r>
    <x v="0"/>
    <x v="6"/>
    <n v="6.6991526310798646"/>
    <n v="5.2807147554525189"/>
  </r>
  <r>
    <x v="0"/>
    <x v="7"/>
    <n v="-1.024418224857248"/>
    <n v="0.35801066596880726"/>
  </r>
  <r>
    <x v="0"/>
    <x v="8"/>
    <n v="-4.6526976900930297"/>
    <n v="-4.4229302790432081"/>
  </r>
  <r>
    <x v="0"/>
    <x v="9"/>
    <n v="2.4092937589507826"/>
    <n v="5.4226380118591813"/>
  </r>
  <r>
    <x v="0"/>
    <x v="10"/>
    <n v="-4.4624400053978786"/>
    <n v="-7.8491037539275945"/>
  </r>
  <r>
    <x v="0"/>
    <x v="11"/>
    <n v="11.624999999999996"/>
    <n v="11.023622047244094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5">
  <r>
    <x v="0"/>
    <x v="0"/>
    <n v="0.77269886842515823"/>
  </r>
  <r>
    <x v="0"/>
    <x v="1"/>
    <n v="-11.424292699249834"/>
  </r>
  <r>
    <x v="0"/>
    <x v="2"/>
    <n v="14.91142547443568"/>
  </r>
  <r>
    <x v="0"/>
    <x v="3"/>
    <n v="2.7763860789639798"/>
  </r>
  <r>
    <x v="0"/>
    <x v="4"/>
    <n v="3.7338138748206848"/>
  </r>
  <r>
    <x v="0"/>
    <x v="5"/>
    <n v="-5.7288039156563642"/>
  </r>
  <r>
    <x v="0"/>
    <x v="6"/>
    <n v="9.3009198621001072"/>
  </r>
  <r>
    <x v="0"/>
    <x v="7"/>
    <n v="0.64877920920694132"/>
  </r>
  <r>
    <x v="0"/>
    <x v="8"/>
    <n v="-5.7195051050725768E-2"/>
  </r>
  <r>
    <x v="0"/>
    <x v="9"/>
    <n v="12.978255559985493"/>
  </r>
  <r>
    <x v="0"/>
    <x v="10"/>
    <n v="-9.9962510356627963"/>
  </r>
  <r>
    <x v="0"/>
    <x v="11"/>
    <n v="12.314940217212609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5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0"/>
    <x v="3"/>
    <n v="2.7763860789639798"/>
    <n v="8.7094136339726985E-2"/>
  </r>
  <r>
    <x v="0"/>
    <x v="4"/>
    <n v="3.7338138748206848"/>
    <n v="6.1829496173382275"/>
  </r>
  <r>
    <x v="0"/>
    <x v="5"/>
    <n v="-5.7288039156563642"/>
    <n v="-7.1048855956096766"/>
  </r>
  <r>
    <x v="0"/>
    <x v="6"/>
    <n v="9.3009198621001072"/>
    <n v="4.7216676797869654"/>
  </r>
  <r>
    <x v="0"/>
    <x v="7"/>
    <n v="0.64877920920694132"/>
    <n v="-2.6497245148346421E-2"/>
  </r>
  <r>
    <x v="0"/>
    <x v="8"/>
    <n v="-5.7195051050725768E-2"/>
    <n v="-0.24740845893815305"/>
  </r>
  <r>
    <x v="0"/>
    <x v="9"/>
    <n v="12.978255559985493"/>
    <n v="19.655134034097983"/>
  </r>
  <r>
    <x v="0"/>
    <x v="10"/>
    <n v="-9.9962510356627963"/>
    <n v="-15.475010864511482"/>
  </r>
  <r>
    <x v="0"/>
    <x v="11"/>
    <n v="12.314940217212609"/>
    <n v="10.072176949941783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5">
  <r>
    <x v="0"/>
    <x v="0"/>
    <n v="-3.6995935530656006"/>
  </r>
  <r>
    <x v="0"/>
    <x v="1"/>
    <n v="-7.1059318660551982"/>
  </r>
  <r>
    <x v="0"/>
    <x v="2"/>
    <n v="8.9873027207213454"/>
  </r>
  <r>
    <x v="0"/>
    <x v="3"/>
    <n v="-9.2565057884329089"/>
  </r>
  <r>
    <x v="0"/>
    <x v="4"/>
    <n v="0.84078117415151055"/>
  </r>
  <r>
    <x v="0"/>
    <x v="5"/>
    <n v="-1.8666115644177976"/>
  </r>
  <r>
    <x v="0"/>
    <x v="6"/>
    <n v="1.9401644227363057"/>
  </r>
  <r>
    <x v="0"/>
    <x v="7"/>
    <n v="-0.20912133735030747"/>
  </r>
  <r>
    <x v="0"/>
    <x v="8"/>
    <n v="-2.4912914157676895"/>
  </r>
  <r>
    <x v="0"/>
    <x v="9"/>
    <n v="8.188848121843602"/>
  </r>
  <r>
    <x v="0"/>
    <x v="10"/>
    <n v="-25.537930050259721"/>
  </r>
  <r>
    <x v="0"/>
    <x v="11"/>
    <n v="3.5012295575312553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5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0"/>
    <x v="3"/>
    <n v="-9.2565057884329089"/>
    <n v="-1.5926967192374419"/>
  </r>
  <r>
    <x v="0"/>
    <x v="4"/>
    <n v="0.84078117415151055"/>
    <n v="3.6113064087925526"/>
  </r>
  <r>
    <x v="0"/>
    <x v="5"/>
    <n v="-1.8666115644177976"/>
    <n v="-3.8225764429293214"/>
  </r>
  <r>
    <x v="0"/>
    <x v="6"/>
    <n v="1.9401644227363057"/>
    <n v="-0.44817573387235132"/>
  </r>
  <r>
    <x v="0"/>
    <x v="7"/>
    <n v="-0.20912133735030747"/>
    <n v="1.8837859061601827"/>
  </r>
  <r>
    <x v="0"/>
    <x v="8"/>
    <n v="-2.4912914157676895"/>
    <n v="-4.7525553950841433"/>
  </r>
  <r>
    <x v="0"/>
    <x v="9"/>
    <n v="8.188848121843602"/>
    <n v="15.284316232990747"/>
  </r>
  <r>
    <x v="0"/>
    <x v="10"/>
    <n v="-25.537930050259721"/>
    <n v="-3.6234534909311513"/>
  </r>
  <r>
    <x v="0"/>
    <x v="11"/>
    <n v="3.5012295575312553"/>
    <n v="3.0618417073202804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5">
  <r>
    <x v="0"/>
    <x v="0"/>
    <n v="-3.4024847937302218"/>
  </r>
  <r>
    <x v="0"/>
    <x v="1"/>
    <n v="-7.2415578515000885"/>
  </r>
  <r>
    <x v="0"/>
    <x v="2"/>
    <n v="17.629781958764866"/>
  </r>
  <r>
    <x v="0"/>
    <x v="3"/>
    <n v="1.3530636338172495"/>
  </r>
  <r>
    <x v="0"/>
    <x v="4"/>
    <n v="-0.13300246852970227"/>
  </r>
  <r>
    <x v="0"/>
    <x v="5"/>
    <n v="-9.586554700135419E-2"/>
  </r>
  <r>
    <x v="0"/>
    <x v="6"/>
    <n v="3.2768818965453397"/>
  </r>
  <r>
    <x v="0"/>
    <x v="7"/>
    <n v="0.86426151459439837"/>
  </r>
  <r>
    <x v="0"/>
    <x v="8"/>
    <n v="-3.3507991232445633"/>
  </r>
  <r>
    <x v="0"/>
    <x v="9"/>
    <n v="9.6562266147843765"/>
  </r>
  <r>
    <x v="0"/>
    <x v="10"/>
    <n v="-6.9042916311449192"/>
  </r>
  <r>
    <x v="0"/>
    <x v="11"/>
    <n v="6.509441294093777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5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0"/>
    <x v="3"/>
    <n v="1.3530636338172495"/>
    <n v="4.4136451371767134"/>
  </r>
  <r>
    <x v="0"/>
    <x v="4"/>
    <n v="-0.13300246852970227"/>
    <n v="4.8706192944779749"/>
  </r>
  <r>
    <x v="0"/>
    <x v="5"/>
    <n v="-9.586554700135419E-2"/>
    <n v="-1.0224776667417252"/>
  </r>
  <r>
    <x v="0"/>
    <x v="6"/>
    <n v="3.2768818965453397"/>
    <n v="1.9002959512097708"/>
  </r>
  <r>
    <x v="0"/>
    <x v="7"/>
    <n v="0.86426151459439837"/>
    <n v="-0.79852000929021616"/>
  </r>
  <r>
    <x v="0"/>
    <x v="8"/>
    <n v="-3.3507991232445633"/>
    <n v="-4.0623072766289168"/>
  </r>
  <r>
    <x v="0"/>
    <x v="9"/>
    <n v="9.6562266147843765"/>
    <n v="25.857421153825307"/>
  </r>
  <r>
    <x v="0"/>
    <x v="10"/>
    <n v="-6.9042916311449192"/>
    <n v="-17.8759237256278"/>
  </r>
  <r>
    <x v="0"/>
    <x v="11"/>
    <n v="6.5094412940937776"/>
    <n v="7.6537766973432841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5">
  <r>
    <x v="0"/>
    <x v="0"/>
    <n v="1.3415223911560978"/>
  </r>
  <r>
    <x v="0"/>
    <x v="1"/>
    <n v="-13.41800371922875"/>
  </r>
  <r>
    <x v="0"/>
    <x v="2"/>
    <n v="11.553801425245549"/>
  </r>
  <r>
    <x v="0"/>
    <x v="3"/>
    <n v="-1.051454371391189"/>
  </r>
  <r>
    <x v="0"/>
    <x v="4"/>
    <n v="-3.459708387296824"/>
  </r>
  <r>
    <x v="0"/>
    <x v="5"/>
    <n v="-8.9713093111412121"/>
  </r>
  <r>
    <x v="0"/>
    <x v="6"/>
    <n v="3.7115523672452828"/>
  </r>
  <r>
    <x v="0"/>
    <x v="7"/>
    <n v="0.63818026725173482"/>
  </r>
  <r>
    <x v="0"/>
    <x v="8"/>
    <n v="-2.5511181779407499"/>
  </r>
  <r>
    <x v="0"/>
    <x v="9"/>
    <n v="-0.26039961767410524"/>
  </r>
  <r>
    <x v="0"/>
    <x v="10"/>
    <n v="-1.1544843884669789"/>
  </r>
  <r>
    <x v="0"/>
    <x v="11"/>
    <n v="8.9014103633634427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5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0"/>
    <x v="3"/>
    <n v="-1.051454371391189"/>
    <n v="1.1992172313103515"/>
  </r>
  <r>
    <x v="0"/>
    <x v="4"/>
    <n v="-3.459708387296824"/>
    <n v="-1.5529499162096598"/>
  </r>
  <r>
    <x v="0"/>
    <x v="5"/>
    <n v="-8.9713093111412121"/>
    <n v="-3.0064294880138771"/>
  </r>
  <r>
    <x v="0"/>
    <x v="6"/>
    <n v="3.7115523672452828"/>
    <n v="3.1380963820691519"/>
  </r>
  <r>
    <x v="0"/>
    <x v="7"/>
    <n v="0.63818026725173482"/>
    <n v="-1.7204925406887925"/>
  </r>
  <r>
    <x v="0"/>
    <x v="8"/>
    <n v="-2.5511181779407499"/>
    <n v="-5.0946259202812918"/>
  </r>
  <r>
    <x v="0"/>
    <x v="9"/>
    <n v="-0.26039961767410524"/>
    <n v="2.9624011881979255"/>
  </r>
  <r>
    <x v="0"/>
    <x v="10"/>
    <n v="-1.1544843884669789"/>
    <n v="-3.0234347970519182"/>
  </r>
  <r>
    <x v="0"/>
    <x v="11"/>
    <n v="8.9014103633634427"/>
    <n v="8.0684822863191865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5">
  <r>
    <x v="0"/>
    <x v="0"/>
    <n v="2.0520775206703346"/>
  </r>
  <r>
    <x v="0"/>
    <x v="1"/>
    <n v="-7.8228554750260306"/>
  </r>
  <r>
    <x v="0"/>
    <x v="2"/>
    <n v="14.937328408721665"/>
  </r>
  <r>
    <x v="0"/>
    <x v="3"/>
    <n v="-9.8865497308381034"/>
  </r>
  <r>
    <x v="0"/>
    <x v="4"/>
    <n v="2.6960628353468405"/>
  </r>
  <r>
    <x v="0"/>
    <x v="5"/>
    <n v="-8.8492647934602875"/>
  </r>
  <r>
    <x v="0"/>
    <x v="6"/>
    <n v="11.696644502983789"/>
  </r>
  <r>
    <x v="0"/>
    <x v="7"/>
    <n v="-6.2882663722091241"/>
  </r>
  <r>
    <x v="0"/>
    <x v="8"/>
    <n v="-5.5968300053042066"/>
  </r>
  <r>
    <x v="0"/>
    <x v="9"/>
    <n v="8.4931607615153482"/>
  </r>
  <r>
    <x v="0"/>
    <x v="10"/>
    <n v="-3.5556575935428039"/>
  </r>
  <r>
    <x v="0"/>
    <x v="11"/>
    <n v="-4.8946571092199249E-2"/>
  </r>
  <r>
    <x v="1"/>
    <x v="0"/>
    <n v="2.5394438893760873"/>
  </r>
  <r>
    <x v="1"/>
    <x v="1"/>
    <n v="-0.20419905459221621"/>
  </r>
  <r>
    <x v="1"/>
    <x v="2"/>
    <n v="-19.7347453028555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0"/>
    <x v="3"/>
    <n v="-15.927756705810248"/>
    <n v="-25.862273517639682"/>
  </r>
  <r>
    <x v="0"/>
    <x v="4"/>
    <n v="8.8748329124675056"/>
    <n v="12.683090022637064"/>
  </r>
  <r>
    <x v="0"/>
    <x v="5"/>
    <n v="-5.1111236728350171"/>
    <n v="-2.9652014250917107"/>
  </r>
  <r>
    <x v="0"/>
    <x v="6"/>
    <n v="7.8239841300699773"/>
    <n v="6.961542642285182"/>
  </r>
  <r>
    <x v="0"/>
    <x v="7"/>
    <n v="-6.8025834220715673"/>
    <n v="-9.7094150901906673"/>
  </r>
  <r>
    <x v="0"/>
    <x v="8"/>
    <n v="-3.6682199392846684"/>
    <n v="-4.537579803135336"/>
  </r>
  <r>
    <x v="0"/>
    <x v="9"/>
    <n v="12.804304701995797"/>
    <n v="-4.7490007885557262"/>
  </r>
  <r>
    <x v="0"/>
    <x v="10"/>
    <n v="3.903659134200784"/>
    <n v="-16.424742288850329"/>
  </r>
  <r>
    <x v="0"/>
    <x v="11"/>
    <n v="1.6810431226814304"/>
    <n v="18.45075473116667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5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0"/>
    <x v="3"/>
    <n v="-9.8865497308381034"/>
    <n v="-4.929360757342427"/>
  </r>
  <r>
    <x v="0"/>
    <x v="4"/>
    <n v="2.6960628353468405"/>
    <n v="-1.3607077360593978"/>
  </r>
  <r>
    <x v="0"/>
    <x v="5"/>
    <n v="-8.8492647934602875"/>
    <n v="-11.971860726315869"/>
  </r>
  <r>
    <x v="0"/>
    <x v="6"/>
    <n v="11.696644502983789"/>
    <n v="8.2401966758776641"/>
  </r>
  <r>
    <x v="0"/>
    <x v="7"/>
    <n v="-6.2882663722091241"/>
    <n v="-6.611619244213732"/>
  </r>
  <r>
    <x v="0"/>
    <x v="8"/>
    <n v="-5.5968300053042066"/>
    <n v="-7.0193845441790996"/>
  </r>
  <r>
    <x v="0"/>
    <x v="9"/>
    <n v="8.4931607615153482"/>
    <n v="11.628944520726382"/>
  </r>
  <r>
    <x v="0"/>
    <x v="10"/>
    <n v="-3.5556575935428039"/>
    <n v="-2.3463145939293808"/>
  </r>
  <r>
    <x v="0"/>
    <x v="11"/>
    <n v="-4.8946571092199249E-2"/>
    <n v="0.2943820596270511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16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0"/>
    <x v="4"/>
    <n v="-6.1717340973918828"/>
  </r>
  <r>
    <x v="0"/>
    <x v="5"/>
    <n v="2.8628295662131582"/>
  </r>
  <r>
    <x v="0"/>
    <x v="6"/>
    <n v="8.9789805709438877"/>
  </r>
  <r>
    <x v="0"/>
    <x v="7"/>
    <n v="11.682009996473269"/>
  </r>
  <r>
    <x v="0"/>
    <x v="8"/>
    <n v="3.9930309794740646"/>
  </r>
  <r>
    <x v="0"/>
    <x v="9"/>
    <n v="20.244602207283595"/>
  </r>
  <r>
    <x v="0"/>
    <x v="10"/>
    <n v="6.1314171514159517"/>
  </r>
  <r>
    <x v="0"/>
    <x v="11"/>
    <n v="7.3542109201699191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16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0"/>
    <x v="4"/>
    <n v="-6.1717340973918828"/>
    <n v="7.3326607732113276"/>
  </r>
  <r>
    <x v="0"/>
    <x v="5"/>
    <n v="2.8628295662131582"/>
    <n v="-3.858948769128411"/>
  </r>
  <r>
    <x v="0"/>
    <x v="6"/>
    <n v="8.9789805709438877"/>
    <n v="-0.12261341024047596"/>
  </r>
  <r>
    <x v="0"/>
    <x v="7"/>
    <n v="11.682009996473269"/>
    <n v="5.5457588206136839"/>
  </r>
  <r>
    <x v="0"/>
    <x v="8"/>
    <n v="3.9930309794740646"/>
    <n v="4.4993203774974262"/>
  </r>
  <r>
    <x v="0"/>
    <x v="9"/>
    <n v="20.244602207283595"/>
    <n v="18.521006517170939"/>
  </r>
  <r>
    <x v="0"/>
    <x v="10"/>
    <n v="6.1314171514159517"/>
    <n v="-1.113530288209754"/>
  </r>
  <r>
    <x v="0"/>
    <x v="11"/>
    <n v="7.3542109201699191"/>
    <n v="7.0241153303189172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15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0"/>
    <x v="3"/>
    <n v="112.27648000000001"/>
    <n v="9308065.9199999999"/>
  </r>
  <r>
    <x v="0"/>
    <x v="4"/>
    <n v="122.24083"/>
    <n v="10488616.300000001"/>
  </r>
  <r>
    <x v="0"/>
    <x v="5"/>
    <n v="115.99294999999999"/>
    <n v="10177607.699999999"/>
  </r>
  <r>
    <x v="0"/>
    <x v="6"/>
    <n v="125.06822"/>
    <n v="10886126.199999999"/>
  </r>
  <r>
    <x v="0"/>
    <x v="7"/>
    <n v="116.56035"/>
    <n v="9829147.0199999996"/>
  </r>
  <r>
    <x v="0"/>
    <x v="8"/>
    <n v="112.28466"/>
    <n v="9383141.6300000008"/>
  </r>
  <r>
    <x v="0"/>
    <x v="9"/>
    <n v="126.66193"/>
    <n v="8937536.1600000001"/>
  </r>
  <r>
    <x v="0"/>
    <x v="10"/>
    <n v="131.60638"/>
    <n v="7469568.8787471903"/>
  </r>
  <r>
    <x v="0"/>
    <x v="11"/>
    <n v="133.81873999999999"/>
    <n v="8847760.7120403908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15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0"/>
    <x v="3"/>
    <n v="2034.3893499999999"/>
    <n v="2054669.35"/>
  </r>
  <r>
    <x v="0"/>
    <x v="4"/>
    <n v="2176.8001399999998"/>
    <n v="2127773.88"/>
  </r>
  <r>
    <x v="0"/>
    <x v="5"/>
    <n v="1991.4002599999999"/>
    <n v="1749645"/>
  </r>
  <r>
    <x v="0"/>
    <x v="6"/>
    <n v="2194.1925999999999"/>
    <n v="1784264.3"/>
  </r>
  <r>
    <x v="0"/>
    <x v="7"/>
    <n v="2212.6"/>
    <n v="1796152.8"/>
  </r>
  <r>
    <x v="0"/>
    <x v="8"/>
    <n v="2167"/>
    <n v="1811781"/>
  </r>
  <r>
    <x v="0"/>
    <x v="9"/>
    <n v="2424"/>
    <n v="1860790"/>
  </r>
  <r>
    <x v="0"/>
    <x v="10"/>
    <n v="2194.5939800000001"/>
    <n v="1734651.22686257"/>
  </r>
  <r>
    <x v="0"/>
    <x v="11"/>
    <n v="2336.8801400000002"/>
    <n v="1942230.7054040199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</r>
  <r>
    <x v="0"/>
    <x v="1"/>
    <n v="1663.7337399999999"/>
  </r>
  <r>
    <x v="0"/>
    <x v="2"/>
    <n v="1901.8005599999999"/>
  </r>
  <r>
    <x v="0"/>
    <x v="3"/>
    <n v="1850.4415300000001"/>
  </r>
  <r>
    <x v="0"/>
    <x v="4"/>
    <n v="1833.2523799999999"/>
  </r>
  <r>
    <x v="0"/>
    <x v="5"/>
    <n v="1713.2509299999999"/>
  </r>
  <r>
    <x v="0"/>
    <x v="6"/>
    <n v="1892.76259"/>
  </r>
  <r>
    <x v="0"/>
    <x v="7"/>
    <n v="2003.1"/>
  </r>
  <r>
    <x v="0"/>
    <x v="8"/>
    <n v="2041.6"/>
  </r>
  <r>
    <x v="0"/>
    <x v="9"/>
    <n v="2369.2992399999998"/>
  </r>
  <r>
    <x v="0"/>
    <x v="10"/>
    <n v="2280.7519200000002"/>
  </r>
  <r>
    <x v="0"/>
    <x v="11"/>
    <n v="2564.67272"/>
  </r>
  <r>
    <x v="1"/>
    <x v="0"/>
    <n v="2595.2600000000002"/>
  </r>
  <r>
    <x v="1"/>
    <x v="1"/>
    <n v="2477.9774400000001"/>
  </r>
  <r>
    <x v="1"/>
    <x v="2"/>
    <n v="2168.2305500000002"/>
  </r>
  <r>
    <x v="1"/>
    <x v="3"/>
    <n v="1224.7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0"/>
    <x v="4"/>
    <n v="1833.2523799999999"/>
    <n v="180456.43900000001"/>
  </r>
  <r>
    <x v="0"/>
    <x v="5"/>
    <n v="1713.2509299999999"/>
    <n v="173019.272"/>
  </r>
  <r>
    <x v="0"/>
    <x v="6"/>
    <n v="1892.76259"/>
    <n v="182021.00599999999"/>
  </r>
  <r>
    <x v="0"/>
    <x v="7"/>
    <n v="2003.1"/>
    <n v="189112.88"/>
  </r>
  <r>
    <x v="0"/>
    <x v="8"/>
    <n v="2041.6"/>
    <n v="183746.97"/>
  </r>
  <r>
    <x v="0"/>
    <x v="9"/>
    <n v="2369.2992399999998"/>
    <n v="212660.443"/>
  </r>
  <r>
    <x v="0"/>
    <x v="10"/>
    <n v="2280.7519200000002"/>
    <n v="202903.64181669999"/>
  </r>
  <r>
    <x v="0"/>
    <x v="11"/>
    <n v="2564.67272"/>
    <n v="210934.2335418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  <r>
    <x v="1"/>
    <x v="3"/>
    <n v="1224.7"/>
    <n v="121140.79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</r>
  <r>
    <x v="0"/>
    <x v="1"/>
    <n v="2657.3089500000001"/>
  </r>
  <r>
    <x v="0"/>
    <x v="2"/>
    <n v="2944.7373600000001"/>
  </r>
  <r>
    <x v="0"/>
    <x v="3"/>
    <n v="3428.2293500000001"/>
  </r>
  <r>
    <x v="0"/>
    <x v="4"/>
    <n v="2824.8224700000001"/>
  </r>
  <r>
    <x v="0"/>
    <x v="5"/>
    <n v="2728.2652699999999"/>
  </r>
  <r>
    <x v="0"/>
    <x v="6"/>
    <n v="2797.2130099999999"/>
  </r>
  <r>
    <x v="0"/>
    <x v="7"/>
    <n v="3080.1221099999998"/>
  </r>
  <r>
    <x v="0"/>
    <x v="8"/>
    <n v="2883.2512900000002"/>
  </r>
  <r>
    <x v="0"/>
    <x v="9"/>
    <n v="3606.2733199999998"/>
  </r>
  <r>
    <x v="0"/>
    <x v="10"/>
    <n v="1480.2393499999998"/>
  </r>
  <r>
    <x v="0"/>
    <x v="11"/>
    <n v="1443.5693200000001"/>
  </r>
  <r>
    <x v="1"/>
    <x v="0"/>
    <n v="2208.3609700000002"/>
  </r>
  <r>
    <x v="1"/>
    <x v="1"/>
    <n v="1578.9862800000001"/>
  </r>
  <r>
    <x v="1"/>
    <x v="2"/>
    <n v="2025.7392199999999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0"/>
    <x v="3"/>
    <n v="3428.2293500000001"/>
    <n v="155042.66"/>
  </r>
  <r>
    <x v="0"/>
    <x v="4"/>
    <n v="2824.8224700000001"/>
    <n v="174399.742"/>
  </r>
  <r>
    <x v="0"/>
    <x v="5"/>
    <n v="2728.2652699999999"/>
    <n v="134483.747"/>
  </r>
  <r>
    <x v="0"/>
    <x v="6"/>
    <n v="2797.2130099999999"/>
    <n v="146866.986"/>
  </r>
  <r>
    <x v="0"/>
    <x v="7"/>
    <n v="3080.1221099999998"/>
    <n v="150676.18599999999"/>
  </r>
  <r>
    <x v="0"/>
    <x v="8"/>
    <n v="2883.2512900000002"/>
    <n v="144957.95300000001"/>
  </r>
  <r>
    <x v="0"/>
    <x v="9"/>
    <n v="3606.2733199999998"/>
    <n v="200772.20699999999"/>
  </r>
  <r>
    <x v="0"/>
    <x v="10"/>
    <n v="1480.2393499999998"/>
    <n v="162659.05847039999"/>
  </r>
  <r>
    <x v="0"/>
    <x v="11"/>
    <n v="1443.5693200000001"/>
    <n v="151333.92490093003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n v="5.3138556155867347"/>
  </r>
  <r>
    <x v="0"/>
    <x v="1"/>
    <n v="-1.9653710393528552"/>
  </r>
  <r>
    <x v="0"/>
    <x v="2"/>
    <n v="20.531329189457978"/>
  </r>
  <r>
    <x v="0"/>
    <x v="3"/>
    <n v="-16.069065784031842"/>
  </r>
  <r>
    <x v="0"/>
    <x v="4"/>
    <n v="7.000173786792578"/>
  </r>
  <r>
    <x v="0"/>
    <x v="5"/>
    <n v="-8.5170832449505429"/>
  </r>
  <r>
    <x v="0"/>
    <x v="6"/>
    <n v="10.183404314710694"/>
  </r>
  <r>
    <x v="0"/>
    <x v="7"/>
    <n v="0.83891450549965629"/>
  </r>
  <r>
    <x v="0"/>
    <x v="8"/>
    <n v="-2.0609238000542307"/>
  </r>
  <r>
    <x v="0"/>
    <x v="9"/>
    <n v="11.859713890170744"/>
  </r>
  <r>
    <x v="0"/>
    <x v="10"/>
    <n v="-9.463944719471943"/>
  </r>
  <r>
    <x v="0"/>
    <x v="11"/>
    <n v="6.4834844757935635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15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0"/>
    <x v="3"/>
    <n v="8.6485599999999998"/>
    <n v="401.65820000000002"/>
  </r>
  <r>
    <x v="0"/>
    <x v="4"/>
    <n v="8.8951600000000006"/>
    <n v="417.3211"/>
  </r>
  <r>
    <x v="0"/>
    <x v="5"/>
    <n v="8.1204300000000007"/>
    <n v="388.36219999999997"/>
  </r>
  <r>
    <x v="0"/>
    <x v="6"/>
    <n v="8.6644299999999994"/>
    <n v="408.87049999999999"/>
  </r>
  <r>
    <x v="0"/>
    <x v="7"/>
    <n v="8.5756700000000006"/>
    <n v="410.33429999999998"/>
  </r>
  <r>
    <x v="0"/>
    <x v="8"/>
    <n v="8.1766699999999997"/>
    <n v="392.18549999999999"/>
  </r>
  <r>
    <x v="0"/>
    <x v="9"/>
    <n v="8.3736700000000006"/>
    <n v="413.45229999999998"/>
  </r>
  <r>
    <x v="0"/>
    <x v="10"/>
    <n v="8"/>
    <n v="381"/>
  </r>
  <r>
    <x v="0"/>
    <x v="11"/>
    <n v="8.93"/>
    <n v="423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</r>
  <r>
    <x v="0"/>
    <x v="1"/>
    <n v="1413.3617899999999"/>
  </r>
  <r>
    <x v="0"/>
    <x v="2"/>
    <n v="1624.11418"/>
  </r>
  <r>
    <x v="0"/>
    <x v="3"/>
    <n v="1669.20586"/>
  </r>
  <r>
    <x v="0"/>
    <x v="4"/>
    <n v="1731.5309"/>
  </r>
  <r>
    <x v="0"/>
    <x v="5"/>
    <n v="1632.3348900000001"/>
  </r>
  <r>
    <x v="0"/>
    <x v="6"/>
    <n v="1784.15705"/>
  </r>
  <r>
    <x v="0"/>
    <x v="7"/>
    <n v="1795.7322899999999"/>
  </r>
  <r>
    <x v="0"/>
    <x v="8"/>
    <n v="1794.7052200000001"/>
  </r>
  <r>
    <x v="0"/>
    <x v="9"/>
    <n v="2027.6266499999999"/>
  </r>
  <r>
    <x v="0"/>
    <x v="10"/>
    <n v="1824.94"/>
  </r>
  <r>
    <x v="0"/>
    <x v="11"/>
    <n v="2049.6802699999998"/>
  </r>
  <r>
    <x v="1"/>
    <x v="0"/>
    <n v="2029.2882500000001"/>
  </r>
  <r>
    <x v="1"/>
    <x v="1"/>
    <n v="1895.0095799999999"/>
  </r>
  <r>
    <x v="1"/>
    <x v="2"/>
    <n v="1646.7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0"/>
    <x v="3"/>
    <n v="1669.20586"/>
    <n v="57714.034899999999"/>
  </r>
  <r>
    <x v="0"/>
    <x v="4"/>
    <n v="1731.5309"/>
    <n v="61282.464599999999"/>
  </r>
  <r>
    <x v="0"/>
    <x v="5"/>
    <n v="1632.3348900000001"/>
    <n v="56928.4156"/>
  </r>
  <r>
    <x v="0"/>
    <x v="6"/>
    <n v="1784.15705"/>
    <n v="59616.386200000001"/>
  </r>
  <r>
    <x v="0"/>
    <x v="7"/>
    <n v="1795.7322899999999"/>
    <n v="59600.589500000002"/>
  </r>
  <r>
    <x v="0"/>
    <x v="8"/>
    <n v="1794.7052200000001"/>
    <n v="59453.132599999997"/>
  </r>
  <r>
    <x v="0"/>
    <x v="9"/>
    <n v="2027.6266499999999"/>
    <n v="71138.7255"/>
  </r>
  <r>
    <x v="0"/>
    <x v="10"/>
    <n v="1824.94"/>
    <n v="60130"/>
  </r>
  <r>
    <x v="0"/>
    <x v="11"/>
    <n v="2049.6802699999998"/>
    <n v="66186.399999999994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</r>
  <r>
    <x v="0"/>
    <x v="1"/>
    <n v="8179.1522199999999"/>
  </r>
  <r>
    <x v="0"/>
    <x v="2"/>
    <n v="8914.2373900000002"/>
  </r>
  <r>
    <x v="0"/>
    <x v="3"/>
    <n v="8089.0904899999996"/>
  </r>
  <r>
    <x v="0"/>
    <x v="4"/>
    <n v="8157.1020399999998"/>
  </r>
  <r>
    <x v="0"/>
    <x v="5"/>
    <n v="8004.8406299999997"/>
  </r>
  <r>
    <x v="0"/>
    <x v="6"/>
    <n v="8160.1477000000004"/>
  </r>
  <r>
    <x v="0"/>
    <x v="7"/>
    <n v="8143.0830900000001"/>
  </r>
  <r>
    <x v="0"/>
    <x v="8"/>
    <n v="7940.2151599999997"/>
  </r>
  <r>
    <x v="0"/>
    <x v="9"/>
    <n v="8590.4273200000007"/>
  </r>
  <r>
    <x v="0"/>
    <x v="10"/>
    <n v="6396.61"/>
  </r>
  <r>
    <x v="0"/>
    <x v="11"/>
    <n v="6620.57"/>
  </r>
  <r>
    <x v="1"/>
    <x v="0"/>
    <n v="6677.11"/>
  </r>
  <r>
    <x v="1"/>
    <x v="1"/>
    <n v="6330.42"/>
  </r>
  <r>
    <x v="1"/>
    <x v="2"/>
    <n v="5556.01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0"/>
    <x v="3"/>
    <n v="8089.0904899999996"/>
    <n v="284396.33299999998"/>
  </r>
  <r>
    <x v="0"/>
    <x v="4"/>
    <n v="8157.1020399999998"/>
    <n v="294666.75599999999"/>
  </r>
  <r>
    <x v="0"/>
    <x v="5"/>
    <n v="8004.8406299999997"/>
    <n v="283402.89399999997"/>
  </r>
  <r>
    <x v="0"/>
    <x v="6"/>
    <n v="8160.1477000000004"/>
    <n v="282132.75099999999"/>
  </r>
  <r>
    <x v="0"/>
    <x v="7"/>
    <n v="8143.0830900000001"/>
    <n v="287447.52799999999"/>
  </r>
  <r>
    <x v="0"/>
    <x v="8"/>
    <n v="7940.2151599999997"/>
    <n v="273786.42499999999"/>
  </r>
  <r>
    <x v="0"/>
    <x v="9"/>
    <n v="8590.4273200000007"/>
    <n v="315632.80800000002"/>
  </r>
  <r>
    <x v="0"/>
    <x v="10"/>
    <n v="6396.61"/>
    <n v="304196"/>
  </r>
  <r>
    <x v="0"/>
    <x v="11"/>
    <n v="6620.57"/>
    <n v="313510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</r>
  <r>
    <x v="0"/>
    <x v="1"/>
    <n v="3464.8171000000002"/>
  </r>
  <r>
    <x v="0"/>
    <x v="2"/>
    <n v="4075.6568000000002"/>
  </r>
  <r>
    <x v="0"/>
    <x v="3"/>
    <n v="4130.80303"/>
  </r>
  <r>
    <x v="0"/>
    <x v="4"/>
    <n v="4125.3089600000003"/>
  </r>
  <r>
    <x v="0"/>
    <x v="5"/>
    <n v="4121.3542100000004"/>
  </r>
  <r>
    <x v="0"/>
    <x v="6"/>
    <n v="4256.4061199999996"/>
  </r>
  <r>
    <x v="0"/>
    <x v="7"/>
    <n v="4293.1926000000003"/>
  </r>
  <r>
    <x v="0"/>
    <x v="8"/>
    <n v="4149.3363399999998"/>
  </r>
  <r>
    <x v="0"/>
    <x v="9"/>
    <n v="4550.0056599999998"/>
  </r>
  <r>
    <x v="0"/>
    <x v="10"/>
    <n v="4235.8599999999997"/>
  </r>
  <r>
    <x v="0"/>
    <x v="11"/>
    <n v="4511.5908200000003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0"/>
    <x v="3"/>
    <n v="4130.80303"/>
    <n v="55350.873"/>
  </r>
  <r>
    <x v="0"/>
    <x v="4"/>
    <n v="4125.3089600000003"/>
    <n v="58046.8033"/>
  </r>
  <r>
    <x v="0"/>
    <x v="5"/>
    <n v="4121.3542100000004"/>
    <n v="57453.287700000001"/>
  </r>
  <r>
    <x v="0"/>
    <x v="6"/>
    <n v="4256.4061199999996"/>
    <n v="58545.070200000002"/>
  </r>
  <r>
    <x v="0"/>
    <x v="7"/>
    <n v="4293.1926000000003"/>
    <n v="58077.576099999998"/>
  </r>
  <r>
    <x v="0"/>
    <x v="8"/>
    <n v="4149.3363399999998"/>
    <n v="55718.286500000002"/>
  </r>
  <r>
    <x v="0"/>
    <x v="9"/>
    <n v="4550.0056599999998"/>
    <n v="70125.598499999993"/>
  </r>
  <r>
    <x v="0"/>
    <x v="10"/>
    <n v="4235.8599999999997"/>
    <n v="57590"/>
  </r>
  <r>
    <x v="0"/>
    <x v="11"/>
    <n v="4511.5908200000003"/>
    <n v="61997.81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</r>
  <r>
    <x v="0"/>
    <x v="1"/>
    <n v="3448.27036"/>
  </r>
  <r>
    <x v="0"/>
    <x v="2"/>
    <n v="3846.6766699999998"/>
  </r>
  <r>
    <x v="0"/>
    <x v="3"/>
    <n v="3806.2306199999998"/>
  </r>
  <r>
    <x v="0"/>
    <x v="4"/>
    <n v="3674.5461399999999"/>
  </r>
  <r>
    <x v="0"/>
    <x v="5"/>
    <n v="3344.8912399999999"/>
  </r>
  <r>
    <x v="0"/>
    <x v="6"/>
    <n v="3469.03863"/>
  </r>
  <r>
    <x v="0"/>
    <x v="7"/>
    <n v="3491.1773499999999"/>
  </r>
  <r>
    <x v="0"/>
    <x v="8"/>
    <n v="3402.1132899999998"/>
  </r>
  <r>
    <x v="0"/>
    <x v="9"/>
    <n v="3393.2541999999999"/>
  </r>
  <r>
    <x v="0"/>
    <x v="10"/>
    <n v="3354.0796099999998"/>
  </r>
  <r>
    <x v="0"/>
    <x v="11"/>
    <n v="3652.64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0"/>
    <x v="3"/>
    <n v="3806.2306199999998"/>
    <n v="15975.170700000001"/>
  </r>
  <r>
    <x v="0"/>
    <x v="4"/>
    <n v="3674.5461399999999"/>
    <n v="15727.0843"/>
  </r>
  <r>
    <x v="0"/>
    <x v="5"/>
    <n v="3344.8912399999999"/>
    <n v="15254.2606"/>
  </r>
  <r>
    <x v="0"/>
    <x v="6"/>
    <n v="3469.03863"/>
    <n v="15732.954"/>
  </r>
  <r>
    <x v="0"/>
    <x v="7"/>
    <n v="3491.1773499999999"/>
    <n v="15462.269700000001"/>
  </r>
  <r>
    <x v="0"/>
    <x v="8"/>
    <n v="3402.1132899999998"/>
    <n v="14674.5249"/>
  </r>
  <r>
    <x v="0"/>
    <x v="9"/>
    <n v="3393.2541999999999"/>
    <n v="15109.243200000001"/>
  </r>
  <r>
    <x v="0"/>
    <x v="10"/>
    <n v="3354.0796099999998"/>
    <n v="14652.42508352"/>
  </r>
  <r>
    <x v="0"/>
    <x v="11"/>
    <n v="3652.64"/>
    <n v="15834.653405900001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0"/>
    <x v="3"/>
    <n v="-16.069065784031842"/>
    <n v="-19.329859491068611"/>
  </r>
  <r>
    <x v="0"/>
    <x v="4"/>
    <n v="7.000173786792578"/>
    <n v="3.5579705318522317"/>
  </r>
  <r>
    <x v="0"/>
    <x v="5"/>
    <n v="-8.5170832449505429"/>
    <n v="-17.771102632390615"/>
  </r>
  <r>
    <x v="0"/>
    <x v="6"/>
    <n v="10.183404314710694"/>
    <n v="1.9786470969825336"/>
  </r>
  <r>
    <x v="0"/>
    <x v="7"/>
    <n v="0.83891450549965629"/>
    <n v="0.66629702785624301"/>
  </r>
  <r>
    <x v="0"/>
    <x v="8"/>
    <n v="-2.0609238000542307"/>
    <n v="0.87009301213125922"/>
  </r>
  <r>
    <x v="0"/>
    <x v="9"/>
    <n v="11.859713890170744"/>
    <n v="2.7050178801963374"/>
  </r>
  <r>
    <x v="0"/>
    <x v="10"/>
    <n v="-9.463944719471943"/>
    <n v="-6.778775312497916"/>
  </r>
  <r>
    <x v="0"/>
    <x v="11"/>
    <n v="6.4834844757935635"/>
    <n v="11.966640632243685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</r>
  <r>
    <x v="0"/>
    <x v="1"/>
    <n v="862.74417000000005"/>
  </r>
  <r>
    <x v="0"/>
    <x v="2"/>
    <n v="991.61509999999998"/>
  </r>
  <r>
    <x v="0"/>
    <x v="3"/>
    <n v="893.57857999999999"/>
  </r>
  <r>
    <x v="0"/>
    <x v="4"/>
    <n v="917.67002000000002"/>
  </r>
  <r>
    <x v="0"/>
    <x v="5"/>
    <n v="836.46297000000004"/>
  </r>
  <r>
    <x v="0"/>
    <x v="6"/>
    <n v="934.30106999999998"/>
  </r>
  <r>
    <x v="0"/>
    <x v="7"/>
    <n v="875.54972999999995"/>
  </r>
  <r>
    <x v="0"/>
    <x v="8"/>
    <n v="826.54669999999999"/>
  </r>
  <r>
    <x v="0"/>
    <x v="9"/>
    <n v="896.74663999999996"/>
  </r>
  <r>
    <x v="0"/>
    <x v="10"/>
    <n v="864.8614"/>
  </r>
  <r>
    <x v="0"/>
    <x v="11"/>
    <n v="864.43808000000001"/>
  </r>
  <r>
    <x v="1"/>
    <x v="0"/>
    <n v="886.39"/>
  </r>
  <r>
    <x v="1"/>
    <x v="1"/>
    <n v="884.58"/>
  </r>
  <r>
    <x v="1"/>
    <x v="2"/>
    <n v="710.01039000000003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0"/>
    <x v="3"/>
    <n v="893.57857999999999"/>
    <n v="723532.66899999999"/>
  </r>
  <r>
    <x v="0"/>
    <x v="4"/>
    <n v="917.67002000000002"/>
    <n v="713687.50399999996"/>
  </r>
  <r>
    <x v="0"/>
    <x v="5"/>
    <n v="836.46297000000004"/>
    <n v="628245.82999999996"/>
  </r>
  <r>
    <x v="0"/>
    <x v="6"/>
    <n v="934.30106999999998"/>
    <n v="680014.522"/>
  </r>
  <r>
    <x v="0"/>
    <x v="7"/>
    <n v="875.54972999999995"/>
    <n v="635054.55099999998"/>
  </r>
  <r>
    <x v="0"/>
    <x v="8"/>
    <n v="826.54669999999999"/>
    <n v="590477.63"/>
  </r>
  <r>
    <x v="0"/>
    <x v="9"/>
    <n v="896.74663999999996"/>
    <n v="659143.946"/>
  </r>
  <r>
    <x v="0"/>
    <x v="10"/>
    <n v="864.8614"/>
    <n v="643678.3554"/>
  </r>
  <r>
    <x v="0"/>
    <x v="11"/>
    <n v="864.43808000000001"/>
    <n v="645573.22900000005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</pivotCacheRecords>
</file>

<file path=xl/pivotCache/pivotCacheRecords42.xml><?xml version="1.0" encoding="utf-8"?>
<pivotCacheRecords xmlns="http://schemas.openxmlformats.org/spreadsheetml/2006/main" xmlns:r="http://schemas.openxmlformats.org/officeDocument/2006/relationships" count="16">
  <r>
    <x v="0"/>
    <x v="0"/>
    <n v="6727.5"/>
  </r>
  <r>
    <x v="0"/>
    <x v="1"/>
    <n v="6741.9000000000005"/>
  </r>
  <r>
    <x v="0"/>
    <x v="2"/>
    <n v="7995.4"/>
  </r>
  <r>
    <x v="0"/>
    <x v="3"/>
    <n v="7817.9"/>
  </r>
  <r>
    <x v="0"/>
    <x v="4"/>
    <n v="7335.4"/>
  </r>
  <r>
    <x v="0"/>
    <x v="5"/>
    <n v="7545.4"/>
  </r>
  <r>
    <x v="0"/>
    <x v="6"/>
    <n v="8222.9"/>
  </r>
  <r>
    <x v="0"/>
    <x v="7"/>
    <n v="9183.5"/>
  </r>
  <r>
    <x v="0"/>
    <x v="8"/>
    <n v="9550.2000000000007"/>
  </r>
  <r>
    <x v="0"/>
    <x v="9"/>
    <n v="11483.599999999999"/>
  </r>
  <r>
    <x v="0"/>
    <x v="10"/>
    <n v="12187.707420000001"/>
  </r>
  <r>
    <x v="0"/>
    <x v="11"/>
    <n v="13084.01713"/>
  </r>
  <r>
    <x v="1"/>
    <x v="0"/>
    <n v="13050.19"/>
  </r>
  <r>
    <x v="1"/>
    <x v="1"/>
    <n v="13256.93237"/>
  </r>
  <r>
    <x v="1"/>
    <x v="2"/>
    <n v="12468.4455"/>
  </r>
  <r>
    <x v="1"/>
    <x v="3"/>
    <n v="9995.7000000000007"/>
  </r>
</pivotCacheRecords>
</file>

<file path=xl/pivotCache/pivotCacheRecords43.xml><?xml version="1.0" encoding="utf-8"?>
<pivotCacheRecords xmlns="http://schemas.openxmlformats.org/spreadsheetml/2006/main" xmlns:r="http://schemas.openxmlformats.org/officeDocument/2006/relationships" count="16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0"/>
    <x v="4"/>
    <n v="7335.4"/>
    <n v="152449.29"/>
  </r>
  <r>
    <x v="0"/>
    <x v="5"/>
    <n v="7545.4"/>
    <n v="146566.35"/>
  </r>
  <r>
    <x v="0"/>
    <x v="6"/>
    <n v="8222.9"/>
    <n v="146386.64000000001"/>
  </r>
  <r>
    <x v="0"/>
    <x v="7"/>
    <n v="9183.5"/>
    <n v="154504.89000000001"/>
  </r>
  <r>
    <x v="0"/>
    <x v="8"/>
    <n v="9550.2000000000007"/>
    <n v="161456.56"/>
  </r>
  <r>
    <x v="0"/>
    <x v="9"/>
    <n v="11483.599999999999"/>
    <n v="191359.94"/>
  </r>
  <r>
    <x v="0"/>
    <x v="10"/>
    <n v="12187.707420000001"/>
    <n v="189229.08910859999"/>
  </r>
  <r>
    <x v="0"/>
    <x v="11"/>
    <n v="13084.01713"/>
    <n v="202520.7585661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0"/>
    <x v="4"/>
    <n v="-0.92892154230888646"/>
  </r>
  <r>
    <x v="0"/>
    <x v="5"/>
    <n v="-6.5458226760900198"/>
  </r>
  <r>
    <x v="0"/>
    <x v="6"/>
    <n v="10.477838176337666"/>
  </r>
  <r>
    <x v="0"/>
    <x v="7"/>
    <n v="5.8294373833751578"/>
  </r>
  <r>
    <x v="0"/>
    <x v="8"/>
    <n v="1.9220208676551345"/>
  </r>
  <r>
    <x v="0"/>
    <x v="9"/>
    <n v="16.051099137931033"/>
  </r>
  <r>
    <x v="0"/>
    <x v="10"/>
    <n v="-3.7372788757573607"/>
  </r>
  <r>
    <x v="0"/>
    <x v="11"/>
    <n v="12.448561262199874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0"/>
    <x v="4"/>
    <n v="-0.92892154230888646"/>
    <n v="6.654584858192238"/>
  </r>
  <r>
    <x v="0"/>
    <x v="5"/>
    <n v="-6.5458226760900198"/>
    <n v="-4.1213087442116798"/>
  </r>
  <r>
    <x v="0"/>
    <x v="6"/>
    <n v="10.477838176337666"/>
    <n v="5.2027348722170075"/>
  </r>
  <r>
    <x v="0"/>
    <x v="7"/>
    <n v="5.8294373833751578"/>
    <n v="3.8961843777525389"/>
  </r>
  <r>
    <x v="0"/>
    <x v="8"/>
    <n v="1.9220208676551345"/>
    <n v="-2.837411180031737"/>
  </r>
  <r>
    <x v="0"/>
    <x v="9"/>
    <n v="16.051099137931033"/>
    <n v="15.73548287626185"/>
  </r>
  <r>
    <x v="0"/>
    <x v="10"/>
    <n v="-3.7372788757573607"/>
    <n v="-4.5879718134980116"/>
  </r>
  <r>
    <x v="0"/>
    <x v="11"/>
    <n v="12.448561262199874"/>
    <n v="3.9578351838330819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5">
  <r>
    <x v="0"/>
    <x v="0"/>
    <n v="-1.1998389782553989"/>
  </r>
  <r>
    <x v="0"/>
    <x v="1"/>
    <n v="8.511093442551708"/>
  </r>
  <r>
    <x v="0"/>
    <x v="2"/>
    <n v="10.816522105944811"/>
  </r>
  <r>
    <x v="0"/>
    <x v="3"/>
    <n v="16.418849319723371"/>
  </r>
  <r>
    <x v="0"/>
    <x v="4"/>
    <n v="-17.601123448756425"/>
  </r>
  <r>
    <x v="0"/>
    <x v="5"/>
    <n v="-3.4181687884973595"/>
  </r>
  <r>
    <x v="0"/>
    <x v="6"/>
    <n v="2.5271640832784588"/>
  </r>
  <r>
    <x v="0"/>
    <x v="7"/>
    <n v="10.113963398161081"/>
  </r>
  <r>
    <x v="0"/>
    <x v="8"/>
    <n v="-6.3916563359885643"/>
  </r>
  <r>
    <x v="0"/>
    <x v="9"/>
    <n v="25.076622093525518"/>
  </r>
  <r>
    <x v="0"/>
    <x v="10"/>
    <n v="-58.95376698735636"/>
  </r>
  <r>
    <x v="0"/>
    <x v="11"/>
    <n v="-2.477304092746877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5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0"/>
    <x v="3"/>
    <n v="16.418849319723371"/>
    <n v="-5.1776140395001775"/>
  </r>
  <r>
    <x v="0"/>
    <x v="4"/>
    <n v="-17.601123448756425"/>
    <n v="12.48500380475928"/>
  </r>
  <r>
    <x v="0"/>
    <x v="5"/>
    <n v="-3.4181687884973595"/>
    <n v="-22.887645670943709"/>
  </r>
  <r>
    <x v="0"/>
    <x v="6"/>
    <n v="2.5271640832784588"/>
    <n v="9.207981838876039"/>
  </r>
  <r>
    <x v="0"/>
    <x v="7"/>
    <n v="10.113963398161081"/>
    <n v="2.5936393901349502"/>
  </r>
  <r>
    <x v="0"/>
    <x v="8"/>
    <n v="-6.3916563359885643"/>
    <n v="-3.7950476128988151"/>
  </r>
  <r>
    <x v="0"/>
    <x v="9"/>
    <n v="25.076622093525518"/>
    <n v="38.503754257622539"/>
  </r>
  <r>
    <x v="0"/>
    <x v="10"/>
    <n v="-58.95376698735636"/>
    <n v="-18.983279159550211"/>
  </r>
  <r>
    <x v="0"/>
    <x v="11"/>
    <n v="-2.477304092746877"/>
    <n v="-6.962497924166250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5">
  <r>
    <x v="0"/>
    <x v="0"/>
    <n v="-1.3322212447013932"/>
  </r>
  <r>
    <x v="0"/>
    <x v="1"/>
    <n v="-8.2183262503329235"/>
  </r>
  <r>
    <x v="0"/>
    <x v="2"/>
    <n v="8.8491153786467223"/>
  </r>
  <r>
    <x v="0"/>
    <x v="3"/>
    <n v="0.24561366905556303"/>
  </r>
  <r>
    <x v="0"/>
    <x v="4"/>
    <n v="2.8513417262527039"/>
  </r>
  <r>
    <x v="0"/>
    <x v="5"/>
    <n v="-8.7095678998466575"/>
  </r>
  <r>
    <x v="0"/>
    <x v="6"/>
    <n v="6.6991526310798646"/>
  </r>
  <r>
    <x v="0"/>
    <x v="7"/>
    <n v="-1.024418224857248"/>
  </r>
  <r>
    <x v="0"/>
    <x v="8"/>
    <n v="-4.6526976900930297"/>
  </r>
  <r>
    <x v="0"/>
    <x v="9"/>
    <n v="2.4092937589507826"/>
  </r>
  <r>
    <x v="0"/>
    <x v="10"/>
    <n v="-4.4624400053978786"/>
  </r>
  <r>
    <x v="0"/>
    <x v="11"/>
    <n v="11.624999999999996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5"/>
        <item x="1"/>
        <item x="3"/>
        <item x="0"/>
        <item x="8"/>
        <item x="4"/>
        <item x="6"/>
        <item x="10"/>
        <item x="7"/>
        <item x="11"/>
        <item x="2"/>
        <item x="9"/>
        <item x="13"/>
        <item x="12"/>
        <item x="14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F2:I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0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14"/>
        <item x="1"/>
        <item x="13"/>
        <item x="10"/>
        <item x="5"/>
        <item x="8"/>
        <item x="9"/>
        <item x="12"/>
        <item x="7"/>
        <item x="2"/>
        <item x="0"/>
        <item x="3"/>
        <item x="6"/>
        <item x="4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5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7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29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2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83:N19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20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4">
      <pivotArea outline="0" collapsedLevelsAreSubtotals="1" fieldPosition="0"/>
    </format>
    <format dxfId="13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2">
  <location ref="F2:I16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26">
      <pivotArea collapsedLevelsAreSubtotals="1" fieldPosition="0">
        <references count="1">
          <reference field="1" count="0"/>
        </references>
      </pivotArea>
    </format>
    <format dxfId="25">
      <pivotArea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0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8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1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37">
      <pivotArea collapsedLevelsAreSubtotals="1" fieldPosition="0">
        <references count="1">
          <reference field="1" count="0"/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0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17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48">
      <pivotArea collapsedLevelsAreSubtotals="1" fieldPosition="0">
        <references count="1">
          <reference field="1" count="0"/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0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0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Col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0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2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79">
      <pivotArea collapsedLevelsAreSubtotals="1" fieldPosition="0">
        <references count="1">
          <reference field="1" count="0"/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0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1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90">
      <pivotArea collapsedLevelsAreSubtotals="1" fieldPosition="0">
        <references count="1">
          <reference field="1" count="0"/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0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1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01">
      <pivotArea collapsedLevelsAreSubtotals="1" fieldPosition="0">
        <references count="1">
          <reference field="1" count="0"/>
        </references>
      </pivotArea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0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1" type="button" dataOnly="0" labelOnly="1" outline="0" axis="axisRow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1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12">
      <pivotArea collapsedLevelsAreSubtotals="1" fieldPosition="0">
        <references count="1">
          <reference field="1" count="0"/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0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1" type="button" dataOnly="0" labelOnly="1" outline="0" axis="axisRow" fieldPosition="0"/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0" count="0"/>
        </references>
      </pivotArea>
    </format>
    <format dxfId="10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2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183:I19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23">
      <pivotArea collapsedLevelsAreSubtotals="1" fieldPosition="0">
        <references count="1">
          <reference field="1" count="0"/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0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1" type="button" dataOnly="0" labelOnly="1" outline="0" axis="axisRow" fieldPosition="0"/>
    </format>
    <format dxfId="116">
      <pivotArea dataOnly="0" labelOnly="1" fieldPosition="0">
        <references count="1">
          <reference field="1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38">
      <pivotArea outline="0" collapsedLevelsAreSubtotals="1" fieldPosition="0"/>
    </format>
    <format dxfId="137">
      <pivotArea field="0" type="button" dataOnly="0" labelOnly="1" outline="0" axis="axisCol" fieldPosition="0"/>
    </format>
    <format dxfId="136">
      <pivotArea type="topRight" dataOnly="0" labelOnly="1" outline="0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grandCol="1" outline="0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0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23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20">
  <location ref="K183:N19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49">
      <pivotArea collapsedLevelsAreSubtotals="1" fieldPosition="0">
        <references count="1">
          <reference field="1" count="0"/>
        </references>
      </pivotArea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0" type="button" dataOnly="0" labelOnly="1" outline="0" axis="axisCol" fieldPosition="0"/>
    </format>
    <format dxfId="144">
      <pivotArea type="topRight" dataOnly="0" labelOnly="1" outline="0" fieldPosition="0"/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69">
      <pivotArea type="all" dataOnly="0" outline="0" fieldPosition="0"/>
    </format>
    <format dxfId="168">
      <pivotArea outline="0" collapsedLevelsAreSubtotals="1" fieldPosition="0"/>
    </format>
    <format dxfId="167">
      <pivotArea type="origin" dataOnly="0" labelOnly="1" outline="0" fieldPosition="0"/>
    </format>
    <format dxfId="166">
      <pivotArea field="0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1" type="button" dataOnly="0" labelOnly="1" outline="0" axis="axisRow" fieldPosition="0"/>
    </format>
    <format dxfId="163">
      <pivotArea dataOnly="0" labelOnly="1" fieldPosition="0">
        <references count="1">
          <reference field="1" count="0"/>
        </references>
      </pivotArea>
    </format>
    <format dxfId="162">
      <pivotArea dataOnly="0" labelOnly="1" grandRow="1" outline="0" fieldPosition="0"/>
    </format>
    <format dxfId="161">
      <pivotArea dataOnly="0" labelOnly="1" fieldPosition="0">
        <references count="1">
          <reference field="0" count="0"/>
        </references>
      </pivotArea>
    </format>
    <format dxfId="160">
      <pivotArea dataOnly="0" labelOnly="1" grandCol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field="0" type="button" dataOnly="0" labelOnly="1" outline="0" axis="axisCol" fieldPosition="0"/>
    </format>
    <format dxfId="155">
      <pivotArea type="topRight" dataOnly="0" labelOnly="1" outline="0" fieldPosition="0"/>
    </format>
    <format dxfId="154">
      <pivotArea field="1" type="button" dataOnly="0" labelOnly="1" outline="0" axis="axisRow" fieldPosition="0"/>
    </format>
    <format dxfId="153">
      <pivotArea dataOnly="0" labelOnly="1" fieldPosition="0">
        <references count="1">
          <reference field="1" count="0"/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1">
          <reference field="0" count="0"/>
        </references>
      </pivotArea>
    </format>
    <format dxfId="150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20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80">
      <pivotArea collapsedLevelsAreSubtotals="1" fieldPosition="0">
        <references count="1">
          <reference field="1" count="0"/>
        </references>
      </pivotArea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type="origin" dataOnly="0" labelOnly="1" outline="0" fieldPosition="0"/>
    </format>
    <format dxfId="176">
      <pivotArea field="0" type="button" dataOnly="0" labelOnly="1" outline="0" axis="axisCol" fieldPosition="0"/>
    </format>
    <format dxfId="175">
      <pivotArea type="topRight" dataOnly="0" labelOnly="1" outline="0" fieldPosition="0"/>
    </format>
    <format dxfId="174">
      <pivotArea field="1" type="button" dataOnly="0" labelOnly="1" outline="0" axis="axisRow" fieldPosition="0"/>
    </format>
    <format dxfId="173">
      <pivotArea dataOnly="0" labelOnly="1" fieldPosition="0">
        <references count="1">
          <reference field="1" count="0"/>
        </references>
      </pivotArea>
    </format>
    <format dxfId="172">
      <pivotArea dataOnly="0" labelOnly="1" grandRow="1" outline="0" fieldPosition="0"/>
    </format>
    <format dxfId="171">
      <pivotArea dataOnly="0" labelOnly="1" fieldPosition="0">
        <references count="1">
          <reference field="0" count="0"/>
        </references>
      </pivotArea>
    </format>
    <format dxfId="17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9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00">
      <pivotArea type="all" dataOnly="0" outline="0" fieldPosition="0"/>
    </format>
    <format dxfId="199">
      <pivotArea outline="0" collapsedLevelsAreSubtotals="1" fieldPosition="0"/>
    </format>
    <format dxfId="198">
      <pivotArea type="origin" dataOnly="0" labelOnly="1" outline="0" fieldPosition="0"/>
    </format>
    <format dxfId="197">
      <pivotArea field="0" type="button" dataOnly="0" labelOnly="1" outline="0" axis="axisCol" fieldPosition="0"/>
    </format>
    <format dxfId="196">
      <pivotArea type="topRight" dataOnly="0" labelOnly="1" outline="0" fieldPosition="0"/>
    </format>
    <format dxfId="195">
      <pivotArea field="1" type="button" dataOnly="0" labelOnly="1" outline="0" axis="axisRow" fieldPosition="0"/>
    </format>
    <format dxfId="194">
      <pivotArea dataOnly="0" labelOnly="1" fieldPosition="0">
        <references count="1">
          <reference field="1" count="0"/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1">
          <reference field="0" count="0"/>
        </references>
      </pivotArea>
    </format>
    <format dxfId="191">
      <pivotArea dataOnly="0" labelOnly="1" grandCol="1" outline="0" fieldPosition="0"/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type="origin" dataOnly="0" labelOnly="1" outline="0" fieldPosition="0"/>
    </format>
    <format dxfId="187">
      <pivotArea field="0" type="button" dataOnly="0" labelOnly="1" outline="0" axis="axisCol" fieldPosition="0"/>
    </format>
    <format dxfId="186">
      <pivotArea type="topRight" dataOnly="0" labelOnly="1" outline="0" fieldPosition="0"/>
    </format>
    <format dxfId="185">
      <pivotArea field="1" type="button" dataOnly="0" labelOnly="1" outline="0" axis="axisRow" fieldPosition="0"/>
    </format>
    <format dxfId="184">
      <pivotArea dataOnly="0" labelOnly="1" fieldPosition="0">
        <references count="1">
          <reference field="1" count="0"/>
        </references>
      </pivotArea>
    </format>
    <format dxfId="183">
      <pivotArea dataOnly="0" labelOnly="1" grandRow="1" outline="0" fieldPosition="0"/>
    </format>
    <format dxfId="182">
      <pivotArea dataOnly="0" labelOnly="1" fieldPosition="0">
        <references count="1">
          <reference field="0" count="0"/>
        </references>
      </pivotArea>
    </format>
    <format dxfId="181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9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20">
      <pivotArea type="all" dataOnly="0" outline="0" fieldPosition="0"/>
    </format>
    <format dxfId="219">
      <pivotArea outline="0" collapsedLevelsAreSubtotals="1" fieldPosition="0"/>
    </format>
    <format dxfId="218">
      <pivotArea type="origin" dataOnly="0" labelOnly="1" outline="0" fieldPosition="0"/>
    </format>
    <format dxfId="217">
      <pivotArea field="0" type="button" dataOnly="0" labelOnly="1" outline="0" axis="axisCol" fieldPosition="0"/>
    </format>
    <format dxfId="216">
      <pivotArea type="topRight" dataOnly="0" labelOnly="1" outline="0" fieldPosition="0"/>
    </format>
    <format dxfId="215">
      <pivotArea field="1" type="button" dataOnly="0" labelOnly="1" outline="0" axis="axisRow" fieldPosition="0"/>
    </format>
    <format dxfId="214">
      <pivotArea dataOnly="0" labelOnly="1" fieldPosition="0">
        <references count="1">
          <reference field="1" count="0"/>
        </references>
      </pivotArea>
    </format>
    <format dxfId="213">
      <pivotArea dataOnly="0" labelOnly="1" grandRow="1" outline="0" fieldPosition="0"/>
    </format>
    <format dxfId="212">
      <pivotArea dataOnly="0" labelOnly="1" fieldPosition="0">
        <references count="1">
          <reference field="0" count="0"/>
        </references>
      </pivotArea>
    </format>
    <format dxfId="211">
      <pivotArea dataOnly="0" labelOnly="1" grandCol="1" outline="0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0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1" type="button" dataOnly="0" labelOnly="1" outline="0" axis="axisRow" fieldPosition="0"/>
    </format>
    <format dxfId="204">
      <pivotArea dataOnly="0" labelOnly="1" fieldPosition="0">
        <references count="1">
          <reference field="1" count="0"/>
        </references>
      </pivotArea>
    </format>
    <format dxfId="203">
      <pivotArea dataOnly="0" labelOnly="1" grandRow="1" outline="0" fieldPosition="0"/>
    </format>
    <format dxfId="202">
      <pivotArea dataOnly="0" labelOnly="1" fieldPosition="0">
        <references count="1">
          <reference field="0" count="0"/>
        </references>
      </pivotArea>
    </format>
    <format dxfId="20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31">
      <pivotArea collapsedLevelsAreSubtotals="1" fieldPosition="0">
        <references count="1">
          <reference field="1" count="0"/>
        </references>
      </pivotArea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type="origin" dataOnly="0" labelOnly="1" outline="0" fieldPosition="0"/>
    </format>
    <format dxfId="227">
      <pivotArea field="0" type="button" dataOnly="0" labelOnly="1" outline="0" axis="axisCol" fieldPosition="0"/>
    </format>
    <format dxfId="226">
      <pivotArea type="topRight" dataOnly="0" labelOnly="1" outline="0" fieldPosition="0"/>
    </format>
    <format dxfId="225">
      <pivotArea field="1" type="button" dataOnly="0" labelOnly="1" outline="0" axis="axisRow" fieldPosition="0"/>
    </format>
    <format dxfId="224">
      <pivotArea dataOnly="0" labelOnly="1" fieldPosition="0">
        <references count="1">
          <reference field="1" count="0"/>
        </references>
      </pivotArea>
    </format>
    <format dxfId="223">
      <pivotArea dataOnly="0" labelOnly="1" grandRow="1" outline="0" fieldPosition="0"/>
    </format>
    <format dxfId="222">
      <pivotArea dataOnly="0" labelOnly="1" fieldPosition="0">
        <references count="1">
          <reference field="0" count="0"/>
        </references>
      </pivotArea>
    </format>
    <format dxfId="22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1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7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243">
      <pivotArea collapsedLevelsAreSubtotals="1" fieldPosition="0">
        <references count="1">
          <reference field="1" count="0"/>
        </references>
      </pivotArea>
    </format>
    <format dxfId="242">
      <pivotArea dataOnly="0" labelOnly="1" fieldPosition="0">
        <references count="1">
          <reference field="1" count="0"/>
        </references>
      </pivotArea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type="origin" dataOnly="0" labelOnly="1" outline="0" fieldPosition="0"/>
    </format>
    <format dxfId="238">
      <pivotArea field="0" type="button" dataOnly="0" labelOnly="1" outline="0" axis="axisCol" fieldPosition="0"/>
    </format>
    <format dxfId="237">
      <pivotArea type="topRight" dataOnly="0" labelOnly="1" outline="0" fieldPosition="0"/>
    </format>
    <format dxfId="236">
      <pivotArea field="1" type="button" dataOnly="0" labelOnly="1" outline="0" axis="axisRow" fieldPosition="0"/>
    </format>
    <format dxfId="235">
      <pivotArea dataOnly="0" labelOnly="1" fieldPosition="0">
        <references count="1">
          <reference field="1" count="0"/>
        </references>
      </pivotArea>
    </format>
    <format dxfId="234">
      <pivotArea dataOnly="0" labelOnly="1" grandRow="1" outline="0" fieldPosition="0"/>
    </format>
    <format dxfId="233">
      <pivotArea dataOnly="0" labelOnly="1" fieldPosition="0">
        <references count="1">
          <reference field="0" count="0"/>
        </references>
      </pivotArea>
    </format>
    <format dxfId="232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7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256">
      <pivotArea outline="0" collapsedLevelsAreSubtotals="1" fieldPosition="0"/>
    </format>
    <format dxfId="255">
      <pivotArea dataOnly="0" labelOnly="1" fieldPosition="0">
        <references count="1">
          <reference field="1" count="0"/>
        </references>
      </pivotArea>
    </format>
    <format dxfId="254">
      <pivotArea dataOnly="0" labelOnly="1" grandRow="1" outline="0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type="origin" dataOnly="0" labelOnly="1" outline="0" fieldPosition="0"/>
    </format>
    <format dxfId="250">
      <pivotArea field="0" type="button" dataOnly="0" labelOnly="1" outline="0" axis="axisCol" fieldPosition="0"/>
    </format>
    <format dxfId="249">
      <pivotArea type="topRight" dataOnly="0" labelOnly="1" outline="0" fieldPosition="0"/>
    </format>
    <format dxfId="248">
      <pivotArea field="1" type="button" dataOnly="0" labelOnly="1" outline="0" axis="axisRow" fieldPosition="0"/>
    </format>
    <format dxfId="247">
      <pivotArea dataOnly="0" labelOnly="1" fieldPosition="0">
        <references count="1">
          <reference field="1" count="0"/>
        </references>
      </pivotArea>
    </format>
    <format dxfId="246">
      <pivotArea dataOnly="0" labelOnly="1" grandRow="1" outline="0" fieldPosition="0"/>
    </format>
    <format dxfId="245">
      <pivotArea dataOnly="0" labelOnly="1" fieldPosition="0">
        <references count="1">
          <reference field="0" count="0"/>
        </references>
      </pivotArea>
    </format>
    <format dxfId="244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1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67">
      <pivotArea collapsedLevelsAreSubtotals="1" fieldPosition="0">
        <references count="1">
          <reference field="1" count="0"/>
        </references>
      </pivotArea>
    </format>
    <format dxfId="266">
      <pivotArea type="all" dataOnly="0" outline="0" fieldPosition="0"/>
    </format>
    <format dxfId="265">
      <pivotArea outline="0" collapsedLevelsAreSubtotals="1" fieldPosition="0"/>
    </format>
    <format dxfId="264">
      <pivotArea type="origin" dataOnly="0" labelOnly="1" outline="0" fieldPosition="0"/>
    </format>
    <format dxfId="263">
      <pivotArea field="0" type="button" dataOnly="0" labelOnly="1" outline="0" axis="axisCol" fieldPosition="0"/>
    </format>
    <format dxfId="262">
      <pivotArea type="topRight" dataOnly="0" labelOnly="1" outline="0" fieldPosition="0"/>
    </format>
    <format dxfId="261">
      <pivotArea field="1" type="button" dataOnly="0" labelOnly="1" outline="0" axis="axisRow" fieldPosition="0"/>
    </format>
    <format dxfId="260">
      <pivotArea dataOnly="0" labelOnly="1" fieldPosition="0">
        <references count="1">
          <reference field="1" count="0"/>
        </references>
      </pivotArea>
    </format>
    <format dxfId="259">
      <pivotArea dataOnly="0" labelOnly="1" grandRow="1" outline="0" fieldPosition="0"/>
    </format>
    <format dxfId="258">
      <pivotArea dataOnly="0" labelOnly="1" fieldPosition="0">
        <references count="1">
          <reference field="0" count="0"/>
        </references>
      </pivotArea>
    </format>
    <format dxfId="257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0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82">
      <pivotArea outline="0" collapsedLevelsAreSubtotals="1" fieldPosition="0"/>
    </format>
    <format dxfId="281">
      <pivotArea field="0" type="button" dataOnly="0" labelOnly="1" outline="0" axis="axisCol" fieldPosition="0"/>
    </format>
    <format dxfId="280">
      <pivotArea type="topRight" dataOnly="0" labelOnly="1" outline="0" fieldPosition="0"/>
    </format>
    <format dxfId="279">
      <pivotArea dataOnly="0" labelOnly="1" fieldPosition="0">
        <references count="1">
          <reference field="0" count="0"/>
        </references>
      </pivotArea>
    </format>
    <format dxfId="278">
      <pivotArea dataOnly="0" labelOnly="1" grandCol="1" outline="0" fieldPosition="0"/>
    </format>
    <format dxfId="277">
      <pivotArea type="all" dataOnly="0" outline="0" fieldPosition="0"/>
    </format>
    <format dxfId="276">
      <pivotArea outline="0" collapsedLevelsAreSubtotals="1" fieldPosition="0"/>
    </format>
    <format dxfId="275">
      <pivotArea type="origin" dataOnly="0" labelOnly="1" outline="0" fieldPosition="0"/>
    </format>
    <format dxfId="274">
      <pivotArea field="0" type="button" dataOnly="0" labelOnly="1" outline="0" axis="axisCol" fieldPosition="0"/>
    </format>
    <format dxfId="273">
      <pivotArea type="topRight" dataOnly="0" labelOnly="1" outline="0" fieldPosition="0"/>
    </format>
    <format dxfId="272">
      <pivotArea field="1" type="button" dataOnly="0" labelOnly="1" outline="0" axis="axisRow" fieldPosition="0"/>
    </format>
    <format dxfId="271">
      <pivotArea dataOnly="0" labelOnly="1" fieldPosition="0">
        <references count="1">
          <reference field="1" count="0"/>
        </references>
      </pivotArea>
    </format>
    <format dxfId="270">
      <pivotArea dataOnly="0" labelOnly="1" grandRow="1" outline="0" fieldPosition="0"/>
    </format>
    <format dxfId="269">
      <pivotArea dataOnly="0" labelOnly="1" fieldPosition="0">
        <references count="1">
          <reference field="0" count="0"/>
        </references>
      </pivotArea>
    </format>
    <format dxfId="268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97">
      <pivotArea outline="0" collapsedLevelsAreSubtotals="1" fieldPosition="0"/>
    </format>
    <format dxfId="296">
      <pivotArea field="0" type="button" dataOnly="0" labelOnly="1" outline="0" axis="axisCol" fieldPosition="0"/>
    </format>
    <format dxfId="295">
      <pivotArea type="topRight" dataOnly="0" labelOnly="1" outline="0" fieldPosition="0"/>
    </format>
    <format dxfId="294">
      <pivotArea dataOnly="0" labelOnly="1" fieldPosition="0">
        <references count="1">
          <reference field="0" count="0"/>
        </references>
      </pivotArea>
    </format>
    <format dxfId="293">
      <pivotArea dataOnly="0" labelOnly="1" grandCol="1" outline="0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type="origin" dataOnly="0" labelOnly="1" outline="0" fieldPosition="0"/>
    </format>
    <format dxfId="289">
      <pivotArea field="0" type="button" dataOnly="0" labelOnly="1" outline="0" axis="axisCol" fieldPosition="0"/>
    </format>
    <format dxfId="288">
      <pivotArea type="topRight" dataOnly="0" labelOnly="1" outline="0" fieldPosition="0"/>
    </format>
    <format dxfId="287">
      <pivotArea field="1" type="button" dataOnly="0" labelOnly="1" outline="0" axis="axisRow" fieldPosition="0"/>
    </format>
    <format dxfId="286">
      <pivotArea dataOnly="0" labelOnly="1" fieldPosition="0">
        <references count="1">
          <reference field="1" count="0"/>
        </references>
      </pivotArea>
    </format>
    <format dxfId="285">
      <pivotArea dataOnly="0" labelOnly="1" grandRow="1" outline="0" fieldPosition="0"/>
    </format>
    <format dxfId="284">
      <pivotArea dataOnly="0" labelOnly="1" fieldPosition="0">
        <references count="1">
          <reference field="0" count="0"/>
        </references>
      </pivotArea>
    </format>
    <format dxfId="28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83:I19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8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4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5" x14ac:dyDescent="0.25"/>
  <cols>
    <col min="1" max="1" width="13.28515625" style="35" customWidth="1"/>
    <col min="2" max="2" width="72.7109375" style="35" customWidth="1"/>
    <col min="3" max="16384" width="9.140625" style="35"/>
  </cols>
  <sheetData>
    <row r="1" spans="1:2" x14ac:dyDescent="0.25">
      <c r="A1" s="63" t="s">
        <v>264</v>
      </c>
      <c r="B1" s="35" t="s">
        <v>265</v>
      </c>
    </row>
    <row r="2" spans="1:2" x14ac:dyDescent="0.25">
      <c r="A2" s="63" t="s">
        <v>266</v>
      </c>
      <c r="B2" s="35" t="s">
        <v>267</v>
      </c>
    </row>
    <row r="3" spans="1:2" x14ac:dyDescent="0.25">
      <c r="A3" s="63" t="s">
        <v>268</v>
      </c>
      <c r="B3" s="35" t="s">
        <v>270</v>
      </c>
    </row>
    <row r="4" spans="1:2" x14ac:dyDescent="0.25">
      <c r="A4" s="63" t="s">
        <v>269</v>
      </c>
      <c r="B4" s="35" t="s">
        <v>272</v>
      </c>
    </row>
    <row r="5" spans="1:2" x14ac:dyDescent="0.25">
      <c r="A5" s="63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zoomScale="80" zoomScaleNormal="80" workbookViewId="0">
      <selection activeCell="B2" sqref="B1:B1048576"/>
    </sheetView>
  </sheetViews>
  <sheetFormatPr defaultRowHeight="15" x14ac:dyDescent="0.25"/>
  <cols>
    <col min="1" max="1" width="14.7109375" style="5" customWidth="1"/>
    <col min="2" max="8" width="14.7109375" style="2" customWidth="1"/>
    <col min="9" max="9" width="14.7109375" style="3" customWidth="1"/>
    <col min="10" max="27" width="14.7109375" style="2" customWidth="1"/>
    <col min="28" max="16384" width="9.140625" style="1"/>
  </cols>
  <sheetData>
    <row r="1" spans="1:27" ht="31.5" customHeight="1" x14ac:dyDescent="0.25">
      <c r="A1" s="67" t="s">
        <v>0</v>
      </c>
      <c r="B1" s="68" t="s">
        <v>198</v>
      </c>
      <c r="C1" s="68"/>
      <c r="D1" s="68" t="s">
        <v>3</v>
      </c>
      <c r="E1" s="68"/>
      <c r="F1" s="68" t="s">
        <v>4</v>
      </c>
      <c r="G1" s="68"/>
      <c r="H1" s="68" t="s">
        <v>199</v>
      </c>
      <c r="I1" s="68"/>
      <c r="J1" s="68" t="s">
        <v>200</v>
      </c>
      <c r="K1" s="68"/>
      <c r="L1" s="68" t="s">
        <v>201</v>
      </c>
      <c r="M1" s="68"/>
      <c r="N1" s="68" t="s">
        <v>202</v>
      </c>
      <c r="O1" s="68"/>
      <c r="P1" s="68" t="s">
        <v>203</v>
      </c>
      <c r="Q1" s="68"/>
      <c r="R1" s="68" t="s">
        <v>204</v>
      </c>
      <c r="S1" s="68"/>
      <c r="T1" s="22" t="s">
        <v>205</v>
      </c>
      <c r="U1" s="22" t="s">
        <v>206</v>
      </c>
      <c r="V1" s="69" t="s">
        <v>209</v>
      </c>
      <c r="W1" s="69" t="s">
        <v>210</v>
      </c>
      <c r="X1" s="68" t="s">
        <v>207</v>
      </c>
      <c r="Y1" s="68"/>
      <c r="Z1" s="68" t="s">
        <v>208</v>
      </c>
      <c r="AA1" s="68"/>
    </row>
    <row r="2" spans="1:27" ht="39" customHeight="1" x14ac:dyDescent="0.25">
      <c r="A2" s="67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69"/>
      <c r="W2" s="69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25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25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25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25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25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25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25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25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25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25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25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25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25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25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25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25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25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25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25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25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25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25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25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25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25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25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25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25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25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25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25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25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25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25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25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25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25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25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25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25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25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25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25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25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25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25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25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25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25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25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25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25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25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25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25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25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25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25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25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25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25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25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25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25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25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25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25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25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25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25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25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25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25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25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25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25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25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25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25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25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25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25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25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25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25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25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25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25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25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25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25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25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25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25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25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25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25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25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25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25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25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25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25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25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25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25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25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25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25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25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25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25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25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25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25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25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25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25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25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25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25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25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25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25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25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25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25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25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25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25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25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25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25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25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25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25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25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25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25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25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25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25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25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25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25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25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25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25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25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25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25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25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25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25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25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25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25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25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25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25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25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25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25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25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25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25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25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25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25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25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25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25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25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25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25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25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25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25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25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25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25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25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25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25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25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25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25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25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25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25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25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25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25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25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topLeftCell="P1" workbookViewId="0">
      <selection activeCell="AE13" sqref="AE13"/>
    </sheetView>
  </sheetViews>
  <sheetFormatPr defaultRowHeight="15" x14ac:dyDescent="0.25"/>
  <cols>
    <col min="1" max="2" width="9.140625" style="35"/>
    <col min="3" max="3" width="10.7109375" style="35" bestFit="1" customWidth="1"/>
    <col min="4" max="4" width="12" style="35" customWidth="1"/>
    <col min="5" max="16384" width="9.140625" style="35"/>
  </cols>
  <sheetData>
    <row r="1" spans="1:5" ht="15.75" x14ac:dyDescent="0.25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25">
      <c r="A2" s="4" t="s">
        <v>28</v>
      </c>
      <c r="B2" s="11">
        <v>103.71486</v>
      </c>
      <c r="C2" s="11">
        <v>8245743.6500000004</v>
      </c>
    </row>
    <row r="3" spans="1:5" x14ac:dyDescent="0.25">
      <c r="A3" s="4" t="s">
        <v>27</v>
      </c>
      <c r="B3" s="11">
        <v>111.91924</v>
      </c>
      <c r="C3" s="11">
        <v>9376533.9199999999</v>
      </c>
    </row>
    <row r="4" spans="1:5" x14ac:dyDescent="0.25">
      <c r="A4" s="4" t="s">
        <v>26</v>
      </c>
      <c r="B4" s="11">
        <v>111.36884999999999</v>
      </c>
      <c r="C4" s="11">
        <v>10113388.9</v>
      </c>
    </row>
    <row r="5" spans="1:5" x14ac:dyDescent="0.25">
      <c r="A5" s="4" t="s">
        <v>25</v>
      </c>
      <c r="B5" s="11">
        <v>106.87220000000001</v>
      </c>
      <c r="C5" s="11">
        <v>9964634.9600000009</v>
      </c>
    </row>
    <row r="6" spans="1:5" x14ac:dyDescent="0.25">
      <c r="A6" s="4" t="s">
        <v>24</v>
      </c>
      <c r="B6" s="11">
        <v>107.41007</v>
      </c>
      <c r="C6" s="11">
        <v>9799352.9600000009</v>
      </c>
    </row>
    <row r="7" spans="1:5" x14ac:dyDescent="0.25">
      <c r="A7" s="4" t="s">
        <v>23</v>
      </c>
      <c r="B7" s="11">
        <v>101.39721</v>
      </c>
      <c r="C7" s="11">
        <v>9180684.0999999996</v>
      </c>
    </row>
    <row r="8" spans="1:5" x14ac:dyDescent="0.25">
      <c r="A8" s="4" t="s">
        <v>22</v>
      </c>
      <c r="B8" s="11">
        <v>115.81093</v>
      </c>
      <c r="C8" s="11">
        <v>9794407.7300000004</v>
      </c>
    </row>
    <row r="9" spans="1:5" x14ac:dyDescent="0.25">
      <c r="A9" s="4" t="s">
        <v>21</v>
      </c>
      <c r="B9" s="11">
        <v>106.97992000000001</v>
      </c>
      <c r="C9" s="11">
        <v>9116291.8800000008</v>
      </c>
    </row>
    <row r="10" spans="1:5" x14ac:dyDescent="0.25">
      <c r="A10" s="4" t="s">
        <v>20</v>
      </c>
      <c r="B10" s="11">
        <v>110.51975</v>
      </c>
      <c r="C10" s="11">
        <v>10133855.9</v>
      </c>
    </row>
    <row r="11" spans="1:5" x14ac:dyDescent="0.25">
      <c r="A11" s="4" t="s">
        <v>19</v>
      </c>
      <c r="B11" s="11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25">
      <c r="A12" s="4" t="s">
        <v>18</v>
      </c>
      <c r="B12" s="11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25">
      <c r="A13" s="4" t="s">
        <v>17</v>
      </c>
      <c r="B13" s="11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25">
      <c r="A14" s="4" t="s">
        <v>16</v>
      </c>
      <c r="B14" s="7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25">
      <c r="A15" s="4" t="s">
        <v>15</v>
      </c>
      <c r="B15" s="7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25">
      <c r="A16" s="4" t="s">
        <v>14</v>
      </c>
      <c r="B16" s="7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25">
      <c r="A17" s="4" t="s">
        <v>13</v>
      </c>
      <c r="B17" s="7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25">
      <c r="A18" s="4" t="s">
        <v>12</v>
      </c>
      <c r="B18" s="7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25">
      <c r="A19" s="4" t="s">
        <v>11</v>
      </c>
      <c r="B19" s="7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25">
      <c r="A20" s="4" t="s">
        <v>10</v>
      </c>
      <c r="B20" s="7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25">
      <c r="A21" s="4" t="s">
        <v>9</v>
      </c>
      <c r="B21" s="7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25">
      <c r="A22" s="4" t="s">
        <v>8</v>
      </c>
      <c r="B22" s="7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25">
      <c r="A23" s="4" t="s">
        <v>7</v>
      </c>
      <c r="B23" s="7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25">
      <c r="A24" s="4" t="s">
        <v>6</v>
      </c>
      <c r="B24" s="7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25">
      <c r="A25" s="4" t="s">
        <v>5</v>
      </c>
      <c r="B25" s="7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25">
      <c r="A26" s="38"/>
      <c r="B26" s="24"/>
      <c r="C26" s="24"/>
    </row>
    <row r="27" spans="1:5" x14ac:dyDescent="0.25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25">
      <c r="A28" s="4" t="s">
        <v>28</v>
      </c>
      <c r="B28" s="11">
        <v>1673.5233000000001</v>
      </c>
      <c r="C28" s="11">
        <v>1632664.11</v>
      </c>
    </row>
    <row r="29" spans="1:5" x14ac:dyDescent="0.25">
      <c r="A29" s="4" t="s">
        <v>27</v>
      </c>
      <c r="B29" s="11">
        <v>1729.1379199999999</v>
      </c>
      <c r="C29" s="11">
        <v>1715196.38</v>
      </c>
    </row>
    <row r="30" spans="1:5" x14ac:dyDescent="0.25">
      <c r="A30" s="4" t="s">
        <v>26</v>
      </c>
      <c r="B30" s="11">
        <v>1771.5293799999999</v>
      </c>
      <c r="C30" s="11">
        <v>1901708.13</v>
      </c>
    </row>
    <row r="31" spans="1:5" x14ac:dyDescent="0.25">
      <c r="A31" s="4" t="s">
        <v>25</v>
      </c>
      <c r="B31" s="11">
        <v>1806</v>
      </c>
      <c r="C31" s="11">
        <v>1732140</v>
      </c>
    </row>
    <row r="32" spans="1:5" x14ac:dyDescent="0.25">
      <c r="A32" s="4" t="s">
        <v>24</v>
      </c>
      <c r="B32" s="11">
        <v>1931.99377</v>
      </c>
      <c r="C32" s="11">
        <v>1871245</v>
      </c>
    </row>
    <row r="33" spans="1:5" x14ac:dyDescent="0.25">
      <c r="A33" s="4" t="s">
        <v>23</v>
      </c>
      <c r="B33" s="11">
        <v>1810.1395199999999</v>
      </c>
      <c r="C33" s="11">
        <v>1801550</v>
      </c>
    </row>
    <row r="34" spans="1:5" x14ac:dyDescent="0.25">
      <c r="A34" s="4" t="s">
        <v>22</v>
      </c>
      <c r="B34" s="11">
        <v>2090.3969200000001</v>
      </c>
      <c r="C34" s="11">
        <v>1922703</v>
      </c>
    </row>
    <row r="35" spans="1:5" x14ac:dyDescent="0.25">
      <c r="A35" s="4" t="s">
        <v>21</v>
      </c>
      <c r="B35" s="11">
        <v>1942.1393399999999</v>
      </c>
      <c r="C35" s="11">
        <v>1824668</v>
      </c>
    </row>
    <row r="36" spans="1:5" x14ac:dyDescent="0.25">
      <c r="A36" s="4" t="s">
        <v>20</v>
      </c>
      <c r="B36" s="11">
        <v>1947.81205</v>
      </c>
      <c r="C36" s="11">
        <v>1957040</v>
      </c>
    </row>
    <row r="37" spans="1:5" x14ac:dyDescent="0.25">
      <c r="A37" s="4" t="s">
        <v>19</v>
      </c>
      <c r="B37" s="11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25">
      <c r="A38" s="4" t="s">
        <v>18</v>
      </c>
      <c r="B38" s="11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25">
      <c r="A39" s="4" t="s">
        <v>17</v>
      </c>
      <c r="B39" s="11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25">
      <c r="A40" s="4" t="s">
        <v>16</v>
      </c>
      <c r="B40" s="7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25">
      <c r="A41" s="4" t="s">
        <v>15</v>
      </c>
      <c r="B41" s="7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25">
      <c r="A42" s="4" t="s">
        <v>14</v>
      </c>
      <c r="B42" s="7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25">
      <c r="A43" s="4" t="s">
        <v>13</v>
      </c>
      <c r="B43" s="7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25">
      <c r="A44" s="4" t="s">
        <v>12</v>
      </c>
      <c r="B44" s="7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25">
      <c r="A45" s="4" t="s">
        <v>11</v>
      </c>
      <c r="B45" s="7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25">
      <c r="A46" s="4" t="s">
        <v>10</v>
      </c>
      <c r="B46" s="7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25">
      <c r="A47" s="4" t="s">
        <v>9</v>
      </c>
      <c r="B47" s="7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25">
      <c r="A48" s="4" t="s">
        <v>8</v>
      </c>
      <c r="B48" s="7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25">
      <c r="A49" s="4" t="s">
        <v>7</v>
      </c>
      <c r="B49" s="7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25">
      <c r="A50" s="4" t="s">
        <v>6</v>
      </c>
      <c r="B50" s="7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25">
      <c r="A51" s="4" t="s">
        <v>5</v>
      </c>
      <c r="B51" s="7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25">
      <c r="A52" s="39"/>
      <c r="B52" s="6"/>
      <c r="C52" s="7"/>
      <c r="D52" s="35"/>
    </row>
    <row r="53" spans="1:5" x14ac:dyDescent="0.25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25">
      <c r="A54" s="4" t="s">
        <v>28</v>
      </c>
      <c r="B54" s="11">
        <v>1095.5083199999999</v>
      </c>
      <c r="C54" s="11">
        <v>102240.285</v>
      </c>
    </row>
    <row r="55" spans="1:5" x14ac:dyDescent="0.25">
      <c r="A55" s="4" t="s">
        <v>27</v>
      </c>
      <c r="B55" s="11">
        <v>1166.20508</v>
      </c>
      <c r="C55" s="11">
        <v>108574.95699999999</v>
      </c>
    </row>
    <row r="56" spans="1:5" x14ac:dyDescent="0.25">
      <c r="A56" s="4" t="s">
        <v>26</v>
      </c>
      <c r="B56" s="11">
        <v>1204.9117100000001</v>
      </c>
      <c r="C56" s="11">
        <v>113011.573</v>
      </c>
    </row>
    <row r="57" spans="1:5" x14ac:dyDescent="0.25">
      <c r="A57" s="4" t="s">
        <v>25</v>
      </c>
      <c r="B57" s="11">
        <v>1273.7662</v>
      </c>
      <c r="C57" s="11">
        <v>117166.56299999999</v>
      </c>
    </row>
    <row r="58" spans="1:5" x14ac:dyDescent="0.25">
      <c r="A58" s="4" t="s">
        <v>24</v>
      </c>
      <c r="B58" s="11">
        <v>1335.78099</v>
      </c>
      <c r="C58" s="11">
        <v>123733.511</v>
      </c>
    </row>
    <row r="59" spans="1:5" x14ac:dyDescent="0.25">
      <c r="A59" s="4" t="s">
        <v>23</v>
      </c>
      <c r="B59" s="11">
        <v>1357.3543199999999</v>
      </c>
      <c r="C59" s="11">
        <v>125639.826</v>
      </c>
    </row>
    <row r="60" spans="1:5" x14ac:dyDescent="0.25">
      <c r="A60" s="4" t="s">
        <v>22</v>
      </c>
      <c r="B60" s="11">
        <v>1546.2284500000001</v>
      </c>
      <c r="C60" s="11">
        <v>140306.53599999999</v>
      </c>
    </row>
    <row r="61" spans="1:5" x14ac:dyDescent="0.25">
      <c r="A61" s="4" t="s">
        <v>21</v>
      </c>
      <c r="B61" s="11">
        <v>1499.4018799999999</v>
      </c>
      <c r="C61" s="11">
        <v>134756.74</v>
      </c>
    </row>
    <row r="62" spans="1:5" x14ac:dyDescent="0.25">
      <c r="A62" s="4" t="s">
        <v>20</v>
      </c>
      <c r="B62" s="11">
        <v>1769.3201899999999</v>
      </c>
      <c r="C62" s="11">
        <v>146898.58199999999</v>
      </c>
    </row>
    <row r="63" spans="1:5" x14ac:dyDescent="0.25">
      <c r="A63" s="4" t="s">
        <v>19</v>
      </c>
      <c r="B63" s="11">
        <v>1715.0822700000001</v>
      </c>
      <c r="C63" s="11">
        <v>152296.81400000001</v>
      </c>
      <c r="D63" s="35">
        <f t="shared" ref="D63:D105" si="4" xml:space="preserve"> 100*((B63-B62)/B62)</f>
        <v>-3.065466629869849</v>
      </c>
      <c r="E63" s="35">
        <f t="shared" ref="E63:E105" si="5" xml:space="preserve"> 100*((C63-C62)/C62)</f>
        <v>3.6748019800490779</v>
      </c>
    </row>
    <row r="64" spans="1:5" x14ac:dyDescent="0.25">
      <c r="A64" s="4" t="s">
        <v>18</v>
      </c>
      <c r="B64" s="11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25">
      <c r="A65" s="4" t="s">
        <v>17</v>
      </c>
      <c r="B65" s="11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25">
      <c r="A66" s="4" t="s">
        <v>16</v>
      </c>
      <c r="B66" s="7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25">
      <c r="A67" s="4" t="s">
        <v>15</v>
      </c>
      <c r="B67" s="7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25">
      <c r="A68" s="4" t="s">
        <v>14</v>
      </c>
      <c r="B68" s="7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25">
      <c r="A69" s="4" t="s">
        <v>13</v>
      </c>
      <c r="B69" s="7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25">
      <c r="A70" s="4" t="s">
        <v>12</v>
      </c>
      <c r="B70" s="7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25">
      <c r="A71" s="4" t="s">
        <v>11</v>
      </c>
      <c r="B71" s="7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25">
      <c r="A72" s="4" t="s">
        <v>10</v>
      </c>
      <c r="B72" s="7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25">
      <c r="A73" s="4" t="s">
        <v>9</v>
      </c>
      <c r="B73" s="7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25">
      <c r="A74" s="4" t="s">
        <v>8</v>
      </c>
      <c r="B74" s="7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25">
      <c r="A75" s="4" t="s">
        <v>7</v>
      </c>
      <c r="B75" s="7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25">
      <c r="A76" s="4" t="s">
        <v>6</v>
      </c>
      <c r="B76" s="7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25">
      <c r="A77" s="4" t="s">
        <v>5</v>
      </c>
      <c r="B77" s="7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25">
      <c r="A78" s="27" t="s">
        <v>211</v>
      </c>
      <c r="B78" s="70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x14ac:dyDescent="0.25">
      <c r="A79" s="4" t="s">
        <v>212</v>
      </c>
      <c r="B79" s="70">
        <v>1666.8</v>
      </c>
      <c r="C79" s="30">
        <v>169401.68</v>
      </c>
      <c r="D79" s="35">
        <f t="shared" si="4"/>
        <v>36.098636400751197</v>
      </c>
      <c r="E79" s="35">
        <f t="shared" si="5"/>
        <v>39.838678615188165</v>
      </c>
    </row>
    <row r="80" spans="1:9" s="40" customFormat="1" x14ac:dyDescent="0.25">
      <c r="A80" s="38"/>
      <c r="B80" s="12"/>
      <c r="C80" s="42"/>
      <c r="D80" s="35"/>
      <c r="E80" s="35"/>
      <c r="F80" s="35"/>
      <c r="G80" s="35"/>
      <c r="H80" s="35"/>
      <c r="I80" s="35"/>
    </row>
    <row r="81" spans="1:5" x14ac:dyDescent="0.25">
      <c r="A81" s="35" t="s">
        <v>221</v>
      </c>
      <c r="B81" s="35" t="s">
        <v>218</v>
      </c>
      <c r="C81" s="35" t="s">
        <v>219</v>
      </c>
      <c r="D81" s="35" t="s">
        <v>250</v>
      </c>
      <c r="E81" s="35" t="s">
        <v>251</v>
      </c>
    </row>
    <row r="82" spans="1:5" x14ac:dyDescent="0.25">
      <c r="A82" s="4" t="s">
        <v>28</v>
      </c>
      <c r="B82" s="8">
        <v>2635.2198199999998</v>
      </c>
      <c r="C82" s="9">
        <v>122821.735</v>
      </c>
    </row>
    <row r="83" spans="1:5" x14ac:dyDescent="0.25">
      <c r="A83" s="4" t="s">
        <v>27</v>
      </c>
      <c r="B83" s="8">
        <v>2370.8582000000001</v>
      </c>
      <c r="C83" s="9">
        <v>96641.3024</v>
      </c>
    </row>
    <row r="84" spans="1:5" x14ac:dyDescent="0.25">
      <c r="A84" s="4" t="s">
        <v>26</v>
      </c>
      <c r="B84" s="37">
        <v>2354.1470800000002</v>
      </c>
      <c r="C84" s="41">
        <v>110164.412</v>
      </c>
    </row>
    <row r="85" spans="1:5" x14ac:dyDescent="0.25">
      <c r="A85" s="4" t="s">
        <v>25</v>
      </c>
      <c r="B85" s="8">
        <v>2563.5074500000001</v>
      </c>
      <c r="C85" s="9">
        <v>111409.162</v>
      </c>
    </row>
    <row r="86" spans="1:5" x14ac:dyDescent="0.25">
      <c r="A86" s="4" t="s">
        <v>24</v>
      </c>
      <c r="B86" s="8">
        <v>2599.5875299999998</v>
      </c>
      <c r="C86" s="9">
        <v>111187</v>
      </c>
    </row>
    <row r="87" spans="1:5" x14ac:dyDescent="0.25">
      <c r="A87" s="4" t="s">
        <v>23</v>
      </c>
      <c r="B87" s="8">
        <v>2351.4901100000002</v>
      </c>
      <c r="C87" s="9">
        <v>104599.85400000001</v>
      </c>
    </row>
    <row r="88" spans="1:5" x14ac:dyDescent="0.25">
      <c r="A88" s="4" t="s">
        <v>22</v>
      </c>
      <c r="B88" s="8">
        <v>2477.6049400000002</v>
      </c>
      <c r="C88" s="9">
        <v>139803.38800000001</v>
      </c>
    </row>
    <row r="89" spans="1:5" x14ac:dyDescent="0.25">
      <c r="A89" s="4" t="s">
        <v>21</v>
      </c>
      <c r="B89" s="8">
        <v>2469.8792699999999</v>
      </c>
      <c r="C89" s="9">
        <v>142833.32800000001</v>
      </c>
    </row>
    <row r="90" spans="1:5" x14ac:dyDescent="0.25">
      <c r="A90" s="4" t="s">
        <v>20</v>
      </c>
      <c r="B90" s="8">
        <v>2478.62176</v>
      </c>
      <c r="C90" s="9">
        <v>121834.69500000001</v>
      </c>
    </row>
    <row r="91" spans="1:5" x14ac:dyDescent="0.25">
      <c r="A91" s="4" t="s">
        <v>19</v>
      </c>
      <c r="B91" s="8">
        <v>2448.88229</v>
      </c>
      <c r="C91" s="9">
        <v>122025.749</v>
      </c>
      <c r="D91" s="35">
        <f t="shared" si="4"/>
        <v>-1.1998389782553989</v>
      </c>
      <c r="E91" s="35">
        <f t="shared" si="5"/>
        <v>0.15681411604468593</v>
      </c>
    </row>
    <row r="92" spans="1:5" x14ac:dyDescent="0.25">
      <c r="A92" s="4" t="s">
        <v>18</v>
      </c>
      <c r="B92" s="8">
        <v>2657.3089500000001</v>
      </c>
      <c r="C92" s="9">
        <v>130391.93700000001</v>
      </c>
      <c r="D92" s="35">
        <f t="shared" si="4"/>
        <v>8.511093442551708</v>
      </c>
      <c r="E92" s="35">
        <f t="shared" si="5"/>
        <v>6.8560841204097098</v>
      </c>
    </row>
    <row r="93" spans="1:5" x14ac:dyDescent="0.25">
      <c r="A93" s="4" t="s">
        <v>17</v>
      </c>
      <c r="B93" s="8">
        <v>2944.7373600000001</v>
      </c>
      <c r="C93" s="9">
        <v>163508.49900000001</v>
      </c>
      <c r="D93" s="35">
        <f t="shared" si="4"/>
        <v>10.816522105944811</v>
      </c>
      <c r="E93" s="35">
        <f t="shared" si="5"/>
        <v>25.397706914960551</v>
      </c>
    </row>
    <row r="94" spans="1:5" x14ac:dyDescent="0.25">
      <c r="A94" s="4" t="s">
        <v>16</v>
      </c>
      <c r="B94" s="8">
        <v>3428.2293500000001</v>
      </c>
      <c r="C94" s="9">
        <v>155042.66</v>
      </c>
      <c r="D94" s="35">
        <f t="shared" si="4"/>
        <v>16.418849319723371</v>
      </c>
      <c r="E94" s="35">
        <f t="shared" si="5"/>
        <v>-5.1776140395001775</v>
      </c>
    </row>
    <row r="95" spans="1:5" x14ac:dyDescent="0.25">
      <c r="A95" s="4" t="s">
        <v>15</v>
      </c>
      <c r="B95" s="8">
        <v>2824.8224700000001</v>
      </c>
      <c r="C95" s="9">
        <v>174399.742</v>
      </c>
      <c r="D95" s="35">
        <f t="shared" si="4"/>
        <v>-17.601123448756425</v>
      </c>
      <c r="E95" s="35">
        <f t="shared" si="5"/>
        <v>12.48500380475928</v>
      </c>
    </row>
    <row r="96" spans="1:5" x14ac:dyDescent="0.25">
      <c r="A96" s="4" t="s">
        <v>14</v>
      </c>
      <c r="B96" s="8">
        <v>2728.2652699999999</v>
      </c>
      <c r="C96" s="9">
        <v>134483.747</v>
      </c>
      <c r="D96" s="35">
        <f t="shared" si="4"/>
        <v>-3.4181687884973595</v>
      </c>
      <c r="E96" s="35">
        <f t="shared" si="5"/>
        <v>-22.887645670943709</v>
      </c>
    </row>
    <row r="97" spans="1:11" x14ac:dyDescent="0.25">
      <c r="A97" s="4" t="s">
        <v>13</v>
      </c>
      <c r="B97" s="8">
        <v>2797.2130099999999</v>
      </c>
      <c r="C97" s="9">
        <v>146866.986</v>
      </c>
      <c r="D97" s="35">
        <f t="shared" si="4"/>
        <v>2.5271640832784588</v>
      </c>
      <c r="E97" s="35">
        <f t="shared" si="5"/>
        <v>9.207981838876039</v>
      </c>
    </row>
    <row r="98" spans="1:11" x14ac:dyDescent="0.25">
      <c r="A98" s="4" t="s">
        <v>12</v>
      </c>
      <c r="B98" s="8">
        <v>3080.1221099999998</v>
      </c>
      <c r="C98" s="9">
        <v>150676.18599999999</v>
      </c>
      <c r="D98" s="35">
        <f t="shared" si="4"/>
        <v>10.113963398161081</v>
      </c>
      <c r="E98" s="35">
        <f t="shared" si="5"/>
        <v>2.5936393901349502</v>
      </c>
    </row>
    <row r="99" spans="1:11" x14ac:dyDescent="0.25">
      <c r="A99" s="4" t="s">
        <v>11</v>
      </c>
      <c r="B99" s="8">
        <v>2883.2512900000002</v>
      </c>
      <c r="C99" s="9">
        <v>144957.95300000001</v>
      </c>
      <c r="D99" s="35">
        <f t="shared" si="4"/>
        <v>-6.3916563359885643</v>
      </c>
      <c r="E99" s="35">
        <f t="shared" si="5"/>
        <v>-3.7950476128988151</v>
      </c>
    </row>
    <row r="100" spans="1:11" x14ac:dyDescent="0.25">
      <c r="A100" s="4" t="s">
        <v>10</v>
      </c>
      <c r="B100" s="8">
        <v>3606.2733199999998</v>
      </c>
      <c r="C100" s="9">
        <v>200772.20699999999</v>
      </c>
      <c r="D100" s="35">
        <f t="shared" si="4"/>
        <v>25.076622093525518</v>
      </c>
      <c r="E100" s="35">
        <f t="shared" si="5"/>
        <v>38.503754257622539</v>
      </c>
    </row>
    <row r="101" spans="1:11" x14ac:dyDescent="0.25">
      <c r="A101" s="4" t="s">
        <v>9</v>
      </c>
      <c r="B101" s="8">
        <v>1480.2393499999998</v>
      </c>
      <c r="C101" s="9">
        <v>162659.05847039999</v>
      </c>
      <c r="D101" s="35">
        <f t="shared" si="4"/>
        <v>-58.95376698735636</v>
      </c>
      <c r="E101" s="35">
        <f t="shared" si="5"/>
        <v>-18.983279159550211</v>
      </c>
    </row>
    <row r="102" spans="1:11" x14ac:dyDescent="0.25">
      <c r="A102" s="4" t="s">
        <v>8</v>
      </c>
      <c r="B102" s="8">
        <v>1443.5693200000001</v>
      </c>
      <c r="C102" s="9">
        <v>151333.92490093003</v>
      </c>
      <c r="D102" s="35">
        <f t="shared" si="4"/>
        <v>-2.477304092746877</v>
      </c>
      <c r="E102" s="35">
        <f t="shared" si="5"/>
        <v>-6.9624979241662501</v>
      </c>
    </row>
    <row r="103" spans="1:11" x14ac:dyDescent="0.25">
      <c r="A103" s="4" t="s">
        <v>7</v>
      </c>
      <c r="B103" s="33">
        <v>2208.3609700000002</v>
      </c>
      <c r="C103" s="34">
        <v>153022.49440142</v>
      </c>
      <c r="D103" s="35">
        <f xml:space="preserve"> 100*((B103-B102)/B102)</f>
        <v>52.979211971614916</v>
      </c>
      <c r="E103" s="35">
        <f t="shared" si="5"/>
        <v>1.1157904624461361</v>
      </c>
    </row>
    <row r="104" spans="1:11" x14ac:dyDescent="0.25">
      <c r="A104" s="4" t="s">
        <v>6</v>
      </c>
      <c r="B104" s="33">
        <v>1578.9862800000001</v>
      </c>
      <c r="C104" s="34">
        <v>152983.388679</v>
      </c>
      <c r="D104" s="35">
        <f t="shared" si="4"/>
        <v>-28.499629297469426</v>
      </c>
      <c r="E104" s="35">
        <f t="shared" si="5"/>
        <v>-2.555553846705691E-2</v>
      </c>
    </row>
    <row r="105" spans="1:11" x14ac:dyDescent="0.25">
      <c r="A105" s="4" t="s">
        <v>5</v>
      </c>
      <c r="B105" s="33">
        <v>2025.7392199999999</v>
      </c>
      <c r="C105" s="34">
        <v>207061.11845712003</v>
      </c>
      <c r="D105" s="35">
        <f t="shared" si="4"/>
        <v>28.293655597818102</v>
      </c>
      <c r="E105" s="35">
        <f t="shared" si="5"/>
        <v>35.348759264046343</v>
      </c>
    </row>
    <row r="106" spans="1:11" s="40" customFormat="1" x14ac:dyDescent="0.25">
      <c r="A106" s="39"/>
      <c r="B106" s="43"/>
      <c r="C106" s="44"/>
    </row>
    <row r="107" spans="1:11" x14ac:dyDescent="0.25">
      <c r="A107" s="35" t="s">
        <v>222</v>
      </c>
      <c r="B107" s="35" t="s">
        <v>223</v>
      </c>
      <c r="C107" s="35" t="s">
        <v>224</v>
      </c>
      <c r="D107" s="35" t="s">
        <v>225</v>
      </c>
      <c r="E107" s="35" t="s">
        <v>226</v>
      </c>
      <c r="F107" s="35" t="s">
        <v>252</v>
      </c>
      <c r="G107" s="35" t="s">
        <v>253</v>
      </c>
      <c r="H107" s="35" t="s">
        <v>254</v>
      </c>
      <c r="I107" s="40" t="s">
        <v>255</v>
      </c>
    </row>
    <row r="108" spans="1:11" x14ac:dyDescent="0.25">
      <c r="A108" s="4" t="s">
        <v>28</v>
      </c>
      <c r="B108" s="8">
        <v>7.2717499999999999</v>
      </c>
      <c r="C108" s="11">
        <v>339.61489999999998</v>
      </c>
      <c r="D108" s="8">
        <v>1323.1861200000001</v>
      </c>
      <c r="E108" s="11">
        <v>44836.9735</v>
      </c>
      <c r="F108" s="11"/>
      <c r="G108" s="11"/>
      <c r="H108" s="11"/>
      <c r="J108" s="11"/>
      <c r="K108" s="33"/>
    </row>
    <row r="109" spans="1:11" x14ac:dyDescent="0.25">
      <c r="A109" s="4" t="s">
        <v>27</v>
      </c>
      <c r="B109" s="8">
        <v>7.4878299999999998</v>
      </c>
      <c r="C109" s="11">
        <v>350.01920000000001</v>
      </c>
      <c r="D109" s="8">
        <v>1382.9048499999999</v>
      </c>
      <c r="E109" s="11">
        <v>47284.765800000001</v>
      </c>
      <c r="F109" s="11"/>
      <c r="G109" s="11"/>
      <c r="H109" s="11"/>
      <c r="I109" s="11"/>
      <c r="J109" s="11"/>
      <c r="K109" s="33"/>
    </row>
    <row r="110" spans="1:11" x14ac:dyDescent="0.25">
      <c r="A110" s="4" t="s">
        <v>26</v>
      </c>
      <c r="B110" s="8">
        <v>7.4839500000000001</v>
      </c>
      <c r="C110" s="11">
        <v>352.80110000000002</v>
      </c>
      <c r="D110" s="8">
        <v>1359.76847</v>
      </c>
      <c r="E110" s="11">
        <v>46279.915399999998</v>
      </c>
      <c r="F110" s="11"/>
      <c r="G110" s="11"/>
      <c r="H110" s="11"/>
      <c r="I110" s="11"/>
      <c r="J110" s="11"/>
      <c r="K110" s="33"/>
    </row>
    <row r="111" spans="1:11" x14ac:dyDescent="0.25">
      <c r="A111" s="4" t="s">
        <v>25</v>
      </c>
      <c r="B111" s="8">
        <v>8.0421200000000006</v>
      </c>
      <c r="C111" s="11">
        <v>372.31909999999999</v>
      </c>
      <c r="D111" s="8">
        <v>1450.0621000000001</v>
      </c>
      <c r="E111" s="11">
        <v>47762.528100000003</v>
      </c>
      <c r="F111" s="11"/>
      <c r="G111" s="11"/>
      <c r="H111" s="11"/>
      <c r="I111" s="11"/>
      <c r="J111" s="11"/>
      <c r="K111" s="33"/>
    </row>
    <row r="112" spans="1:11" x14ac:dyDescent="0.25">
      <c r="A112" s="4" t="s">
        <v>24</v>
      </c>
      <c r="B112" s="8">
        <v>8.3903300000000005</v>
      </c>
      <c r="C112" s="11">
        <v>386.2353</v>
      </c>
      <c r="D112" s="8">
        <v>1442.0178699999999</v>
      </c>
      <c r="E112" s="11">
        <v>47985.899700000002</v>
      </c>
      <c r="F112" s="11"/>
      <c r="G112" s="11"/>
      <c r="H112" s="11"/>
      <c r="I112" s="11"/>
      <c r="J112" s="11"/>
      <c r="K112" s="33"/>
    </row>
    <row r="113" spans="1:11" x14ac:dyDescent="0.25">
      <c r="A113" s="4" t="s">
        <v>23</v>
      </c>
      <c r="B113" s="8">
        <v>8.0021599999999999</v>
      </c>
      <c r="C113" s="11">
        <v>371.80869999999999</v>
      </c>
      <c r="D113" s="8">
        <v>1382.3047099999999</v>
      </c>
      <c r="E113" s="11">
        <v>46106.788999999997</v>
      </c>
      <c r="F113" s="11"/>
      <c r="G113" s="11"/>
      <c r="H113" s="11"/>
      <c r="I113" s="11"/>
      <c r="J113" s="11"/>
      <c r="K113" s="33"/>
    </row>
    <row r="114" spans="1:11" x14ac:dyDescent="0.25">
      <c r="A114" s="4" t="s">
        <v>22</v>
      </c>
      <c r="B114" s="8">
        <v>9.0859699999999997</v>
      </c>
      <c r="C114" s="11">
        <v>418.23090000000002</v>
      </c>
      <c r="D114" s="8">
        <v>1610.64473</v>
      </c>
      <c r="E114" s="11">
        <v>56183.500599999999</v>
      </c>
      <c r="F114" s="11"/>
      <c r="G114" s="11"/>
      <c r="H114" s="11"/>
      <c r="I114" s="11"/>
      <c r="J114" s="11"/>
      <c r="K114" s="33"/>
    </row>
    <row r="115" spans="1:11" x14ac:dyDescent="0.25">
      <c r="A115" s="4" t="s">
        <v>21</v>
      </c>
      <c r="B115" s="8">
        <v>8.0055399999999999</v>
      </c>
      <c r="C115" s="11">
        <v>376.08859999999999</v>
      </c>
      <c r="D115" s="8">
        <v>1458.4585300000001</v>
      </c>
      <c r="E115" s="11">
        <v>51621.315300000002</v>
      </c>
      <c r="F115" s="11"/>
      <c r="G115" s="11"/>
      <c r="H115" s="11"/>
      <c r="I115" s="11"/>
      <c r="J115" s="11"/>
      <c r="K115" s="33"/>
    </row>
    <row r="116" spans="1:11" x14ac:dyDescent="0.25">
      <c r="A116" s="4" t="s">
        <v>20</v>
      </c>
      <c r="B116" s="8">
        <v>8.7523</v>
      </c>
      <c r="C116" s="11">
        <v>403.23489999999998</v>
      </c>
      <c r="D116" s="8">
        <v>1583.4189100000001</v>
      </c>
      <c r="E116" s="11">
        <v>54239.942300000002</v>
      </c>
      <c r="F116" s="11"/>
      <c r="G116" s="11"/>
      <c r="H116" s="11"/>
      <c r="I116" s="11"/>
      <c r="J116" s="11"/>
      <c r="K116" s="33"/>
    </row>
    <row r="117" spans="1:11" x14ac:dyDescent="0.25">
      <c r="A117" s="4" t="s">
        <v>19</v>
      </c>
      <c r="B117" s="8">
        <v>8.6356999999999999</v>
      </c>
      <c r="C117" s="11">
        <v>394.2715</v>
      </c>
      <c r="D117" s="8">
        <v>1595.6539700000001</v>
      </c>
      <c r="E117" s="11">
        <v>54951.735200000003</v>
      </c>
      <c r="F117" s="8">
        <f>100*((B117-B116)/B116)</f>
        <v>-1.3322212447013932</v>
      </c>
      <c r="G117" s="8">
        <f>100*((C117-C116)/C116)</f>
        <v>-2.2228730697665253</v>
      </c>
      <c r="H117" s="8">
        <f>100*((D117-D116)/D116)</f>
        <v>0.77269886842515823</v>
      </c>
      <c r="I117" s="8">
        <f>100*((E117-E116)/E116)</f>
        <v>1.3123039402643324</v>
      </c>
      <c r="J117" s="11"/>
      <c r="K117" s="33"/>
    </row>
    <row r="118" spans="1:11" x14ac:dyDescent="0.25">
      <c r="A118" s="4" t="s">
        <v>18</v>
      </c>
      <c r="B118" s="8">
        <v>7.9259899999999996</v>
      </c>
      <c r="C118" s="11">
        <v>370.04410000000001</v>
      </c>
      <c r="D118" s="8">
        <v>1413.3617899999999</v>
      </c>
      <c r="E118" s="11">
        <v>48496.157500000001</v>
      </c>
      <c r="F118" s="8">
        <f t="shared" ref="F118:F131" si="6">100*((B118-B117)/B117)</f>
        <v>-8.2183262503329235</v>
      </c>
      <c r="G118" s="8">
        <f t="shared" ref="G118:G131" si="7">100*((C118-C117)/C117)</f>
        <v>-6.1448519611485963</v>
      </c>
      <c r="H118" s="8">
        <f t="shared" ref="H118:H131" si="8">100*((D118-D117)/D117)</f>
        <v>-11.424292699249834</v>
      </c>
      <c r="I118" s="8">
        <f t="shared" ref="I118:I131" si="9">100*((E118-E117)/E117)</f>
        <v>-11.747723118304735</v>
      </c>
      <c r="J118" s="11"/>
      <c r="K118" s="33"/>
    </row>
    <row r="119" spans="1:11" x14ac:dyDescent="0.25">
      <c r="A119" s="4" t="s">
        <v>17</v>
      </c>
      <c r="B119" s="8">
        <v>8.6273700000000009</v>
      </c>
      <c r="C119" s="11">
        <v>398.32830000000001</v>
      </c>
      <c r="D119" s="8">
        <v>1624.11418</v>
      </c>
      <c r="E119" s="11">
        <v>57663.813099999999</v>
      </c>
      <c r="F119" s="8">
        <f t="shared" si="6"/>
        <v>8.8491153786467223</v>
      </c>
      <c r="G119" s="8">
        <f t="shared" si="7"/>
        <v>7.6434673597011811</v>
      </c>
      <c r="H119" s="8">
        <f t="shared" si="8"/>
        <v>14.91142547443568</v>
      </c>
      <c r="I119" s="8">
        <f t="shared" si="9"/>
        <v>18.903880374439971</v>
      </c>
      <c r="J119" s="11"/>
      <c r="K119" s="33"/>
    </row>
    <row r="120" spans="1:11" x14ac:dyDescent="0.25">
      <c r="A120" s="4" t="s">
        <v>16</v>
      </c>
      <c r="B120" s="8">
        <v>8.6485599999999998</v>
      </c>
      <c r="C120" s="11">
        <v>401.65820000000002</v>
      </c>
      <c r="D120" s="8">
        <v>1669.20586</v>
      </c>
      <c r="E120" s="11">
        <v>57714.034899999999</v>
      </c>
      <c r="F120" s="8">
        <f t="shared" si="6"/>
        <v>0.24561366905556303</v>
      </c>
      <c r="G120" s="8">
        <f t="shared" si="7"/>
        <v>0.83596872228260188</v>
      </c>
      <c r="H120" s="8">
        <f t="shared" si="8"/>
        <v>2.7763860789639798</v>
      </c>
      <c r="I120" s="8">
        <f t="shared" si="9"/>
        <v>8.7094136339726985E-2</v>
      </c>
      <c r="J120" s="11"/>
      <c r="K120" s="33"/>
    </row>
    <row r="121" spans="1:11" x14ac:dyDescent="0.25">
      <c r="A121" s="4" t="s">
        <v>15</v>
      </c>
      <c r="B121" s="8">
        <v>8.8951600000000006</v>
      </c>
      <c r="C121" s="11">
        <v>417.3211</v>
      </c>
      <c r="D121" s="8">
        <v>1731.5309</v>
      </c>
      <c r="E121" s="11">
        <v>61282.464599999999</v>
      </c>
      <c r="F121" s="8">
        <f t="shared" si="6"/>
        <v>2.8513417262527039</v>
      </c>
      <c r="G121" s="8">
        <f t="shared" si="7"/>
        <v>3.8995593766042815</v>
      </c>
      <c r="H121" s="8">
        <f t="shared" si="8"/>
        <v>3.7338138748206848</v>
      </c>
      <c r="I121" s="8">
        <f t="shared" si="9"/>
        <v>6.1829496173382275</v>
      </c>
      <c r="J121" s="11"/>
      <c r="K121" s="33"/>
    </row>
    <row r="122" spans="1:11" x14ac:dyDescent="0.25">
      <c r="A122" s="4" t="s">
        <v>14</v>
      </c>
      <c r="B122" s="8">
        <v>8.1204300000000007</v>
      </c>
      <c r="C122" s="11">
        <v>388.36219999999997</v>
      </c>
      <c r="D122" s="8">
        <v>1632.3348900000001</v>
      </c>
      <c r="E122" s="11">
        <v>56928.4156</v>
      </c>
      <c r="F122" s="8">
        <f t="shared" si="6"/>
        <v>-8.7095678998466575</v>
      </c>
      <c r="G122" s="8">
        <f t="shared" si="7"/>
        <v>-6.9392369568660754</v>
      </c>
      <c r="H122" s="8">
        <f t="shared" si="8"/>
        <v>-5.7288039156563642</v>
      </c>
      <c r="I122" s="8">
        <f t="shared" si="9"/>
        <v>-7.1048855956096766</v>
      </c>
      <c r="J122" s="11"/>
      <c r="K122" s="33"/>
    </row>
    <row r="123" spans="1:11" x14ac:dyDescent="0.25">
      <c r="A123" s="4" t="s">
        <v>13</v>
      </c>
      <c r="B123" s="8">
        <v>8.6644299999999994</v>
      </c>
      <c r="C123" s="11">
        <v>408.87049999999999</v>
      </c>
      <c r="D123" s="8">
        <v>1784.15705</v>
      </c>
      <c r="E123" s="11">
        <v>59616.386200000001</v>
      </c>
      <c r="F123" s="8">
        <f t="shared" si="6"/>
        <v>6.6991526310798646</v>
      </c>
      <c r="G123" s="8">
        <f t="shared" si="7"/>
        <v>5.2807147554525189</v>
      </c>
      <c r="H123" s="8">
        <f t="shared" si="8"/>
        <v>9.3009198621001072</v>
      </c>
      <c r="I123" s="8">
        <f t="shared" si="9"/>
        <v>4.7216676797869654</v>
      </c>
      <c r="J123" s="11"/>
      <c r="K123" s="33"/>
    </row>
    <row r="124" spans="1:11" x14ac:dyDescent="0.25">
      <c r="A124" s="4" t="s">
        <v>12</v>
      </c>
      <c r="B124" s="8">
        <v>8.5756700000000006</v>
      </c>
      <c r="C124" s="11">
        <v>410.33429999999998</v>
      </c>
      <c r="D124" s="8">
        <v>1795.7322899999999</v>
      </c>
      <c r="E124" s="11">
        <v>59600.589500000002</v>
      </c>
      <c r="F124" s="8">
        <f t="shared" si="6"/>
        <v>-1.024418224857248</v>
      </c>
      <c r="G124" s="8">
        <f t="shared" si="7"/>
        <v>0.35801066596880726</v>
      </c>
      <c r="H124" s="8">
        <f t="shared" si="8"/>
        <v>0.64877920920694132</v>
      </c>
      <c r="I124" s="8">
        <f t="shared" si="9"/>
        <v>-2.6497245148346421E-2</v>
      </c>
      <c r="J124" s="11"/>
      <c r="K124" s="33"/>
    </row>
    <row r="125" spans="1:11" x14ac:dyDescent="0.25">
      <c r="A125" s="4" t="s">
        <v>11</v>
      </c>
      <c r="B125" s="8">
        <v>8.1766699999999997</v>
      </c>
      <c r="C125" s="11">
        <v>392.18549999999999</v>
      </c>
      <c r="D125" s="8">
        <v>1794.7052200000001</v>
      </c>
      <c r="E125" s="11">
        <v>59453.132599999997</v>
      </c>
      <c r="F125" s="8">
        <f t="shared" si="6"/>
        <v>-4.6526976900930297</v>
      </c>
      <c r="G125" s="8">
        <f t="shared" si="7"/>
        <v>-4.4229302790432081</v>
      </c>
      <c r="H125" s="8">
        <f t="shared" si="8"/>
        <v>-5.7195051050725768E-2</v>
      </c>
      <c r="I125" s="8">
        <f t="shared" si="9"/>
        <v>-0.24740845893815305</v>
      </c>
      <c r="J125" s="11"/>
      <c r="K125" s="33"/>
    </row>
    <row r="126" spans="1:11" x14ac:dyDescent="0.25">
      <c r="A126" s="4" t="s">
        <v>10</v>
      </c>
      <c r="B126" s="8">
        <v>8.3736700000000006</v>
      </c>
      <c r="C126" s="11">
        <v>413.45229999999998</v>
      </c>
      <c r="D126" s="8">
        <v>2027.6266499999999</v>
      </c>
      <c r="E126" s="11">
        <v>71138.7255</v>
      </c>
      <c r="F126" s="8">
        <f t="shared" si="6"/>
        <v>2.4092937589507826</v>
      </c>
      <c r="G126" s="8">
        <f t="shared" si="7"/>
        <v>5.4226380118591813</v>
      </c>
      <c r="H126" s="8">
        <f t="shared" si="8"/>
        <v>12.978255559985493</v>
      </c>
      <c r="I126" s="8">
        <f t="shared" si="9"/>
        <v>19.655134034097983</v>
      </c>
      <c r="J126" s="11"/>
      <c r="K126" s="33"/>
    </row>
    <row r="127" spans="1:11" x14ac:dyDescent="0.25">
      <c r="A127" s="4" t="s">
        <v>9</v>
      </c>
      <c r="B127" s="10">
        <v>8</v>
      </c>
      <c r="C127" s="10">
        <v>381</v>
      </c>
      <c r="D127" s="46">
        <v>1824.94</v>
      </c>
      <c r="E127" s="11">
        <v>60130</v>
      </c>
      <c r="F127" s="8">
        <f t="shared" si="6"/>
        <v>-4.4624400053978786</v>
      </c>
      <c r="G127" s="8">
        <f t="shared" si="7"/>
        <v>-7.8491037539275945</v>
      </c>
      <c r="H127" s="8">
        <f t="shared" si="8"/>
        <v>-9.9962510356627963</v>
      </c>
      <c r="I127" s="8">
        <f t="shared" si="9"/>
        <v>-15.475010864511482</v>
      </c>
      <c r="J127" s="11"/>
      <c r="K127" s="33"/>
    </row>
    <row r="128" spans="1:11" x14ac:dyDescent="0.25">
      <c r="A128" s="4" t="s">
        <v>8</v>
      </c>
      <c r="B128" s="10">
        <v>8.93</v>
      </c>
      <c r="C128" s="10">
        <v>423</v>
      </c>
      <c r="D128" s="46">
        <v>2049.6802699999998</v>
      </c>
      <c r="E128" s="47">
        <v>66186.399999999994</v>
      </c>
      <c r="F128" s="8">
        <f t="shared" si="6"/>
        <v>11.624999999999996</v>
      </c>
      <c r="G128" s="8">
        <f t="shared" si="7"/>
        <v>11.023622047244094</v>
      </c>
      <c r="H128" s="8">
        <f t="shared" si="8"/>
        <v>12.314940217212609</v>
      </c>
      <c r="I128" s="8">
        <f t="shared" si="9"/>
        <v>10.072176949941783</v>
      </c>
      <c r="J128" s="11"/>
      <c r="K128" s="33"/>
    </row>
    <row r="129" spans="1:11" x14ac:dyDescent="0.25">
      <c r="A129" s="4" t="s">
        <v>7</v>
      </c>
      <c r="B129" s="10">
        <v>8.5500000000000007</v>
      </c>
      <c r="C129" s="10">
        <v>400</v>
      </c>
      <c r="D129" s="48">
        <v>2029.2882500000001</v>
      </c>
      <c r="E129" s="11">
        <v>67002.25</v>
      </c>
      <c r="F129" s="8">
        <f t="shared" si="6"/>
        <v>-4.2553191489361586</v>
      </c>
      <c r="G129" s="8">
        <f t="shared" si="7"/>
        <v>-5.4373522458628845</v>
      </c>
      <c r="H129" s="8">
        <f t="shared" si="8"/>
        <v>-0.9948878514598658</v>
      </c>
      <c r="I129" s="8">
        <f t="shared" si="9"/>
        <v>1.2326550469582964</v>
      </c>
      <c r="J129" s="11"/>
      <c r="K129" s="33"/>
    </row>
    <row r="130" spans="1:11" x14ac:dyDescent="0.25">
      <c r="A130" s="4" t="s">
        <v>6</v>
      </c>
      <c r="B130" s="13">
        <v>7.99</v>
      </c>
      <c r="C130" s="10">
        <v>378</v>
      </c>
      <c r="D130" s="46">
        <v>1895.0095799999999</v>
      </c>
      <c r="E130" s="11">
        <v>62523.09</v>
      </c>
      <c r="F130" s="8">
        <f t="shared" si="6"/>
        <v>-6.5497076023391863</v>
      </c>
      <c r="G130" s="8">
        <f t="shared" si="7"/>
        <v>-5.5</v>
      </c>
      <c r="H130" s="8">
        <f t="shared" si="8"/>
        <v>-6.6170328439047603</v>
      </c>
      <c r="I130" s="8">
        <f t="shared" si="9"/>
        <v>-6.6850889335805936</v>
      </c>
      <c r="J130" s="11"/>
      <c r="K130" s="33"/>
    </row>
    <row r="131" spans="1:11" x14ac:dyDescent="0.25">
      <c r="A131" s="4" t="s">
        <v>5</v>
      </c>
      <c r="B131" s="10">
        <v>7.56</v>
      </c>
      <c r="C131" s="10">
        <v>360</v>
      </c>
      <c r="D131" s="8">
        <v>1646.7</v>
      </c>
      <c r="E131" s="11">
        <v>50696</v>
      </c>
      <c r="F131" s="8">
        <f t="shared" si="6"/>
        <v>-5.381727158948693</v>
      </c>
      <c r="G131" s="8">
        <f t="shared" si="7"/>
        <v>-4.7619047619047619</v>
      </c>
      <c r="H131" s="8">
        <f t="shared" si="8"/>
        <v>-13.103341672816232</v>
      </c>
      <c r="I131" s="8">
        <f t="shared" si="9"/>
        <v>-18.916355541608702</v>
      </c>
      <c r="J131" s="11"/>
      <c r="K131" s="33"/>
    </row>
    <row r="132" spans="1:11" x14ac:dyDescent="0.25">
      <c r="F132" s="8"/>
      <c r="G132" s="8"/>
      <c r="H132" s="8"/>
      <c r="I132" s="8"/>
    </row>
    <row r="133" spans="1:11" x14ac:dyDescent="0.25">
      <c r="A133" s="35" t="s">
        <v>227</v>
      </c>
      <c r="B133" s="35" t="s">
        <v>223</v>
      </c>
      <c r="C133" s="35" t="s">
        <v>224</v>
      </c>
      <c r="D133" s="35" t="s">
        <v>225</v>
      </c>
      <c r="E133" s="35" t="s">
        <v>226</v>
      </c>
      <c r="F133" s="35" t="s">
        <v>252</v>
      </c>
      <c r="G133" s="35" t="s">
        <v>253</v>
      </c>
      <c r="H133" s="35" t="s">
        <v>254</v>
      </c>
      <c r="I133" s="50" t="s">
        <v>255</v>
      </c>
    </row>
    <row r="134" spans="1:11" x14ac:dyDescent="0.25">
      <c r="A134" s="4" t="s">
        <v>28</v>
      </c>
      <c r="B134" s="8">
        <v>7589.3855599999997</v>
      </c>
      <c r="C134" s="11">
        <v>264797.07199999999</v>
      </c>
      <c r="D134" s="8">
        <v>3337.6614300000001</v>
      </c>
      <c r="E134" s="11">
        <v>45457.131300000001</v>
      </c>
      <c r="F134" s="8"/>
      <c r="G134" s="8"/>
      <c r="H134" s="8"/>
      <c r="I134" s="8"/>
      <c r="J134" s="11"/>
    </row>
    <row r="135" spans="1:11" x14ac:dyDescent="0.25">
      <c r="A135" s="4" t="s">
        <v>27</v>
      </c>
      <c r="B135" s="8">
        <v>7480.4199900000003</v>
      </c>
      <c r="C135" s="11">
        <v>264750.74099999998</v>
      </c>
      <c r="D135" s="8">
        <v>3521.2428300000001</v>
      </c>
      <c r="E135" s="11">
        <v>46808.423600000002</v>
      </c>
      <c r="F135" s="8"/>
      <c r="G135" s="8"/>
      <c r="H135" s="8"/>
      <c r="I135" s="8"/>
      <c r="J135" s="11"/>
    </row>
    <row r="136" spans="1:11" x14ac:dyDescent="0.25">
      <c r="A136" s="4" t="s">
        <v>26</v>
      </c>
      <c r="B136" s="8">
        <v>7527.1112899999998</v>
      </c>
      <c r="C136" s="11">
        <v>268075</v>
      </c>
      <c r="D136" s="8">
        <v>3588.21967</v>
      </c>
      <c r="E136" s="11">
        <v>47922.850100000003</v>
      </c>
      <c r="F136" s="8"/>
      <c r="G136" s="8"/>
      <c r="H136" s="8"/>
      <c r="I136" s="8"/>
      <c r="J136" s="11"/>
    </row>
    <row r="137" spans="1:11" x14ac:dyDescent="0.25">
      <c r="A137" s="4" t="s">
        <v>25</v>
      </c>
      <c r="B137" s="8">
        <v>7817.5813099999996</v>
      </c>
      <c r="C137" s="11">
        <v>268375.96600000001</v>
      </c>
      <c r="D137" s="8">
        <v>3673.5297599999999</v>
      </c>
      <c r="E137" s="11">
        <v>48306.202700000002</v>
      </c>
      <c r="F137" s="8"/>
      <c r="G137" s="8"/>
      <c r="H137" s="8"/>
      <c r="I137" s="8"/>
      <c r="J137" s="11"/>
    </row>
    <row r="138" spans="1:11" x14ac:dyDescent="0.25">
      <c r="A138" s="4" t="s">
        <v>24</v>
      </c>
      <c r="B138" s="8">
        <v>8055.2214599999998</v>
      </c>
      <c r="C138" s="11">
        <v>275976.136</v>
      </c>
      <c r="D138" s="8">
        <v>3571.7213000000002</v>
      </c>
      <c r="E138" s="11">
        <v>48971.934300000001</v>
      </c>
      <c r="F138" s="8"/>
      <c r="G138" s="8"/>
      <c r="H138" s="8"/>
      <c r="I138" s="8"/>
      <c r="J138" s="11"/>
    </row>
    <row r="139" spans="1:11" x14ac:dyDescent="0.25">
      <c r="A139" s="4" t="s">
        <v>23</v>
      </c>
      <c r="B139" s="8">
        <v>7986.4633000000003</v>
      </c>
      <c r="C139" s="11">
        <v>269059.72200000001</v>
      </c>
      <c r="D139" s="8">
        <v>3624.4</v>
      </c>
      <c r="E139" s="11">
        <v>45801</v>
      </c>
      <c r="F139" s="8"/>
      <c r="G139" s="8"/>
      <c r="H139" s="8"/>
      <c r="I139" s="8"/>
      <c r="J139" s="11"/>
    </row>
    <row r="140" spans="1:11" x14ac:dyDescent="0.25">
      <c r="A140" s="4" t="s">
        <v>22</v>
      </c>
      <c r="B140" s="8">
        <v>8696.3517599999996</v>
      </c>
      <c r="C140" s="11">
        <v>293398.88900000002</v>
      </c>
      <c r="D140" s="8">
        <v>3926.08041</v>
      </c>
      <c r="E140" s="11">
        <v>54186.223700000002</v>
      </c>
      <c r="F140" s="8"/>
      <c r="G140" s="8"/>
      <c r="H140" s="8"/>
      <c r="I140" s="8"/>
      <c r="J140" s="11"/>
    </row>
    <row r="141" spans="1:11" x14ac:dyDescent="0.25">
      <c r="A141" s="4" t="s">
        <v>21</v>
      </c>
      <c r="B141" s="8">
        <v>8402.3314300000002</v>
      </c>
      <c r="C141" s="11">
        <v>277900.17300000001</v>
      </c>
      <c r="D141" s="8">
        <v>3757.2877699999999</v>
      </c>
      <c r="E141" s="11">
        <v>53911.205699999999</v>
      </c>
      <c r="F141" s="8"/>
      <c r="G141" s="8"/>
      <c r="H141" s="8"/>
      <c r="I141" s="8"/>
      <c r="J141" s="11"/>
    </row>
    <row r="142" spans="1:11" x14ac:dyDescent="0.25">
      <c r="A142" s="4" t="s">
        <v>20</v>
      </c>
      <c r="B142" s="8">
        <v>9143.0730199999998</v>
      </c>
      <c r="C142" s="11">
        <v>313901.299</v>
      </c>
      <c r="D142" s="8">
        <v>3866.8819400000002</v>
      </c>
      <c r="E142" s="11">
        <v>53021.410300000003</v>
      </c>
      <c r="F142" s="8"/>
      <c r="G142" s="8"/>
      <c r="H142" s="8"/>
      <c r="I142" s="8"/>
      <c r="J142" s="11"/>
    </row>
    <row r="143" spans="1:11" x14ac:dyDescent="0.25">
      <c r="A143" s="4" t="s">
        <v>19</v>
      </c>
      <c r="B143" s="8">
        <v>8804.8164799999995</v>
      </c>
      <c r="C143" s="11">
        <v>266124.19699999999</v>
      </c>
      <c r="D143" s="8">
        <v>3735.31187</v>
      </c>
      <c r="E143" s="11">
        <v>50568.2304</v>
      </c>
      <c r="F143" s="8">
        <f t="shared" ref="F143:F157" si="10">100*((B143-B142)/B142)</f>
        <v>-3.6995935530656006</v>
      </c>
      <c r="G143" s="8">
        <f t="shared" ref="G143:G157" si="11">100*((C143-C142)/C142)</f>
        <v>-15.22042188172022</v>
      </c>
      <c r="H143" s="8">
        <f t="shared" ref="H143:H157" si="12">100*((D143-D142)/D142)</f>
        <v>-3.4024847937302218</v>
      </c>
      <c r="I143" s="8">
        <f t="shared" ref="I143:I157" si="13">100*((E143-E142)/E142)</f>
        <v>-4.6267722531703432</v>
      </c>
      <c r="J143" s="11"/>
    </row>
    <row r="144" spans="1:11" x14ac:dyDescent="0.25">
      <c r="A144" s="4" t="s">
        <v>18</v>
      </c>
      <c r="B144" s="8">
        <v>8179.1522199999999</v>
      </c>
      <c r="C144" s="11">
        <v>259430.73300000001</v>
      </c>
      <c r="D144" s="8">
        <v>3464.8171000000002</v>
      </c>
      <c r="E144" s="11">
        <v>45508.902000000002</v>
      </c>
      <c r="F144" s="8">
        <f t="shared" si="10"/>
        <v>-7.1059318660551982</v>
      </c>
      <c r="G144" s="8">
        <f t="shared" si="11"/>
        <v>-2.5151655037215495</v>
      </c>
      <c r="H144" s="8">
        <f t="shared" si="12"/>
        <v>-7.2415578515000885</v>
      </c>
      <c r="I144" s="8">
        <f t="shared" si="13"/>
        <v>-10.004954415015476</v>
      </c>
      <c r="J144" s="11"/>
    </row>
    <row r="145" spans="1:10" x14ac:dyDescent="0.25">
      <c r="A145" s="4" t="s">
        <v>17</v>
      </c>
      <c r="B145" s="8">
        <v>8914.2373900000002</v>
      </c>
      <c r="C145" s="11">
        <v>288999.21399999998</v>
      </c>
      <c r="D145" s="8">
        <v>4075.6568000000002</v>
      </c>
      <c r="E145" s="11">
        <v>53011.148999999998</v>
      </c>
      <c r="F145" s="8">
        <f>100*((B145-B144)/B144)</f>
        <v>8.9873027207213454</v>
      </c>
      <c r="G145" s="8">
        <f>100*((C145-C144)/C144)</f>
        <v>11.397447271599843</v>
      </c>
      <c r="H145" s="8">
        <f t="shared" si="12"/>
        <v>17.629781958764866</v>
      </c>
      <c r="I145" s="8">
        <f t="shared" si="13"/>
        <v>16.485229637049905</v>
      </c>
      <c r="J145" s="11"/>
    </row>
    <row r="146" spans="1:10" x14ac:dyDescent="0.25">
      <c r="A146" s="4" t="s">
        <v>16</v>
      </c>
      <c r="B146" s="8">
        <v>8089.0904899999996</v>
      </c>
      <c r="C146" s="11">
        <v>284396.33299999998</v>
      </c>
      <c r="D146" s="8">
        <v>4130.80303</v>
      </c>
      <c r="E146" s="11">
        <v>55350.873</v>
      </c>
      <c r="F146" s="8">
        <f t="shared" si="10"/>
        <v>-9.2565057884329089</v>
      </c>
      <c r="G146" s="8">
        <f t="shared" si="11"/>
        <v>-1.5926967192374419</v>
      </c>
      <c r="H146" s="8">
        <f t="shared" si="12"/>
        <v>1.3530636338172495</v>
      </c>
      <c r="I146" s="8">
        <f t="shared" si="13"/>
        <v>4.4136451371767134</v>
      </c>
      <c r="J146" s="11"/>
    </row>
    <row r="147" spans="1:10" x14ac:dyDescent="0.25">
      <c r="A147" s="4" t="s">
        <v>15</v>
      </c>
      <c r="B147" s="8">
        <v>8157.1020399999998</v>
      </c>
      <c r="C147" s="11">
        <v>294666.75599999999</v>
      </c>
      <c r="D147" s="8">
        <v>4125.3089600000003</v>
      </c>
      <c r="E147" s="11">
        <v>58046.8033</v>
      </c>
      <c r="F147" s="8">
        <f t="shared" si="10"/>
        <v>0.84078117415151055</v>
      </c>
      <c r="G147" s="8">
        <f t="shared" si="11"/>
        <v>3.6113064087925526</v>
      </c>
      <c r="H147" s="8">
        <f t="shared" si="12"/>
        <v>-0.13300246852970227</v>
      </c>
      <c r="I147" s="8">
        <f t="shared" si="13"/>
        <v>4.8706192944779749</v>
      </c>
      <c r="J147" s="11"/>
    </row>
    <row r="148" spans="1:10" x14ac:dyDescent="0.25">
      <c r="A148" s="4" t="s">
        <v>14</v>
      </c>
      <c r="B148" s="8">
        <v>8004.8406299999997</v>
      </c>
      <c r="C148" s="11">
        <v>283402.89399999997</v>
      </c>
      <c r="D148" s="8">
        <v>4121.3542100000004</v>
      </c>
      <c r="E148" s="11">
        <v>57453.287700000001</v>
      </c>
      <c r="F148" s="8">
        <f t="shared" si="10"/>
        <v>-1.8666115644177976</v>
      </c>
      <c r="G148" s="8">
        <f t="shared" si="11"/>
        <v>-3.8225764429293214</v>
      </c>
      <c r="H148" s="8">
        <f t="shared" si="12"/>
        <v>-9.586554700135419E-2</v>
      </c>
      <c r="I148" s="8">
        <f t="shared" si="13"/>
        <v>-1.0224776667417252</v>
      </c>
      <c r="J148" s="11"/>
    </row>
    <row r="149" spans="1:10" x14ac:dyDescent="0.25">
      <c r="A149" s="4" t="s">
        <v>13</v>
      </c>
      <c r="B149" s="8">
        <v>8160.1477000000004</v>
      </c>
      <c r="C149" s="11">
        <v>282132.75099999999</v>
      </c>
      <c r="D149" s="8">
        <v>4256.4061199999996</v>
      </c>
      <c r="E149" s="11">
        <v>58545.070200000002</v>
      </c>
      <c r="F149" s="8">
        <f t="shared" si="10"/>
        <v>1.9401644227363057</v>
      </c>
      <c r="G149" s="8">
        <f t="shared" si="11"/>
        <v>-0.44817573387235132</v>
      </c>
      <c r="H149" s="8">
        <f t="shared" si="12"/>
        <v>3.2768818965453397</v>
      </c>
      <c r="I149" s="8">
        <f t="shared" si="13"/>
        <v>1.9002959512097708</v>
      </c>
      <c r="J149" s="11"/>
    </row>
    <row r="150" spans="1:10" x14ac:dyDescent="0.25">
      <c r="A150" s="4" t="s">
        <v>12</v>
      </c>
      <c r="B150" s="8">
        <v>8143.0830900000001</v>
      </c>
      <c r="C150" s="11">
        <v>287447.52799999999</v>
      </c>
      <c r="D150" s="8">
        <v>4293.1926000000003</v>
      </c>
      <c r="E150" s="11">
        <v>58077.576099999998</v>
      </c>
      <c r="F150" s="8">
        <f t="shared" si="10"/>
        <v>-0.20912133735030747</v>
      </c>
      <c r="G150" s="8">
        <f t="shared" si="11"/>
        <v>1.8837859061601827</v>
      </c>
      <c r="H150" s="8">
        <f t="shared" si="12"/>
        <v>0.86426151459439837</v>
      </c>
      <c r="I150" s="8">
        <f t="shared" si="13"/>
        <v>-0.79852000929021616</v>
      </c>
      <c r="J150" s="11"/>
    </row>
    <row r="151" spans="1:10" x14ac:dyDescent="0.25">
      <c r="A151" s="4" t="s">
        <v>11</v>
      </c>
      <c r="B151" s="8">
        <v>7940.2151599999997</v>
      </c>
      <c r="C151" s="11">
        <v>273786.42499999999</v>
      </c>
      <c r="D151" s="8">
        <v>4149.3363399999998</v>
      </c>
      <c r="E151" s="11">
        <v>55718.286500000002</v>
      </c>
      <c r="F151" s="8">
        <f t="shared" si="10"/>
        <v>-2.4912914157676895</v>
      </c>
      <c r="G151" s="8">
        <f t="shared" si="11"/>
        <v>-4.7525553950841433</v>
      </c>
      <c r="H151" s="8">
        <f t="shared" si="12"/>
        <v>-3.3507991232445633</v>
      </c>
      <c r="I151" s="8">
        <f t="shared" si="13"/>
        <v>-4.0623072766289168</v>
      </c>
      <c r="J151" s="11"/>
    </row>
    <row r="152" spans="1:10" x14ac:dyDescent="0.25">
      <c r="A152" s="4" t="s">
        <v>10</v>
      </c>
      <c r="B152" s="8">
        <v>8590.4273200000007</v>
      </c>
      <c r="C152" s="11">
        <v>315632.80800000002</v>
      </c>
      <c r="D152" s="8">
        <v>4550.0056599999998</v>
      </c>
      <c r="E152" s="11">
        <v>70125.598499999993</v>
      </c>
      <c r="F152" s="8">
        <f t="shared" si="10"/>
        <v>8.188848121843602</v>
      </c>
      <c r="G152" s="8">
        <f t="shared" si="11"/>
        <v>15.284316232990747</v>
      </c>
      <c r="H152" s="8">
        <f t="shared" si="12"/>
        <v>9.6562266147843765</v>
      </c>
      <c r="I152" s="8">
        <f t="shared" si="13"/>
        <v>25.857421153825307</v>
      </c>
      <c r="J152" s="11"/>
    </row>
    <row r="153" spans="1:10" x14ac:dyDescent="0.25">
      <c r="A153" s="4" t="s">
        <v>9</v>
      </c>
      <c r="B153" s="12">
        <v>6396.61</v>
      </c>
      <c r="C153" s="12">
        <v>304196</v>
      </c>
      <c r="D153" s="46">
        <v>4235.8599999999997</v>
      </c>
      <c r="E153" s="11">
        <v>57590</v>
      </c>
      <c r="F153" s="8">
        <f t="shared" si="10"/>
        <v>-25.537930050259721</v>
      </c>
      <c r="G153" s="8">
        <f t="shared" si="11"/>
        <v>-3.6234534909311513</v>
      </c>
      <c r="H153" s="8">
        <f t="shared" si="12"/>
        <v>-6.9042916311449192</v>
      </c>
      <c r="I153" s="8">
        <f t="shared" si="13"/>
        <v>-17.8759237256278</v>
      </c>
      <c r="J153" s="11"/>
    </row>
    <row r="154" spans="1:10" x14ac:dyDescent="0.25">
      <c r="A154" s="4" t="s">
        <v>8</v>
      </c>
      <c r="B154" s="12">
        <v>6620.57</v>
      </c>
      <c r="C154" s="12">
        <v>313510</v>
      </c>
      <c r="D154" s="8">
        <v>4511.5908200000003</v>
      </c>
      <c r="E154" s="11">
        <v>61997.81</v>
      </c>
      <c r="F154" s="8">
        <f t="shared" si="10"/>
        <v>3.5012295575312553</v>
      </c>
      <c r="G154" s="8">
        <f t="shared" si="11"/>
        <v>3.0618417073202804</v>
      </c>
      <c r="H154" s="8">
        <f t="shared" si="12"/>
        <v>6.5094412940937776</v>
      </c>
      <c r="I154" s="8">
        <f t="shared" si="13"/>
        <v>7.6537766973432841</v>
      </c>
      <c r="J154" s="11"/>
    </row>
    <row r="155" spans="1:10" x14ac:dyDescent="0.25">
      <c r="A155" s="4" t="s">
        <v>7</v>
      </c>
      <c r="B155" s="12">
        <v>6677.11</v>
      </c>
      <c r="C155" s="12">
        <v>319700</v>
      </c>
      <c r="D155" s="48">
        <v>4584.4709300000004</v>
      </c>
      <c r="E155" s="11">
        <v>62153.53</v>
      </c>
      <c r="F155" s="8">
        <f t="shared" si="10"/>
        <v>0.85400501769485049</v>
      </c>
      <c r="G155" s="8">
        <f t="shared" si="11"/>
        <v>1.9744186788300213</v>
      </c>
      <c r="H155" s="8">
        <f t="shared" si="12"/>
        <v>1.615397160507567</v>
      </c>
      <c r="I155" s="8">
        <f t="shared" si="13"/>
        <v>0.25117016230089606</v>
      </c>
      <c r="J155" s="11"/>
    </row>
    <row r="156" spans="1:10" x14ac:dyDescent="0.25">
      <c r="A156" s="4" t="s">
        <v>6</v>
      </c>
      <c r="B156" s="12">
        <v>6330.42</v>
      </c>
      <c r="C156" s="12">
        <v>307547</v>
      </c>
      <c r="D156" s="48">
        <v>4296.7877099999996</v>
      </c>
      <c r="E156" s="11">
        <v>57840.51</v>
      </c>
      <c r="F156" s="8">
        <f t="shared" si="10"/>
        <v>-5.1922163930203276</v>
      </c>
      <c r="G156" s="8">
        <f t="shared" si="11"/>
        <v>-3.8013762902721302</v>
      </c>
      <c r="H156" s="8">
        <f t="shared" si="12"/>
        <v>-6.2751672852247919</v>
      </c>
      <c r="I156" s="8">
        <f t="shared" si="13"/>
        <v>-6.9393001491628832</v>
      </c>
      <c r="J156" s="11"/>
    </row>
    <row r="157" spans="1:10" x14ac:dyDescent="0.25">
      <c r="A157" s="4" t="s">
        <v>5</v>
      </c>
      <c r="B157" s="12">
        <v>5556.01</v>
      </c>
      <c r="C157" s="12">
        <v>267692</v>
      </c>
      <c r="D157" s="8">
        <v>3632.03523</v>
      </c>
      <c r="E157" s="11">
        <v>47646</v>
      </c>
      <c r="F157" s="8">
        <f t="shared" si="10"/>
        <v>-12.233153566430028</v>
      </c>
      <c r="G157" s="8">
        <f t="shared" si="11"/>
        <v>-12.958994885334599</v>
      </c>
      <c r="H157" s="8">
        <f t="shared" si="12"/>
        <v>-15.4709174589405</v>
      </c>
      <c r="I157" s="8">
        <f t="shared" si="13"/>
        <v>-17.625207661550704</v>
      </c>
      <c r="J157" s="11"/>
    </row>
    <row r="158" spans="1:10" x14ac:dyDescent="0.25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25">
      <c r="A159" s="4"/>
      <c r="B159" s="12"/>
      <c r="C159" s="12"/>
      <c r="D159" s="8"/>
      <c r="E159" s="11"/>
      <c r="F159" s="8"/>
      <c r="G159" s="8"/>
      <c r="H159" s="8"/>
      <c r="I159" s="8"/>
      <c r="J159" s="11"/>
    </row>
    <row r="160" spans="1:10" x14ac:dyDescent="0.25">
      <c r="I160" s="11"/>
    </row>
    <row r="161" spans="1:5" x14ac:dyDescent="0.25">
      <c r="A161" s="35" t="s">
        <v>228</v>
      </c>
      <c r="B161" s="35" t="s">
        <v>214</v>
      </c>
      <c r="C161" s="35" t="s">
        <v>217</v>
      </c>
      <c r="D161" s="35" t="s">
        <v>250</v>
      </c>
      <c r="E161" s="35" t="s">
        <v>251</v>
      </c>
    </row>
    <row r="162" spans="1:5" x14ac:dyDescent="0.25">
      <c r="A162" s="4" t="s">
        <v>28</v>
      </c>
      <c r="B162" s="8">
        <v>2792.8789099999999</v>
      </c>
      <c r="C162" s="11">
        <v>11694.6541</v>
      </c>
    </row>
    <row r="163" spans="1:5" x14ac:dyDescent="0.25">
      <c r="A163" s="4" t="s">
        <v>27</v>
      </c>
      <c r="B163" s="8">
        <v>3254.0809599999998</v>
      </c>
      <c r="C163" s="11">
        <v>14047.4401</v>
      </c>
    </row>
    <row r="164" spans="1:5" x14ac:dyDescent="0.25">
      <c r="A164" s="4" t="s">
        <v>26</v>
      </c>
      <c r="B164" s="8">
        <v>3096.1884399999999</v>
      </c>
      <c r="C164" s="11">
        <v>14631.8189</v>
      </c>
    </row>
    <row r="165" spans="1:5" x14ac:dyDescent="0.25">
      <c r="A165" s="4" t="s">
        <v>25</v>
      </c>
      <c r="B165" s="8">
        <v>3251.78811</v>
      </c>
      <c r="C165" s="11">
        <v>15202.408600000001</v>
      </c>
    </row>
    <row r="166" spans="1:5" x14ac:dyDescent="0.25">
      <c r="A166" s="4" t="s">
        <v>24</v>
      </c>
      <c r="B166" s="8">
        <v>3411.0369700000001</v>
      </c>
      <c r="C166" s="11">
        <v>15586.517400000001</v>
      </c>
    </row>
    <row r="167" spans="1:5" x14ac:dyDescent="0.25">
      <c r="A167" s="4" t="s">
        <v>23</v>
      </c>
      <c r="B167" s="8">
        <v>3241.5912600000001</v>
      </c>
      <c r="C167" s="11">
        <v>15102.413500000001</v>
      </c>
    </row>
    <row r="168" spans="1:5" x14ac:dyDescent="0.25">
      <c r="A168" s="4" t="s">
        <v>22</v>
      </c>
      <c r="B168" s="8">
        <v>3684.4936200000002</v>
      </c>
      <c r="C168" s="11">
        <v>18785.881099999999</v>
      </c>
    </row>
    <row r="169" spans="1:5" x14ac:dyDescent="0.25">
      <c r="A169" s="4" t="s">
        <v>21</v>
      </c>
      <c r="B169" s="8">
        <v>3473.2498399999999</v>
      </c>
      <c r="C169" s="11">
        <v>16107.823700000001</v>
      </c>
    </row>
    <row r="170" spans="1:5" x14ac:dyDescent="0.25">
      <c r="A170" s="4" t="s">
        <v>20</v>
      </c>
      <c r="B170" s="8">
        <v>3929.94335</v>
      </c>
      <c r="C170" s="11">
        <v>16368.1</v>
      </c>
    </row>
    <row r="171" spans="1:5" x14ac:dyDescent="0.25">
      <c r="A171" s="4" t="s">
        <v>19</v>
      </c>
      <c r="B171" s="8">
        <v>3982.6644200000001</v>
      </c>
      <c r="C171" s="11">
        <v>15900.456200000001</v>
      </c>
      <c r="D171" s="33">
        <f>100*((B171-B170)/B170)</f>
        <v>1.3415223911560978</v>
      </c>
      <c r="E171" s="33">
        <f>100*((C171-C170)/C170)</f>
        <v>-2.8570438841404919</v>
      </c>
    </row>
    <row r="172" spans="1:5" x14ac:dyDescent="0.25">
      <c r="A172" s="4" t="s">
        <v>18</v>
      </c>
      <c r="B172" s="8">
        <v>3448.27036</v>
      </c>
      <c r="C172" s="11">
        <v>14081.687400000001</v>
      </c>
      <c r="D172" s="33">
        <f t="shared" ref="D172:D235" si="14">100*((B172-B171)/B171)</f>
        <v>-13.41800371922875</v>
      </c>
      <c r="E172" s="33">
        <f t="shared" ref="E172:E235" si="15">100*((C172-C171)/C171)</f>
        <v>-11.438469293730074</v>
      </c>
    </row>
    <row r="173" spans="1:5" x14ac:dyDescent="0.25">
      <c r="A173" s="4" t="s">
        <v>17</v>
      </c>
      <c r="B173" s="8">
        <v>3846.6766699999998</v>
      </c>
      <c r="C173" s="11">
        <v>15785.8639</v>
      </c>
      <c r="D173" s="33">
        <f t="shared" si="14"/>
        <v>11.553801425245549</v>
      </c>
      <c r="E173" s="33">
        <f t="shared" si="15"/>
        <v>12.102075920248021</v>
      </c>
    </row>
    <row r="174" spans="1:5" x14ac:dyDescent="0.25">
      <c r="A174" s="4" t="s">
        <v>16</v>
      </c>
      <c r="B174" s="8">
        <v>3806.2306199999998</v>
      </c>
      <c r="C174" s="11">
        <v>15975.170700000001</v>
      </c>
      <c r="D174" s="33">
        <f t="shared" si="14"/>
        <v>-1.051454371391189</v>
      </c>
      <c r="E174" s="33">
        <f t="shared" si="15"/>
        <v>1.1992172313103515</v>
      </c>
    </row>
    <row r="175" spans="1:5" x14ac:dyDescent="0.25">
      <c r="A175" s="4" t="s">
        <v>15</v>
      </c>
      <c r="B175" s="8">
        <v>3674.5461399999999</v>
      </c>
      <c r="C175" s="11">
        <v>15727.0843</v>
      </c>
      <c r="D175" s="33">
        <f t="shared" si="14"/>
        <v>-3.459708387296824</v>
      </c>
      <c r="E175" s="33">
        <f t="shared" si="15"/>
        <v>-1.5529499162096598</v>
      </c>
    </row>
    <row r="176" spans="1:5" x14ac:dyDescent="0.25">
      <c r="A176" s="4" t="s">
        <v>14</v>
      </c>
      <c r="B176" s="8">
        <v>3344.8912399999999</v>
      </c>
      <c r="C176" s="11">
        <v>15254.2606</v>
      </c>
      <c r="D176" s="33">
        <f t="shared" si="14"/>
        <v>-8.9713093111412121</v>
      </c>
      <c r="E176" s="33">
        <f t="shared" si="15"/>
        <v>-3.0064294880138771</v>
      </c>
    </row>
    <row r="177" spans="1:5" x14ac:dyDescent="0.25">
      <c r="A177" s="4" t="s">
        <v>13</v>
      </c>
      <c r="B177" s="8">
        <v>3469.03863</v>
      </c>
      <c r="C177" s="11">
        <v>15732.954</v>
      </c>
      <c r="D177" s="33">
        <f t="shared" si="14"/>
        <v>3.7115523672452828</v>
      </c>
      <c r="E177" s="33">
        <f t="shared" si="15"/>
        <v>3.1380963820691519</v>
      </c>
    </row>
    <row r="178" spans="1:5" x14ac:dyDescent="0.25">
      <c r="A178" s="4" t="s">
        <v>12</v>
      </c>
      <c r="B178" s="8">
        <v>3491.1773499999999</v>
      </c>
      <c r="C178" s="11">
        <v>15462.269700000001</v>
      </c>
      <c r="D178" s="33">
        <f t="shared" si="14"/>
        <v>0.63818026725173482</v>
      </c>
      <c r="E178" s="33">
        <f t="shared" si="15"/>
        <v>-1.7204925406887925</v>
      </c>
    </row>
    <row r="179" spans="1:5" x14ac:dyDescent="0.25">
      <c r="A179" s="4" t="s">
        <v>11</v>
      </c>
      <c r="B179" s="8">
        <v>3402.1132899999998</v>
      </c>
      <c r="C179" s="11">
        <v>14674.5249</v>
      </c>
      <c r="D179" s="33">
        <f t="shared" si="14"/>
        <v>-2.5511181779407499</v>
      </c>
      <c r="E179" s="33">
        <f t="shared" si="15"/>
        <v>-5.0946259202812918</v>
      </c>
    </row>
    <row r="180" spans="1:5" x14ac:dyDescent="0.25">
      <c r="A180" s="4" t="s">
        <v>10</v>
      </c>
      <c r="B180" s="8">
        <v>3393.2541999999999</v>
      </c>
      <c r="C180" s="11">
        <v>15109.243200000001</v>
      </c>
      <c r="D180" s="33">
        <f t="shared" si="14"/>
        <v>-0.26039961767410524</v>
      </c>
      <c r="E180" s="33">
        <f t="shared" si="15"/>
        <v>2.9624011881979255</v>
      </c>
    </row>
    <row r="181" spans="1:5" x14ac:dyDescent="0.25">
      <c r="A181" s="4" t="s">
        <v>9</v>
      </c>
      <c r="B181" s="8">
        <v>3354.0796099999998</v>
      </c>
      <c r="C181" s="11">
        <v>14652.42508352</v>
      </c>
      <c r="D181" s="33">
        <f t="shared" si="14"/>
        <v>-1.1544843884669789</v>
      </c>
      <c r="E181" s="33">
        <f t="shared" si="15"/>
        <v>-3.0234347970519182</v>
      </c>
    </row>
    <row r="182" spans="1:5" x14ac:dyDescent="0.25">
      <c r="A182" s="4" t="s">
        <v>8</v>
      </c>
      <c r="B182" s="8">
        <v>3652.64</v>
      </c>
      <c r="C182" s="11">
        <v>15834.653405900001</v>
      </c>
      <c r="D182" s="33">
        <f t="shared" si="14"/>
        <v>8.9014103633634427</v>
      </c>
      <c r="E182" s="33">
        <f t="shared" si="15"/>
        <v>8.0684822863191865</v>
      </c>
    </row>
    <row r="183" spans="1:5" x14ac:dyDescent="0.25">
      <c r="A183" s="4" t="s">
        <v>7</v>
      </c>
      <c r="B183" s="8">
        <v>3876.2303700000002</v>
      </c>
      <c r="C183" s="11">
        <v>15408.20566727</v>
      </c>
      <c r="D183" s="33">
        <f t="shared" si="14"/>
        <v>6.1213360747295207</v>
      </c>
      <c r="E183" s="33">
        <f t="shared" si="15"/>
        <v>-2.6931296044099442</v>
      </c>
    </row>
    <row r="184" spans="1:5" x14ac:dyDescent="0.25">
      <c r="A184" s="4" t="s">
        <v>6</v>
      </c>
      <c r="B184" s="8">
        <v>3782.81666</v>
      </c>
      <c r="C184" s="11">
        <v>14460.610637829999</v>
      </c>
      <c r="D184" s="33">
        <f t="shared" si="14"/>
        <v>-2.40991120452937</v>
      </c>
      <c r="E184" s="33">
        <f t="shared" si="15"/>
        <v>-6.1499375715945659</v>
      </c>
    </row>
    <row r="185" spans="1:5" x14ac:dyDescent="0.25">
      <c r="A185" s="4" t="s">
        <v>5</v>
      </c>
      <c r="B185" s="8">
        <v>3178.5982199999999</v>
      </c>
      <c r="C185" s="11">
        <v>13111.486865979999</v>
      </c>
      <c r="D185" s="33">
        <f t="shared" si="14"/>
        <v>-15.972712777467784</v>
      </c>
      <c r="E185" s="33">
        <f t="shared" si="15"/>
        <v>-9.329645930169745</v>
      </c>
    </row>
    <row r="186" spans="1:5" x14ac:dyDescent="0.25">
      <c r="D186" s="33"/>
      <c r="E186" s="33"/>
    </row>
    <row r="187" spans="1:5" x14ac:dyDescent="0.25">
      <c r="A187" s="35" t="s">
        <v>229</v>
      </c>
      <c r="B187" s="35" t="s">
        <v>214</v>
      </c>
      <c r="C187" s="35" t="s">
        <v>217</v>
      </c>
      <c r="D187" s="35" t="s">
        <v>250</v>
      </c>
      <c r="E187" s="35" t="s">
        <v>251</v>
      </c>
    </row>
    <row r="188" spans="1:5" x14ac:dyDescent="0.25">
      <c r="A188" s="4" t="s">
        <v>28</v>
      </c>
      <c r="B188" s="8">
        <v>909.32869000000005</v>
      </c>
      <c r="C188" s="11">
        <v>715521.15399999998</v>
      </c>
      <c r="D188" s="33"/>
      <c r="E188" s="33"/>
    </row>
    <row r="189" spans="1:5" x14ac:dyDescent="0.25">
      <c r="A189" s="4" t="s">
        <v>27</v>
      </c>
      <c r="B189" s="8">
        <v>952.49532999999997</v>
      </c>
      <c r="C189" s="11">
        <v>710241.946</v>
      </c>
      <c r="D189" s="33"/>
      <c r="E189" s="33"/>
    </row>
    <row r="190" spans="1:5" x14ac:dyDescent="0.25">
      <c r="A190" s="4" t="s">
        <v>26</v>
      </c>
      <c r="B190" s="8">
        <v>963.88094000000001</v>
      </c>
      <c r="C190" s="11">
        <v>709278.42299999995</v>
      </c>
      <c r="D190" s="33"/>
      <c r="E190" s="33"/>
    </row>
    <row r="191" spans="1:5" x14ac:dyDescent="0.25">
      <c r="A191" s="4" t="s">
        <v>25</v>
      </c>
      <c r="B191" s="8">
        <v>941.87</v>
      </c>
      <c r="C191" s="11">
        <v>674996</v>
      </c>
      <c r="D191" s="33"/>
      <c r="E191" s="33"/>
    </row>
    <row r="192" spans="1:5" x14ac:dyDescent="0.25">
      <c r="A192" s="4" t="s">
        <v>24</v>
      </c>
      <c r="B192" s="8">
        <v>934.16647</v>
      </c>
      <c r="C192" s="11">
        <v>663270.67000000004</v>
      </c>
      <c r="D192" s="33"/>
      <c r="E192" s="33"/>
    </row>
    <row r="193" spans="1:5" x14ac:dyDescent="0.25">
      <c r="A193" s="4" t="s">
        <v>23</v>
      </c>
      <c r="B193" s="8">
        <v>872.78724999999997</v>
      </c>
      <c r="C193" s="11">
        <v>628978.55299999996</v>
      </c>
      <c r="D193" s="33"/>
      <c r="E193" s="33"/>
    </row>
    <row r="194" spans="1:5" x14ac:dyDescent="0.25">
      <c r="A194" s="4" t="s">
        <v>22</v>
      </c>
      <c r="B194" s="8">
        <v>978.00206000000003</v>
      </c>
      <c r="C194" s="11">
        <v>694847.37899999996</v>
      </c>
      <c r="D194" s="33"/>
      <c r="E194" s="33"/>
    </row>
    <row r="195" spans="1:5" x14ac:dyDescent="0.25">
      <c r="A195" s="4" t="s">
        <v>21</v>
      </c>
      <c r="B195" s="8">
        <v>856.69506000000001</v>
      </c>
      <c r="C195" s="11">
        <v>615356.78500000003</v>
      </c>
      <c r="D195" s="33"/>
      <c r="E195" s="33"/>
    </row>
    <row r="196" spans="1:5" x14ac:dyDescent="0.25">
      <c r="A196" s="4" t="s">
        <v>20</v>
      </c>
      <c r="B196" s="8">
        <v>917.14274</v>
      </c>
      <c r="C196" s="11">
        <v>662641.91899999999</v>
      </c>
      <c r="D196" s="33"/>
      <c r="E196" s="33"/>
    </row>
    <row r="197" spans="1:5" x14ac:dyDescent="0.25">
      <c r="A197" s="4" t="s">
        <v>19</v>
      </c>
      <c r="B197" s="8">
        <v>935.96321999999998</v>
      </c>
      <c r="C197" s="11">
        <v>680443.28200000001</v>
      </c>
      <c r="D197" s="33">
        <f t="shared" si="14"/>
        <v>2.0520775206703346</v>
      </c>
      <c r="E197" s="33">
        <f t="shared" si="15"/>
        <v>2.6864227103024572</v>
      </c>
    </row>
    <row r="198" spans="1:5" x14ac:dyDescent="0.25">
      <c r="A198" s="4" t="s">
        <v>18</v>
      </c>
      <c r="B198" s="8">
        <v>862.74417000000005</v>
      </c>
      <c r="C198" s="11">
        <v>636968.42599999998</v>
      </c>
      <c r="D198" s="33">
        <f t="shared" si="14"/>
        <v>-7.8228554750260306</v>
      </c>
      <c r="E198" s="33">
        <f t="shared" si="15"/>
        <v>-6.3891961534569202</v>
      </c>
    </row>
    <row r="199" spans="1:5" x14ac:dyDescent="0.25">
      <c r="A199" s="4" t="s">
        <v>17</v>
      </c>
      <c r="B199" s="8">
        <v>991.61509999999998</v>
      </c>
      <c r="C199" s="11">
        <v>761047.44299999997</v>
      </c>
      <c r="D199" s="33">
        <f t="shared" si="14"/>
        <v>14.937328408721665</v>
      </c>
      <c r="E199" s="33">
        <f t="shared" si="15"/>
        <v>19.47961813102491</v>
      </c>
    </row>
    <row r="200" spans="1:5" x14ac:dyDescent="0.25">
      <c r="A200" s="4" t="s">
        <v>16</v>
      </c>
      <c r="B200" s="6">
        <v>893.57857999999999</v>
      </c>
      <c r="C200" s="7">
        <v>723532.66899999999</v>
      </c>
      <c r="D200" s="33">
        <f t="shared" si="14"/>
        <v>-9.8865497308381034</v>
      </c>
      <c r="E200" s="33">
        <f t="shared" si="15"/>
        <v>-4.929360757342427</v>
      </c>
    </row>
    <row r="201" spans="1:5" x14ac:dyDescent="0.25">
      <c r="A201" s="4" t="s">
        <v>15</v>
      </c>
      <c r="B201" s="6">
        <v>917.67002000000002</v>
      </c>
      <c r="C201" s="7">
        <v>713687.50399999996</v>
      </c>
      <c r="D201" s="33">
        <f t="shared" si="14"/>
        <v>2.6960628353468405</v>
      </c>
      <c r="E201" s="33">
        <f t="shared" si="15"/>
        <v>-1.3607077360593978</v>
      </c>
    </row>
    <row r="202" spans="1:5" x14ac:dyDescent="0.25">
      <c r="A202" s="4" t="s">
        <v>14</v>
      </c>
      <c r="B202" s="6">
        <v>836.46297000000004</v>
      </c>
      <c r="C202" s="7">
        <v>628245.82999999996</v>
      </c>
      <c r="D202" s="33">
        <f t="shared" si="14"/>
        <v>-8.8492647934602875</v>
      </c>
      <c r="E202" s="33">
        <f t="shared" si="15"/>
        <v>-11.971860726315869</v>
      </c>
    </row>
    <row r="203" spans="1:5" x14ac:dyDescent="0.25">
      <c r="A203" s="4" t="s">
        <v>13</v>
      </c>
      <c r="B203" s="6">
        <v>934.30106999999998</v>
      </c>
      <c r="C203" s="7">
        <v>680014.522</v>
      </c>
      <c r="D203" s="33">
        <f t="shared" si="14"/>
        <v>11.696644502983789</v>
      </c>
      <c r="E203" s="33">
        <f t="shared" si="15"/>
        <v>8.2401966758776641</v>
      </c>
    </row>
    <row r="204" spans="1:5" x14ac:dyDescent="0.25">
      <c r="A204" s="4" t="s">
        <v>12</v>
      </c>
      <c r="B204" s="6">
        <v>875.54972999999995</v>
      </c>
      <c r="C204" s="7">
        <v>635054.55099999998</v>
      </c>
      <c r="D204" s="33">
        <f t="shared" si="14"/>
        <v>-6.2882663722091241</v>
      </c>
      <c r="E204" s="33">
        <f t="shared" si="15"/>
        <v>-6.611619244213732</v>
      </c>
    </row>
    <row r="205" spans="1:5" x14ac:dyDescent="0.25">
      <c r="A205" s="4" t="s">
        <v>11</v>
      </c>
      <c r="B205" s="6">
        <v>826.54669999999999</v>
      </c>
      <c r="C205" s="7">
        <v>590477.63</v>
      </c>
      <c r="D205" s="33">
        <f t="shared" si="14"/>
        <v>-5.5968300053042066</v>
      </c>
      <c r="E205" s="33">
        <f t="shared" si="15"/>
        <v>-7.0193845441790996</v>
      </c>
    </row>
    <row r="206" spans="1:5" x14ac:dyDescent="0.25">
      <c r="A206" s="4" t="s">
        <v>10</v>
      </c>
      <c r="B206" s="6">
        <v>896.74663999999996</v>
      </c>
      <c r="C206" s="7">
        <v>659143.946</v>
      </c>
      <c r="D206" s="33">
        <f t="shared" si="14"/>
        <v>8.4931607615153482</v>
      </c>
      <c r="E206" s="33">
        <f t="shared" si="15"/>
        <v>11.628944520726382</v>
      </c>
    </row>
    <row r="207" spans="1:5" x14ac:dyDescent="0.25">
      <c r="A207" s="4" t="s">
        <v>9</v>
      </c>
      <c r="B207" s="6">
        <v>864.8614</v>
      </c>
      <c r="C207" s="7">
        <v>643678.3554</v>
      </c>
      <c r="D207" s="33">
        <f t="shared" si="14"/>
        <v>-3.5556575935428039</v>
      </c>
      <c r="E207" s="33">
        <f t="shared" si="15"/>
        <v>-2.3463145939293808</v>
      </c>
    </row>
    <row r="208" spans="1:5" x14ac:dyDescent="0.25">
      <c r="A208" s="4" t="s">
        <v>8</v>
      </c>
      <c r="B208" s="6">
        <v>864.43808000000001</v>
      </c>
      <c r="C208" s="7">
        <v>645573.22900000005</v>
      </c>
      <c r="D208" s="33">
        <f t="shared" si="14"/>
        <v>-4.8946571092199249E-2</v>
      </c>
      <c r="E208" s="33">
        <f t="shared" si="15"/>
        <v>0.29438205962705111</v>
      </c>
    </row>
    <row r="209" spans="1:5" x14ac:dyDescent="0.25">
      <c r="A209" s="4" t="s">
        <v>7</v>
      </c>
      <c r="B209" s="6">
        <v>886.39</v>
      </c>
      <c r="C209" s="7">
        <v>661741</v>
      </c>
      <c r="D209" s="33">
        <f t="shared" si="14"/>
        <v>2.5394438893760873</v>
      </c>
      <c r="E209" s="33">
        <f t="shared" si="15"/>
        <v>2.5044054297362983</v>
      </c>
    </row>
    <row r="210" spans="1:5" x14ac:dyDescent="0.25">
      <c r="A210" s="4" t="s">
        <v>6</v>
      </c>
      <c r="B210" s="6">
        <v>884.58</v>
      </c>
      <c r="C210" s="7">
        <v>659157.31000000006</v>
      </c>
      <c r="D210" s="33">
        <f t="shared" si="14"/>
        <v>-0.20419905459221621</v>
      </c>
      <c r="E210" s="33">
        <f t="shared" si="15"/>
        <v>-0.39043825303252239</v>
      </c>
    </row>
    <row r="211" spans="1:5" x14ac:dyDescent="0.25">
      <c r="A211" s="4" t="s">
        <v>5</v>
      </c>
      <c r="B211" s="6">
        <v>710.01039000000003</v>
      </c>
      <c r="C211" s="7">
        <v>565045.57920000004</v>
      </c>
      <c r="D211" s="33">
        <f t="shared" si="14"/>
        <v>-19.734745302855593</v>
      </c>
      <c r="E211" s="33">
        <f t="shared" si="15"/>
        <v>-14.277582812515577</v>
      </c>
    </row>
    <row r="212" spans="1:5" x14ac:dyDescent="0.25">
      <c r="D212" s="33"/>
      <c r="E212" s="33"/>
    </row>
    <row r="213" spans="1:5" x14ac:dyDescent="0.25">
      <c r="A213" s="35" t="s">
        <v>230</v>
      </c>
      <c r="B213" s="35" t="s">
        <v>214</v>
      </c>
      <c r="C213" s="35" t="s">
        <v>215</v>
      </c>
      <c r="D213" s="35" t="s">
        <v>250</v>
      </c>
      <c r="E213" s="35" t="s">
        <v>251</v>
      </c>
    </row>
    <row r="214" spans="1:5" x14ac:dyDescent="0.25">
      <c r="A214" s="4" t="s">
        <v>28</v>
      </c>
      <c r="B214" s="12">
        <v>1900.8000000000002</v>
      </c>
      <c r="C214" s="17">
        <v>27021.85</v>
      </c>
      <c r="D214" s="33"/>
      <c r="E214" s="33"/>
    </row>
    <row r="215" spans="1:5" x14ac:dyDescent="0.25">
      <c r="A215" s="4" t="s">
        <v>27</v>
      </c>
      <c r="B215" s="12">
        <v>1894.8</v>
      </c>
      <c r="C215" s="16">
        <v>33288.51</v>
      </c>
      <c r="D215" s="33"/>
      <c r="E215" s="33"/>
    </row>
    <row r="216" spans="1:5" x14ac:dyDescent="0.25">
      <c r="A216" s="4" t="s">
        <v>26</v>
      </c>
      <c r="B216" s="12">
        <v>2463.6999999999998</v>
      </c>
      <c r="C216" s="16">
        <v>40834.03</v>
      </c>
      <c r="D216" s="33"/>
      <c r="E216" s="33"/>
    </row>
    <row r="217" spans="1:5" x14ac:dyDescent="0.25">
      <c r="A217" s="4" t="s">
        <v>25</v>
      </c>
      <c r="B217" s="12">
        <v>2737.5</v>
      </c>
      <c r="C217" s="16">
        <v>51843.14</v>
      </c>
      <c r="D217" s="33"/>
      <c r="E217" s="33"/>
    </row>
    <row r="218" spans="1:5" x14ac:dyDescent="0.25">
      <c r="A218" s="4" t="s">
        <v>24</v>
      </c>
      <c r="B218" s="12">
        <v>3120.2</v>
      </c>
      <c r="C218" s="16">
        <v>54212.26</v>
      </c>
      <c r="D218" s="33"/>
      <c r="E218" s="33"/>
    </row>
    <row r="219" spans="1:5" x14ac:dyDescent="0.25">
      <c r="A219" s="4" t="s">
        <v>23</v>
      </c>
      <c r="B219" s="12">
        <v>4058.7</v>
      </c>
      <c r="C219" s="16">
        <v>59835.360000000001</v>
      </c>
      <c r="D219" s="33"/>
      <c r="E219" s="33"/>
    </row>
    <row r="220" spans="1:5" x14ac:dyDescent="0.25">
      <c r="A220" s="4" t="s">
        <v>22</v>
      </c>
      <c r="B220" s="12">
        <v>4823.6000000000004</v>
      </c>
      <c r="C220" s="16">
        <v>74978.27</v>
      </c>
      <c r="D220" s="33"/>
      <c r="E220" s="33"/>
    </row>
    <row r="221" spans="1:5" x14ac:dyDescent="0.25">
      <c r="A221" s="4" t="s">
        <v>21</v>
      </c>
      <c r="B221" s="12">
        <v>5249.4000000000005</v>
      </c>
      <c r="C221" s="16">
        <v>82232.210000000006</v>
      </c>
      <c r="D221" s="33"/>
      <c r="E221" s="33"/>
    </row>
    <row r="222" spans="1:5" x14ac:dyDescent="0.25">
      <c r="A222" s="4" t="s">
        <v>20</v>
      </c>
      <c r="B222" s="12">
        <v>6201.7</v>
      </c>
      <c r="C222" s="16">
        <v>102594.82</v>
      </c>
      <c r="D222" s="33"/>
      <c r="E222" s="33"/>
    </row>
    <row r="223" spans="1:5" x14ac:dyDescent="0.25">
      <c r="A223" s="4" t="s">
        <v>19</v>
      </c>
      <c r="B223" s="12">
        <v>6727.5</v>
      </c>
      <c r="C223" s="16">
        <v>109932.43</v>
      </c>
      <c r="D223" s="33">
        <f t="shared" si="14"/>
        <v>8.4783204605188924</v>
      </c>
      <c r="E223" s="33">
        <f t="shared" si="15"/>
        <v>7.1520277534479675</v>
      </c>
    </row>
    <row r="224" spans="1:5" x14ac:dyDescent="0.25">
      <c r="A224" s="4" t="s">
        <v>18</v>
      </c>
      <c r="B224" s="12">
        <v>6741.9000000000005</v>
      </c>
      <c r="C224" s="16">
        <v>106737.12</v>
      </c>
      <c r="D224" s="33">
        <f t="shared" si="14"/>
        <v>0.21404682274248302</v>
      </c>
      <c r="E224" s="33">
        <f t="shared" si="15"/>
        <v>-2.9066127256533836</v>
      </c>
    </row>
    <row r="225" spans="1:5" x14ac:dyDescent="0.25">
      <c r="A225" s="4" t="s">
        <v>17</v>
      </c>
      <c r="B225" s="15">
        <v>7995.4</v>
      </c>
      <c r="C225" s="16">
        <v>133460.72</v>
      </c>
      <c r="D225" s="33">
        <f t="shared" si="14"/>
        <v>18.592681588276285</v>
      </c>
      <c r="E225" s="33">
        <f t="shared" si="15"/>
        <v>25.036838168389785</v>
      </c>
    </row>
    <row r="226" spans="1:5" x14ac:dyDescent="0.25">
      <c r="A226" s="4" t="s">
        <v>16</v>
      </c>
      <c r="B226" s="14">
        <v>7817.9</v>
      </c>
      <c r="C226" s="14">
        <v>142034.39000000001</v>
      </c>
      <c r="D226" s="33">
        <f t="shared" si="14"/>
        <v>-2.2200265152462668</v>
      </c>
      <c r="E226" s="33">
        <f t="shared" si="15"/>
        <v>6.4241149006239535</v>
      </c>
    </row>
    <row r="227" spans="1:5" x14ac:dyDescent="0.25">
      <c r="A227" s="4" t="s">
        <v>15</v>
      </c>
      <c r="B227" s="14">
        <v>7335.4</v>
      </c>
      <c r="C227" s="14">
        <v>152449.29</v>
      </c>
      <c r="D227" s="33">
        <f t="shared" si="14"/>
        <v>-6.1717340973918828</v>
      </c>
      <c r="E227" s="33">
        <f t="shared" si="15"/>
        <v>7.3326607732113276</v>
      </c>
    </row>
    <row r="228" spans="1:5" x14ac:dyDescent="0.25">
      <c r="A228" s="4" t="s">
        <v>14</v>
      </c>
      <c r="B228" s="14">
        <v>7545.4</v>
      </c>
      <c r="C228" s="14">
        <v>146566.35</v>
      </c>
      <c r="D228" s="33">
        <f t="shared" si="14"/>
        <v>2.8628295662131582</v>
      </c>
      <c r="E228" s="33">
        <f t="shared" si="15"/>
        <v>-3.858948769128411</v>
      </c>
    </row>
    <row r="229" spans="1:5" x14ac:dyDescent="0.25">
      <c r="A229" s="4" t="s">
        <v>13</v>
      </c>
      <c r="B229" s="14">
        <v>8222.9</v>
      </c>
      <c r="C229" s="14">
        <v>146386.64000000001</v>
      </c>
      <c r="D229" s="33">
        <f t="shared" si="14"/>
        <v>8.9789805709438877</v>
      </c>
      <c r="E229" s="33">
        <f t="shared" si="15"/>
        <v>-0.12261341024047596</v>
      </c>
    </row>
    <row r="230" spans="1:5" x14ac:dyDescent="0.25">
      <c r="A230" s="4" t="s">
        <v>12</v>
      </c>
      <c r="B230" s="14">
        <v>9183.5</v>
      </c>
      <c r="C230" s="14">
        <v>154504.89000000001</v>
      </c>
      <c r="D230" s="33">
        <f t="shared" si="14"/>
        <v>11.682009996473269</v>
      </c>
      <c r="E230" s="33">
        <f t="shared" si="15"/>
        <v>5.5457588206136839</v>
      </c>
    </row>
    <row r="231" spans="1:5" x14ac:dyDescent="0.25">
      <c r="A231" s="4" t="s">
        <v>11</v>
      </c>
      <c r="B231" s="14">
        <v>9550.2000000000007</v>
      </c>
      <c r="C231" s="14">
        <v>161456.56</v>
      </c>
      <c r="D231" s="33">
        <f t="shared" si="14"/>
        <v>3.9930309794740646</v>
      </c>
      <c r="E231" s="33">
        <f t="shared" si="15"/>
        <v>4.4993203774974262</v>
      </c>
    </row>
    <row r="232" spans="1:5" x14ac:dyDescent="0.25">
      <c r="A232" s="4" t="s">
        <v>10</v>
      </c>
      <c r="B232" s="14">
        <v>11483.599999999999</v>
      </c>
      <c r="C232" s="14">
        <v>191359.94</v>
      </c>
      <c r="D232" s="33">
        <f t="shared" si="14"/>
        <v>20.244602207283595</v>
      </c>
      <c r="E232" s="33">
        <f t="shared" si="15"/>
        <v>18.521006517170939</v>
      </c>
    </row>
    <row r="233" spans="1:5" x14ac:dyDescent="0.25">
      <c r="A233" s="4" t="s">
        <v>9</v>
      </c>
      <c r="B233" s="6">
        <v>12187.707420000001</v>
      </c>
      <c r="C233" s="7">
        <v>189229.08910859999</v>
      </c>
      <c r="D233" s="33">
        <f t="shared" si="14"/>
        <v>6.1314171514159517</v>
      </c>
      <c r="E233" s="33">
        <f t="shared" si="15"/>
        <v>-1.113530288209754</v>
      </c>
    </row>
    <row r="234" spans="1:5" x14ac:dyDescent="0.25">
      <c r="A234" s="4" t="s">
        <v>8</v>
      </c>
      <c r="B234" s="6">
        <v>13084.01713</v>
      </c>
      <c r="C234" s="7">
        <v>202520.7585661</v>
      </c>
      <c r="D234" s="33">
        <f t="shared" si="14"/>
        <v>7.3542109201699191</v>
      </c>
      <c r="E234" s="33">
        <f t="shared" si="15"/>
        <v>7.0241153303189172</v>
      </c>
    </row>
    <row r="235" spans="1:5" x14ac:dyDescent="0.25">
      <c r="A235" s="4" t="s">
        <v>7</v>
      </c>
      <c r="B235" s="6">
        <v>13050.19</v>
      </c>
      <c r="C235" s="7">
        <v>216242.97</v>
      </c>
      <c r="D235" s="33">
        <f t="shared" si="14"/>
        <v>-0.2585377996979103</v>
      </c>
      <c r="E235" s="33">
        <f t="shared" si="15"/>
        <v>6.775706120724041</v>
      </c>
    </row>
    <row r="236" spans="1:5" x14ac:dyDescent="0.25">
      <c r="A236" s="4" t="s">
        <v>6</v>
      </c>
      <c r="B236" s="6">
        <v>13256.93237</v>
      </c>
      <c r="C236" s="7">
        <v>222516.95003010001</v>
      </c>
      <c r="D236" s="33">
        <f t="shared" ref="D236:E238" si="16">100*((B236-B235)/B235)</f>
        <v>1.5842096551850964</v>
      </c>
      <c r="E236" s="33">
        <f t="shared" si="16"/>
        <v>2.9013567609157453</v>
      </c>
    </row>
    <row r="237" spans="1:5" x14ac:dyDescent="0.25">
      <c r="A237" s="4" t="s">
        <v>5</v>
      </c>
      <c r="B237" s="6">
        <v>12468.4455</v>
      </c>
      <c r="C237" s="7">
        <v>206462.3070263</v>
      </c>
      <c r="D237" s="33">
        <f t="shared" si="16"/>
        <v>-5.9477324617293847</v>
      </c>
      <c r="E237" s="33">
        <f t="shared" si="16"/>
        <v>-7.2150202497509923</v>
      </c>
    </row>
    <row r="238" spans="1:5" x14ac:dyDescent="0.25">
      <c r="A238" s="27" t="s">
        <v>211</v>
      </c>
      <c r="B238" s="28">
        <v>9995.7000000000007</v>
      </c>
      <c r="C238" s="45">
        <v>151140.66</v>
      </c>
      <c r="D238" s="33">
        <f t="shared" si="16"/>
        <v>-19.832027176122306</v>
      </c>
      <c r="E238" s="33">
        <f t="shared" si="16"/>
        <v>-26.795034804707914</v>
      </c>
    </row>
  </sheetData>
  <sortState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O61" sqref="N61:O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3" workbookViewId="0">
      <selection activeCell="K28" sqref="K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7" workbookViewId="0">
      <selection activeCell="T114" sqref="T1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opLeftCell="A153" workbookViewId="0">
      <selection activeCell="K173" sqref="K173:N173"/>
    </sheetView>
  </sheetViews>
  <sheetFormatPr defaultRowHeight="15" x14ac:dyDescent="0.25"/>
  <cols>
    <col min="1" max="2" width="9.140625" style="35"/>
    <col min="3" max="4" width="12.7109375" style="56" customWidth="1"/>
    <col min="5" max="5" width="9.140625" style="35"/>
    <col min="6" max="6" width="20.5703125" style="35" customWidth="1"/>
    <col min="7" max="7" width="16.28515625" style="35" bestFit="1" customWidth="1"/>
    <col min="8" max="9" width="12" style="35" customWidth="1"/>
    <col min="10" max="10" width="9.140625" style="35"/>
    <col min="11" max="11" width="18.5703125" style="35" customWidth="1"/>
    <col min="12" max="12" width="16.28515625" style="35" bestFit="1" customWidth="1"/>
    <col min="13" max="14" width="12" style="35" customWidth="1"/>
    <col min="15" max="22" width="16.28515625" style="35" bestFit="1" customWidth="1"/>
    <col min="23" max="23" width="11.28515625" style="35" bestFit="1" customWidth="1"/>
    <col min="24" max="16384" width="9.140625" style="35"/>
  </cols>
  <sheetData>
    <row r="1" spans="1:23" x14ac:dyDescent="0.25">
      <c r="A1" s="35" t="s">
        <v>213</v>
      </c>
    </row>
    <row r="2" spans="1:23" x14ac:dyDescent="0.25">
      <c r="A2" s="49" t="s">
        <v>248</v>
      </c>
      <c r="B2" s="49" t="s">
        <v>249</v>
      </c>
      <c r="C2" s="51" t="s">
        <v>261</v>
      </c>
      <c r="D2" s="51" t="s">
        <v>260</v>
      </c>
      <c r="F2" s="64" t="s">
        <v>262</v>
      </c>
      <c r="G2" s="64" t="s">
        <v>234</v>
      </c>
      <c r="H2"/>
      <c r="I2"/>
      <c r="K2" s="64" t="s">
        <v>263</v>
      </c>
      <c r="L2" s="64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25">
      <c r="A3" s="4" t="s">
        <v>247</v>
      </c>
      <c r="B3" s="4" t="s">
        <v>235</v>
      </c>
      <c r="C3" s="8">
        <v>115.04066</v>
      </c>
      <c r="D3" s="11">
        <v>10699192.199999999</v>
      </c>
      <c r="F3" s="64" t="s">
        <v>232</v>
      </c>
      <c r="G3" t="s">
        <v>247</v>
      </c>
      <c r="H3" t="s">
        <v>246</v>
      </c>
      <c r="I3" t="s">
        <v>233</v>
      </c>
      <c r="K3" s="64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25">
      <c r="A4" s="4" t="s">
        <v>247</v>
      </c>
      <c r="B4" s="4" t="s">
        <v>238</v>
      </c>
      <c r="C4" s="8">
        <v>108.3753</v>
      </c>
      <c r="D4" s="11">
        <v>9457625.7100000009</v>
      </c>
      <c r="F4" s="65" t="s">
        <v>235</v>
      </c>
      <c r="G4" s="66">
        <v>115.04066</v>
      </c>
      <c r="H4" s="66">
        <v>135.08883</v>
      </c>
      <c r="I4" s="66">
        <v>250.12949</v>
      </c>
      <c r="J4" s="33"/>
      <c r="K4" s="65" t="s">
        <v>235</v>
      </c>
      <c r="L4" s="66">
        <v>10699192.199999999</v>
      </c>
      <c r="M4" s="66">
        <v>8558048.8476054296</v>
      </c>
      <c r="N4" s="66">
        <v>19257241.047605429</v>
      </c>
    </row>
    <row r="5" spans="1:23" x14ac:dyDescent="0.25">
      <c r="A5" s="4" t="s">
        <v>247</v>
      </c>
      <c r="B5" s="4" t="s">
        <v>237</v>
      </c>
      <c r="C5" s="8">
        <v>133.54761999999999</v>
      </c>
      <c r="D5" s="11">
        <v>12555100.300000001</v>
      </c>
      <c r="F5" s="65" t="s">
        <v>238</v>
      </c>
      <c r="G5" s="66">
        <v>108.3753</v>
      </c>
      <c r="H5" s="66">
        <v>131.07</v>
      </c>
      <c r="I5" s="66">
        <v>239.44529999999997</v>
      </c>
      <c r="J5" s="33"/>
      <c r="K5" s="65" t="s">
        <v>238</v>
      </c>
      <c r="L5" s="66">
        <v>9457625.7100000009</v>
      </c>
      <c r="M5" s="66">
        <v>7718134.9478255799</v>
      </c>
      <c r="N5" s="66">
        <v>17175760.657825582</v>
      </c>
    </row>
    <row r="6" spans="1:23" x14ac:dyDescent="0.25">
      <c r="A6" s="4" t="s">
        <v>247</v>
      </c>
      <c r="B6" s="4" t="s">
        <v>236</v>
      </c>
      <c r="C6" s="6">
        <v>112.27648000000001</v>
      </c>
      <c r="D6" s="7">
        <v>9308065.9199999999</v>
      </c>
      <c r="F6" s="65" t="s">
        <v>237</v>
      </c>
      <c r="G6" s="66">
        <v>133.54761999999999</v>
      </c>
      <c r="H6" s="66">
        <v>117.06112</v>
      </c>
      <c r="I6" s="66">
        <v>250.60874000000001</v>
      </c>
      <c r="J6" s="33"/>
      <c r="K6" s="65" t="s">
        <v>237</v>
      </c>
      <c r="L6" s="66">
        <v>12555100.300000001</v>
      </c>
      <c r="M6" s="66">
        <v>10368946.2769737</v>
      </c>
      <c r="N6" s="66">
        <v>22924046.576973699</v>
      </c>
    </row>
    <row r="7" spans="1:23" x14ac:dyDescent="0.25">
      <c r="A7" s="4" t="s">
        <v>247</v>
      </c>
      <c r="B7" s="4" t="s">
        <v>231</v>
      </c>
      <c r="C7" s="6">
        <v>122.24083</v>
      </c>
      <c r="D7" s="7">
        <v>10488616.300000001</v>
      </c>
      <c r="F7" s="65" t="s">
        <v>236</v>
      </c>
      <c r="G7" s="66">
        <v>112.27648000000001</v>
      </c>
      <c r="H7" s="66"/>
      <c r="I7" s="66">
        <v>112.27648000000001</v>
      </c>
      <c r="J7" s="33"/>
      <c r="K7" s="65" t="s">
        <v>236</v>
      </c>
      <c r="L7" s="66">
        <v>9308065.9199999999</v>
      </c>
      <c r="M7" s="66"/>
      <c r="N7" s="66">
        <v>9308065.9199999999</v>
      </c>
    </row>
    <row r="8" spans="1:23" x14ac:dyDescent="0.25">
      <c r="A8" s="4" t="s">
        <v>247</v>
      </c>
      <c r="B8" s="4" t="s">
        <v>245</v>
      </c>
      <c r="C8" s="6">
        <v>115.99294999999999</v>
      </c>
      <c r="D8" s="7">
        <v>10177607.699999999</v>
      </c>
      <c r="F8" s="65" t="s">
        <v>231</v>
      </c>
      <c r="G8" s="66">
        <v>122.24083</v>
      </c>
      <c r="H8" s="66"/>
      <c r="I8" s="66">
        <v>122.24083</v>
      </c>
      <c r="J8" s="33"/>
      <c r="K8" s="65" t="s">
        <v>231</v>
      </c>
      <c r="L8" s="66">
        <v>10488616.300000001</v>
      </c>
      <c r="M8" s="66"/>
      <c r="N8" s="66">
        <v>10488616.300000001</v>
      </c>
    </row>
    <row r="9" spans="1:23" x14ac:dyDescent="0.25">
      <c r="A9" s="4" t="s">
        <v>247</v>
      </c>
      <c r="B9" s="4" t="s">
        <v>244</v>
      </c>
      <c r="C9" s="6">
        <v>125.06822</v>
      </c>
      <c r="D9" s="7">
        <v>10886126.199999999</v>
      </c>
      <c r="F9" s="65" t="s">
        <v>245</v>
      </c>
      <c r="G9" s="66">
        <v>115.99294999999999</v>
      </c>
      <c r="H9" s="66"/>
      <c r="I9" s="66">
        <v>115.99294999999999</v>
      </c>
      <c r="J9" s="33"/>
      <c r="K9" s="65" t="s">
        <v>245</v>
      </c>
      <c r="L9" s="66">
        <v>10177607.699999999</v>
      </c>
      <c r="M9" s="66"/>
      <c r="N9" s="66">
        <v>10177607.699999999</v>
      </c>
    </row>
    <row r="10" spans="1:23" x14ac:dyDescent="0.25">
      <c r="A10" s="4" t="s">
        <v>247</v>
      </c>
      <c r="B10" s="4" t="s">
        <v>243</v>
      </c>
      <c r="C10" s="6">
        <v>116.56035</v>
      </c>
      <c r="D10" s="7">
        <v>9829147.0199999996</v>
      </c>
      <c r="F10" s="65" t="s">
        <v>244</v>
      </c>
      <c r="G10" s="66">
        <v>125.06822</v>
      </c>
      <c r="H10" s="66"/>
      <c r="I10" s="66">
        <v>125.06822</v>
      </c>
      <c r="J10" s="33"/>
      <c r="K10" s="65" t="s">
        <v>244</v>
      </c>
      <c r="L10" s="66">
        <v>10886126.199999999</v>
      </c>
      <c r="M10" s="66"/>
      <c r="N10" s="66">
        <v>10886126.199999999</v>
      </c>
    </row>
    <row r="11" spans="1:23" x14ac:dyDescent="0.25">
      <c r="A11" s="4" t="s">
        <v>247</v>
      </c>
      <c r="B11" s="4" t="s">
        <v>242</v>
      </c>
      <c r="C11" s="6">
        <v>112.28466</v>
      </c>
      <c r="D11" s="7">
        <v>9383141.6300000008</v>
      </c>
      <c r="F11" s="65" t="s">
        <v>243</v>
      </c>
      <c r="G11" s="66">
        <v>116.56035</v>
      </c>
      <c r="H11" s="66"/>
      <c r="I11" s="66">
        <v>116.56035</v>
      </c>
      <c r="J11" s="33"/>
      <c r="K11" s="65" t="s">
        <v>243</v>
      </c>
      <c r="L11" s="66">
        <v>9829147.0199999996</v>
      </c>
      <c r="M11" s="66"/>
      <c r="N11" s="66">
        <v>9829147.0199999996</v>
      </c>
    </row>
    <row r="12" spans="1:23" x14ac:dyDescent="0.25">
      <c r="A12" s="4" t="s">
        <v>247</v>
      </c>
      <c r="B12" s="4" t="s">
        <v>241</v>
      </c>
      <c r="C12" s="6">
        <v>126.66193</v>
      </c>
      <c r="D12" s="7">
        <v>8937536.1600000001</v>
      </c>
      <c r="F12" s="65" t="s">
        <v>242</v>
      </c>
      <c r="G12" s="66">
        <v>112.28466</v>
      </c>
      <c r="H12" s="66"/>
      <c r="I12" s="66">
        <v>112.28466</v>
      </c>
      <c r="J12" s="33"/>
      <c r="K12" s="65" t="s">
        <v>242</v>
      </c>
      <c r="L12" s="66">
        <v>9383141.6300000008</v>
      </c>
      <c r="M12" s="66"/>
      <c r="N12" s="66">
        <v>9383141.6300000008</v>
      </c>
    </row>
    <row r="13" spans="1:23" x14ac:dyDescent="0.25">
      <c r="A13" s="4" t="s">
        <v>247</v>
      </c>
      <c r="B13" s="4" t="s">
        <v>240</v>
      </c>
      <c r="C13" s="6">
        <v>131.60638</v>
      </c>
      <c r="D13" s="7">
        <v>7469568.8787471903</v>
      </c>
      <c r="F13" s="65" t="s">
        <v>241</v>
      </c>
      <c r="G13" s="66">
        <v>126.66193</v>
      </c>
      <c r="H13" s="66"/>
      <c r="I13" s="66">
        <v>126.66193</v>
      </c>
      <c r="J13" s="33"/>
      <c r="K13" s="65" t="s">
        <v>241</v>
      </c>
      <c r="L13" s="66">
        <v>8937536.1600000001</v>
      </c>
      <c r="M13" s="66"/>
      <c r="N13" s="66">
        <v>8937536.1600000001</v>
      </c>
    </row>
    <row r="14" spans="1:23" x14ac:dyDescent="0.25">
      <c r="A14" s="4" t="s">
        <v>247</v>
      </c>
      <c r="B14" s="4" t="s">
        <v>239</v>
      </c>
      <c r="C14" s="6">
        <v>133.81873999999999</v>
      </c>
      <c r="D14" s="7">
        <v>8847760.7120403908</v>
      </c>
      <c r="F14" s="65" t="s">
        <v>240</v>
      </c>
      <c r="G14" s="66">
        <v>131.60638</v>
      </c>
      <c r="H14" s="66"/>
      <c r="I14" s="66">
        <v>131.60638</v>
      </c>
      <c r="J14" s="33"/>
      <c r="K14" s="65" t="s">
        <v>240</v>
      </c>
      <c r="L14" s="66">
        <v>7469568.8787471903</v>
      </c>
      <c r="M14" s="66"/>
      <c r="N14" s="66">
        <v>7469568.8787471903</v>
      </c>
    </row>
    <row r="15" spans="1:23" x14ac:dyDescent="0.25">
      <c r="A15" s="4" t="s">
        <v>246</v>
      </c>
      <c r="B15" s="4" t="s">
        <v>235</v>
      </c>
      <c r="C15" s="6">
        <v>135.08883</v>
      </c>
      <c r="D15" s="7">
        <v>8558048.8476054296</v>
      </c>
      <c r="F15" s="65" t="s">
        <v>239</v>
      </c>
      <c r="G15" s="66">
        <v>133.81873999999999</v>
      </c>
      <c r="H15" s="66"/>
      <c r="I15" s="66">
        <v>133.81873999999999</v>
      </c>
      <c r="J15" s="33"/>
      <c r="K15" s="65" t="s">
        <v>239</v>
      </c>
      <c r="L15" s="66">
        <v>8847760.7120403908</v>
      </c>
      <c r="M15" s="66"/>
      <c r="N15" s="66">
        <v>8847760.7120403908</v>
      </c>
    </row>
    <row r="16" spans="1:23" x14ac:dyDescent="0.25">
      <c r="A16" s="4" t="s">
        <v>246</v>
      </c>
      <c r="B16" s="4" t="s">
        <v>238</v>
      </c>
      <c r="C16" s="6">
        <v>131.07</v>
      </c>
      <c r="D16" s="7">
        <v>7718134.9478255799</v>
      </c>
      <c r="F16" s="65" t="s">
        <v>233</v>
      </c>
      <c r="G16" s="66">
        <v>1453.4741199999996</v>
      </c>
      <c r="H16" s="66">
        <v>383.21994999999998</v>
      </c>
      <c r="I16" s="66">
        <v>1836.6940699999998</v>
      </c>
      <c r="J16" s="33"/>
      <c r="K16" s="65" t="s">
        <v>233</v>
      </c>
      <c r="L16" s="66">
        <v>118039488.73078759</v>
      </c>
      <c r="M16" s="66">
        <v>26645130.072404712</v>
      </c>
      <c r="N16" s="66">
        <v>144684618.80319229</v>
      </c>
    </row>
    <row r="17" spans="1:14" x14ac:dyDescent="0.25">
      <c r="A17" s="4" t="s">
        <v>246</v>
      </c>
      <c r="B17" s="4" t="s">
        <v>237</v>
      </c>
      <c r="C17" s="6">
        <v>117.06112</v>
      </c>
      <c r="D17" s="7">
        <v>10368946.2769737</v>
      </c>
      <c r="F17"/>
      <c r="G17"/>
      <c r="H17"/>
      <c r="I17" s="33"/>
      <c r="J17" s="33"/>
      <c r="K17"/>
      <c r="L17"/>
      <c r="M17"/>
      <c r="N17" s="33"/>
    </row>
    <row r="18" spans="1:14" x14ac:dyDescent="0.25">
      <c r="F18"/>
      <c r="G18"/>
      <c r="H18"/>
      <c r="I18" s="33"/>
      <c r="J18" s="33"/>
      <c r="K18"/>
      <c r="L18"/>
      <c r="M18"/>
      <c r="N18" s="33"/>
    </row>
    <row r="19" spans="1:14" x14ac:dyDescent="0.25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25">
      <c r="A20" s="49" t="s">
        <v>248</v>
      </c>
      <c r="B20" s="49" t="s">
        <v>249</v>
      </c>
      <c r="C20" s="51" t="s">
        <v>261</v>
      </c>
      <c r="D20" s="51" t="s">
        <v>260</v>
      </c>
      <c r="F20" s="64" t="s">
        <v>262</v>
      </c>
      <c r="G20" s="64" t="s">
        <v>234</v>
      </c>
      <c r="H20"/>
      <c r="I20"/>
      <c r="J20" s="33"/>
      <c r="K20" s="64" t="s">
        <v>263</v>
      </c>
      <c r="L20" s="64" t="s">
        <v>234</v>
      </c>
      <c r="M20"/>
      <c r="N20"/>
    </row>
    <row r="21" spans="1:14" x14ac:dyDescent="0.25">
      <c r="A21" s="4" t="s">
        <v>247</v>
      </c>
      <c r="B21" s="4" t="s">
        <v>235</v>
      </c>
      <c r="C21" s="8">
        <v>2051.3159700000001</v>
      </c>
      <c r="D21" s="11">
        <v>1966262.39</v>
      </c>
      <c r="F21" s="64" t="s">
        <v>232</v>
      </c>
      <c r="G21" t="s">
        <v>247</v>
      </c>
      <c r="H21" t="s">
        <v>246</v>
      </c>
      <c r="I21" t="s">
        <v>233</v>
      </c>
      <c r="J21" s="33"/>
      <c r="K21" s="64" t="s">
        <v>232</v>
      </c>
      <c r="L21" t="s">
        <v>247</v>
      </c>
      <c r="M21" t="s">
        <v>246</v>
      </c>
      <c r="N21" t="s">
        <v>233</v>
      </c>
    </row>
    <row r="22" spans="1:14" x14ac:dyDescent="0.25">
      <c r="A22" s="4" t="s">
        <v>247</v>
      </c>
      <c r="B22" s="4" t="s">
        <v>238</v>
      </c>
      <c r="C22" s="8">
        <v>2011</v>
      </c>
      <c r="D22" s="11">
        <v>1921430</v>
      </c>
      <c r="F22" s="65" t="s">
        <v>235</v>
      </c>
      <c r="G22" s="66">
        <v>2051.3159700000001</v>
      </c>
      <c r="H22" s="66">
        <v>2605.5524500000001</v>
      </c>
      <c r="I22" s="66">
        <v>4656.8684200000007</v>
      </c>
      <c r="J22" s="33"/>
      <c r="K22" s="65" t="s">
        <v>235</v>
      </c>
      <c r="L22" s="66">
        <v>1966262.39</v>
      </c>
      <c r="M22" s="66">
        <v>1929463.5070390301</v>
      </c>
      <c r="N22" s="66">
        <v>3895725.8970390297</v>
      </c>
    </row>
    <row r="23" spans="1:14" x14ac:dyDescent="0.25">
      <c r="A23" s="4" t="s">
        <v>247</v>
      </c>
      <c r="B23" s="4" t="s">
        <v>237</v>
      </c>
      <c r="C23" s="8">
        <v>2423.8850299999999</v>
      </c>
      <c r="D23" s="11">
        <v>2547001.08</v>
      </c>
      <c r="F23" s="65" t="s">
        <v>238</v>
      </c>
      <c r="G23" s="66">
        <v>2011</v>
      </c>
      <c r="H23" s="66">
        <v>2483.57357</v>
      </c>
      <c r="I23" s="66">
        <v>4494.5735700000005</v>
      </c>
      <c r="J23" s="33"/>
      <c r="K23" s="65" t="s">
        <v>238</v>
      </c>
      <c r="L23" s="66">
        <v>1921430</v>
      </c>
      <c r="M23" s="66">
        <v>1870493.558</v>
      </c>
      <c r="N23" s="66">
        <v>3791923.5580000002</v>
      </c>
    </row>
    <row r="24" spans="1:14" x14ac:dyDescent="0.25">
      <c r="A24" s="4" t="s">
        <v>247</v>
      </c>
      <c r="B24" s="4" t="s">
        <v>236</v>
      </c>
      <c r="C24" s="6">
        <v>2034.3893499999999</v>
      </c>
      <c r="D24" s="7">
        <v>2054669.35</v>
      </c>
      <c r="F24" s="65" t="s">
        <v>237</v>
      </c>
      <c r="G24" s="66">
        <v>2423.8850299999999</v>
      </c>
      <c r="H24" s="66">
        <v>2623.69785</v>
      </c>
      <c r="I24" s="66">
        <v>5047.5828799999999</v>
      </c>
      <c r="J24" s="33"/>
      <c r="K24" s="65" t="s">
        <v>237</v>
      </c>
      <c r="L24" s="66">
        <v>2547001.08</v>
      </c>
      <c r="M24" s="66">
        <v>2283664.6363830101</v>
      </c>
      <c r="N24" s="66">
        <v>4830665.7163830101</v>
      </c>
    </row>
    <row r="25" spans="1:14" x14ac:dyDescent="0.25">
      <c r="A25" s="4" t="s">
        <v>247</v>
      </c>
      <c r="B25" s="4" t="s">
        <v>231</v>
      </c>
      <c r="C25" s="6">
        <v>2176.8001399999998</v>
      </c>
      <c r="D25" s="7">
        <v>2127773.88</v>
      </c>
      <c r="F25" s="65" t="s">
        <v>236</v>
      </c>
      <c r="G25" s="66">
        <v>2034.3893499999999</v>
      </c>
      <c r="H25" s="66"/>
      <c r="I25" s="66">
        <v>2034.3893499999999</v>
      </c>
      <c r="J25" s="33"/>
      <c r="K25" s="65" t="s">
        <v>236</v>
      </c>
      <c r="L25" s="66">
        <v>2054669.35</v>
      </c>
      <c r="M25" s="66"/>
      <c r="N25" s="66">
        <v>2054669.35</v>
      </c>
    </row>
    <row r="26" spans="1:14" x14ac:dyDescent="0.25">
      <c r="A26" s="4" t="s">
        <v>247</v>
      </c>
      <c r="B26" s="4" t="s">
        <v>245</v>
      </c>
      <c r="C26" s="6">
        <v>1991.4002599999999</v>
      </c>
      <c r="D26" s="7">
        <v>1749645</v>
      </c>
      <c r="F26" s="65" t="s">
        <v>231</v>
      </c>
      <c r="G26" s="66">
        <v>2176.8001399999998</v>
      </c>
      <c r="H26" s="66"/>
      <c r="I26" s="66">
        <v>2176.8001399999998</v>
      </c>
      <c r="J26" s="33"/>
      <c r="K26" s="65" t="s">
        <v>231</v>
      </c>
      <c r="L26" s="66">
        <v>2127773.88</v>
      </c>
      <c r="M26" s="66"/>
      <c r="N26" s="66">
        <v>2127773.88</v>
      </c>
    </row>
    <row r="27" spans="1:14" x14ac:dyDescent="0.25">
      <c r="A27" s="4" t="s">
        <v>247</v>
      </c>
      <c r="B27" s="4" t="s">
        <v>244</v>
      </c>
      <c r="C27" s="6">
        <v>2194.1925999999999</v>
      </c>
      <c r="D27" s="7">
        <v>1784264.3</v>
      </c>
      <c r="F27" s="65" t="s">
        <v>245</v>
      </c>
      <c r="G27" s="66">
        <v>1991.4002599999999</v>
      </c>
      <c r="H27" s="66"/>
      <c r="I27" s="66">
        <v>1991.4002599999999</v>
      </c>
      <c r="J27" s="33"/>
      <c r="K27" s="65" t="s">
        <v>245</v>
      </c>
      <c r="L27" s="66">
        <v>1749645</v>
      </c>
      <c r="M27" s="66"/>
      <c r="N27" s="66">
        <v>1749645</v>
      </c>
    </row>
    <row r="28" spans="1:14" x14ac:dyDescent="0.25">
      <c r="A28" s="4" t="s">
        <v>247</v>
      </c>
      <c r="B28" s="4" t="s">
        <v>243</v>
      </c>
      <c r="C28" s="6">
        <v>2212.6</v>
      </c>
      <c r="D28" s="7">
        <v>1796152.8</v>
      </c>
      <c r="F28" s="65" t="s">
        <v>244</v>
      </c>
      <c r="G28" s="66">
        <v>2194.1925999999999</v>
      </c>
      <c r="H28" s="66"/>
      <c r="I28" s="66">
        <v>2194.1925999999999</v>
      </c>
      <c r="J28" s="33"/>
      <c r="K28" s="65" t="s">
        <v>244</v>
      </c>
      <c r="L28" s="66">
        <v>1784264.3</v>
      </c>
      <c r="M28" s="66"/>
      <c r="N28" s="66">
        <v>1784264.3</v>
      </c>
    </row>
    <row r="29" spans="1:14" x14ac:dyDescent="0.25">
      <c r="A29" s="4" t="s">
        <v>247</v>
      </c>
      <c r="B29" s="4" t="s">
        <v>242</v>
      </c>
      <c r="C29" s="6">
        <v>2167</v>
      </c>
      <c r="D29" s="7">
        <v>1811781</v>
      </c>
      <c r="F29" s="65" t="s">
        <v>243</v>
      </c>
      <c r="G29" s="66">
        <v>2212.6</v>
      </c>
      <c r="H29" s="66"/>
      <c r="I29" s="66">
        <v>2212.6</v>
      </c>
      <c r="J29" s="33"/>
      <c r="K29" s="65" t="s">
        <v>243</v>
      </c>
      <c r="L29" s="66">
        <v>1796152.8</v>
      </c>
      <c r="M29" s="66"/>
      <c r="N29" s="66">
        <v>1796152.8</v>
      </c>
    </row>
    <row r="30" spans="1:14" x14ac:dyDescent="0.25">
      <c r="A30" s="4" t="s">
        <v>247</v>
      </c>
      <c r="B30" s="4" t="s">
        <v>241</v>
      </c>
      <c r="C30" s="6">
        <v>2424</v>
      </c>
      <c r="D30" s="7">
        <v>1860790</v>
      </c>
      <c r="F30" s="65" t="s">
        <v>242</v>
      </c>
      <c r="G30" s="66">
        <v>2167</v>
      </c>
      <c r="H30" s="66"/>
      <c r="I30" s="66">
        <v>2167</v>
      </c>
      <c r="J30" s="33"/>
      <c r="K30" s="65" t="s">
        <v>242</v>
      </c>
      <c r="L30" s="66">
        <v>1811781</v>
      </c>
      <c r="M30" s="66"/>
      <c r="N30" s="66">
        <v>1811781</v>
      </c>
    </row>
    <row r="31" spans="1:14" x14ac:dyDescent="0.25">
      <c r="A31" s="4" t="s">
        <v>247</v>
      </c>
      <c r="B31" s="4" t="s">
        <v>240</v>
      </c>
      <c r="C31" s="6">
        <v>2194.5939800000001</v>
      </c>
      <c r="D31" s="7">
        <v>1734651.22686257</v>
      </c>
      <c r="F31" s="65" t="s">
        <v>241</v>
      </c>
      <c r="G31" s="66">
        <v>2424</v>
      </c>
      <c r="H31" s="66"/>
      <c r="I31" s="66">
        <v>2424</v>
      </c>
      <c r="J31" s="33"/>
      <c r="K31" s="65" t="s">
        <v>241</v>
      </c>
      <c r="L31" s="66">
        <v>1860790</v>
      </c>
      <c r="M31" s="66"/>
      <c r="N31" s="66">
        <v>1860790</v>
      </c>
    </row>
    <row r="32" spans="1:14" x14ac:dyDescent="0.25">
      <c r="A32" s="4" t="s">
        <v>247</v>
      </c>
      <c r="B32" s="4" t="s">
        <v>239</v>
      </c>
      <c r="C32" s="6">
        <v>2336.8801400000002</v>
      </c>
      <c r="D32" s="7">
        <v>1942230.7054040199</v>
      </c>
      <c r="F32" s="65" t="s">
        <v>240</v>
      </c>
      <c r="G32" s="66">
        <v>2194.5939800000001</v>
      </c>
      <c r="H32" s="66"/>
      <c r="I32" s="66">
        <v>2194.5939800000001</v>
      </c>
      <c r="J32" s="33"/>
      <c r="K32" s="65" t="s">
        <v>240</v>
      </c>
      <c r="L32" s="66">
        <v>1734651.22686257</v>
      </c>
      <c r="M32" s="66"/>
      <c r="N32" s="66">
        <v>1734651.22686257</v>
      </c>
    </row>
    <row r="33" spans="1:14" x14ac:dyDescent="0.25">
      <c r="A33" s="4" t="s">
        <v>246</v>
      </c>
      <c r="B33" s="4" t="s">
        <v>235</v>
      </c>
      <c r="C33" s="6">
        <v>2605.5524500000001</v>
      </c>
      <c r="D33" s="7">
        <v>1929463.5070390301</v>
      </c>
      <c r="F33" s="65" t="s">
        <v>239</v>
      </c>
      <c r="G33" s="66">
        <v>2336.8801400000002</v>
      </c>
      <c r="H33" s="66"/>
      <c r="I33" s="66">
        <v>2336.8801400000002</v>
      </c>
      <c r="J33" s="33"/>
      <c r="K33" s="65" t="s">
        <v>239</v>
      </c>
      <c r="L33" s="66">
        <v>1942230.7054040199</v>
      </c>
      <c r="M33" s="66"/>
      <c r="N33" s="66">
        <v>1942230.7054040199</v>
      </c>
    </row>
    <row r="34" spans="1:14" x14ac:dyDescent="0.25">
      <c r="A34" s="4" t="s">
        <v>246</v>
      </c>
      <c r="B34" s="4" t="s">
        <v>238</v>
      </c>
      <c r="C34" s="6">
        <v>2483.57357</v>
      </c>
      <c r="D34" s="7">
        <v>1870493.558</v>
      </c>
      <c r="F34" s="65" t="s">
        <v>233</v>
      </c>
      <c r="G34" s="66">
        <v>26218.057470000003</v>
      </c>
      <c r="H34" s="66">
        <v>7712.8238700000002</v>
      </c>
      <c r="I34" s="66">
        <v>33930.88134</v>
      </c>
      <c r="J34" s="33"/>
      <c r="K34" s="65" t="s">
        <v>233</v>
      </c>
      <c r="L34" s="66">
        <v>23296651.73226659</v>
      </c>
      <c r="M34" s="66">
        <v>6083621.7014220404</v>
      </c>
      <c r="N34" s="66">
        <v>29380273.433688629</v>
      </c>
    </row>
    <row r="35" spans="1:14" x14ac:dyDescent="0.25">
      <c r="A35" s="4" t="s">
        <v>246</v>
      </c>
      <c r="B35" s="4" t="s">
        <v>237</v>
      </c>
      <c r="C35" s="6">
        <v>2623.69785</v>
      </c>
      <c r="D35" s="7">
        <v>2283664.6363830101</v>
      </c>
      <c r="F35"/>
      <c r="G35"/>
      <c r="H35"/>
      <c r="I35" s="33"/>
      <c r="J35" s="33"/>
      <c r="K35"/>
      <c r="L35"/>
      <c r="M35"/>
      <c r="N35" s="33"/>
    </row>
    <row r="36" spans="1:14" x14ac:dyDescent="0.25">
      <c r="F36"/>
      <c r="G36"/>
      <c r="H36"/>
      <c r="I36" s="33"/>
      <c r="J36" s="33"/>
      <c r="K36"/>
      <c r="L36"/>
      <c r="M36"/>
      <c r="N36" s="33"/>
    </row>
    <row r="37" spans="1:14" x14ac:dyDescent="0.25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25">
      <c r="A38" s="49" t="s">
        <v>248</v>
      </c>
      <c r="B38" s="49" t="s">
        <v>249</v>
      </c>
      <c r="C38" s="51" t="s">
        <v>261</v>
      </c>
      <c r="D38" s="51" t="s">
        <v>260</v>
      </c>
      <c r="F38" s="64" t="s">
        <v>262</v>
      </c>
      <c r="G38" s="64" t="s">
        <v>234</v>
      </c>
      <c r="H38"/>
      <c r="I38"/>
      <c r="J38" s="33"/>
      <c r="K38" s="64" t="s">
        <v>263</v>
      </c>
      <c r="L38" s="64" t="s">
        <v>234</v>
      </c>
      <c r="M38"/>
      <c r="N38"/>
    </row>
    <row r="39" spans="1:14" x14ac:dyDescent="0.25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4" t="s">
        <v>232</v>
      </c>
      <c r="G39" t="s">
        <v>247</v>
      </c>
      <c r="H39" t="s">
        <v>246</v>
      </c>
      <c r="I39" t="s">
        <v>233</v>
      </c>
      <c r="J39" s="33"/>
      <c r="K39" s="64" t="s">
        <v>232</v>
      </c>
      <c r="L39" t="s">
        <v>247</v>
      </c>
      <c r="M39" t="s">
        <v>246</v>
      </c>
      <c r="N39" t="s">
        <v>233</v>
      </c>
    </row>
    <row r="40" spans="1:14" x14ac:dyDescent="0.25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5" t="s">
        <v>235</v>
      </c>
      <c r="G40" s="66">
        <v>1715.0822700000001</v>
      </c>
      <c r="H40" s="66">
        <v>2595.2600000000002</v>
      </c>
      <c r="I40" s="66">
        <v>4310.3422700000001</v>
      </c>
      <c r="J40" s="33"/>
      <c r="K40" s="65" t="s">
        <v>235</v>
      </c>
      <c r="L40" s="66">
        <v>152296.81400000001</v>
      </c>
      <c r="M40" s="66">
        <v>216810.7</v>
      </c>
      <c r="N40" s="66">
        <v>369107.51400000002</v>
      </c>
    </row>
    <row r="41" spans="1:14" x14ac:dyDescent="0.25">
      <c r="A41" s="4" t="s">
        <v>247</v>
      </c>
      <c r="B41" s="4" t="s">
        <v>237</v>
      </c>
      <c r="C41" s="8">
        <v>1901.8005599999999</v>
      </c>
      <c r="D41" s="11">
        <v>176288.88</v>
      </c>
      <c r="F41" s="65" t="s">
        <v>238</v>
      </c>
      <c r="G41" s="66">
        <v>1663.7337399999999</v>
      </c>
      <c r="H41" s="66">
        <v>2477.9774400000001</v>
      </c>
      <c r="I41" s="66">
        <v>4141.7111800000002</v>
      </c>
      <c r="J41" s="33"/>
      <c r="K41" s="65" t="s">
        <v>238</v>
      </c>
      <c r="L41" s="66">
        <v>149342.60399999999</v>
      </c>
      <c r="M41" s="66">
        <v>214565.65711520001</v>
      </c>
      <c r="N41" s="66">
        <v>363908.2611152</v>
      </c>
    </row>
    <row r="42" spans="1:14" x14ac:dyDescent="0.25">
      <c r="A42" s="4" t="s">
        <v>247</v>
      </c>
      <c r="B42" s="4" t="s">
        <v>236</v>
      </c>
      <c r="C42" s="6">
        <v>1850.4415300000001</v>
      </c>
      <c r="D42" s="7">
        <v>169197.076</v>
      </c>
      <c r="F42" s="65" t="s">
        <v>237</v>
      </c>
      <c r="G42" s="66">
        <v>1901.8005599999999</v>
      </c>
      <c r="H42" s="66">
        <v>2168.2305500000002</v>
      </c>
      <c r="I42" s="66">
        <v>4070.0311099999999</v>
      </c>
      <c r="J42" s="33"/>
      <c r="K42" s="65" t="s">
        <v>237</v>
      </c>
      <c r="L42" s="66">
        <v>176288.88</v>
      </c>
      <c r="M42" s="66">
        <v>201961.70427779999</v>
      </c>
      <c r="N42" s="66">
        <v>378250.58427779999</v>
      </c>
    </row>
    <row r="43" spans="1:14" x14ac:dyDescent="0.25">
      <c r="A43" s="4" t="s">
        <v>247</v>
      </c>
      <c r="B43" s="4" t="s">
        <v>231</v>
      </c>
      <c r="C43" s="6">
        <v>1833.2523799999999</v>
      </c>
      <c r="D43" s="7">
        <v>180456.43900000001</v>
      </c>
      <c r="F43" s="65" t="s">
        <v>236</v>
      </c>
      <c r="G43" s="66">
        <v>1850.4415300000001</v>
      </c>
      <c r="H43" s="66">
        <v>1224.7</v>
      </c>
      <c r="I43" s="66">
        <v>3075.1415299999999</v>
      </c>
      <c r="J43" s="33"/>
      <c r="K43" s="65" t="s">
        <v>236</v>
      </c>
      <c r="L43" s="66">
        <v>169197.076</v>
      </c>
      <c r="M43" s="66">
        <v>121140.79</v>
      </c>
      <c r="N43" s="66">
        <v>290337.86599999998</v>
      </c>
    </row>
    <row r="44" spans="1:14" x14ac:dyDescent="0.25">
      <c r="A44" s="4" t="s">
        <v>247</v>
      </c>
      <c r="B44" s="4" t="s">
        <v>245</v>
      </c>
      <c r="C44" s="6">
        <v>1713.2509299999999</v>
      </c>
      <c r="D44" s="7">
        <v>173019.272</v>
      </c>
      <c r="F44" s="65" t="s">
        <v>231</v>
      </c>
      <c r="G44" s="66">
        <v>1833.2523799999999</v>
      </c>
      <c r="H44" s="66"/>
      <c r="I44" s="66">
        <v>1833.2523799999999</v>
      </c>
      <c r="J44" s="33"/>
      <c r="K44" s="65" t="s">
        <v>231</v>
      </c>
      <c r="L44" s="66">
        <v>180456.43900000001</v>
      </c>
      <c r="M44" s="66"/>
      <c r="N44" s="66">
        <v>180456.43900000001</v>
      </c>
    </row>
    <row r="45" spans="1:14" x14ac:dyDescent="0.25">
      <c r="A45" s="4" t="s">
        <v>247</v>
      </c>
      <c r="B45" s="4" t="s">
        <v>244</v>
      </c>
      <c r="C45" s="6">
        <v>1892.76259</v>
      </c>
      <c r="D45" s="7">
        <v>182021.00599999999</v>
      </c>
      <c r="F45" s="65" t="s">
        <v>245</v>
      </c>
      <c r="G45" s="66">
        <v>1713.2509299999999</v>
      </c>
      <c r="H45" s="66"/>
      <c r="I45" s="66">
        <v>1713.2509299999999</v>
      </c>
      <c r="J45" s="33"/>
      <c r="K45" s="65" t="s">
        <v>245</v>
      </c>
      <c r="L45" s="66">
        <v>173019.272</v>
      </c>
      <c r="M45" s="66"/>
      <c r="N45" s="66">
        <v>173019.272</v>
      </c>
    </row>
    <row r="46" spans="1:14" x14ac:dyDescent="0.25">
      <c r="A46" s="4" t="s">
        <v>247</v>
      </c>
      <c r="B46" s="4" t="s">
        <v>243</v>
      </c>
      <c r="C46" s="6">
        <v>2003.1</v>
      </c>
      <c r="D46" s="7">
        <v>189112.88</v>
      </c>
      <c r="F46" s="65" t="s">
        <v>244</v>
      </c>
      <c r="G46" s="66">
        <v>1892.76259</v>
      </c>
      <c r="H46" s="66"/>
      <c r="I46" s="66">
        <v>1892.76259</v>
      </c>
      <c r="J46" s="33"/>
      <c r="K46" s="65" t="s">
        <v>244</v>
      </c>
      <c r="L46" s="66">
        <v>182021.00599999999</v>
      </c>
      <c r="M46" s="66"/>
      <c r="N46" s="66">
        <v>182021.00599999999</v>
      </c>
    </row>
    <row r="47" spans="1:14" x14ac:dyDescent="0.25">
      <c r="A47" s="4" t="s">
        <v>247</v>
      </c>
      <c r="B47" s="4" t="s">
        <v>242</v>
      </c>
      <c r="C47" s="6">
        <v>2041.6</v>
      </c>
      <c r="D47" s="7">
        <v>183746.97</v>
      </c>
      <c r="F47" s="65" t="s">
        <v>243</v>
      </c>
      <c r="G47" s="66">
        <v>2003.1</v>
      </c>
      <c r="H47" s="66"/>
      <c r="I47" s="66">
        <v>2003.1</v>
      </c>
      <c r="J47" s="33"/>
      <c r="K47" s="65" t="s">
        <v>243</v>
      </c>
      <c r="L47" s="66">
        <v>189112.88</v>
      </c>
      <c r="M47" s="66"/>
      <c r="N47" s="66">
        <v>189112.88</v>
      </c>
    </row>
    <row r="48" spans="1:14" x14ac:dyDescent="0.25">
      <c r="A48" s="4" t="s">
        <v>247</v>
      </c>
      <c r="B48" s="4" t="s">
        <v>241</v>
      </c>
      <c r="C48" s="6">
        <v>2369.2992399999998</v>
      </c>
      <c r="D48" s="7">
        <v>212660.443</v>
      </c>
      <c r="F48" s="65" t="s">
        <v>242</v>
      </c>
      <c r="G48" s="66">
        <v>2041.6</v>
      </c>
      <c r="H48" s="66"/>
      <c r="I48" s="66">
        <v>2041.6</v>
      </c>
      <c r="J48" s="33"/>
      <c r="K48" s="65" t="s">
        <v>242</v>
      </c>
      <c r="L48" s="66">
        <v>183746.97</v>
      </c>
      <c r="M48" s="66"/>
      <c r="N48" s="66">
        <v>183746.97</v>
      </c>
    </row>
    <row r="49" spans="1:14" x14ac:dyDescent="0.25">
      <c r="A49" s="4" t="s">
        <v>247</v>
      </c>
      <c r="B49" s="4" t="s">
        <v>240</v>
      </c>
      <c r="C49" s="6">
        <v>2280.7519200000002</v>
      </c>
      <c r="D49" s="7">
        <v>202903.64181669999</v>
      </c>
      <c r="F49" s="65" t="s">
        <v>241</v>
      </c>
      <c r="G49" s="66">
        <v>2369.2992399999998</v>
      </c>
      <c r="H49" s="66"/>
      <c r="I49" s="66">
        <v>2369.2992399999998</v>
      </c>
      <c r="J49" s="33"/>
      <c r="K49" s="65" t="s">
        <v>241</v>
      </c>
      <c r="L49" s="66">
        <v>212660.443</v>
      </c>
      <c r="M49" s="66"/>
      <c r="N49" s="66">
        <v>212660.443</v>
      </c>
    </row>
    <row r="50" spans="1:14" x14ac:dyDescent="0.25">
      <c r="A50" s="4" t="s">
        <v>247</v>
      </c>
      <c r="B50" s="4" t="s">
        <v>239</v>
      </c>
      <c r="C50" s="6">
        <v>2564.67272</v>
      </c>
      <c r="D50" s="7">
        <v>210934.2335418</v>
      </c>
      <c r="F50" s="65" t="s">
        <v>240</v>
      </c>
      <c r="G50" s="66">
        <v>2280.7519200000002</v>
      </c>
      <c r="H50" s="66"/>
      <c r="I50" s="66">
        <v>2280.7519200000002</v>
      </c>
      <c r="J50" s="33"/>
      <c r="K50" s="65" t="s">
        <v>240</v>
      </c>
      <c r="L50" s="66">
        <v>202903.64181669999</v>
      </c>
      <c r="M50" s="66"/>
      <c r="N50" s="66">
        <v>202903.64181669999</v>
      </c>
    </row>
    <row r="51" spans="1:14" x14ac:dyDescent="0.25">
      <c r="A51" s="4" t="s">
        <v>246</v>
      </c>
      <c r="B51" s="4" t="s">
        <v>235</v>
      </c>
      <c r="C51" s="6">
        <v>2595.2600000000002</v>
      </c>
      <c r="D51" s="7">
        <v>216810.7</v>
      </c>
      <c r="F51" s="65" t="s">
        <v>239</v>
      </c>
      <c r="G51" s="66">
        <v>2564.67272</v>
      </c>
      <c r="H51" s="66"/>
      <c r="I51" s="66">
        <v>2564.67272</v>
      </c>
      <c r="J51" s="33"/>
      <c r="K51" s="65" t="s">
        <v>239</v>
      </c>
      <c r="L51" s="66">
        <v>210934.2335418</v>
      </c>
      <c r="M51" s="66"/>
      <c r="N51" s="66">
        <v>210934.2335418</v>
      </c>
    </row>
    <row r="52" spans="1:14" x14ac:dyDescent="0.25">
      <c r="A52" s="4" t="s">
        <v>246</v>
      </c>
      <c r="B52" s="4" t="s">
        <v>238</v>
      </c>
      <c r="C52" s="6">
        <v>2477.9774400000001</v>
      </c>
      <c r="D52" s="7">
        <v>214565.65711520001</v>
      </c>
      <c r="F52" s="65" t="s">
        <v>233</v>
      </c>
      <c r="G52" s="66">
        <v>23829.747879999999</v>
      </c>
      <c r="H52" s="66">
        <v>8466.1679900000017</v>
      </c>
      <c r="I52" s="66">
        <v>32295.915869999993</v>
      </c>
      <c r="J52" s="33"/>
      <c r="K52" s="65" t="s">
        <v>233</v>
      </c>
      <c r="L52" s="66">
        <v>2181980.2593585001</v>
      </c>
      <c r="M52" s="66">
        <v>754478.85139299999</v>
      </c>
      <c r="N52" s="66">
        <v>2936459.1107515004</v>
      </c>
    </row>
    <row r="53" spans="1:14" x14ac:dyDescent="0.25">
      <c r="A53" s="4" t="s">
        <v>246</v>
      </c>
      <c r="B53" s="4" t="s">
        <v>237</v>
      </c>
      <c r="C53" s="6">
        <v>2168.2305500000002</v>
      </c>
      <c r="D53" s="7">
        <v>201961.70427779999</v>
      </c>
      <c r="F53"/>
      <c r="G53"/>
      <c r="H53"/>
      <c r="I53" s="33"/>
      <c r="J53" s="33"/>
      <c r="K53"/>
      <c r="L53"/>
      <c r="M53"/>
      <c r="N53" s="33"/>
    </row>
    <row r="54" spans="1:14" x14ac:dyDescent="0.25">
      <c r="A54" s="4" t="s">
        <v>246</v>
      </c>
      <c r="B54" s="4" t="s">
        <v>236</v>
      </c>
      <c r="C54" s="28">
        <v>1224.7</v>
      </c>
      <c r="D54" s="30">
        <v>121140.79</v>
      </c>
      <c r="F54"/>
      <c r="G54"/>
      <c r="H54"/>
      <c r="I54" s="33"/>
      <c r="J54" s="33"/>
      <c r="K54"/>
      <c r="L54"/>
      <c r="M54"/>
      <c r="N54" s="33"/>
    </row>
    <row r="55" spans="1:14" x14ac:dyDescent="0.25">
      <c r="F55"/>
      <c r="G55"/>
      <c r="H55"/>
      <c r="I55" s="33"/>
      <c r="J55" s="33"/>
      <c r="K55"/>
      <c r="L55"/>
      <c r="M55"/>
      <c r="N55" s="33"/>
    </row>
    <row r="56" spans="1:14" x14ac:dyDescent="0.25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49" t="s">
        <v>248</v>
      </c>
      <c r="B57" s="49" t="s">
        <v>249</v>
      </c>
      <c r="C57" s="51" t="s">
        <v>261</v>
      </c>
      <c r="D57" s="51" t="s">
        <v>260</v>
      </c>
      <c r="F57" s="64" t="s">
        <v>262</v>
      </c>
      <c r="G57" s="64" t="s">
        <v>234</v>
      </c>
      <c r="H57"/>
      <c r="I57"/>
      <c r="J57" s="33"/>
      <c r="K57" s="64" t="s">
        <v>263</v>
      </c>
      <c r="L57" s="64" t="s">
        <v>234</v>
      </c>
      <c r="M57"/>
      <c r="N57"/>
    </row>
    <row r="58" spans="1:14" x14ac:dyDescent="0.25">
      <c r="A58" s="4" t="s">
        <v>247</v>
      </c>
      <c r="B58" s="4" t="s">
        <v>235</v>
      </c>
      <c r="C58" s="8">
        <v>2448.88229</v>
      </c>
      <c r="D58" s="9">
        <v>122025.749</v>
      </c>
      <c r="F58" s="64" t="s">
        <v>232</v>
      </c>
      <c r="G58" t="s">
        <v>247</v>
      </c>
      <c r="H58" t="s">
        <v>246</v>
      </c>
      <c r="I58" t="s">
        <v>233</v>
      </c>
      <c r="J58" s="33"/>
      <c r="K58" s="64" t="s">
        <v>232</v>
      </c>
      <c r="L58" t="s">
        <v>247</v>
      </c>
      <c r="M58" t="s">
        <v>246</v>
      </c>
      <c r="N58" t="s">
        <v>233</v>
      </c>
    </row>
    <row r="59" spans="1:14" x14ac:dyDescent="0.25">
      <c r="A59" s="4" t="s">
        <v>247</v>
      </c>
      <c r="B59" s="4" t="s">
        <v>238</v>
      </c>
      <c r="C59" s="8">
        <v>2657.3089500000001</v>
      </c>
      <c r="D59" s="9">
        <v>130391.93700000001</v>
      </c>
      <c r="F59" s="65" t="s">
        <v>235</v>
      </c>
      <c r="G59" s="66">
        <v>2448.88229</v>
      </c>
      <c r="H59" s="66">
        <v>2208.3609700000002</v>
      </c>
      <c r="I59" s="66">
        <v>4657.2432600000002</v>
      </c>
      <c r="J59" s="33"/>
      <c r="K59" s="65" t="s">
        <v>235</v>
      </c>
      <c r="L59" s="31">
        <v>122025.749</v>
      </c>
      <c r="M59" s="66">
        <v>153022.49440142</v>
      </c>
      <c r="N59" s="66">
        <v>275048.24340142001</v>
      </c>
    </row>
    <row r="60" spans="1:14" x14ac:dyDescent="0.25">
      <c r="A60" s="4" t="s">
        <v>247</v>
      </c>
      <c r="B60" s="4" t="s">
        <v>237</v>
      </c>
      <c r="C60" s="8">
        <v>2944.7373600000001</v>
      </c>
      <c r="D60" s="9">
        <v>163508.49900000001</v>
      </c>
      <c r="F60" s="65" t="s">
        <v>238</v>
      </c>
      <c r="G60" s="66">
        <v>2657.3089500000001</v>
      </c>
      <c r="H60" s="66">
        <v>1578.9862800000001</v>
      </c>
      <c r="I60" s="66">
        <v>4236.2952299999997</v>
      </c>
      <c r="J60" s="33"/>
      <c r="K60" s="65" t="s">
        <v>238</v>
      </c>
      <c r="L60" s="66">
        <v>130391.93700000001</v>
      </c>
      <c r="M60" s="66">
        <v>152983.388679</v>
      </c>
      <c r="N60" s="66">
        <v>283375.325679</v>
      </c>
    </row>
    <row r="61" spans="1:14" x14ac:dyDescent="0.25">
      <c r="A61" s="4" t="s">
        <v>247</v>
      </c>
      <c r="B61" s="4" t="s">
        <v>236</v>
      </c>
      <c r="C61" s="8">
        <v>3428.2293500000001</v>
      </c>
      <c r="D61" s="9">
        <v>155042.66</v>
      </c>
      <c r="F61" s="65" t="s">
        <v>237</v>
      </c>
      <c r="G61" s="66">
        <v>2944.7373600000001</v>
      </c>
      <c r="H61" s="66">
        <v>2025.7392199999999</v>
      </c>
      <c r="I61" s="66">
        <v>4970.4765800000005</v>
      </c>
      <c r="J61" s="33"/>
      <c r="K61" s="65" t="s">
        <v>237</v>
      </c>
      <c r="L61" s="66">
        <v>163508.49900000001</v>
      </c>
      <c r="M61" s="66">
        <v>207061.11845712003</v>
      </c>
      <c r="N61" s="66">
        <v>370569.61745712004</v>
      </c>
    </row>
    <row r="62" spans="1:14" x14ac:dyDescent="0.25">
      <c r="A62" s="4" t="s">
        <v>247</v>
      </c>
      <c r="B62" s="4" t="s">
        <v>231</v>
      </c>
      <c r="C62" s="8">
        <v>2824.8224700000001</v>
      </c>
      <c r="D62" s="9">
        <v>174399.742</v>
      </c>
      <c r="F62" s="65" t="s">
        <v>236</v>
      </c>
      <c r="G62" s="66">
        <v>3428.2293500000001</v>
      </c>
      <c r="H62" s="66"/>
      <c r="I62" s="66">
        <v>3428.2293500000001</v>
      </c>
      <c r="J62" s="33"/>
      <c r="K62" s="65" t="s">
        <v>236</v>
      </c>
      <c r="L62" s="66">
        <v>155042.66</v>
      </c>
      <c r="M62" s="66"/>
      <c r="N62" s="66">
        <v>155042.66</v>
      </c>
    </row>
    <row r="63" spans="1:14" x14ac:dyDescent="0.25">
      <c r="A63" s="4" t="s">
        <v>247</v>
      </c>
      <c r="B63" s="4" t="s">
        <v>245</v>
      </c>
      <c r="C63" s="8">
        <v>2728.2652699999999</v>
      </c>
      <c r="D63" s="9">
        <v>134483.747</v>
      </c>
      <c r="F63" s="65" t="s">
        <v>231</v>
      </c>
      <c r="G63" s="66">
        <v>2824.8224700000001</v>
      </c>
      <c r="H63" s="66"/>
      <c r="I63" s="66">
        <v>2824.8224700000001</v>
      </c>
      <c r="J63" s="33"/>
      <c r="K63" s="65" t="s">
        <v>231</v>
      </c>
      <c r="L63" s="66">
        <v>174399.742</v>
      </c>
      <c r="M63" s="66"/>
      <c r="N63" s="66">
        <v>174399.742</v>
      </c>
    </row>
    <row r="64" spans="1:14" x14ac:dyDescent="0.25">
      <c r="A64" s="4" t="s">
        <v>247</v>
      </c>
      <c r="B64" s="4" t="s">
        <v>244</v>
      </c>
      <c r="C64" s="8">
        <v>2797.2130099999999</v>
      </c>
      <c r="D64" s="9">
        <v>146866.986</v>
      </c>
      <c r="F64" s="65" t="s">
        <v>245</v>
      </c>
      <c r="G64" s="66">
        <v>2728.2652699999999</v>
      </c>
      <c r="H64" s="66"/>
      <c r="I64" s="66">
        <v>2728.2652699999999</v>
      </c>
      <c r="J64" s="33"/>
      <c r="K64" s="65" t="s">
        <v>245</v>
      </c>
      <c r="L64" s="66">
        <v>134483.747</v>
      </c>
      <c r="M64" s="66"/>
      <c r="N64" s="66">
        <v>134483.747</v>
      </c>
    </row>
    <row r="65" spans="1:14" x14ac:dyDescent="0.25">
      <c r="A65" s="4" t="s">
        <v>247</v>
      </c>
      <c r="B65" s="4" t="s">
        <v>243</v>
      </c>
      <c r="C65" s="8">
        <v>3080.1221099999998</v>
      </c>
      <c r="D65" s="9">
        <v>150676.18599999999</v>
      </c>
      <c r="F65" s="65" t="s">
        <v>244</v>
      </c>
      <c r="G65" s="66">
        <v>2797.2130099999999</v>
      </c>
      <c r="H65" s="66"/>
      <c r="I65" s="66">
        <v>2797.2130099999999</v>
      </c>
      <c r="J65" s="33"/>
      <c r="K65" s="65" t="s">
        <v>244</v>
      </c>
      <c r="L65" s="66">
        <v>146866.986</v>
      </c>
      <c r="M65" s="66"/>
      <c r="N65" s="66">
        <v>146866.986</v>
      </c>
    </row>
    <row r="66" spans="1:14" x14ac:dyDescent="0.25">
      <c r="A66" s="4" t="s">
        <v>247</v>
      </c>
      <c r="B66" s="4" t="s">
        <v>242</v>
      </c>
      <c r="C66" s="8">
        <v>2883.2512900000002</v>
      </c>
      <c r="D66" s="9">
        <v>144957.95300000001</v>
      </c>
      <c r="F66" s="65" t="s">
        <v>243</v>
      </c>
      <c r="G66" s="66">
        <v>3080.1221099999998</v>
      </c>
      <c r="H66" s="66"/>
      <c r="I66" s="66">
        <v>3080.1221099999998</v>
      </c>
      <c r="J66" s="33"/>
      <c r="K66" s="65" t="s">
        <v>243</v>
      </c>
      <c r="L66" s="66">
        <v>150676.18599999999</v>
      </c>
      <c r="M66" s="66"/>
      <c r="N66" s="66">
        <v>150676.18599999999</v>
      </c>
    </row>
    <row r="67" spans="1:14" x14ac:dyDescent="0.25">
      <c r="A67" s="4" t="s">
        <v>247</v>
      </c>
      <c r="B67" s="4" t="s">
        <v>241</v>
      </c>
      <c r="C67" s="8">
        <v>3606.2733199999998</v>
      </c>
      <c r="D67" s="9">
        <v>200772.20699999999</v>
      </c>
      <c r="F67" s="65" t="s">
        <v>242</v>
      </c>
      <c r="G67" s="66">
        <v>2883.2512900000002</v>
      </c>
      <c r="H67" s="66"/>
      <c r="I67" s="66">
        <v>2883.2512900000002</v>
      </c>
      <c r="J67" s="33"/>
      <c r="K67" s="65" t="s">
        <v>242</v>
      </c>
      <c r="L67" s="66">
        <v>144957.95300000001</v>
      </c>
      <c r="M67" s="66"/>
      <c r="N67" s="66">
        <v>144957.95300000001</v>
      </c>
    </row>
    <row r="68" spans="1:14" x14ac:dyDescent="0.25">
      <c r="A68" s="4" t="s">
        <v>247</v>
      </c>
      <c r="B68" s="4" t="s">
        <v>240</v>
      </c>
      <c r="C68" s="8">
        <v>1480.2393499999998</v>
      </c>
      <c r="D68" s="9">
        <v>162659.05847039999</v>
      </c>
      <c r="F68" s="65" t="s">
        <v>241</v>
      </c>
      <c r="G68" s="66">
        <v>3606.2733199999998</v>
      </c>
      <c r="H68" s="66"/>
      <c r="I68" s="66">
        <v>3606.2733199999998</v>
      </c>
      <c r="J68" s="33"/>
      <c r="K68" s="65" t="s">
        <v>241</v>
      </c>
      <c r="L68" s="66">
        <v>200772.20699999999</v>
      </c>
      <c r="M68" s="66"/>
      <c r="N68" s="66">
        <v>200772.20699999999</v>
      </c>
    </row>
    <row r="69" spans="1:14" x14ac:dyDescent="0.25">
      <c r="A69" s="4" t="s">
        <v>247</v>
      </c>
      <c r="B69" s="4" t="s">
        <v>239</v>
      </c>
      <c r="C69" s="8">
        <v>1443.5693200000001</v>
      </c>
      <c r="D69" s="9">
        <v>151333.92490093003</v>
      </c>
      <c r="F69" s="65" t="s">
        <v>240</v>
      </c>
      <c r="G69" s="66">
        <v>1480.2393499999998</v>
      </c>
      <c r="H69" s="66"/>
      <c r="I69" s="66">
        <v>1480.2393499999998</v>
      </c>
      <c r="J69" s="33"/>
      <c r="K69" s="65" t="s">
        <v>240</v>
      </c>
      <c r="L69" s="66">
        <v>162659.05847039999</v>
      </c>
      <c r="M69" s="66"/>
      <c r="N69" s="66">
        <v>162659.05847039999</v>
      </c>
    </row>
    <row r="70" spans="1:14" x14ac:dyDescent="0.25">
      <c r="A70" s="4" t="s">
        <v>246</v>
      </c>
      <c r="B70" s="4" t="s">
        <v>235</v>
      </c>
      <c r="C70" s="33">
        <v>2208.3609700000002</v>
      </c>
      <c r="D70" s="34">
        <v>153022.49440142</v>
      </c>
      <c r="F70" s="65" t="s">
        <v>239</v>
      </c>
      <c r="G70" s="66">
        <v>1443.5693200000001</v>
      </c>
      <c r="H70" s="66"/>
      <c r="I70" s="66">
        <v>1443.5693200000001</v>
      </c>
      <c r="J70" s="33"/>
      <c r="K70" s="65" t="s">
        <v>239</v>
      </c>
      <c r="L70" s="66">
        <v>151333.92490093003</v>
      </c>
      <c r="M70" s="66"/>
      <c r="N70" s="66">
        <v>151333.92490093003</v>
      </c>
    </row>
    <row r="71" spans="1:14" x14ac:dyDescent="0.25">
      <c r="A71" s="4" t="s">
        <v>246</v>
      </c>
      <c r="B71" s="4" t="s">
        <v>238</v>
      </c>
      <c r="C71" s="33">
        <v>1578.9862800000001</v>
      </c>
      <c r="D71" s="34">
        <v>152983.388679</v>
      </c>
      <c r="F71" s="65" t="s">
        <v>233</v>
      </c>
      <c r="G71" s="66">
        <v>32322.914089999998</v>
      </c>
      <c r="H71" s="66">
        <v>5813.0864700000002</v>
      </c>
      <c r="I71" s="66">
        <v>38136.000559999993</v>
      </c>
      <c r="J71" s="33"/>
      <c r="K71" s="65" t="s">
        <v>233</v>
      </c>
      <c r="L71" s="66">
        <v>1837118.6493713302</v>
      </c>
      <c r="M71" s="66">
        <v>513067.00153754</v>
      </c>
      <c r="N71" s="66">
        <v>2350185.6509088697</v>
      </c>
    </row>
    <row r="72" spans="1:14" x14ac:dyDescent="0.25">
      <c r="A72" s="4" t="s">
        <v>246</v>
      </c>
      <c r="B72" s="4" t="s">
        <v>237</v>
      </c>
      <c r="C72" s="33">
        <v>2025.7392199999999</v>
      </c>
      <c r="D72" s="34">
        <v>207061.11845712003</v>
      </c>
      <c r="F72"/>
      <c r="G72"/>
      <c r="H72"/>
      <c r="I72" s="33"/>
      <c r="J72" s="33"/>
      <c r="K72"/>
      <c r="L72"/>
      <c r="M72"/>
      <c r="N72" s="33"/>
    </row>
    <row r="73" spans="1:14" x14ac:dyDescent="0.25">
      <c r="F73"/>
      <c r="G73"/>
      <c r="H73"/>
      <c r="I73" s="33"/>
      <c r="J73" s="33"/>
      <c r="K73"/>
      <c r="L73"/>
      <c r="M73"/>
      <c r="N73" s="33"/>
    </row>
    <row r="74" spans="1:14" x14ac:dyDescent="0.25">
      <c r="A74" s="35" t="s">
        <v>256</v>
      </c>
      <c r="F74"/>
      <c r="G74"/>
      <c r="H74"/>
      <c r="I74" s="33"/>
      <c r="J74" s="33"/>
      <c r="K74"/>
      <c r="L74"/>
      <c r="M74"/>
      <c r="N74" s="33"/>
    </row>
    <row r="75" spans="1:14" x14ac:dyDescent="0.25">
      <c r="A75" s="49" t="s">
        <v>248</v>
      </c>
      <c r="B75" s="49" t="s">
        <v>249</v>
      </c>
      <c r="C75" s="51" t="s">
        <v>261</v>
      </c>
      <c r="D75" s="51" t="s">
        <v>260</v>
      </c>
      <c r="F75" s="64" t="s">
        <v>262</v>
      </c>
      <c r="G75" s="64" t="s">
        <v>234</v>
      </c>
      <c r="H75"/>
      <c r="I75"/>
      <c r="J75" s="33"/>
      <c r="K75" s="64" t="s">
        <v>263</v>
      </c>
      <c r="L75" s="64" t="s">
        <v>234</v>
      </c>
      <c r="M75"/>
      <c r="N75"/>
    </row>
    <row r="76" spans="1:14" x14ac:dyDescent="0.25">
      <c r="A76" s="4" t="s">
        <v>247</v>
      </c>
      <c r="B76" s="4" t="s">
        <v>235</v>
      </c>
      <c r="C76" s="8">
        <v>8.6356999999999999</v>
      </c>
      <c r="D76" s="11">
        <v>394.2715</v>
      </c>
      <c r="F76" s="64" t="s">
        <v>232</v>
      </c>
      <c r="G76" t="s">
        <v>247</v>
      </c>
      <c r="H76" t="s">
        <v>246</v>
      </c>
      <c r="I76" t="s">
        <v>233</v>
      </c>
      <c r="J76" s="33"/>
      <c r="K76" s="64" t="s">
        <v>232</v>
      </c>
      <c r="L76" t="s">
        <v>247</v>
      </c>
      <c r="M76" t="s">
        <v>246</v>
      </c>
      <c r="N76" t="s">
        <v>233</v>
      </c>
    </row>
    <row r="77" spans="1:14" x14ac:dyDescent="0.25">
      <c r="A77" s="4" t="s">
        <v>247</v>
      </c>
      <c r="B77" s="4" t="s">
        <v>238</v>
      </c>
      <c r="C77" s="8">
        <v>7.9259899999999996</v>
      </c>
      <c r="D77" s="11">
        <v>370.04410000000001</v>
      </c>
      <c r="F77" s="65" t="s">
        <v>235</v>
      </c>
      <c r="G77" s="66">
        <v>8.6356999999999999</v>
      </c>
      <c r="H77" s="66">
        <v>8.5500000000000007</v>
      </c>
      <c r="I77" s="66">
        <v>17.185700000000001</v>
      </c>
      <c r="J77" s="33"/>
      <c r="K77" s="65" t="s">
        <v>235</v>
      </c>
      <c r="L77" s="66">
        <v>394.2715</v>
      </c>
      <c r="M77" s="66">
        <v>400</v>
      </c>
      <c r="N77" s="66">
        <v>794.27150000000006</v>
      </c>
    </row>
    <row r="78" spans="1:14" x14ac:dyDescent="0.25">
      <c r="A78" s="4" t="s">
        <v>247</v>
      </c>
      <c r="B78" s="4" t="s">
        <v>237</v>
      </c>
      <c r="C78" s="8">
        <v>8.6273700000000009</v>
      </c>
      <c r="D78" s="11">
        <v>398.32830000000001</v>
      </c>
      <c r="F78" s="65" t="s">
        <v>238</v>
      </c>
      <c r="G78" s="66">
        <v>7.9259899999999996</v>
      </c>
      <c r="H78" s="66">
        <v>7.99</v>
      </c>
      <c r="I78" s="66">
        <v>15.915990000000001</v>
      </c>
      <c r="J78" s="33"/>
      <c r="K78" s="65" t="s">
        <v>238</v>
      </c>
      <c r="L78" s="66">
        <v>370.04410000000001</v>
      </c>
      <c r="M78" s="66">
        <v>378</v>
      </c>
      <c r="N78" s="66">
        <v>748.04410000000007</v>
      </c>
    </row>
    <row r="79" spans="1:14" x14ac:dyDescent="0.25">
      <c r="A79" s="4" t="s">
        <v>247</v>
      </c>
      <c r="B79" s="4" t="s">
        <v>236</v>
      </c>
      <c r="C79" s="8">
        <v>8.6485599999999998</v>
      </c>
      <c r="D79" s="11">
        <v>401.65820000000002</v>
      </c>
      <c r="F79" s="65" t="s">
        <v>237</v>
      </c>
      <c r="G79" s="66">
        <v>8.6273700000000009</v>
      </c>
      <c r="H79" s="66">
        <v>7.56</v>
      </c>
      <c r="I79" s="66">
        <v>16.187370000000001</v>
      </c>
      <c r="J79" s="33"/>
      <c r="K79" s="65" t="s">
        <v>237</v>
      </c>
      <c r="L79" s="66">
        <v>398.32830000000001</v>
      </c>
      <c r="M79" s="66">
        <v>360</v>
      </c>
      <c r="N79" s="66">
        <v>758.32830000000001</v>
      </c>
    </row>
    <row r="80" spans="1:14" x14ac:dyDescent="0.25">
      <c r="A80" s="4" t="s">
        <v>247</v>
      </c>
      <c r="B80" s="4" t="s">
        <v>231</v>
      </c>
      <c r="C80" s="8">
        <v>8.8951600000000006</v>
      </c>
      <c r="D80" s="11">
        <v>417.3211</v>
      </c>
      <c r="F80" s="65" t="s">
        <v>236</v>
      </c>
      <c r="G80" s="66">
        <v>8.6485599999999998</v>
      </c>
      <c r="H80" s="66"/>
      <c r="I80" s="66">
        <v>8.6485599999999998</v>
      </c>
      <c r="J80" s="33"/>
      <c r="K80" s="65" t="s">
        <v>236</v>
      </c>
      <c r="L80" s="66">
        <v>401.65820000000002</v>
      </c>
      <c r="M80" s="66"/>
      <c r="N80" s="66">
        <v>401.65820000000002</v>
      </c>
    </row>
    <row r="81" spans="1:14" x14ac:dyDescent="0.25">
      <c r="A81" s="4" t="s">
        <v>247</v>
      </c>
      <c r="B81" s="4" t="s">
        <v>245</v>
      </c>
      <c r="C81" s="8">
        <v>8.1204300000000007</v>
      </c>
      <c r="D81" s="11">
        <v>388.36219999999997</v>
      </c>
      <c r="F81" s="65" t="s">
        <v>231</v>
      </c>
      <c r="G81" s="66">
        <v>8.8951600000000006</v>
      </c>
      <c r="H81" s="66"/>
      <c r="I81" s="66">
        <v>8.8951600000000006</v>
      </c>
      <c r="J81" s="33"/>
      <c r="K81" s="65" t="s">
        <v>231</v>
      </c>
      <c r="L81" s="66">
        <v>417.3211</v>
      </c>
      <c r="M81" s="66"/>
      <c r="N81" s="66">
        <v>417.3211</v>
      </c>
    </row>
    <row r="82" spans="1:14" x14ac:dyDescent="0.25">
      <c r="A82" s="4" t="s">
        <v>247</v>
      </c>
      <c r="B82" s="4" t="s">
        <v>244</v>
      </c>
      <c r="C82" s="8">
        <v>8.6644299999999994</v>
      </c>
      <c r="D82" s="11">
        <v>408.87049999999999</v>
      </c>
      <c r="F82" s="65" t="s">
        <v>245</v>
      </c>
      <c r="G82" s="66">
        <v>8.1204300000000007</v>
      </c>
      <c r="H82" s="66"/>
      <c r="I82" s="66">
        <v>8.1204300000000007</v>
      </c>
      <c r="J82" s="33"/>
      <c r="K82" s="65" t="s">
        <v>245</v>
      </c>
      <c r="L82" s="66">
        <v>388.36219999999997</v>
      </c>
      <c r="M82" s="66"/>
      <c r="N82" s="66">
        <v>388.36219999999997</v>
      </c>
    </row>
    <row r="83" spans="1:14" x14ac:dyDescent="0.25">
      <c r="A83" s="4" t="s">
        <v>247</v>
      </c>
      <c r="B83" s="4" t="s">
        <v>243</v>
      </c>
      <c r="C83" s="8">
        <v>8.5756700000000006</v>
      </c>
      <c r="D83" s="11">
        <v>410.33429999999998</v>
      </c>
      <c r="F83" s="65" t="s">
        <v>244</v>
      </c>
      <c r="G83" s="66">
        <v>8.6644299999999994</v>
      </c>
      <c r="H83" s="66"/>
      <c r="I83" s="66">
        <v>8.6644299999999994</v>
      </c>
      <c r="J83" s="33"/>
      <c r="K83" s="65" t="s">
        <v>244</v>
      </c>
      <c r="L83" s="66">
        <v>408.87049999999999</v>
      </c>
      <c r="M83" s="66"/>
      <c r="N83" s="66">
        <v>408.87049999999999</v>
      </c>
    </row>
    <row r="84" spans="1:14" x14ac:dyDescent="0.25">
      <c r="A84" s="4" t="s">
        <v>247</v>
      </c>
      <c r="B84" s="4" t="s">
        <v>242</v>
      </c>
      <c r="C84" s="8">
        <v>8.1766699999999997</v>
      </c>
      <c r="D84" s="11">
        <v>392.18549999999999</v>
      </c>
      <c r="F84" s="65" t="s">
        <v>243</v>
      </c>
      <c r="G84" s="66">
        <v>8.5756700000000006</v>
      </c>
      <c r="H84" s="66"/>
      <c r="I84" s="66">
        <v>8.5756700000000006</v>
      </c>
      <c r="J84" s="33"/>
      <c r="K84" s="65" t="s">
        <v>243</v>
      </c>
      <c r="L84" s="66">
        <v>410.33429999999998</v>
      </c>
      <c r="M84" s="66"/>
      <c r="N84" s="66">
        <v>410.33429999999998</v>
      </c>
    </row>
    <row r="85" spans="1:14" x14ac:dyDescent="0.25">
      <c r="A85" s="4" t="s">
        <v>247</v>
      </c>
      <c r="B85" s="4" t="s">
        <v>241</v>
      </c>
      <c r="C85" s="8">
        <v>8.3736700000000006</v>
      </c>
      <c r="D85" s="11">
        <v>413.45229999999998</v>
      </c>
      <c r="F85" s="65" t="s">
        <v>242</v>
      </c>
      <c r="G85" s="66">
        <v>8.1766699999999997</v>
      </c>
      <c r="H85" s="66"/>
      <c r="I85" s="66">
        <v>8.1766699999999997</v>
      </c>
      <c r="J85" s="33"/>
      <c r="K85" s="65" t="s">
        <v>242</v>
      </c>
      <c r="L85" s="66">
        <v>392.18549999999999</v>
      </c>
      <c r="M85" s="66"/>
      <c r="N85" s="66">
        <v>392.18549999999999</v>
      </c>
    </row>
    <row r="86" spans="1:14" x14ac:dyDescent="0.25">
      <c r="A86" s="4" t="s">
        <v>247</v>
      </c>
      <c r="B86" s="4" t="s">
        <v>240</v>
      </c>
      <c r="C86" s="10">
        <v>8</v>
      </c>
      <c r="D86" s="10">
        <v>381</v>
      </c>
      <c r="F86" s="65" t="s">
        <v>241</v>
      </c>
      <c r="G86" s="66">
        <v>8.3736700000000006</v>
      </c>
      <c r="H86" s="66"/>
      <c r="I86" s="66">
        <v>8.3736700000000006</v>
      </c>
      <c r="J86" s="33"/>
      <c r="K86" s="65" t="s">
        <v>241</v>
      </c>
      <c r="L86" s="66">
        <v>413.45229999999998</v>
      </c>
      <c r="M86" s="66"/>
      <c r="N86" s="66">
        <v>413.45229999999998</v>
      </c>
    </row>
    <row r="87" spans="1:14" x14ac:dyDescent="0.25">
      <c r="A87" s="4" t="s">
        <v>247</v>
      </c>
      <c r="B87" s="4" t="s">
        <v>239</v>
      </c>
      <c r="C87" s="10">
        <v>8.93</v>
      </c>
      <c r="D87" s="10">
        <v>423</v>
      </c>
      <c r="F87" s="65" t="s">
        <v>240</v>
      </c>
      <c r="G87" s="66">
        <v>8</v>
      </c>
      <c r="H87" s="66"/>
      <c r="I87" s="66">
        <v>8</v>
      </c>
      <c r="J87" s="33"/>
      <c r="K87" s="65" t="s">
        <v>240</v>
      </c>
      <c r="L87" s="66">
        <v>381</v>
      </c>
      <c r="M87" s="66"/>
      <c r="N87" s="66">
        <v>381</v>
      </c>
    </row>
    <row r="88" spans="1:14" x14ac:dyDescent="0.25">
      <c r="A88" s="4" t="s">
        <v>246</v>
      </c>
      <c r="B88" s="4" t="s">
        <v>235</v>
      </c>
      <c r="C88" s="10">
        <v>8.5500000000000007</v>
      </c>
      <c r="D88" s="10">
        <v>400</v>
      </c>
      <c r="F88" s="65" t="s">
        <v>239</v>
      </c>
      <c r="G88" s="66">
        <v>8.93</v>
      </c>
      <c r="H88" s="66"/>
      <c r="I88" s="66">
        <v>8.93</v>
      </c>
      <c r="J88" s="33"/>
      <c r="K88" s="65" t="s">
        <v>239</v>
      </c>
      <c r="L88" s="66">
        <v>423</v>
      </c>
      <c r="M88" s="66"/>
      <c r="N88" s="66">
        <v>423</v>
      </c>
    </row>
    <row r="89" spans="1:14" x14ac:dyDescent="0.25">
      <c r="A89" s="4" t="s">
        <v>246</v>
      </c>
      <c r="B89" s="4" t="s">
        <v>238</v>
      </c>
      <c r="C89" s="13">
        <v>7.99</v>
      </c>
      <c r="D89" s="10">
        <v>378</v>
      </c>
      <c r="F89" s="65" t="s">
        <v>233</v>
      </c>
      <c r="G89" s="66">
        <v>101.57365000000001</v>
      </c>
      <c r="H89" s="66">
        <v>24.099999999999998</v>
      </c>
      <c r="I89" s="66">
        <v>125.67365000000001</v>
      </c>
      <c r="J89" s="33"/>
      <c r="K89" s="65" t="s">
        <v>233</v>
      </c>
      <c r="L89" s="66">
        <v>4798.8279999999995</v>
      </c>
      <c r="M89" s="66">
        <v>1138</v>
      </c>
      <c r="N89" s="66">
        <v>5936.8279999999995</v>
      </c>
    </row>
    <row r="90" spans="1:14" x14ac:dyDescent="0.25">
      <c r="A90" s="4" t="s">
        <v>246</v>
      </c>
      <c r="B90" s="4" t="s">
        <v>237</v>
      </c>
      <c r="C90" s="10">
        <v>7.56</v>
      </c>
      <c r="D90" s="10">
        <v>360</v>
      </c>
      <c r="F90"/>
      <c r="G90"/>
      <c r="H90"/>
      <c r="I90"/>
      <c r="K90"/>
      <c r="L90"/>
      <c r="M90"/>
    </row>
    <row r="91" spans="1:14" x14ac:dyDescent="0.25">
      <c r="F91"/>
      <c r="G91"/>
      <c r="H91"/>
      <c r="I91"/>
      <c r="K91"/>
      <c r="L91"/>
      <c r="M91"/>
    </row>
    <row r="92" spans="1:14" x14ac:dyDescent="0.25">
      <c r="A92" s="35" t="s">
        <v>257</v>
      </c>
      <c r="F92"/>
      <c r="G92"/>
      <c r="H92"/>
      <c r="I92"/>
      <c r="K92"/>
      <c r="L92"/>
      <c r="M92"/>
    </row>
    <row r="93" spans="1:14" x14ac:dyDescent="0.25">
      <c r="A93" s="49" t="s">
        <v>248</v>
      </c>
      <c r="B93" s="49" t="s">
        <v>249</v>
      </c>
      <c r="C93" s="51" t="s">
        <v>261</v>
      </c>
      <c r="D93" s="51" t="s">
        <v>260</v>
      </c>
      <c r="F93" s="64" t="s">
        <v>262</v>
      </c>
      <c r="G93" s="64" t="s">
        <v>234</v>
      </c>
      <c r="H93"/>
      <c r="I93"/>
      <c r="K93" s="64" t="s">
        <v>263</v>
      </c>
      <c r="L93" s="64" t="s">
        <v>234</v>
      </c>
      <c r="M93"/>
      <c r="N93"/>
    </row>
    <row r="94" spans="1:14" x14ac:dyDescent="0.25">
      <c r="A94" s="4" t="s">
        <v>247</v>
      </c>
      <c r="B94" s="4" t="s">
        <v>235</v>
      </c>
      <c r="C94" s="8">
        <v>1595.6539700000001</v>
      </c>
      <c r="D94" s="11">
        <v>54951.735200000003</v>
      </c>
      <c r="F94" s="64" t="s">
        <v>232</v>
      </c>
      <c r="G94" t="s">
        <v>247</v>
      </c>
      <c r="H94" t="s">
        <v>246</v>
      </c>
      <c r="I94" t="s">
        <v>233</v>
      </c>
      <c r="K94" s="64" t="s">
        <v>232</v>
      </c>
      <c r="L94" t="s">
        <v>247</v>
      </c>
      <c r="M94" t="s">
        <v>246</v>
      </c>
      <c r="N94" t="s">
        <v>233</v>
      </c>
    </row>
    <row r="95" spans="1:14" x14ac:dyDescent="0.25">
      <c r="A95" s="4" t="s">
        <v>247</v>
      </c>
      <c r="B95" s="4" t="s">
        <v>238</v>
      </c>
      <c r="C95" s="8">
        <v>1413.3617899999999</v>
      </c>
      <c r="D95" s="11">
        <v>48496.157500000001</v>
      </c>
      <c r="F95" s="65" t="s">
        <v>235</v>
      </c>
      <c r="G95" s="66">
        <v>1595.6539700000001</v>
      </c>
      <c r="H95" s="66">
        <v>2029.2882500000001</v>
      </c>
      <c r="I95" s="66">
        <v>3624.9422199999999</v>
      </c>
      <c r="J95" s="33"/>
      <c r="K95" s="65" t="s">
        <v>235</v>
      </c>
      <c r="L95" s="66">
        <v>54951.735200000003</v>
      </c>
      <c r="M95" s="66">
        <v>67002.25</v>
      </c>
      <c r="N95" s="66">
        <v>121953.9852</v>
      </c>
    </row>
    <row r="96" spans="1:14" x14ac:dyDescent="0.25">
      <c r="A96" s="4" t="s">
        <v>247</v>
      </c>
      <c r="B96" s="4" t="s">
        <v>237</v>
      </c>
      <c r="C96" s="8">
        <v>1624.11418</v>
      </c>
      <c r="D96" s="11">
        <v>57663.813099999999</v>
      </c>
      <c r="F96" s="65" t="s">
        <v>238</v>
      </c>
      <c r="G96" s="66">
        <v>1413.3617899999999</v>
      </c>
      <c r="H96" s="66">
        <v>1895.0095799999999</v>
      </c>
      <c r="I96" s="66">
        <v>3308.3713699999998</v>
      </c>
      <c r="J96" s="33"/>
      <c r="K96" s="65" t="s">
        <v>238</v>
      </c>
      <c r="L96" s="66">
        <v>48496.157500000001</v>
      </c>
      <c r="M96" s="66">
        <v>62523.09</v>
      </c>
      <c r="N96" s="66">
        <v>111019.2475</v>
      </c>
    </row>
    <row r="97" spans="1:14" x14ac:dyDescent="0.25">
      <c r="A97" s="4" t="s">
        <v>247</v>
      </c>
      <c r="B97" s="4" t="s">
        <v>236</v>
      </c>
      <c r="C97" s="8">
        <v>1669.20586</v>
      </c>
      <c r="D97" s="11">
        <v>57714.034899999999</v>
      </c>
      <c r="F97" s="65" t="s">
        <v>237</v>
      </c>
      <c r="G97" s="66">
        <v>1624.11418</v>
      </c>
      <c r="H97" s="66">
        <v>1646.7</v>
      </c>
      <c r="I97" s="66">
        <v>3270.8141800000003</v>
      </c>
      <c r="J97" s="33"/>
      <c r="K97" s="65" t="s">
        <v>237</v>
      </c>
      <c r="L97" s="66">
        <v>57663.813099999999</v>
      </c>
      <c r="M97" s="66">
        <v>50696</v>
      </c>
      <c r="N97" s="66">
        <v>108359.8131</v>
      </c>
    </row>
    <row r="98" spans="1:14" x14ac:dyDescent="0.25">
      <c r="A98" s="4" t="s">
        <v>247</v>
      </c>
      <c r="B98" s="4" t="s">
        <v>231</v>
      </c>
      <c r="C98" s="8">
        <v>1731.5309</v>
      </c>
      <c r="D98" s="11">
        <v>61282.464599999999</v>
      </c>
      <c r="F98" s="65" t="s">
        <v>236</v>
      </c>
      <c r="G98" s="66">
        <v>1669.20586</v>
      </c>
      <c r="H98" s="66"/>
      <c r="I98" s="66">
        <v>1669.20586</v>
      </c>
      <c r="J98" s="33"/>
      <c r="K98" s="65" t="s">
        <v>236</v>
      </c>
      <c r="L98" s="66">
        <v>57714.034899999999</v>
      </c>
      <c r="M98" s="66"/>
      <c r="N98" s="66">
        <v>57714.034899999999</v>
      </c>
    </row>
    <row r="99" spans="1:14" x14ac:dyDescent="0.25">
      <c r="A99" s="4" t="s">
        <v>247</v>
      </c>
      <c r="B99" s="4" t="s">
        <v>245</v>
      </c>
      <c r="C99" s="8">
        <v>1632.3348900000001</v>
      </c>
      <c r="D99" s="11">
        <v>56928.4156</v>
      </c>
      <c r="F99" s="65" t="s">
        <v>231</v>
      </c>
      <c r="G99" s="66">
        <v>1731.5309</v>
      </c>
      <c r="H99" s="66"/>
      <c r="I99" s="66">
        <v>1731.5309</v>
      </c>
      <c r="J99" s="33"/>
      <c r="K99" s="65" t="s">
        <v>231</v>
      </c>
      <c r="L99" s="66">
        <v>61282.464599999999</v>
      </c>
      <c r="M99" s="66"/>
      <c r="N99" s="66">
        <v>61282.464599999999</v>
      </c>
    </row>
    <row r="100" spans="1:14" x14ac:dyDescent="0.25">
      <c r="A100" s="4" t="s">
        <v>247</v>
      </c>
      <c r="B100" s="4" t="s">
        <v>244</v>
      </c>
      <c r="C100" s="8">
        <v>1784.15705</v>
      </c>
      <c r="D100" s="11">
        <v>59616.386200000001</v>
      </c>
      <c r="F100" s="65" t="s">
        <v>245</v>
      </c>
      <c r="G100" s="66">
        <v>1632.3348900000001</v>
      </c>
      <c r="H100" s="66"/>
      <c r="I100" s="66">
        <v>1632.3348900000001</v>
      </c>
      <c r="J100" s="33"/>
      <c r="K100" s="65" t="s">
        <v>245</v>
      </c>
      <c r="L100" s="66">
        <v>56928.4156</v>
      </c>
      <c r="M100" s="66"/>
      <c r="N100" s="66">
        <v>56928.4156</v>
      </c>
    </row>
    <row r="101" spans="1:14" x14ac:dyDescent="0.25">
      <c r="A101" s="4" t="s">
        <v>247</v>
      </c>
      <c r="B101" s="4" t="s">
        <v>243</v>
      </c>
      <c r="C101" s="8">
        <v>1795.7322899999999</v>
      </c>
      <c r="D101" s="11">
        <v>59600.589500000002</v>
      </c>
      <c r="F101" s="65" t="s">
        <v>244</v>
      </c>
      <c r="G101" s="66">
        <v>1784.15705</v>
      </c>
      <c r="H101" s="66"/>
      <c r="I101" s="66">
        <v>1784.15705</v>
      </c>
      <c r="J101" s="33"/>
      <c r="K101" s="65" t="s">
        <v>244</v>
      </c>
      <c r="L101" s="66">
        <v>59616.386200000001</v>
      </c>
      <c r="M101" s="66"/>
      <c r="N101" s="66">
        <v>59616.386200000001</v>
      </c>
    </row>
    <row r="102" spans="1:14" x14ac:dyDescent="0.25">
      <c r="A102" s="4" t="s">
        <v>247</v>
      </c>
      <c r="B102" s="4" t="s">
        <v>242</v>
      </c>
      <c r="C102" s="8">
        <v>1794.7052200000001</v>
      </c>
      <c r="D102" s="11">
        <v>59453.132599999997</v>
      </c>
      <c r="F102" s="65" t="s">
        <v>243</v>
      </c>
      <c r="G102" s="66">
        <v>1795.7322899999999</v>
      </c>
      <c r="H102" s="66"/>
      <c r="I102" s="66">
        <v>1795.7322899999999</v>
      </c>
      <c r="J102" s="33"/>
      <c r="K102" s="65" t="s">
        <v>243</v>
      </c>
      <c r="L102" s="66">
        <v>59600.589500000002</v>
      </c>
      <c r="M102" s="66"/>
      <c r="N102" s="66">
        <v>59600.589500000002</v>
      </c>
    </row>
    <row r="103" spans="1:14" x14ac:dyDescent="0.25">
      <c r="A103" s="4" t="s">
        <v>247</v>
      </c>
      <c r="B103" s="4" t="s">
        <v>241</v>
      </c>
      <c r="C103" s="8">
        <v>2027.6266499999999</v>
      </c>
      <c r="D103" s="11">
        <v>71138.7255</v>
      </c>
      <c r="F103" s="65" t="s">
        <v>242</v>
      </c>
      <c r="G103" s="66">
        <v>1794.7052200000001</v>
      </c>
      <c r="H103" s="66"/>
      <c r="I103" s="66">
        <v>1794.7052200000001</v>
      </c>
      <c r="J103" s="33"/>
      <c r="K103" s="65" t="s">
        <v>242</v>
      </c>
      <c r="L103" s="66">
        <v>59453.132599999997</v>
      </c>
      <c r="M103" s="66"/>
      <c r="N103" s="66">
        <v>59453.132599999997</v>
      </c>
    </row>
    <row r="104" spans="1:14" x14ac:dyDescent="0.25">
      <c r="A104" s="4" t="s">
        <v>247</v>
      </c>
      <c r="B104" s="4" t="s">
        <v>240</v>
      </c>
      <c r="C104" s="46">
        <v>1824.94</v>
      </c>
      <c r="D104" s="11">
        <v>60130</v>
      </c>
      <c r="F104" s="65" t="s">
        <v>241</v>
      </c>
      <c r="G104" s="66">
        <v>2027.6266499999999</v>
      </c>
      <c r="H104" s="66"/>
      <c r="I104" s="66">
        <v>2027.6266499999999</v>
      </c>
      <c r="J104" s="33"/>
      <c r="K104" s="65" t="s">
        <v>241</v>
      </c>
      <c r="L104" s="66">
        <v>71138.7255</v>
      </c>
      <c r="M104" s="66"/>
      <c r="N104" s="66">
        <v>71138.7255</v>
      </c>
    </row>
    <row r="105" spans="1:14" x14ac:dyDescent="0.25">
      <c r="A105" s="4" t="s">
        <v>247</v>
      </c>
      <c r="B105" s="4" t="s">
        <v>239</v>
      </c>
      <c r="C105" s="46">
        <v>2049.6802699999998</v>
      </c>
      <c r="D105" s="47">
        <v>66186.399999999994</v>
      </c>
      <c r="F105" s="65" t="s">
        <v>240</v>
      </c>
      <c r="G105" s="66">
        <v>1824.94</v>
      </c>
      <c r="H105" s="66"/>
      <c r="I105" s="66">
        <v>1824.94</v>
      </c>
      <c r="J105" s="33"/>
      <c r="K105" s="65" t="s">
        <v>240</v>
      </c>
      <c r="L105" s="66">
        <v>60130</v>
      </c>
      <c r="M105" s="66"/>
      <c r="N105" s="66">
        <v>60130</v>
      </c>
    </row>
    <row r="106" spans="1:14" x14ac:dyDescent="0.25">
      <c r="A106" s="4" t="s">
        <v>246</v>
      </c>
      <c r="B106" s="4" t="s">
        <v>235</v>
      </c>
      <c r="C106" s="48">
        <v>2029.2882500000001</v>
      </c>
      <c r="D106" s="11">
        <v>67002.25</v>
      </c>
      <c r="F106" s="65" t="s">
        <v>239</v>
      </c>
      <c r="G106" s="66">
        <v>2049.6802699999998</v>
      </c>
      <c r="H106" s="66"/>
      <c r="I106" s="66">
        <v>2049.6802699999998</v>
      </c>
      <c r="J106" s="33"/>
      <c r="K106" s="65" t="s">
        <v>239</v>
      </c>
      <c r="L106" s="66">
        <v>66186.399999999994</v>
      </c>
      <c r="M106" s="66"/>
      <c r="N106" s="66">
        <v>66186.399999999994</v>
      </c>
    </row>
    <row r="107" spans="1:14" x14ac:dyDescent="0.25">
      <c r="A107" s="4" t="s">
        <v>246</v>
      </c>
      <c r="B107" s="4" t="s">
        <v>238</v>
      </c>
      <c r="C107" s="46">
        <v>1895.0095799999999</v>
      </c>
      <c r="D107" s="11">
        <v>62523.09</v>
      </c>
      <c r="F107" s="65" t="s">
        <v>233</v>
      </c>
      <c r="G107" s="66">
        <v>20943.04307</v>
      </c>
      <c r="H107" s="66">
        <v>5570.9978300000002</v>
      </c>
      <c r="I107" s="66">
        <v>26514.040899999996</v>
      </c>
      <c r="K107" s="65" t="s">
        <v>233</v>
      </c>
      <c r="L107" s="66">
        <v>713161.85470000003</v>
      </c>
      <c r="M107" s="66">
        <v>180221.34</v>
      </c>
      <c r="N107" s="66">
        <v>893383.19469999999</v>
      </c>
    </row>
    <row r="108" spans="1:14" x14ac:dyDescent="0.25">
      <c r="A108" s="4" t="s">
        <v>246</v>
      </c>
      <c r="B108" s="4" t="s">
        <v>237</v>
      </c>
      <c r="C108" s="8">
        <v>1646.7</v>
      </c>
      <c r="D108" s="11">
        <v>50696</v>
      </c>
      <c r="F108"/>
      <c r="G108"/>
      <c r="H108"/>
      <c r="K108"/>
      <c r="L108"/>
      <c r="M108"/>
    </row>
    <row r="109" spans="1:14" x14ac:dyDescent="0.25">
      <c r="F109"/>
      <c r="G109"/>
      <c r="H109"/>
      <c r="K109"/>
      <c r="L109"/>
      <c r="M109"/>
    </row>
    <row r="110" spans="1:14" x14ac:dyDescent="0.25">
      <c r="A110" s="35" t="s">
        <v>258</v>
      </c>
      <c r="F110"/>
      <c r="G110"/>
      <c r="H110"/>
      <c r="K110"/>
      <c r="L110"/>
      <c r="M110"/>
    </row>
    <row r="111" spans="1:14" x14ac:dyDescent="0.25">
      <c r="A111" s="49" t="s">
        <v>248</v>
      </c>
      <c r="B111" s="49" t="s">
        <v>249</v>
      </c>
      <c r="C111" s="51" t="s">
        <v>261</v>
      </c>
      <c r="D111" s="51" t="s">
        <v>260</v>
      </c>
      <c r="F111" s="64" t="s">
        <v>262</v>
      </c>
      <c r="G111" s="64" t="s">
        <v>234</v>
      </c>
      <c r="H111"/>
      <c r="I111"/>
      <c r="K111" s="64" t="s">
        <v>263</v>
      </c>
      <c r="L111" s="64" t="s">
        <v>234</v>
      </c>
      <c r="M111"/>
      <c r="N111"/>
    </row>
    <row r="112" spans="1:14" x14ac:dyDescent="0.25">
      <c r="A112" s="4" t="s">
        <v>247</v>
      </c>
      <c r="B112" s="4" t="s">
        <v>235</v>
      </c>
      <c r="C112" s="8">
        <v>8804.8164799999995</v>
      </c>
      <c r="D112" s="11">
        <v>266124.19699999999</v>
      </c>
      <c r="F112" s="64" t="s">
        <v>232</v>
      </c>
      <c r="G112" t="s">
        <v>247</v>
      </c>
      <c r="H112" t="s">
        <v>246</v>
      </c>
      <c r="I112" t="s">
        <v>233</v>
      </c>
      <c r="K112" s="64" t="s">
        <v>232</v>
      </c>
      <c r="L112" t="s">
        <v>247</v>
      </c>
      <c r="M112" t="s">
        <v>246</v>
      </c>
      <c r="N112" t="s">
        <v>233</v>
      </c>
    </row>
    <row r="113" spans="1:14" x14ac:dyDescent="0.25">
      <c r="A113" s="4" t="s">
        <v>247</v>
      </c>
      <c r="B113" s="4" t="s">
        <v>238</v>
      </c>
      <c r="C113" s="8">
        <v>8179.1522199999999</v>
      </c>
      <c r="D113" s="11">
        <v>259430.73300000001</v>
      </c>
      <c r="F113" s="65" t="s">
        <v>235</v>
      </c>
      <c r="G113" s="66">
        <v>8804.8164799999995</v>
      </c>
      <c r="H113" s="66">
        <v>6677.11</v>
      </c>
      <c r="I113" s="66">
        <v>15481.926479999998</v>
      </c>
      <c r="K113" s="65" t="s">
        <v>235</v>
      </c>
      <c r="L113" s="66">
        <v>266124.19699999999</v>
      </c>
      <c r="M113" s="66">
        <v>319700</v>
      </c>
      <c r="N113" s="66">
        <v>585824.19699999993</v>
      </c>
    </row>
    <row r="114" spans="1:14" x14ac:dyDescent="0.25">
      <c r="A114" s="4" t="s">
        <v>247</v>
      </c>
      <c r="B114" s="4" t="s">
        <v>237</v>
      </c>
      <c r="C114" s="8">
        <v>8914.2373900000002</v>
      </c>
      <c r="D114" s="11">
        <v>288999.21399999998</v>
      </c>
      <c r="F114" s="65" t="s">
        <v>238</v>
      </c>
      <c r="G114" s="66">
        <v>8179.1522199999999</v>
      </c>
      <c r="H114" s="66">
        <v>6330.42</v>
      </c>
      <c r="I114" s="66">
        <v>14509.57222</v>
      </c>
      <c r="K114" s="65" t="s">
        <v>238</v>
      </c>
      <c r="L114" s="66">
        <v>259430.73300000001</v>
      </c>
      <c r="M114" s="66">
        <v>307547</v>
      </c>
      <c r="N114" s="66">
        <v>566977.73300000001</v>
      </c>
    </row>
    <row r="115" spans="1:14" x14ac:dyDescent="0.25">
      <c r="A115" s="4" t="s">
        <v>247</v>
      </c>
      <c r="B115" s="4" t="s">
        <v>236</v>
      </c>
      <c r="C115" s="8">
        <v>8089.0904899999996</v>
      </c>
      <c r="D115" s="11">
        <v>284396.33299999998</v>
      </c>
      <c r="F115" s="65" t="s">
        <v>237</v>
      </c>
      <c r="G115" s="66">
        <v>8914.2373900000002</v>
      </c>
      <c r="H115" s="66">
        <v>5556.01</v>
      </c>
      <c r="I115" s="66">
        <v>14470.24739</v>
      </c>
      <c r="K115" s="65" t="s">
        <v>237</v>
      </c>
      <c r="L115" s="66">
        <v>288999.21399999998</v>
      </c>
      <c r="M115" s="66">
        <v>267692</v>
      </c>
      <c r="N115" s="66">
        <v>556691.21399999992</v>
      </c>
    </row>
    <row r="116" spans="1:14" x14ac:dyDescent="0.25">
      <c r="A116" s="4" t="s">
        <v>247</v>
      </c>
      <c r="B116" s="4" t="s">
        <v>231</v>
      </c>
      <c r="C116" s="8">
        <v>8157.1020399999998</v>
      </c>
      <c r="D116" s="11">
        <v>294666.75599999999</v>
      </c>
      <c r="F116" s="65" t="s">
        <v>236</v>
      </c>
      <c r="G116" s="66">
        <v>8089.0904899999996</v>
      </c>
      <c r="H116" s="66"/>
      <c r="I116" s="66">
        <v>8089.0904899999996</v>
      </c>
      <c r="K116" s="65" t="s">
        <v>236</v>
      </c>
      <c r="L116" s="66">
        <v>284396.33299999998</v>
      </c>
      <c r="M116" s="66"/>
      <c r="N116" s="66">
        <v>284396.33299999998</v>
      </c>
    </row>
    <row r="117" spans="1:14" x14ac:dyDescent="0.25">
      <c r="A117" s="4" t="s">
        <v>247</v>
      </c>
      <c r="B117" s="4" t="s">
        <v>245</v>
      </c>
      <c r="C117" s="8">
        <v>8004.8406299999997</v>
      </c>
      <c r="D117" s="11">
        <v>283402.89399999997</v>
      </c>
      <c r="F117" s="65" t="s">
        <v>231</v>
      </c>
      <c r="G117" s="66">
        <v>8157.1020399999998</v>
      </c>
      <c r="H117" s="66"/>
      <c r="I117" s="66">
        <v>8157.1020399999998</v>
      </c>
      <c r="K117" s="65" t="s">
        <v>231</v>
      </c>
      <c r="L117" s="66">
        <v>294666.75599999999</v>
      </c>
      <c r="M117" s="66"/>
      <c r="N117" s="66">
        <v>294666.75599999999</v>
      </c>
    </row>
    <row r="118" spans="1:14" x14ac:dyDescent="0.25">
      <c r="A118" s="4" t="s">
        <v>247</v>
      </c>
      <c r="B118" s="4" t="s">
        <v>244</v>
      </c>
      <c r="C118" s="8">
        <v>8160.1477000000004</v>
      </c>
      <c r="D118" s="11">
        <v>282132.75099999999</v>
      </c>
      <c r="F118" s="65" t="s">
        <v>245</v>
      </c>
      <c r="G118" s="66">
        <v>8004.8406299999997</v>
      </c>
      <c r="H118" s="66"/>
      <c r="I118" s="66">
        <v>8004.8406299999997</v>
      </c>
      <c r="K118" s="65" t="s">
        <v>245</v>
      </c>
      <c r="L118" s="66">
        <v>283402.89399999997</v>
      </c>
      <c r="M118" s="66"/>
      <c r="N118" s="66">
        <v>283402.89399999997</v>
      </c>
    </row>
    <row r="119" spans="1:14" x14ac:dyDescent="0.25">
      <c r="A119" s="4" t="s">
        <v>247</v>
      </c>
      <c r="B119" s="4" t="s">
        <v>243</v>
      </c>
      <c r="C119" s="8">
        <v>8143.0830900000001</v>
      </c>
      <c r="D119" s="11">
        <v>287447.52799999999</v>
      </c>
      <c r="F119" s="65" t="s">
        <v>244</v>
      </c>
      <c r="G119" s="66">
        <v>8160.1477000000004</v>
      </c>
      <c r="H119" s="66"/>
      <c r="I119" s="66">
        <v>8160.1477000000004</v>
      </c>
      <c r="K119" s="65" t="s">
        <v>244</v>
      </c>
      <c r="L119" s="66">
        <v>282132.75099999999</v>
      </c>
      <c r="M119" s="66"/>
      <c r="N119" s="66">
        <v>282132.75099999999</v>
      </c>
    </row>
    <row r="120" spans="1:14" x14ac:dyDescent="0.25">
      <c r="A120" s="4" t="s">
        <v>247</v>
      </c>
      <c r="B120" s="4" t="s">
        <v>242</v>
      </c>
      <c r="C120" s="8">
        <v>7940.2151599999997</v>
      </c>
      <c r="D120" s="11">
        <v>273786.42499999999</v>
      </c>
      <c r="F120" s="65" t="s">
        <v>243</v>
      </c>
      <c r="G120" s="66">
        <v>8143.0830900000001</v>
      </c>
      <c r="H120" s="66"/>
      <c r="I120" s="66">
        <v>8143.0830900000001</v>
      </c>
      <c r="K120" s="65" t="s">
        <v>243</v>
      </c>
      <c r="L120" s="66">
        <v>287447.52799999999</v>
      </c>
      <c r="M120" s="66"/>
      <c r="N120" s="66">
        <v>287447.52799999999</v>
      </c>
    </row>
    <row r="121" spans="1:14" x14ac:dyDescent="0.25">
      <c r="A121" s="4" t="s">
        <v>247</v>
      </c>
      <c r="B121" s="4" t="s">
        <v>241</v>
      </c>
      <c r="C121" s="8">
        <v>8590.4273200000007</v>
      </c>
      <c r="D121" s="11">
        <v>315632.80800000002</v>
      </c>
      <c r="F121" s="65" t="s">
        <v>242</v>
      </c>
      <c r="G121" s="66">
        <v>7940.2151599999997</v>
      </c>
      <c r="H121" s="66"/>
      <c r="I121" s="66">
        <v>7940.2151599999997</v>
      </c>
      <c r="K121" s="65" t="s">
        <v>242</v>
      </c>
      <c r="L121" s="66">
        <v>273786.42499999999</v>
      </c>
      <c r="M121" s="66"/>
      <c r="N121" s="66">
        <v>273786.42499999999</v>
      </c>
    </row>
    <row r="122" spans="1:14" x14ac:dyDescent="0.25">
      <c r="A122" s="4" t="s">
        <v>247</v>
      </c>
      <c r="B122" s="4" t="s">
        <v>240</v>
      </c>
      <c r="C122" s="12">
        <v>6396.61</v>
      </c>
      <c r="D122" s="12">
        <v>304196</v>
      </c>
      <c r="F122" s="65" t="s">
        <v>241</v>
      </c>
      <c r="G122" s="66">
        <v>8590.4273200000007</v>
      </c>
      <c r="H122" s="66"/>
      <c r="I122" s="66">
        <v>8590.4273200000007</v>
      </c>
      <c r="K122" s="65" t="s">
        <v>241</v>
      </c>
      <c r="L122" s="66">
        <v>315632.80800000002</v>
      </c>
      <c r="M122" s="66"/>
      <c r="N122" s="66">
        <v>315632.80800000002</v>
      </c>
    </row>
    <row r="123" spans="1:14" x14ac:dyDescent="0.25">
      <c r="A123" s="4" t="s">
        <v>247</v>
      </c>
      <c r="B123" s="4" t="s">
        <v>239</v>
      </c>
      <c r="C123" s="12">
        <v>6620.57</v>
      </c>
      <c r="D123" s="12">
        <v>313510</v>
      </c>
      <c r="F123" s="65" t="s">
        <v>240</v>
      </c>
      <c r="G123" s="66">
        <v>6396.61</v>
      </c>
      <c r="H123" s="66"/>
      <c r="I123" s="66">
        <v>6396.61</v>
      </c>
      <c r="K123" s="65" t="s">
        <v>240</v>
      </c>
      <c r="L123" s="66">
        <v>304196</v>
      </c>
      <c r="M123" s="66"/>
      <c r="N123" s="66">
        <v>304196</v>
      </c>
    </row>
    <row r="124" spans="1:14" x14ac:dyDescent="0.25">
      <c r="A124" s="4" t="s">
        <v>246</v>
      </c>
      <c r="B124" s="4" t="s">
        <v>235</v>
      </c>
      <c r="C124" s="12">
        <v>6677.11</v>
      </c>
      <c r="D124" s="12">
        <v>319700</v>
      </c>
      <c r="F124" s="65" t="s">
        <v>239</v>
      </c>
      <c r="G124" s="66">
        <v>6620.57</v>
      </c>
      <c r="H124" s="66"/>
      <c r="I124" s="66">
        <v>6620.57</v>
      </c>
      <c r="K124" s="65" t="s">
        <v>239</v>
      </c>
      <c r="L124" s="66">
        <v>313510</v>
      </c>
      <c r="M124" s="66"/>
      <c r="N124" s="66">
        <v>313510</v>
      </c>
    </row>
    <row r="125" spans="1:14" x14ac:dyDescent="0.25">
      <c r="A125" s="4" t="s">
        <v>246</v>
      </c>
      <c r="B125" s="4" t="s">
        <v>238</v>
      </c>
      <c r="C125" s="12">
        <v>6330.42</v>
      </c>
      <c r="D125" s="12">
        <v>307547</v>
      </c>
      <c r="F125" s="65" t="s">
        <v>233</v>
      </c>
      <c r="G125" s="66">
        <v>96000.292520000017</v>
      </c>
      <c r="H125" s="66">
        <v>18563.54</v>
      </c>
      <c r="I125" s="66">
        <v>114563.83252000003</v>
      </c>
      <c r="K125" s="65" t="s">
        <v>233</v>
      </c>
      <c r="L125" s="66">
        <v>3453725.639</v>
      </c>
      <c r="M125" s="66">
        <v>894939</v>
      </c>
      <c r="N125" s="66">
        <v>4348664.6390000004</v>
      </c>
    </row>
    <row r="126" spans="1:14" x14ac:dyDescent="0.25">
      <c r="A126" s="4" t="s">
        <v>246</v>
      </c>
      <c r="B126" s="4" t="s">
        <v>237</v>
      </c>
      <c r="C126" s="12">
        <v>5556.01</v>
      </c>
      <c r="D126" s="12">
        <v>267692</v>
      </c>
      <c r="F126"/>
      <c r="G126"/>
      <c r="H126"/>
      <c r="K126"/>
      <c r="L126"/>
      <c r="M126"/>
    </row>
    <row r="127" spans="1:14" x14ac:dyDescent="0.25">
      <c r="F127"/>
      <c r="G127"/>
      <c r="H127"/>
      <c r="K127"/>
      <c r="L127"/>
      <c r="M127"/>
    </row>
    <row r="128" spans="1:14" x14ac:dyDescent="0.25">
      <c r="A128" s="35" t="s">
        <v>259</v>
      </c>
      <c r="F128"/>
      <c r="G128"/>
      <c r="H128"/>
      <c r="K128"/>
      <c r="L128"/>
      <c r="M128"/>
    </row>
    <row r="129" spans="1:14" x14ac:dyDescent="0.25">
      <c r="A129" s="49" t="s">
        <v>248</v>
      </c>
      <c r="B129" s="49" t="s">
        <v>249</v>
      </c>
      <c r="C129" s="51" t="s">
        <v>261</v>
      </c>
      <c r="D129" s="51" t="s">
        <v>260</v>
      </c>
      <c r="F129" s="64" t="s">
        <v>262</v>
      </c>
      <c r="G129" s="64" t="s">
        <v>234</v>
      </c>
      <c r="H129"/>
      <c r="I129"/>
      <c r="K129" s="64" t="s">
        <v>263</v>
      </c>
      <c r="L129" s="64" t="s">
        <v>234</v>
      </c>
      <c r="M129"/>
      <c r="N129"/>
    </row>
    <row r="130" spans="1:14" x14ac:dyDescent="0.25">
      <c r="A130" s="4" t="s">
        <v>247</v>
      </c>
      <c r="B130" s="4" t="s">
        <v>235</v>
      </c>
      <c r="C130" s="8">
        <v>3735.31187</v>
      </c>
      <c r="D130" s="11">
        <v>50568.2304</v>
      </c>
      <c r="F130" s="64" t="s">
        <v>232</v>
      </c>
      <c r="G130" t="s">
        <v>247</v>
      </c>
      <c r="H130" t="s">
        <v>246</v>
      </c>
      <c r="I130" t="s">
        <v>233</v>
      </c>
      <c r="K130" s="64" t="s">
        <v>232</v>
      </c>
      <c r="L130" t="s">
        <v>247</v>
      </c>
      <c r="M130" t="s">
        <v>246</v>
      </c>
      <c r="N130" t="s">
        <v>233</v>
      </c>
    </row>
    <row r="131" spans="1:14" x14ac:dyDescent="0.25">
      <c r="A131" s="4" t="s">
        <v>247</v>
      </c>
      <c r="B131" s="4" t="s">
        <v>238</v>
      </c>
      <c r="C131" s="8">
        <v>3464.8171000000002</v>
      </c>
      <c r="D131" s="11">
        <v>45508.902000000002</v>
      </c>
      <c r="F131" s="65" t="s">
        <v>235</v>
      </c>
      <c r="G131" s="66">
        <v>3735.31187</v>
      </c>
      <c r="H131" s="66">
        <v>4584.4709300000004</v>
      </c>
      <c r="I131" s="66">
        <v>8319.7828000000009</v>
      </c>
      <c r="K131" s="65" t="s">
        <v>235</v>
      </c>
      <c r="L131" s="66">
        <v>50568.2304</v>
      </c>
      <c r="M131" s="66">
        <v>62153.53</v>
      </c>
      <c r="N131" s="66">
        <v>112721.7604</v>
      </c>
    </row>
    <row r="132" spans="1:14" x14ac:dyDescent="0.25">
      <c r="A132" s="4" t="s">
        <v>247</v>
      </c>
      <c r="B132" s="4" t="s">
        <v>237</v>
      </c>
      <c r="C132" s="8">
        <v>4075.6568000000002</v>
      </c>
      <c r="D132" s="11">
        <v>53011.148999999998</v>
      </c>
      <c r="F132" s="65" t="s">
        <v>238</v>
      </c>
      <c r="G132" s="66">
        <v>3464.8171000000002</v>
      </c>
      <c r="H132" s="66">
        <v>4296.7877099999996</v>
      </c>
      <c r="I132" s="66">
        <v>7761.6048099999998</v>
      </c>
      <c r="K132" s="65" t="s">
        <v>238</v>
      </c>
      <c r="L132" s="66">
        <v>45508.902000000002</v>
      </c>
      <c r="M132" s="66">
        <v>57840.51</v>
      </c>
      <c r="N132" s="66">
        <v>103349.41200000001</v>
      </c>
    </row>
    <row r="133" spans="1:14" x14ac:dyDescent="0.25">
      <c r="A133" s="4" t="s">
        <v>247</v>
      </c>
      <c r="B133" s="4" t="s">
        <v>236</v>
      </c>
      <c r="C133" s="8">
        <v>4130.80303</v>
      </c>
      <c r="D133" s="11">
        <v>55350.873</v>
      </c>
      <c r="F133" s="65" t="s">
        <v>237</v>
      </c>
      <c r="G133" s="66">
        <v>4075.6568000000002</v>
      </c>
      <c r="H133" s="66">
        <v>3632.03523</v>
      </c>
      <c r="I133" s="66">
        <v>7707.6920300000002</v>
      </c>
      <c r="K133" s="65" t="s">
        <v>237</v>
      </c>
      <c r="L133" s="66">
        <v>53011.148999999998</v>
      </c>
      <c r="M133" s="66">
        <v>47646</v>
      </c>
      <c r="N133" s="66">
        <v>100657.149</v>
      </c>
    </row>
    <row r="134" spans="1:14" x14ac:dyDescent="0.25">
      <c r="A134" s="4" t="s">
        <v>247</v>
      </c>
      <c r="B134" s="4" t="s">
        <v>231</v>
      </c>
      <c r="C134" s="8">
        <v>4125.3089600000003</v>
      </c>
      <c r="D134" s="11">
        <v>58046.8033</v>
      </c>
      <c r="F134" s="65" t="s">
        <v>236</v>
      </c>
      <c r="G134" s="66">
        <v>4130.80303</v>
      </c>
      <c r="H134" s="66"/>
      <c r="I134" s="66">
        <v>4130.80303</v>
      </c>
      <c r="K134" s="65" t="s">
        <v>236</v>
      </c>
      <c r="L134" s="66">
        <v>55350.873</v>
      </c>
      <c r="M134" s="66"/>
      <c r="N134" s="66">
        <v>55350.873</v>
      </c>
    </row>
    <row r="135" spans="1:14" x14ac:dyDescent="0.25">
      <c r="A135" s="4" t="s">
        <v>247</v>
      </c>
      <c r="B135" s="4" t="s">
        <v>245</v>
      </c>
      <c r="C135" s="8">
        <v>4121.3542100000004</v>
      </c>
      <c r="D135" s="11">
        <v>57453.287700000001</v>
      </c>
      <c r="F135" s="65" t="s">
        <v>231</v>
      </c>
      <c r="G135" s="66">
        <v>4125.3089600000003</v>
      </c>
      <c r="H135" s="66"/>
      <c r="I135" s="66">
        <v>4125.3089600000003</v>
      </c>
      <c r="K135" s="65" t="s">
        <v>231</v>
      </c>
      <c r="L135" s="66">
        <v>58046.8033</v>
      </c>
      <c r="M135" s="66"/>
      <c r="N135" s="66">
        <v>58046.8033</v>
      </c>
    </row>
    <row r="136" spans="1:14" x14ac:dyDescent="0.25">
      <c r="A136" s="4" t="s">
        <v>247</v>
      </c>
      <c r="B136" s="4" t="s">
        <v>244</v>
      </c>
      <c r="C136" s="8">
        <v>4256.4061199999996</v>
      </c>
      <c r="D136" s="11">
        <v>58545.070200000002</v>
      </c>
      <c r="F136" s="65" t="s">
        <v>245</v>
      </c>
      <c r="G136" s="66">
        <v>4121.3542100000004</v>
      </c>
      <c r="H136" s="66"/>
      <c r="I136" s="66">
        <v>4121.3542100000004</v>
      </c>
      <c r="K136" s="65" t="s">
        <v>245</v>
      </c>
      <c r="L136" s="66">
        <v>57453.287700000001</v>
      </c>
      <c r="M136" s="66"/>
      <c r="N136" s="66">
        <v>57453.287700000001</v>
      </c>
    </row>
    <row r="137" spans="1:14" x14ac:dyDescent="0.25">
      <c r="A137" s="4" t="s">
        <v>247</v>
      </c>
      <c r="B137" s="4" t="s">
        <v>243</v>
      </c>
      <c r="C137" s="8">
        <v>4293.1926000000003</v>
      </c>
      <c r="D137" s="11">
        <v>58077.576099999998</v>
      </c>
      <c r="F137" s="65" t="s">
        <v>244</v>
      </c>
      <c r="G137" s="66">
        <v>4256.4061199999996</v>
      </c>
      <c r="H137" s="66"/>
      <c r="I137" s="66">
        <v>4256.4061199999996</v>
      </c>
      <c r="K137" s="65" t="s">
        <v>244</v>
      </c>
      <c r="L137" s="66">
        <v>58545.070200000002</v>
      </c>
      <c r="M137" s="66"/>
      <c r="N137" s="66">
        <v>58545.070200000002</v>
      </c>
    </row>
    <row r="138" spans="1:14" x14ac:dyDescent="0.25">
      <c r="A138" s="4" t="s">
        <v>247</v>
      </c>
      <c r="B138" s="4" t="s">
        <v>242</v>
      </c>
      <c r="C138" s="8">
        <v>4149.3363399999998</v>
      </c>
      <c r="D138" s="11">
        <v>55718.286500000002</v>
      </c>
      <c r="F138" s="65" t="s">
        <v>243</v>
      </c>
      <c r="G138" s="66">
        <v>4293.1926000000003</v>
      </c>
      <c r="H138" s="66"/>
      <c r="I138" s="66">
        <v>4293.1926000000003</v>
      </c>
      <c r="K138" s="65" t="s">
        <v>243</v>
      </c>
      <c r="L138" s="66">
        <v>58077.576099999998</v>
      </c>
      <c r="M138" s="66"/>
      <c r="N138" s="66">
        <v>58077.576099999998</v>
      </c>
    </row>
    <row r="139" spans="1:14" x14ac:dyDescent="0.25">
      <c r="A139" s="4" t="s">
        <v>247</v>
      </c>
      <c r="B139" s="4" t="s">
        <v>241</v>
      </c>
      <c r="C139" s="8">
        <v>4550.0056599999998</v>
      </c>
      <c r="D139" s="11">
        <v>70125.598499999993</v>
      </c>
      <c r="F139" s="65" t="s">
        <v>242</v>
      </c>
      <c r="G139" s="66">
        <v>4149.3363399999998</v>
      </c>
      <c r="H139" s="66"/>
      <c r="I139" s="66">
        <v>4149.3363399999998</v>
      </c>
      <c r="K139" s="65" t="s">
        <v>242</v>
      </c>
      <c r="L139" s="66">
        <v>55718.286500000002</v>
      </c>
      <c r="M139" s="66"/>
      <c r="N139" s="66">
        <v>55718.286500000002</v>
      </c>
    </row>
    <row r="140" spans="1:14" x14ac:dyDescent="0.25">
      <c r="A140" s="4" t="s">
        <v>247</v>
      </c>
      <c r="B140" s="4" t="s">
        <v>240</v>
      </c>
      <c r="C140" s="46">
        <v>4235.8599999999997</v>
      </c>
      <c r="D140" s="11">
        <v>57590</v>
      </c>
      <c r="F140" s="65" t="s">
        <v>241</v>
      </c>
      <c r="G140" s="66">
        <v>4550.0056599999998</v>
      </c>
      <c r="H140" s="66"/>
      <c r="I140" s="66">
        <v>4550.0056599999998</v>
      </c>
      <c r="K140" s="65" t="s">
        <v>241</v>
      </c>
      <c r="L140" s="66">
        <v>70125.598499999993</v>
      </c>
      <c r="M140" s="66"/>
      <c r="N140" s="66">
        <v>70125.598499999993</v>
      </c>
    </row>
    <row r="141" spans="1:14" x14ac:dyDescent="0.25">
      <c r="A141" s="4" t="s">
        <v>247</v>
      </c>
      <c r="B141" s="4" t="s">
        <v>239</v>
      </c>
      <c r="C141" s="8">
        <v>4511.5908200000003</v>
      </c>
      <c r="D141" s="11">
        <v>61997.81</v>
      </c>
      <c r="F141" s="65" t="s">
        <v>240</v>
      </c>
      <c r="G141" s="66">
        <v>4235.8599999999997</v>
      </c>
      <c r="H141" s="66"/>
      <c r="I141" s="66">
        <v>4235.8599999999997</v>
      </c>
      <c r="K141" s="65" t="s">
        <v>240</v>
      </c>
      <c r="L141" s="66">
        <v>57590</v>
      </c>
      <c r="M141" s="66"/>
      <c r="N141" s="66">
        <v>57590</v>
      </c>
    </row>
    <row r="142" spans="1:14" x14ac:dyDescent="0.25">
      <c r="A142" s="4" t="s">
        <v>246</v>
      </c>
      <c r="B142" s="4" t="s">
        <v>235</v>
      </c>
      <c r="C142" s="48">
        <v>4584.4709300000004</v>
      </c>
      <c r="D142" s="11">
        <v>62153.53</v>
      </c>
      <c r="F142" s="65" t="s">
        <v>239</v>
      </c>
      <c r="G142" s="66">
        <v>4511.5908200000003</v>
      </c>
      <c r="H142" s="66"/>
      <c r="I142" s="66">
        <v>4511.5908200000003</v>
      </c>
      <c r="K142" s="65" t="s">
        <v>239</v>
      </c>
      <c r="L142" s="66">
        <v>61997.81</v>
      </c>
      <c r="M142" s="66"/>
      <c r="N142" s="66">
        <v>61997.81</v>
      </c>
    </row>
    <row r="143" spans="1:14" x14ac:dyDescent="0.25">
      <c r="A143" s="4" t="s">
        <v>246</v>
      </c>
      <c r="B143" s="4" t="s">
        <v>238</v>
      </c>
      <c r="C143" s="48">
        <v>4296.7877099999996</v>
      </c>
      <c r="D143" s="11">
        <v>57840.51</v>
      </c>
      <c r="F143" s="65" t="s">
        <v>233</v>
      </c>
      <c r="G143" s="66">
        <v>49649.643510000002</v>
      </c>
      <c r="H143" s="66">
        <v>12513.29387</v>
      </c>
      <c r="I143" s="66">
        <v>62162.937380000003</v>
      </c>
      <c r="K143" s="65" t="s">
        <v>233</v>
      </c>
      <c r="L143" s="66">
        <v>681993.5867000001</v>
      </c>
      <c r="M143" s="66">
        <v>167640.04</v>
      </c>
      <c r="N143" s="66">
        <v>849633.62669999991</v>
      </c>
    </row>
    <row r="144" spans="1:14" x14ac:dyDescent="0.25">
      <c r="A144" s="4" t="s">
        <v>246</v>
      </c>
      <c r="B144" s="4" t="s">
        <v>237</v>
      </c>
      <c r="C144" s="8">
        <v>3632.03523</v>
      </c>
      <c r="D144" s="11">
        <v>47646</v>
      </c>
      <c r="F144"/>
      <c r="G144"/>
      <c r="H144"/>
      <c r="K144"/>
      <c r="L144"/>
      <c r="M144"/>
    </row>
    <row r="145" spans="1:14" x14ac:dyDescent="0.25">
      <c r="F145"/>
      <c r="G145"/>
      <c r="H145"/>
      <c r="K145"/>
      <c r="L145"/>
      <c r="M145"/>
    </row>
    <row r="146" spans="1:14" x14ac:dyDescent="0.25">
      <c r="A146" s="35" t="s">
        <v>228</v>
      </c>
      <c r="F146"/>
      <c r="G146"/>
      <c r="H146"/>
      <c r="K146"/>
      <c r="L146"/>
      <c r="M146"/>
    </row>
    <row r="147" spans="1:14" x14ac:dyDescent="0.25">
      <c r="A147" s="49" t="s">
        <v>248</v>
      </c>
      <c r="B147" s="49" t="s">
        <v>249</v>
      </c>
      <c r="C147" s="51" t="s">
        <v>261</v>
      </c>
      <c r="D147" s="51" t="s">
        <v>260</v>
      </c>
      <c r="F147" s="64" t="s">
        <v>262</v>
      </c>
      <c r="G147" s="64" t="s">
        <v>234</v>
      </c>
      <c r="H147"/>
      <c r="I147"/>
      <c r="K147" s="64" t="s">
        <v>263</v>
      </c>
      <c r="L147" s="64" t="s">
        <v>234</v>
      </c>
      <c r="M147"/>
      <c r="N147"/>
    </row>
    <row r="148" spans="1:14" x14ac:dyDescent="0.25">
      <c r="A148" s="4" t="s">
        <v>247</v>
      </c>
      <c r="B148" s="4" t="s">
        <v>235</v>
      </c>
      <c r="C148" s="8">
        <v>3982.6644200000001</v>
      </c>
      <c r="D148" s="11">
        <v>15900.456200000001</v>
      </c>
      <c r="F148" s="64" t="s">
        <v>232</v>
      </c>
      <c r="G148" t="s">
        <v>247</v>
      </c>
      <c r="H148" t="s">
        <v>246</v>
      </c>
      <c r="I148" t="s">
        <v>233</v>
      </c>
      <c r="K148" s="64" t="s">
        <v>232</v>
      </c>
      <c r="L148" t="s">
        <v>247</v>
      </c>
      <c r="M148" t="s">
        <v>246</v>
      </c>
      <c r="N148" t="s">
        <v>233</v>
      </c>
    </row>
    <row r="149" spans="1:14" x14ac:dyDescent="0.25">
      <c r="A149" s="4" t="s">
        <v>247</v>
      </c>
      <c r="B149" s="4" t="s">
        <v>238</v>
      </c>
      <c r="C149" s="8">
        <v>3448.27036</v>
      </c>
      <c r="D149" s="11">
        <v>14081.687400000001</v>
      </c>
      <c r="F149" s="65" t="s">
        <v>235</v>
      </c>
      <c r="G149" s="66">
        <v>3982.6644200000001</v>
      </c>
      <c r="H149" s="66">
        <v>3876.2303700000002</v>
      </c>
      <c r="I149" s="66">
        <v>7858.8947900000003</v>
      </c>
      <c r="K149" s="65" t="s">
        <v>235</v>
      </c>
      <c r="L149" s="66">
        <v>15900.456200000001</v>
      </c>
      <c r="M149" s="66">
        <v>15408.20566727</v>
      </c>
      <c r="N149" s="66">
        <v>31308.661867269999</v>
      </c>
    </row>
    <row r="150" spans="1:14" x14ac:dyDescent="0.25">
      <c r="A150" s="4" t="s">
        <v>247</v>
      </c>
      <c r="B150" s="4" t="s">
        <v>237</v>
      </c>
      <c r="C150" s="8">
        <v>3846.6766699999998</v>
      </c>
      <c r="D150" s="11">
        <v>15785.8639</v>
      </c>
      <c r="F150" s="65" t="s">
        <v>238</v>
      </c>
      <c r="G150" s="66">
        <v>3448.27036</v>
      </c>
      <c r="H150" s="66">
        <v>3782.81666</v>
      </c>
      <c r="I150" s="66">
        <v>7231.0870199999999</v>
      </c>
      <c r="K150" s="65" t="s">
        <v>238</v>
      </c>
      <c r="L150" s="66">
        <v>14081.687400000001</v>
      </c>
      <c r="M150" s="66">
        <v>14460.610637829999</v>
      </c>
      <c r="N150" s="66">
        <v>28542.298037829998</v>
      </c>
    </row>
    <row r="151" spans="1:14" x14ac:dyDescent="0.25">
      <c r="A151" s="4" t="s">
        <v>247</v>
      </c>
      <c r="B151" s="4" t="s">
        <v>236</v>
      </c>
      <c r="C151" s="8">
        <v>3806.2306199999998</v>
      </c>
      <c r="D151" s="11">
        <v>15975.170700000001</v>
      </c>
      <c r="F151" s="65" t="s">
        <v>237</v>
      </c>
      <c r="G151" s="66">
        <v>3846.6766699999998</v>
      </c>
      <c r="H151" s="66">
        <v>3178.5982199999999</v>
      </c>
      <c r="I151" s="66">
        <v>7025.2748899999997</v>
      </c>
      <c r="K151" s="65" t="s">
        <v>237</v>
      </c>
      <c r="L151" s="66">
        <v>15785.8639</v>
      </c>
      <c r="M151" s="66">
        <v>13111.486865979999</v>
      </c>
      <c r="N151" s="66">
        <v>28897.350765980002</v>
      </c>
    </row>
    <row r="152" spans="1:14" x14ac:dyDescent="0.25">
      <c r="A152" s="4" t="s">
        <v>247</v>
      </c>
      <c r="B152" s="4" t="s">
        <v>231</v>
      </c>
      <c r="C152" s="8">
        <v>3674.5461399999999</v>
      </c>
      <c r="D152" s="11">
        <v>15727.0843</v>
      </c>
      <c r="F152" s="65" t="s">
        <v>236</v>
      </c>
      <c r="G152" s="66">
        <v>3806.2306199999998</v>
      </c>
      <c r="H152" s="66"/>
      <c r="I152" s="66">
        <v>3806.2306199999998</v>
      </c>
      <c r="K152" s="65" t="s">
        <v>236</v>
      </c>
      <c r="L152" s="66">
        <v>15975.170700000001</v>
      </c>
      <c r="M152" s="66"/>
      <c r="N152" s="66">
        <v>15975.170700000001</v>
      </c>
    </row>
    <row r="153" spans="1:14" x14ac:dyDescent="0.25">
      <c r="A153" s="4" t="s">
        <v>247</v>
      </c>
      <c r="B153" s="4" t="s">
        <v>245</v>
      </c>
      <c r="C153" s="8">
        <v>3344.8912399999999</v>
      </c>
      <c r="D153" s="11">
        <v>15254.2606</v>
      </c>
      <c r="F153" s="65" t="s">
        <v>231</v>
      </c>
      <c r="G153" s="66">
        <v>3674.5461399999999</v>
      </c>
      <c r="H153" s="66"/>
      <c r="I153" s="66">
        <v>3674.5461399999999</v>
      </c>
      <c r="K153" s="65" t="s">
        <v>231</v>
      </c>
      <c r="L153" s="66">
        <v>15727.0843</v>
      </c>
      <c r="M153" s="66"/>
      <c r="N153" s="66">
        <v>15727.0843</v>
      </c>
    </row>
    <row r="154" spans="1:14" x14ac:dyDescent="0.25">
      <c r="A154" s="4" t="s">
        <v>247</v>
      </c>
      <c r="B154" s="4" t="s">
        <v>244</v>
      </c>
      <c r="C154" s="8">
        <v>3469.03863</v>
      </c>
      <c r="D154" s="11">
        <v>15732.954</v>
      </c>
      <c r="F154" s="65" t="s">
        <v>245</v>
      </c>
      <c r="G154" s="66">
        <v>3344.8912399999999</v>
      </c>
      <c r="H154" s="66"/>
      <c r="I154" s="66">
        <v>3344.8912399999999</v>
      </c>
      <c r="K154" s="65" t="s">
        <v>245</v>
      </c>
      <c r="L154" s="66">
        <v>15254.2606</v>
      </c>
      <c r="M154" s="66"/>
      <c r="N154" s="66">
        <v>15254.2606</v>
      </c>
    </row>
    <row r="155" spans="1:14" x14ac:dyDescent="0.25">
      <c r="A155" s="4" t="s">
        <v>247</v>
      </c>
      <c r="B155" s="4" t="s">
        <v>243</v>
      </c>
      <c r="C155" s="8">
        <v>3491.1773499999999</v>
      </c>
      <c r="D155" s="11">
        <v>15462.269700000001</v>
      </c>
      <c r="F155" s="65" t="s">
        <v>244</v>
      </c>
      <c r="G155" s="66">
        <v>3469.03863</v>
      </c>
      <c r="H155" s="66"/>
      <c r="I155" s="66">
        <v>3469.03863</v>
      </c>
      <c r="K155" s="65" t="s">
        <v>244</v>
      </c>
      <c r="L155" s="66">
        <v>15732.954</v>
      </c>
      <c r="M155" s="66"/>
      <c r="N155" s="66">
        <v>15732.954</v>
      </c>
    </row>
    <row r="156" spans="1:14" x14ac:dyDescent="0.25">
      <c r="A156" s="4" t="s">
        <v>247</v>
      </c>
      <c r="B156" s="4" t="s">
        <v>242</v>
      </c>
      <c r="C156" s="8">
        <v>3402.1132899999998</v>
      </c>
      <c r="D156" s="11">
        <v>14674.5249</v>
      </c>
      <c r="F156" s="65" t="s">
        <v>243</v>
      </c>
      <c r="G156" s="66">
        <v>3491.1773499999999</v>
      </c>
      <c r="H156" s="66"/>
      <c r="I156" s="66">
        <v>3491.1773499999999</v>
      </c>
      <c r="K156" s="65" t="s">
        <v>243</v>
      </c>
      <c r="L156" s="66">
        <v>15462.269700000001</v>
      </c>
      <c r="M156" s="66"/>
      <c r="N156" s="66">
        <v>15462.269700000001</v>
      </c>
    </row>
    <row r="157" spans="1:14" x14ac:dyDescent="0.25">
      <c r="A157" s="4" t="s">
        <v>247</v>
      </c>
      <c r="B157" s="4" t="s">
        <v>241</v>
      </c>
      <c r="C157" s="8">
        <v>3393.2541999999999</v>
      </c>
      <c r="D157" s="11">
        <v>15109.243200000001</v>
      </c>
      <c r="F157" s="65" t="s">
        <v>242</v>
      </c>
      <c r="G157" s="66">
        <v>3402.1132899999998</v>
      </c>
      <c r="H157" s="66"/>
      <c r="I157" s="66">
        <v>3402.1132899999998</v>
      </c>
      <c r="K157" s="65" t="s">
        <v>242</v>
      </c>
      <c r="L157" s="66">
        <v>14674.5249</v>
      </c>
      <c r="M157" s="66"/>
      <c r="N157" s="66">
        <v>14674.5249</v>
      </c>
    </row>
    <row r="158" spans="1:14" x14ac:dyDescent="0.25">
      <c r="A158" s="4" t="s">
        <v>247</v>
      </c>
      <c r="B158" s="4" t="s">
        <v>240</v>
      </c>
      <c r="C158" s="8">
        <v>3354.0796099999998</v>
      </c>
      <c r="D158" s="11">
        <v>14652.42508352</v>
      </c>
      <c r="F158" s="65" t="s">
        <v>241</v>
      </c>
      <c r="G158" s="66">
        <v>3393.2541999999999</v>
      </c>
      <c r="H158" s="66"/>
      <c r="I158" s="66">
        <v>3393.2541999999999</v>
      </c>
      <c r="K158" s="65" t="s">
        <v>241</v>
      </c>
      <c r="L158" s="66">
        <v>15109.243200000001</v>
      </c>
      <c r="M158" s="66"/>
      <c r="N158" s="66">
        <v>15109.243200000001</v>
      </c>
    </row>
    <row r="159" spans="1:14" x14ac:dyDescent="0.25">
      <c r="A159" s="4" t="s">
        <v>247</v>
      </c>
      <c r="B159" s="4" t="s">
        <v>239</v>
      </c>
      <c r="C159" s="8">
        <v>3652.64</v>
      </c>
      <c r="D159" s="11">
        <v>15834.653405900001</v>
      </c>
      <c r="F159" s="65" t="s">
        <v>240</v>
      </c>
      <c r="G159" s="66">
        <v>3354.0796099999998</v>
      </c>
      <c r="H159" s="66"/>
      <c r="I159" s="66">
        <v>3354.0796099999998</v>
      </c>
      <c r="K159" s="65" t="s">
        <v>240</v>
      </c>
      <c r="L159" s="66">
        <v>14652.42508352</v>
      </c>
      <c r="M159" s="66"/>
      <c r="N159" s="66">
        <v>14652.42508352</v>
      </c>
    </row>
    <row r="160" spans="1:14" x14ac:dyDescent="0.25">
      <c r="A160" s="4" t="s">
        <v>246</v>
      </c>
      <c r="B160" s="4" t="s">
        <v>235</v>
      </c>
      <c r="C160" s="8">
        <v>3876.2303700000002</v>
      </c>
      <c r="D160" s="11">
        <v>15408.20566727</v>
      </c>
      <c r="F160" s="65" t="s">
        <v>239</v>
      </c>
      <c r="G160" s="66">
        <v>3652.64</v>
      </c>
      <c r="H160" s="66"/>
      <c r="I160" s="66">
        <v>3652.64</v>
      </c>
      <c r="K160" s="65" t="s">
        <v>239</v>
      </c>
      <c r="L160" s="66">
        <v>15834.653405900001</v>
      </c>
      <c r="M160" s="66"/>
      <c r="N160" s="66">
        <v>15834.653405900001</v>
      </c>
    </row>
    <row r="161" spans="1:14" x14ac:dyDescent="0.25">
      <c r="A161" s="4" t="s">
        <v>246</v>
      </c>
      <c r="B161" s="4" t="s">
        <v>238</v>
      </c>
      <c r="C161" s="8">
        <v>3782.81666</v>
      </c>
      <c r="D161" s="11">
        <v>14460.610637829999</v>
      </c>
      <c r="F161" s="65" t="s">
        <v>233</v>
      </c>
      <c r="G161" s="66">
        <v>42865.582530000007</v>
      </c>
      <c r="H161" s="66">
        <v>10837.64525</v>
      </c>
      <c r="I161" s="66">
        <v>53703.227780000001</v>
      </c>
      <c r="K161" s="65" t="s">
        <v>233</v>
      </c>
      <c r="L161" s="66">
        <v>184190.59338942001</v>
      </c>
      <c r="M161" s="66">
        <v>42980.303171079999</v>
      </c>
      <c r="N161" s="66">
        <v>227170.8965605</v>
      </c>
    </row>
    <row r="162" spans="1:14" x14ac:dyDescent="0.25">
      <c r="A162" s="4" t="s">
        <v>246</v>
      </c>
      <c r="B162" s="4" t="s">
        <v>237</v>
      </c>
      <c r="C162" s="8">
        <v>3178.5982199999999</v>
      </c>
      <c r="D162" s="11">
        <v>13111.486865979999</v>
      </c>
      <c r="F162"/>
      <c r="G162"/>
      <c r="H162"/>
      <c r="K162"/>
      <c r="L162"/>
      <c r="M162"/>
    </row>
    <row r="163" spans="1:14" x14ac:dyDescent="0.25">
      <c r="F163"/>
      <c r="G163"/>
      <c r="H163"/>
      <c r="K163"/>
      <c r="L163"/>
      <c r="M163"/>
    </row>
    <row r="164" spans="1:14" x14ac:dyDescent="0.25">
      <c r="A164" s="35" t="s">
        <v>229</v>
      </c>
      <c r="F164"/>
      <c r="G164"/>
      <c r="H164"/>
      <c r="K164"/>
      <c r="L164"/>
      <c r="M164"/>
    </row>
    <row r="165" spans="1:14" x14ac:dyDescent="0.25">
      <c r="A165" s="49" t="s">
        <v>248</v>
      </c>
      <c r="B165" s="49" t="s">
        <v>249</v>
      </c>
      <c r="C165" s="51" t="s">
        <v>261</v>
      </c>
      <c r="D165" s="51" t="s">
        <v>260</v>
      </c>
      <c r="F165" s="64" t="s">
        <v>262</v>
      </c>
      <c r="G165" s="64" t="s">
        <v>234</v>
      </c>
      <c r="H165"/>
      <c r="I165"/>
      <c r="K165" s="64" t="s">
        <v>263</v>
      </c>
      <c r="L165" s="64" t="s">
        <v>234</v>
      </c>
      <c r="M165"/>
      <c r="N165"/>
    </row>
    <row r="166" spans="1:14" x14ac:dyDescent="0.25">
      <c r="A166" s="4" t="s">
        <v>247</v>
      </c>
      <c r="B166" s="4" t="s">
        <v>235</v>
      </c>
      <c r="C166" s="8">
        <v>935.96321999999998</v>
      </c>
      <c r="D166" s="11">
        <v>680443.28200000001</v>
      </c>
      <c r="F166" s="64" t="s">
        <v>232</v>
      </c>
      <c r="G166" t="s">
        <v>247</v>
      </c>
      <c r="H166" t="s">
        <v>246</v>
      </c>
      <c r="I166" t="s">
        <v>233</v>
      </c>
      <c r="K166" s="64" t="s">
        <v>232</v>
      </c>
      <c r="L166" t="s">
        <v>247</v>
      </c>
      <c r="M166" t="s">
        <v>246</v>
      </c>
      <c r="N166" t="s">
        <v>233</v>
      </c>
    </row>
    <row r="167" spans="1:14" x14ac:dyDescent="0.25">
      <c r="A167" s="4" t="s">
        <v>247</v>
      </c>
      <c r="B167" s="4" t="s">
        <v>238</v>
      </c>
      <c r="C167" s="8">
        <v>862.74417000000005</v>
      </c>
      <c r="D167" s="11">
        <v>636968.42599999998</v>
      </c>
      <c r="F167" s="65" t="s">
        <v>235</v>
      </c>
      <c r="G167" s="66">
        <v>935.96321999999998</v>
      </c>
      <c r="H167" s="66">
        <v>886.39</v>
      </c>
      <c r="I167" s="66">
        <v>1822.35322</v>
      </c>
      <c r="K167" s="65" t="s">
        <v>235</v>
      </c>
      <c r="L167" s="66">
        <v>680443.28200000001</v>
      </c>
      <c r="M167" s="66">
        <v>661741</v>
      </c>
      <c r="N167" s="66">
        <v>1342184.2820000001</v>
      </c>
    </row>
    <row r="168" spans="1:14" x14ac:dyDescent="0.25">
      <c r="A168" s="4" t="s">
        <v>247</v>
      </c>
      <c r="B168" s="4" t="s">
        <v>237</v>
      </c>
      <c r="C168" s="8">
        <v>991.61509999999998</v>
      </c>
      <c r="D168" s="11">
        <v>761047.44299999997</v>
      </c>
      <c r="F168" s="65" t="s">
        <v>238</v>
      </c>
      <c r="G168" s="66">
        <v>862.74417000000005</v>
      </c>
      <c r="H168" s="66">
        <v>884.58</v>
      </c>
      <c r="I168" s="66">
        <v>1747.3241700000001</v>
      </c>
      <c r="K168" s="65" t="s">
        <v>238</v>
      </c>
      <c r="L168" s="66">
        <v>636968.42599999998</v>
      </c>
      <c r="M168" s="66">
        <v>659157.31000000006</v>
      </c>
      <c r="N168" s="66">
        <v>1296125.736</v>
      </c>
    </row>
    <row r="169" spans="1:14" x14ac:dyDescent="0.25">
      <c r="A169" s="4" t="s">
        <v>247</v>
      </c>
      <c r="B169" s="4" t="s">
        <v>236</v>
      </c>
      <c r="C169" s="6">
        <v>893.57857999999999</v>
      </c>
      <c r="D169" s="7">
        <v>723532.66899999999</v>
      </c>
      <c r="F169" s="65" t="s">
        <v>237</v>
      </c>
      <c r="G169" s="66">
        <v>991.61509999999998</v>
      </c>
      <c r="H169" s="66">
        <v>710.01039000000003</v>
      </c>
      <c r="I169" s="66">
        <v>1701.6254899999999</v>
      </c>
      <c r="K169" s="65" t="s">
        <v>237</v>
      </c>
      <c r="L169" s="66">
        <v>761047.44299999997</v>
      </c>
      <c r="M169" s="66">
        <v>565045.57920000004</v>
      </c>
      <c r="N169" s="66">
        <v>1326093.0222</v>
      </c>
    </row>
    <row r="170" spans="1:14" x14ac:dyDescent="0.25">
      <c r="A170" s="4" t="s">
        <v>247</v>
      </c>
      <c r="B170" s="4" t="s">
        <v>231</v>
      </c>
      <c r="C170" s="6">
        <v>917.67002000000002</v>
      </c>
      <c r="D170" s="7">
        <v>713687.50399999996</v>
      </c>
      <c r="F170" s="65" t="s">
        <v>236</v>
      </c>
      <c r="G170" s="66">
        <v>893.57857999999999</v>
      </c>
      <c r="H170" s="66"/>
      <c r="I170" s="66">
        <v>893.57857999999999</v>
      </c>
      <c r="K170" s="65" t="s">
        <v>236</v>
      </c>
      <c r="L170" s="66">
        <v>723532.66899999999</v>
      </c>
      <c r="M170" s="66"/>
      <c r="N170" s="66">
        <v>723532.66899999999</v>
      </c>
    </row>
    <row r="171" spans="1:14" x14ac:dyDescent="0.25">
      <c r="A171" s="4" t="s">
        <v>247</v>
      </c>
      <c r="B171" s="4" t="s">
        <v>245</v>
      </c>
      <c r="C171" s="6">
        <v>836.46297000000004</v>
      </c>
      <c r="D171" s="7">
        <v>628245.82999999996</v>
      </c>
      <c r="F171" s="65" t="s">
        <v>231</v>
      </c>
      <c r="G171" s="66">
        <v>917.67002000000002</v>
      </c>
      <c r="H171" s="66"/>
      <c r="I171" s="66">
        <v>917.67002000000002</v>
      </c>
      <c r="K171" s="65" t="s">
        <v>231</v>
      </c>
      <c r="L171" s="66">
        <v>713687.50399999996</v>
      </c>
      <c r="M171" s="66"/>
      <c r="N171" s="66">
        <v>713687.50399999996</v>
      </c>
    </row>
    <row r="172" spans="1:14" x14ac:dyDescent="0.25">
      <c r="A172" s="4" t="s">
        <v>247</v>
      </c>
      <c r="B172" s="4" t="s">
        <v>244</v>
      </c>
      <c r="C172" s="6">
        <v>934.30106999999998</v>
      </c>
      <c r="D172" s="7">
        <v>680014.522</v>
      </c>
      <c r="F172" s="65" t="s">
        <v>245</v>
      </c>
      <c r="G172" s="66">
        <v>836.46297000000004</v>
      </c>
      <c r="H172" s="66"/>
      <c r="I172" s="66">
        <v>836.46297000000004</v>
      </c>
      <c r="K172" s="65" t="s">
        <v>245</v>
      </c>
      <c r="L172" s="66">
        <v>628245.82999999996</v>
      </c>
      <c r="M172" s="66"/>
      <c r="N172" s="66">
        <v>628245.82999999996</v>
      </c>
    </row>
    <row r="173" spans="1:14" x14ac:dyDescent="0.25">
      <c r="A173" s="4" t="s">
        <v>247</v>
      </c>
      <c r="B173" s="4" t="s">
        <v>243</v>
      </c>
      <c r="C173" s="6">
        <v>875.54972999999995</v>
      </c>
      <c r="D173" s="7">
        <v>635054.55099999998</v>
      </c>
      <c r="F173" s="65" t="s">
        <v>244</v>
      </c>
      <c r="G173" s="66">
        <v>934.30106999999998</v>
      </c>
      <c r="H173" s="66"/>
      <c r="I173" s="66">
        <v>934.30106999999998</v>
      </c>
      <c r="K173" s="65" t="s">
        <v>244</v>
      </c>
      <c r="L173" s="66">
        <v>680014.522</v>
      </c>
      <c r="M173" s="66"/>
      <c r="N173" s="66">
        <v>680014.522</v>
      </c>
    </row>
    <row r="174" spans="1:14" x14ac:dyDescent="0.25">
      <c r="A174" s="4" t="s">
        <v>247</v>
      </c>
      <c r="B174" s="4" t="s">
        <v>242</v>
      </c>
      <c r="C174" s="6">
        <v>826.54669999999999</v>
      </c>
      <c r="D174" s="7">
        <v>590477.63</v>
      </c>
      <c r="F174" s="65" t="s">
        <v>243</v>
      </c>
      <c r="G174" s="66">
        <v>875.54972999999995</v>
      </c>
      <c r="H174" s="66"/>
      <c r="I174" s="66">
        <v>875.54972999999995</v>
      </c>
      <c r="K174" s="65" t="s">
        <v>243</v>
      </c>
      <c r="L174" s="66">
        <v>635054.55099999998</v>
      </c>
      <c r="M174" s="66"/>
      <c r="N174" s="66">
        <v>635054.55099999998</v>
      </c>
    </row>
    <row r="175" spans="1:14" x14ac:dyDescent="0.25">
      <c r="A175" s="4" t="s">
        <v>247</v>
      </c>
      <c r="B175" s="4" t="s">
        <v>241</v>
      </c>
      <c r="C175" s="6">
        <v>896.74663999999996</v>
      </c>
      <c r="D175" s="7">
        <v>659143.946</v>
      </c>
      <c r="F175" s="65" t="s">
        <v>242</v>
      </c>
      <c r="G175" s="66">
        <v>826.54669999999999</v>
      </c>
      <c r="H175" s="66"/>
      <c r="I175" s="66">
        <v>826.54669999999999</v>
      </c>
      <c r="K175" s="65" t="s">
        <v>242</v>
      </c>
      <c r="L175" s="66">
        <v>590477.63</v>
      </c>
      <c r="M175" s="66"/>
      <c r="N175" s="66">
        <v>590477.63</v>
      </c>
    </row>
    <row r="176" spans="1:14" x14ac:dyDescent="0.25">
      <c r="A176" s="4" t="s">
        <v>247</v>
      </c>
      <c r="B176" s="4" t="s">
        <v>240</v>
      </c>
      <c r="C176" s="6">
        <v>864.8614</v>
      </c>
      <c r="D176" s="7">
        <v>643678.3554</v>
      </c>
      <c r="F176" s="65" t="s">
        <v>241</v>
      </c>
      <c r="G176" s="66">
        <v>896.74663999999996</v>
      </c>
      <c r="H176" s="66"/>
      <c r="I176" s="66">
        <v>896.74663999999996</v>
      </c>
      <c r="K176" s="65" t="s">
        <v>241</v>
      </c>
      <c r="L176" s="66">
        <v>659143.946</v>
      </c>
      <c r="M176" s="66"/>
      <c r="N176" s="66">
        <v>659143.946</v>
      </c>
    </row>
    <row r="177" spans="1:14" x14ac:dyDescent="0.25">
      <c r="A177" s="4" t="s">
        <v>247</v>
      </c>
      <c r="B177" s="4" t="s">
        <v>239</v>
      </c>
      <c r="C177" s="6">
        <v>864.43808000000001</v>
      </c>
      <c r="D177" s="7">
        <v>645573.22900000005</v>
      </c>
      <c r="F177" s="65" t="s">
        <v>240</v>
      </c>
      <c r="G177" s="66">
        <v>864.8614</v>
      </c>
      <c r="H177" s="66"/>
      <c r="I177" s="66">
        <v>864.8614</v>
      </c>
      <c r="K177" s="65" t="s">
        <v>240</v>
      </c>
      <c r="L177" s="66">
        <v>643678.3554</v>
      </c>
      <c r="M177" s="66"/>
      <c r="N177" s="66">
        <v>643678.3554</v>
      </c>
    </row>
    <row r="178" spans="1:14" x14ac:dyDescent="0.25">
      <c r="A178" s="4" t="s">
        <v>246</v>
      </c>
      <c r="B178" s="4" t="s">
        <v>235</v>
      </c>
      <c r="C178" s="6">
        <v>886.39</v>
      </c>
      <c r="D178" s="7">
        <v>661741</v>
      </c>
      <c r="F178" s="65" t="s">
        <v>239</v>
      </c>
      <c r="G178" s="66">
        <v>864.43808000000001</v>
      </c>
      <c r="H178" s="66"/>
      <c r="I178" s="66">
        <v>864.43808000000001</v>
      </c>
      <c r="K178" s="65" t="s">
        <v>239</v>
      </c>
      <c r="L178" s="66">
        <v>645573.22900000005</v>
      </c>
      <c r="M178" s="66"/>
      <c r="N178" s="66">
        <v>645573.22900000005</v>
      </c>
    </row>
    <row r="179" spans="1:14" x14ac:dyDescent="0.25">
      <c r="A179" s="4" t="s">
        <v>246</v>
      </c>
      <c r="B179" s="4" t="s">
        <v>238</v>
      </c>
      <c r="C179" s="6">
        <v>884.58</v>
      </c>
      <c r="D179" s="7">
        <v>659157.31000000006</v>
      </c>
      <c r="F179" s="65" t="s">
        <v>233</v>
      </c>
      <c r="G179" s="66">
        <v>10700.477679999998</v>
      </c>
      <c r="H179" s="66">
        <v>2480.9803900000002</v>
      </c>
      <c r="I179" s="66">
        <v>13181.458070000001</v>
      </c>
      <c r="K179" s="65" t="s">
        <v>233</v>
      </c>
      <c r="L179" s="66">
        <v>7997867.3873999994</v>
      </c>
      <c r="M179" s="66">
        <v>1885943.8892000001</v>
      </c>
      <c r="N179" s="66">
        <v>9883811.2765999995</v>
      </c>
    </row>
    <row r="180" spans="1:14" x14ac:dyDescent="0.25">
      <c r="A180" s="4" t="s">
        <v>246</v>
      </c>
      <c r="B180" s="4" t="s">
        <v>237</v>
      </c>
      <c r="C180" s="6">
        <v>710.01039000000003</v>
      </c>
      <c r="D180" s="7">
        <v>565045.57920000004</v>
      </c>
      <c r="F180"/>
      <c r="G180"/>
      <c r="H180"/>
      <c r="K180"/>
      <c r="L180"/>
      <c r="M180"/>
    </row>
    <row r="181" spans="1:14" x14ac:dyDescent="0.25">
      <c r="F181"/>
      <c r="G181"/>
      <c r="H181"/>
      <c r="K181"/>
      <c r="L181"/>
      <c r="M181"/>
    </row>
    <row r="182" spans="1:14" x14ac:dyDescent="0.25">
      <c r="A182" s="35" t="s">
        <v>230</v>
      </c>
      <c r="F182"/>
      <c r="G182"/>
      <c r="H182"/>
      <c r="K182"/>
      <c r="L182"/>
      <c r="M182"/>
    </row>
    <row r="183" spans="1:14" x14ac:dyDescent="0.25">
      <c r="A183" s="49" t="s">
        <v>248</v>
      </c>
      <c r="B183" s="49" t="s">
        <v>249</v>
      </c>
      <c r="C183" s="51" t="s">
        <v>261</v>
      </c>
      <c r="D183" s="51" t="s">
        <v>260</v>
      </c>
      <c r="F183" s="64" t="s">
        <v>262</v>
      </c>
      <c r="G183" s="64" t="s">
        <v>234</v>
      </c>
      <c r="H183"/>
      <c r="I183"/>
      <c r="K183" s="64" t="s">
        <v>263</v>
      </c>
      <c r="L183" s="64" t="s">
        <v>234</v>
      </c>
      <c r="M183"/>
      <c r="N183"/>
    </row>
    <row r="184" spans="1:14" x14ac:dyDescent="0.25">
      <c r="A184" s="4" t="s">
        <v>247</v>
      </c>
      <c r="B184" s="4" t="s">
        <v>235</v>
      </c>
      <c r="C184" s="12">
        <v>6727.5</v>
      </c>
      <c r="D184" s="16">
        <v>109932.43</v>
      </c>
      <c r="F184" s="64" t="s">
        <v>232</v>
      </c>
      <c r="G184" t="s">
        <v>247</v>
      </c>
      <c r="H184" t="s">
        <v>246</v>
      </c>
      <c r="I184" t="s">
        <v>233</v>
      </c>
      <c r="K184" s="64" t="s">
        <v>232</v>
      </c>
      <c r="L184" t="s">
        <v>247</v>
      </c>
      <c r="M184" t="s">
        <v>246</v>
      </c>
      <c r="N184" t="s">
        <v>233</v>
      </c>
    </row>
    <row r="185" spans="1:14" x14ac:dyDescent="0.25">
      <c r="A185" s="4" t="s">
        <v>247</v>
      </c>
      <c r="B185" s="4" t="s">
        <v>238</v>
      </c>
      <c r="C185" s="12">
        <v>6741.9000000000005</v>
      </c>
      <c r="D185" s="16">
        <v>106737.12</v>
      </c>
      <c r="F185" s="65" t="s">
        <v>235</v>
      </c>
      <c r="G185" s="66">
        <v>6727.5</v>
      </c>
      <c r="H185" s="66">
        <v>13050.19</v>
      </c>
      <c r="I185" s="66">
        <v>19777.690000000002</v>
      </c>
      <c r="K185" s="65" t="s">
        <v>235</v>
      </c>
      <c r="L185" s="66">
        <v>109932.43</v>
      </c>
      <c r="M185" s="66">
        <v>216242.97</v>
      </c>
      <c r="N185" s="66">
        <v>326175.40000000002</v>
      </c>
    </row>
    <row r="186" spans="1:14" x14ac:dyDescent="0.25">
      <c r="A186" s="4" t="s">
        <v>247</v>
      </c>
      <c r="B186" s="4" t="s">
        <v>237</v>
      </c>
      <c r="C186" s="15">
        <v>7995.4</v>
      </c>
      <c r="D186" s="16">
        <v>133460.72</v>
      </c>
      <c r="F186" s="65" t="s">
        <v>238</v>
      </c>
      <c r="G186" s="66">
        <v>6741.9000000000005</v>
      </c>
      <c r="H186" s="66">
        <v>13256.93237</v>
      </c>
      <c r="I186" s="66">
        <v>19998.83237</v>
      </c>
      <c r="K186" s="65" t="s">
        <v>238</v>
      </c>
      <c r="L186" s="66">
        <v>106737.12</v>
      </c>
      <c r="M186" s="66">
        <v>222516.95003010001</v>
      </c>
      <c r="N186" s="66">
        <v>329254.0700301</v>
      </c>
    </row>
    <row r="187" spans="1:14" x14ac:dyDescent="0.25">
      <c r="A187" s="4" t="s">
        <v>247</v>
      </c>
      <c r="B187" s="4" t="s">
        <v>236</v>
      </c>
      <c r="C187" s="14">
        <v>7817.9</v>
      </c>
      <c r="D187" s="14">
        <v>142034.39000000001</v>
      </c>
      <c r="F187" s="65" t="s">
        <v>237</v>
      </c>
      <c r="G187" s="66">
        <v>7995.4</v>
      </c>
      <c r="H187" s="66">
        <v>12468.4455</v>
      </c>
      <c r="I187" s="66">
        <v>20463.845499999999</v>
      </c>
      <c r="K187" s="65" t="s">
        <v>237</v>
      </c>
      <c r="L187" s="66">
        <v>133460.72</v>
      </c>
      <c r="M187" s="66">
        <v>206462.3070263</v>
      </c>
      <c r="N187" s="66">
        <v>339923.02702629997</v>
      </c>
    </row>
    <row r="188" spans="1:14" x14ac:dyDescent="0.25">
      <c r="A188" s="4" t="s">
        <v>247</v>
      </c>
      <c r="B188" s="4" t="s">
        <v>231</v>
      </c>
      <c r="C188" s="14">
        <v>7335.4</v>
      </c>
      <c r="D188" s="14">
        <v>152449.29</v>
      </c>
      <c r="F188" s="65" t="s">
        <v>236</v>
      </c>
      <c r="G188" s="66">
        <v>7817.9</v>
      </c>
      <c r="H188" s="66">
        <v>9995.7000000000007</v>
      </c>
      <c r="I188" s="66">
        <v>17813.599999999999</v>
      </c>
      <c r="K188" s="65" t="s">
        <v>236</v>
      </c>
      <c r="L188" s="66">
        <v>142034.39000000001</v>
      </c>
      <c r="M188" s="66">
        <v>151140.66</v>
      </c>
      <c r="N188" s="66">
        <v>293175.05000000005</v>
      </c>
    </row>
    <row r="189" spans="1:14" x14ac:dyDescent="0.25">
      <c r="A189" s="4" t="s">
        <v>247</v>
      </c>
      <c r="B189" s="4" t="s">
        <v>245</v>
      </c>
      <c r="C189" s="14">
        <v>7545.4</v>
      </c>
      <c r="D189" s="14">
        <v>146566.35</v>
      </c>
      <c r="F189" s="65" t="s">
        <v>231</v>
      </c>
      <c r="G189" s="66">
        <v>7335.4</v>
      </c>
      <c r="H189" s="66"/>
      <c r="I189" s="66">
        <v>7335.4</v>
      </c>
      <c r="K189" s="65" t="s">
        <v>231</v>
      </c>
      <c r="L189" s="66">
        <v>152449.29</v>
      </c>
      <c r="M189" s="66"/>
      <c r="N189" s="66">
        <v>152449.29</v>
      </c>
    </row>
    <row r="190" spans="1:14" x14ac:dyDescent="0.25">
      <c r="A190" s="4" t="s">
        <v>247</v>
      </c>
      <c r="B190" s="4" t="s">
        <v>244</v>
      </c>
      <c r="C190" s="14">
        <v>8222.9</v>
      </c>
      <c r="D190" s="14">
        <v>146386.64000000001</v>
      </c>
      <c r="F190" s="65" t="s">
        <v>245</v>
      </c>
      <c r="G190" s="66">
        <v>7545.4</v>
      </c>
      <c r="H190" s="66"/>
      <c r="I190" s="66">
        <v>7545.4</v>
      </c>
      <c r="K190" s="65" t="s">
        <v>245</v>
      </c>
      <c r="L190" s="66">
        <v>146566.35</v>
      </c>
      <c r="M190" s="66"/>
      <c r="N190" s="66">
        <v>146566.35</v>
      </c>
    </row>
    <row r="191" spans="1:14" x14ac:dyDescent="0.25">
      <c r="A191" s="4" t="s">
        <v>247</v>
      </c>
      <c r="B191" s="4" t="s">
        <v>243</v>
      </c>
      <c r="C191" s="14">
        <v>9183.5</v>
      </c>
      <c r="D191" s="14">
        <v>154504.89000000001</v>
      </c>
      <c r="F191" s="65" t="s">
        <v>244</v>
      </c>
      <c r="G191" s="66">
        <v>8222.9</v>
      </c>
      <c r="H191" s="66"/>
      <c r="I191" s="66">
        <v>8222.9</v>
      </c>
      <c r="K191" s="65" t="s">
        <v>244</v>
      </c>
      <c r="L191" s="66">
        <v>146386.64000000001</v>
      </c>
      <c r="M191" s="66"/>
      <c r="N191" s="66">
        <v>146386.64000000001</v>
      </c>
    </row>
    <row r="192" spans="1:14" x14ac:dyDescent="0.25">
      <c r="A192" s="4" t="s">
        <v>247</v>
      </c>
      <c r="B192" s="4" t="s">
        <v>242</v>
      </c>
      <c r="C192" s="14">
        <v>9550.2000000000007</v>
      </c>
      <c r="D192" s="14">
        <v>161456.56</v>
      </c>
      <c r="F192" s="65" t="s">
        <v>243</v>
      </c>
      <c r="G192" s="66">
        <v>9183.5</v>
      </c>
      <c r="H192" s="66"/>
      <c r="I192" s="66">
        <v>9183.5</v>
      </c>
      <c r="K192" s="65" t="s">
        <v>243</v>
      </c>
      <c r="L192" s="66">
        <v>154504.89000000001</v>
      </c>
      <c r="M192" s="66"/>
      <c r="N192" s="66">
        <v>154504.89000000001</v>
      </c>
    </row>
    <row r="193" spans="1:14" x14ac:dyDescent="0.25">
      <c r="A193" s="4" t="s">
        <v>247</v>
      </c>
      <c r="B193" s="4" t="s">
        <v>241</v>
      </c>
      <c r="C193" s="14">
        <v>11483.599999999999</v>
      </c>
      <c r="D193" s="14">
        <v>191359.94</v>
      </c>
      <c r="F193" s="65" t="s">
        <v>242</v>
      </c>
      <c r="G193" s="66">
        <v>9550.2000000000007</v>
      </c>
      <c r="H193" s="66"/>
      <c r="I193" s="66">
        <v>9550.2000000000007</v>
      </c>
      <c r="K193" s="65" t="s">
        <v>242</v>
      </c>
      <c r="L193" s="66">
        <v>161456.56</v>
      </c>
      <c r="M193" s="66"/>
      <c r="N193" s="66">
        <v>161456.56</v>
      </c>
    </row>
    <row r="194" spans="1:14" x14ac:dyDescent="0.25">
      <c r="A194" s="4" t="s">
        <v>247</v>
      </c>
      <c r="B194" s="4" t="s">
        <v>240</v>
      </c>
      <c r="C194" s="6">
        <v>12187.707420000001</v>
      </c>
      <c r="D194" s="7">
        <v>189229.08910859999</v>
      </c>
      <c r="F194" s="65" t="s">
        <v>241</v>
      </c>
      <c r="G194" s="66">
        <v>11483.599999999999</v>
      </c>
      <c r="H194" s="66"/>
      <c r="I194" s="66">
        <v>11483.599999999999</v>
      </c>
      <c r="K194" s="65" t="s">
        <v>241</v>
      </c>
      <c r="L194" s="66">
        <v>191359.94</v>
      </c>
      <c r="M194" s="66"/>
      <c r="N194" s="66">
        <v>191359.94</v>
      </c>
    </row>
    <row r="195" spans="1:14" x14ac:dyDescent="0.25">
      <c r="A195" s="4" t="s">
        <v>247</v>
      </c>
      <c r="B195" s="4" t="s">
        <v>239</v>
      </c>
      <c r="C195" s="6">
        <v>13084.01713</v>
      </c>
      <c r="D195" s="7">
        <v>202520.7585661</v>
      </c>
      <c r="F195" s="65" t="s">
        <v>240</v>
      </c>
      <c r="G195" s="66">
        <v>12187.707420000001</v>
      </c>
      <c r="H195" s="66"/>
      <c r="I195" s="66">
        <v>12187.707420000001</v>
      </c>
      <c r="K195" s="65" t="s">
        <v>240</v>
      </c>
      <c r="L195" s="66">
        <v>189229.08910859999</v>
      </c>
      <c r="M195" s="66"/>
      <c r="N195" s="66">
        <v>189229.08910859999</v>
      </c>
    </row>
    <row r="196" spans="1:14" x14ac:dyDescent="0.25">
      <c r="A196" s="4" t="s">
        <v>246</v>
      </c>
      <c r="B196" s="4" t="s">
        <v>235</v>
      </c>
      <c r="C196" s="6">
        <v>13050.19</v>
      </c>
      <c r="D196" s="7">
        <v>216242.97</v>
      </c>
      <c r="F196" s="65" t="s">
        <v>239</v>
      </c>
      <c r="G196" s="66">
        <v>13084.01713</v>
      </c>
      <c r="H196" s="66"/>
      <c r="I196" s="66">
        <v>13084.01713</v>
      </c>
      <c r="K196" s="65" t="s">
        <v>239</v>
      </c>
      <c r="L196" s="66">
        <v>202520.7585661</v>
      </c>
      <c r="M196" s="66"/>
      <c r="N196" s="66">
        <v>202520.7585661</v>
      </c>
    </row>
    <row r="197" spans="1:14" x14ac:dyDescent="0.25">
      <c r="A197" s="4" t="s">
        <v>246</v>
      </c>
      <c r="B197" s="4" t="s">
        <v>238</v>
      </c>
      <c r="C197" s="6">
        <v>13256.93237</v>
      </c>
      <c r="D197" s="7">
        <v>222516.95003010001</v>
      </c>
      <c r="F197" s="65" t="s">
        <v>233</v>
      </c>
      <c r="G197" s="66">
        <v>107875.42455000003</v>
      </c>
      <c r="H197" s="66">
        <v>48771.267869999996</v>
      </c>
      <c r="I197" s="66">
        <v>156646.69241999995</v>
      </c>
      <c r="K197" s="65" t="s">
        <v>233</v>
      </c>
      <c r="L197" s="66">
        <v>1836638.1776747</v>
      </c>
      <c r="M197" s="66">
        <v>796362.88705640007</v>
      </c>
      <c r="N197" s="66">
        <v>2633001.0647311006</v>
      </c>
    </row>
    <row r="198" spans="1:14" x14ac:dyDescent="0.25">
      <c r="A198" s="4" t="s">
        <v>246</v>
      </c>
      <c r="B198" s="4" t="s">
        <v>237</v>
      </c>
      <c r="C198" s="6">
        <v>12468.4455</v>
      </c>
      <c r="D198" s="7">
        <v>206462.3070263</v>
      </c>
      <c r="F198"/>
      <c r="G198"/>
      <c r="H198"/>
      <c r="K198"/>
      <c r="L198"/>
      <c r="M198"/>
    </row>
    <row r="199" spans="1:14" x14ac:dyDescent="0.25">
      <c r="A199" s="4" t="s">
        <v>246</v>
      </c>
      <c r="B199" s="4" t="s">
        <v>236</v>
      </c>
      <c r="C199" s="28">
        <v>9995.7000000000007</v>
      </c>
      <c r="D199" s="45">
        <v>151140.66</v>
      </c>
      <c r="F199"/>
      <c r="G199"/>
      <c r="H199"/>
      <c r="K199"/>
      <c r="L199"/>
      <c r="M199"/>
    </row>
    <row r="200" spans="1:14" x14ac:dyDescent="0.25">
      <c r="F200"/>
      <c r="G200"/>
      <c r="H200"/>
      <c r="K200"/>
      <c r="L200"/>
      <c r="M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opLeftCell="A146" workbookViewId="0">
      <selection activeCell="L165" sqref="L165"/>
    </sheetView>
  </sheetViews>
  <sheetFormatPr defaultRowHeight="15" x14ac:dyDescent="0.25"/>
  <cols>
    <col min="1" max="2" width="9.140625" style="35"/>
    <col min="3" max="4" width="12.7109375" style="56" customWidth="1"/>
    <col min="5" max="5" width="9.140625" style="35"/>
    <col min="6" max="6" width="20.5703125" style="35" bestFit="1" customWidth="1"/>
    <col min="7" max="7" width="16.28515625" style="35" bestFit="1" customWidth="1"/>
    <col min="8" max="9" width="12.7109375" style="35" customWidth="1"/>
    <col min="10" max="10" width="9.140625" style="35"/>
    <col min="11" max="11" width="18.5703125" style="35" bestFit="1" customWidth="1"/>
    <col min="12" max="12" width="16.28515625" style="35" bestFit="1" customWidth="1"/>
    <col min="13" max="14" width="12.7109375" style="35" customWidth="1"/>
    <col min="15" max="16384" width="9.140625" style="35"/>
  </cols>
  <sheetData>
    <row r="1" spans="1:14" x14ac:dyDescent="0.25">
      <c r="A1" s="35" t="s">
        <v>213</v>
      </c>
    </row>
    <row r="2" spans="1:14" x14ac:dyDescent="0.25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25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247</v>
      </c>
      <c r="H3" s="35" t="s">
        <v>246</v>
      </c>
      <c r="I3" s="35" t="s">
        <v>233</v>
      </c>
      <c r="K3" s="58" t="s">
        <v>232</v>
      </c>
      <c r="L3" s="35" t="s">
        <v>247</v>
      </c>
      <c r="M3" s="35" t="s">
        <v>246</v>
      </c>
      <c r="N3" s="35" t="s">
        <v>233</v>
      </c>
    </row>
    <row r="4" spans="1:14" x14ac:dyDescent="0.25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60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25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60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25">
      <c r="A6" s="4" t="s">
        <v>247</v>
      </c>
      <c r="B6" s="4" t="s">
        <v>236</v>
      </c>
      <c r="C6" s="54">
        <v>-15.927756705810248</v>
      </c>
      <c r="D6" s="54">
        <v>-25.862273517639682</v>
      </c>
      <c r="F6" s="59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60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25">
      <c r="A7" s="4" t="s">
        <v>247</v>
      </c>
      <c r="B7" s="4" t="s">
        <v>231</v>
      </c>
      <c r="C7" s="54">
        <v>8.8748329124675056</v>
      </c>
      <c r="D7" s="54">
        <v>12.683090022637064</v>
      </c>
      <c r="F7" s="59" t="s">
        <v>236</v>
      </c>
      <c r="G7" s="33">
        <v>-15.927756705810248</v>
      </c>
      <c r="H7" s="33"/>
      <c r="I7" s="33">
        <v>-15.927756705810248</v>
      </c>
      <c r="J7" s="33"/>
      <c r="K7" s="60" t="s">
        <v>236</v>
      </c>
      <c r="L7" s="33">
        <v>-25.862273517639682</v>
      </c>
      <c r="M7" s="33"/>
      <c r="N7" s="33">
        <v>-25.862273517639682</v>
      </c>
    </row>
    <row r="8" spans="1:14" x14ac:dyDescent="0.25">
      <c r="A8" s="4" t="s">
        <v>247</v>
      </c>
      <c r="B8" s="4" t="s">
        <v>245</v>
      </c>
      <c r="C8" s="54">
        <v>-5.1111236728350171</v>
      </c>
      <c r="D8" s="54">
        <v>-2.9652014250917107</v>
      </c>
      <c r="F8" s="59" t="s">
        <v>231</v>
      </c>
      <c r="G8" s="33">
        <v>8.8748329124675056</v>
      </c>
      <c r="H8" s="33"/>
      <c r="I8" s="33">
        <v>8.8748329124675056</v>
      </c>
      <c r="J8" s="33"/>
      <c r="K8" s="60" t="s">
        <v>231</v>
      </c>
      <c r="L8" s="33">
        <v>12.683090022637064</v>
      </c>
      <c r="M8" s="33"/>
      <c r="N8" s="33">
        <v>12.683090022637064</v>
      </c>
    </row>
    <row r="9" spans="1:14" x14ac:dyDescent="0.25">
      <c r="A9" s="4" t="s">
        <v>247</v>
      </c>
      <c r="B9" s="4" t="s">
        <v>244</v>
      </c>
      <c r="C9" s="54">
        <v>7.8239841300699773</v>
      </c>
      <c r="D9" s="54">
        <v>6.961542642285182</v>
      </c>
      <c r="F9" s="59" t="s">
        <v>245</v>
      </c>
      <c r="G9" s="33">
        <v>-5.1111236728350171</v>
      </c>
      <c r="H9" s="33"/>
      <c r="I9" s="33">
        <v>-5.1111236728350171</v>
      </c>
      <c r="J9" s="33"/>
      <c r="K9" s="60" t="s">
        <v>245</v>
      </c>
      <c r="L9" s="33">
        <v>-2.9652014250917107</v>
      </c>
      <c r="M9" s="33"/>
      <c r="N9" s="33">
        <v>-2.9652014250917107</v>
      </c>
    </row>
    <row r="10" spans="1:14" x14ac:dyDescent="0.25">
      <c r="A10" s="4" t="s">
        <v>247</v>
      </c>
      <c r="B10" s="4" t="s">
        <v>243</v>
      </c>
      <c r="C10" s="54">
        <v>-6.8025834220715673</v>
      </c>
      <c r="D10" s="54">
        <v>-9.7094150901906673</v>
      </c>
      <c r="F10" s="59" t="s">
        <v>244</v>
      </c>
      <c r="G10" s="33">
        <v>7.8239841300699773</v>
      </c>
      <c r="H10" s="33"/>
      <c r="I10" s="33">
        <v>7.8239841300699773</v>
      </c>
      <c r="J10" s="33"/>
      <c r="K10" s="60" t="s">
        <v>244</v>
      </c>
      <c r="L10" s="33">
        <v>6.961542642285182</v>
      </c>
      <c r="M10" s="33"/>
      <c r="N10" s="33">
        <v>6.961542642285182</v>
      </c>
    </row>
    <row r="11" spans="1:14" x14ac:dyDescent="0.25">
      <c r="A11" s="4" t="s">
        <v>247</v>
      </c>
      <c r="B11" s="4" t="s">
        <v>242</v>
      </c>
      <c r="C11" s="54">
        <v>-3.6682199392846684</v>
      </c>
      <c r="D11" s="54">
        <v>-4.537579803135336</v>
      </c>
      <c r="F11" s="59" t="s">
        <v>243</v>
      </c>
      <c r="G11" s="33">
        <v>-6.8025834220715673</v>
      </c>
      <c r="H11" s="33"/>
      <c r="I11" s="33">
        <v>-6.8025834220715673</v>
      </c>
      <c r="J11" s="33"/>
      <c r="K11" s="60" t="s">
        <v>243</v>
      </c>
      <c r="L11" s="33">
        <v>-9.7094150901906673</v>
      </c>
      <c r="M11" s="33"/>
      <c r="N11" s="33">
        <v>-9.7094150901906673</v>
      </c>
    </row>
    <row r="12" spans="1:14" x14ac:dyDescent="0.25">
      <c r="A12" s="4" t="s">
        <v>247</v>
      </c>
      <c r="B12" s="4" t="s">
        <v>241</v>
      </c>
      <c r="C12" s="54">
        <v>12.804304701995797</v>
      </c>
      <c r="D12" s="54">
        <v>-4.7490007885557262</v>
      </c>
      <c r="F12" s="59" t="s">
        <v>242</v>
      </c>
      <c r="G12" s="33">
        <v>-3.6682199392846684</v>
      </c>
      <c r="H12" s="33"/>
      <c r="I12" s="33">
        <v>-3.6682199392846684</v>
      </c>
      <c r="J12" s="33"/>
      <c r="K12" s="60" t="s">
        <v>242</v>
      </c>
      <c r="L12" s="33">
        <v>-4.537579803135336</v>
      </c>
      <c r="M12" s="33"/>
      <c r="N12" s="33">
        <v>-4.537579803135336</v>
      </c>
    </row>
    <row r="13" spans="1:14" x14ac:dyDescent="0.25">
      <c r="A13" s="4" t="s">
        <v>247</v>
      </c>
      <c r="B13" s="4" t="s">
        <v>240</v>
      </c>
      <c r="C13" s="54">
        <v>3.903659134200784</v>
      </c>
      <c r="D13" s="54">
        <v>-16.424742288850329</v>
      </c>
      <c r="F13" s="59" t="s">
        <v>241</v>
      </c>
      <c r="G13" s="33">
        <v>12.804304701995797</v>
      </c>
      <c r="H13" s="33"/>
      <c r="I13" s="33">
        <v>12.804304701995797</v>
      </c>
      <c r="J13" s="33"/>
      <c r="K13" s="60" t="s">
        <v>241</v>
      </c>
      <c r="L13" s="33">
        <v>-4.7490007885557262</v>
      </c>
      <c r="M13" s="33"/>
      <c r="N13" s="33">
        <v>-4.7490007885557262</v>
      </c>
    </row>
    <row r="14" spans="1:14" x14ac:dyDescent="0.25">
      <c r="A14" s="4" t="s">
        <v>247</v>
      </c>
      <c r="B14" s="4" t="s">
        <v>239</v>
      </c>
      <c r="C14" s="54">
        <v>1.6810431226814304</v>
      </c>
      <c r="D14" s="54">
        <v>18.450754731166672</v>
      </c>
      <c r="F14" s="59" t="s">
        <v>240</v>
      </c>
      <c r="G14" s="33">
        <v>3.903659134200784</v>
      </c>
      <c r="H14" s="33"/>
      <c r="I14" s="33">
        <v>3.903659134200784</v>
      </c>
      <c r="J14" s="33"/>
      <c r="K14" s="60" t="s">
        <v>240</v>
      </c>
      <c r="L14" s="33">
        <v>-16.424742288850329</v>
      </c>
      <c r="M14" s="33"/>
      <c r="N14" s="33">
        <v>-16.424742288850329</v>
      </c>
    </row>
    <row r="15" spans="1:14" x14ac:dyDescent="0.25">
      <c r="A15" s="4" t="s">
        <v>246</v>
      </c>
      <c r="B15" s="4" t="s">
        <v>235</v>
      </c>
      <c r="C15" s="54">
        <v>0.94911220954554676</v>
      </c>
      <c r="D15" s="54">
        <v>-3.2744089025905683</v>
      </c>
      <c r="F15" s="59" t="s">
        <v>239</v>
      </c>
      <c r="G15" s="33">
        <v>1.6810431226814304</v>
      </c>
      <c r="H15" s="33"/>
      <c r="I15" s="33">
        <v>1.6810431226814304</v>
      </c>
      <c r="J15" s="33"/>
      <c r="K15" s="60" t="s">
        <v>239</v>
      </c>
      <c r="L15" s="33">
        <v>18.450754731166672</v>
      </c>
      <c r="M15" s="33"/>
      <c r="N15" s="33">
        <v>18.450754731166672</v>
      </c>
    </row>
    <row r="16" spans="1:14" x14ac:dyDescent="0.25">
      <c r="A16" s="4" t="s">
        <v>246</v>
      </c>
      <c r="B16" s="4" t="s">
        <v>238</v>
      </c>
      <c r="C16" s="54">
        <v>-2.9749535916478131</v>
      </c>
      <c r="D16" s="54">
        <v>-9.8143153274342474</v>
      </c>
      <c r="F16" s="59" t="s">
        <v>233</v>
      </c>
      <c r="G16" s="33">
        <v>25.101803628580793</v>
      </c>
      <c r="H16" s="33">
        <v>-12.713931715511888</v>
      </c>
      <c r="I16" s="33">
        <v>12.387871913068906</v>
      </c>
      <c r="J16" s="33"/>
      <c r="K16" s="60" t="s">
        <v>233</v>
      </c>
      <c r="L16" s="33">
        <v>0.57264252081970568</v>
      </c>
      <c r="M16" s="33">
        <v>21.2565074492286</v>
      </c>
      <c r="N16" s="33">
        <v>21.829149970048313</v>
      </c>
    </row>
    <row r="17" spans="1:14" x14ac:dyDescent="0.25">
      <c r="A17" s="4" t="s">
        <v>246</v>
      </c>
      <c r="B17" s="4" t="s">
        <v>237</v>
      </c>
      <c r="C17" s="54">
        <v>-10.688090333409622</v>
      </c>
      <c r="D17" s="54">
        <v>34.345231679253416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25">
      <c r="G18" s="33"/>
      <c r="H18" s="33"/>
      <c r="I18" s="33"/>
      <c r="J18" s="33"/>
      <c r="K18" s="33"/>
      <c r="L18" s="33"/>
      <c r="M18" s="33"/>
      <c r="N18" s="33"/>
    </row>
    <row r="19" spans="1:14" x14ac:dyDescent="0.25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25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25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247</v>
      </c>
      <c r="H21" s="33" t="s">
        <v>246</v>
      </c>
      <c r="I21" s="33" t="s">
        <v>233</v>
      </c>
      <c r="J21" s="33"/>
      <c r="K21" s="61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25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60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25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60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25">
      <c r="A24" s="4" t="s">
        <v>247</v>
      </c>
      <c r="B24" s="4" t="s">
        <v>236</v>
      </c>
      <c r="C24" s="54">
        <v>-16.069065784031842</v>
      </c>
      <c r="D24" s="54">
        <v>-19.329859491068611</v>
      </c>
      <c r="F24" s="59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60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25">
      <c r="A25" s="4" t="s">
        <v>247</v>
      </c>
      <c r="B25" s="4" t="s">
        <v>231</v>
      </c>
      <c r="C25" s="54">
        <v>7.000173786792578</v>
      </c>
      <c r="D25" s="54">
        <v>3.5579705318522317</v>
      </c>
      <c r="F25" s="59" t="s">
        <v>236</v>
      </c>
      <c r="G25" s="33">
        <v>-16.069065784031842</v>
      </c>
      <c r="H25" s="33"/>
      <c r="I25" s="33">
        <v>-16.069065784031842</v>
      </c>
      <c r="J25" s="33"/>
      <c r="K25" s="60" t="s">
        <v>236</v>
      </c>
      <c r="L25" s="33">
        <v>-19.329859491068611</v>
      </c>
      <c r="M25" s="33"/>
      <c r="N25" s="33">
        <v>-19.329859491068611</v>
      </c>
    </row>
    <row r="26" spans="1:14" x14ac:dyDescent="0.25">
      <c r="A26" s="4" t="s">
        <v>247</v>
      </c>
      <c r="B26" s="4" t="s">
        <v>245</v>
      </c>
      <c r="C26" s="54">
        <v>-8.5170832449505429</v>
      </c>
      <c r="D26" s="54">
        <v>-17.771102632390615</v>
      </c>
      <c r="F26" s="59" t="s">
        <v>231</v>
      </c>
      <c r="G26" s="33">
        <v>7.000173786792578</v>
      </c>
      <c r="H26" s="33"/>
      <c r="I26" s="33">
        <v>7.000173786792578</v>
      </c>
      <c r="J26" s="33"/>
      <c r="K26" s="60" t="s">
        <v>231</v>
      </c>
      <c r="L26" s="33">
        <v>3.5579705318522317</v>
      </c>
      <c r="M26" s="33"/>
      <c r="N26" s="33">
        <v>3.5579705318522317</v>
      </c>
    </row>
    <row r="27" spans="1:14" x14ac:dyDescent="0.25">
      <c r="A27" s="4" t="s">
        <v>247</v>
      </c>
      <c r="B27" s="4" t="s">
        <v>244</v>
      </c>
      <c r="C27" s="54">
        <v>10.183404314710694</v>
      </c>
      <c r="D27" s="54">
        <v>1.9786470969825336</v>
      </c>
      <c r="F27" s="59" t="s">
        <v>245</v>
      </c>
      <c r="G27" s="33">
        <v>-8.5170832449505429</v>
      </c>
      <c r="H27" s="33"/>
      <c r="I27" s="33">
        <v>-8.5170832449505429</v>
      </c>
      <c r="J27" s="33"/>
      <c r="K27" s="60" t="s">
        <v>245</v>
      </c>
      <c r="L27" s="33">
        <v>-17.771102632390615</v>
      </c>
      <c r="M27" s="33"/>
      <c r="N27" s="33">
        <v>-17.771102632390615</v>
      </c>
    </row>
    <row r="28" spans="1:14" x14ac:dyDescent="0.25">
      <c r="A28" s="4" t="s">
        <v>247</v>
      </c>
      <c r="B28" s="4" t="s">
        <v>243</v>
      </c>
      <c r="C28" s="54">
        <v>0.83891450549965629</v>
      </c>
      <c r="D28" s="54">
        <v>0.66629702785624301</v>
      </c>
      <c r="F28" s="59" t="s">
        <v>244</v>
      </c>
      <c r="G28" s="33">
        <v>10.183404314710694</v>
      </c>
      <c r="H28" s="33"/>
      <c r="I28" s="33">
        <v>10.183404314710694</v>
      </c>
      <c r="J28" s="33"/>
      <c r="K28" s="60" t="s">
        <v>244</v>
      </c>
      <c r="L28" s="33">
        <v>1.9786470969825336</v>
      </c>
      <c r="M28" s="33"/>
      <c r="N28" s="33">
        <v>1.9786470969825336</v>
      </c>
    </row>
    <row r="29" spans="1:14" x14ac:dyDescent="0.25">
      <c r="A29" s="4" t="s">
        <v>247</v>
      </c>
      <c r="B29" s="4" t="s">
        <v>242</v>
      </c>
      <c r="C29" s="54">
        <v>-2.0609238000542307</v>
      </c>
      <c r="D29" s="54">
        <v>0.87009301213125922</v>
      </c>
      <c r="F29" s="59" t="s">
        <v>243</v>
      </c>
      <c r="G29" s="33">
        <v>0.83891450549965629</v>
      </c>
      <c r="H29" s="33"/>
      <c r="I29" s="33">
        <v>0.83891450549965629</v>
      </c>
      <c r="J29" s="33"/>
      <c r="K29" s="60" t="s">
        <v>243</v>
      </c>
      <c r="L29" s="33">
        <v>0.66629702785624301</v>
      </c>
      <c r="M29" s="33"/>
      <c r="N29" s="33">
        <v>0.66629702785624301</v>
      </c>
    </row>
    <row r="30" spans="1:14" x14ac:dyDescent="0.25">
      <c r="A30" s="4" t="s">
        <v>247</v>
      </c>
      <c r="B30" s="4" t="s">
        <v>241</v>
      </c>
      <c r="C30" s="54">
        <v>11.859713890170744</v>
      </c>
      <c r="D30" s="54">
        <v>2.7050178801963374</v>
      </c>
      <c r="F30" s="59" t="s">
        <v>242</v>
      </c>
      <c r="G30" s="33">
        <v>-2.0609238000542307</v>
      </c>
      <c r="H30" s="33"/>
      <c r="I30" s="33">
        <v>-2.0609238000542307</v>
      </c>
      <c r="J30" s="33"/>
      <c r="K30" s="60" t="s">
        <v>242</v>
      </c>
      <c r="L30" s="33">
        <v>0.87009301213125922</v>
      </c>
      <c r="M30" s="33"/>
      <c r="N30" s="33">
        <v>0.87009301213125922</v>
      </c>
    </row>
    <row r="31" spans="1:14" x14ac:dyDescent="0.25">
      <c r="A31" s="4" t="s">
        <v>247</v>
      </c>
      <c r="B31" s="4" t="s">
        <v>240</v>
      </c>
      <c r="C31" s="54">
        <v>-9.463944719471943</v>
      </c>
      <c r="D31" s="54">
        <v>-6.778775312497916</v>
      </c>
      <c r="F31" s="59" t="s">
        <v>241</v>
      </c>
      <c r="G31" s="33">
        <v>11.859713890170744</v>
      </c>
      <c r="H31" s="33"/>
      <c r="I31" s="33">
        <v>11.859713890170744</v>
      </c>
      <c r="J31" s="33"/>
      <c r="K31" s="60" t="s">
        <v>241</v>
      </c>
      <c r="L31" s="33">
        <v>2.7050178801963374</v>
      </c>
      <c r="M31" s="33"/>
      <c r="N31" s="33">
        <v>2.7050178801963374</v>
      </c>
    </row>
    <row r="32" spans="1:14" x14ac:dyDescent="0.25">
      <c r="A32" s="4" t="s">
        <v>247</v>
      </c>
      <c r="B32" s="4" t="s">
        <v>239</v>
      </c>
      <c r="C32" s="54">
        <v>6.4834844757935635</v>
      </c>
      <c r="D32" s="54">
        <v>11.966640632243685</v>
      </c>
      <c r="F32" s="59" t="s">
        <v>240</v>
      </c>
      <c r="G32" s="33">
        <v>-9.463944719471943</v>
      </c>
      <c r="H32" s="33"/>
      <c r="I32" s="33">
        <v>-9.463944719471943</v>
      </c>
      <c r="J32" s="33"/>
      <c r="K32" s="60" t="s">
        <v>240</v>
      </c>
      <c r="L32" s="33">
        <v>-6.778775312497916</v>
      </c>
      <c r="M32" s="33"/>
      <c r="N32" s="33">
        <v>-6.778775312497916</v>
      </c>
    </row>
    <row r="33" spans="1:14" x14ac:dyDescent="0.25">
      <c r="A33" s="4" t="s">
        <v>246</v>
      </c>
      <c r="B33" s="4" t="s">
        <v>235</v>
      </c>
      <c r="C33" s="54">
        <v>11.497051363532915</v>
      </c>
      <c r="D33" s="54">
        <v>-0.65734715909220565</v>
      </c>
      <c r="F33" s="59" t="s">
        <v>239</v>
      </c>
      <c r="G33" s="33">
        <v>6.4834844757935635</v>
      </c>
      <c r="H33" s="33"/>
      <c r="I33" s="33">
        <v>6.4834844757935635</v>
      </c>
      <c r="J33" s="33"/>
      <c r="K33" s="60" t="s">
        <v>239</v>
      </c>
      <c r="L33" s="33">
        <v>11.966640632243685</v>
      </c>
      <c r="M33" s="33"/>
      <c r="N33" s="33">
        <v>11.966640632243685</v>
      </c>
    </row>
    <row r="34" spans="1:14" x14ac:dyDescent="0.25">
      <c r="A34" s="4" t="s">
        <v>246</v>
      </c>
      <c r="B34" s="4" t="s">
        <v>238</v>
      </c>
      <c r="C34" s="54">
        <v>-4.6814977760282703</v>
      </c>
      <c r="D34" s="54">
        <v>-3.056287347436069</v>
      </c>
      <c r="F34" s="59" t="s">
        <v>233</v>
      </c>
      <c r="G34" s="33">
        <v>24.134487190150537</v>
      </c>
      <c r="H34" s="33">
        <v>12.457596234946733</v>
      </c>
      <c r="I34" s="33">
        <v>36.592083425097272</v>
      </c>
      <c r="J34" s="33"/>
      <c r="K34" s="60" t="s">
        <v>233</v>
      </c>
      <c r="L34" s="33">
        <v>8.6136672342965817</v>
      </c>
      <c r="M34" s="33">
        <v>18.375245544188804</v>
      </c>
      <c r="N34" s="33">
        <v>26.988912778485386</v>
      </c>
    </row>
    <row r="35" spans="1:14" x14ac:dyDescent="0.25">
      <c r="A35" s="4" t="s">
        <v>246</v>
      </c>
      <c r="B35" s="4" t="s">
        <v>237</v>
      </c>
      <c r="C35" s="54">
        <v>5.6420426474420884</v>
      </c>
      <c r="D35" s="54">
        <v>22.08888005071708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25">
      <c r="G36" s="33"/>
      <c r="H36" s="33"/>
      <c r="I36" s="33"/>
      <c r="J36" s="33"/>
      <c r="K36" s="33"/>
      <c r="L36" s="33"/>
      <c r="M36" s="33"/>
      <c r="N36" s="33"/>
    </row>
    <row r="37" spans="1:14" x14ac:dyDescent="0.25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25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25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247</v>
      </c>
      <c r="H39" s="33" t="s">
        <v>246</v>
      </c>
      <c r="I39" s="33" t="s">
        <v>233</v>
      </c>
      <c r="J39" s="33"/>
      <c r="K39" s="61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25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60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25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60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25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60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25">
      <c r="A43" s="4" t="s">
        <v>247</v>
      </c>
      <c r="B43" s="4" t="s">
        <v>231</v>
      </c>
      <c r="C43" s="54">
        <v>-0.92892154230888646</v>
      </c>
      <c r="D43" s="55">
        <v>6.654584858192238</v>
      </c>
      <c r="F43" s="59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60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25">
      <c r="A44" s="4" t="s">
        <v>247</v>
      </c>
      <c r="B44" s="4" t="s">
        <v>245</v>
      </c>
      <c r="C44" s="54">
        <v>-6.5458226760900198</v>
      </c>
      <c r="D44" s="55">
        <v>-4.1213087442116798</v>
      </c>
      <c r="F44" s="59" t="s">
        <v>231</v>
      </c>
      <c r="G44" s="33">
        <v>-0.92892154230888646</v>
      </c>
      <c r="H44" s="33"/>
      <c r="I44" s="33">
        <v>-0.92892154230888646</v>
      </c>
      <c r="J44" s="33"/>
      <c r="K44" s="60" t="s">
        <v>231</v>
      </c>
      <c r="L44" s="33">
        <v>6.654584858192238</v>
      </c>
      <c r="M44" s="33"/>
      <c r="N44" s="33">
        <v>6.654584858192238</v>
      </c>
    </row>
    <row r="45" spans="1:14" x14ac:dyDescent="0.25">
      <c r="A45" s="4" t="s">
        <v>247</v>
      </c>
      <c r="B45" s="4" t="s">
        <v>244</v>
      </c>
      <c r="C45" s="54">
        <v>10.477838176337666</v>
      </c>
      <c r="D45" s="55">
        <v>5.2027348722170075</v>
      </c>
      <c r="F45" s="59" t="s">
        <v>245</v>
      </c>
      <c r="G45" s="33">
        <v>-6.5458226760900198</v>
      </c>
      <c r="H45" s="33"/>
      <c r="I45" s="33">
        <v>-6.5458226760900198</v>
      </c>
      <c r="J45" s="33"/>
      <c r="K45" s="60" t="s">
        <v>245</v>
      </c>
      <c r="L45" s="33">
        <v>-4.1213087442116798</v>
      </c>
      <c r="M45" s="33"/>
      <c r="N45" s="33">
        <v>-4.1213087442116798</v>
      </c>
    </row>
    <row r="46" spans="1:14" x14ac:dyDescent="0.25">
      <c r="A46" s="4" t="s">
        <v>247</v>
      </c>
      <c r="B46" s="4" t="s">
        <v>243</v>
      </c>
      <c r="C46" s="54">
        <v>5.8294373833751578</v>
      </c>
      <c r="D46" s="55">
        <v>3.8961843777525389</v>
      </c>
      <c r="F46" s="59" t="s">
        <v>244</v>
      </c>
      <c r="G46" s="33">
        <v>10.477838176337666</v>
      </c>
      <c r="H46" s="33"/>
      <c r="I46" s="33">
        <v>10.477838176337666</v>
      </c>
      <c r="J46" s="33"/>
      <c r="K46" s="60" t="s">
        <v>244</v>
      </c>
      <c r="L46" s="33">
        <v>5.2027348722170075</v>
      </c>
      <c r="M46" s="33"/>
      <c r="N46" s="33">
        <v>5.2027348722170075</v>
      </c>
    </row>
    <row r="47" spans="1:14" x14ac:dyDescent="0.25">
      <c r="A47" s="4" t="s">
        <v>247</v>
      </c>
      <c r="B47" s="4" t="s">
        <v>242</v>
      </c>
      <c r="C47" s="54">
        <v>1.9220208676551345</v>
      </c>
      <c r="D47" s="55">
        <v>-2.837411180031737</v>
      </c>
      <c r="F47" s="59" t="s">
        <v>243</v>
      </c>
      <c r="G47" s="33">
        <v>5.8294373833751578</v>
      </c>
      <c r="H47" s="33"/>
      <c r="I47" s="33">
        <v>5.8294373833751578</v>
      </c>
      <c r="J47" s="33"/>
      <c r="K47" s="60" t="s">
        <v>243</v>
      </c>
      <c r="L47" s="33">
        <v>3.8961843777525389</v>
      </c>
      <c r="M47" s="33"/>
      <c r="N47" s="33">
        <v>3.8961843777525389</v>
      </c>
    </row>
    <row r="48" spans="1:14" x14ac:dyDescent="0.25">
      <c r="A48" s="4" t="s">
        <v>247</v>
      </c>
      <c r="B48" s="4" t="s">
        <v>241</v>
      </c>
      <c r="C48" s="54">
        <v>16.051099137931033</v>
      </c>
      <c r="D48" s="55">
        <v>15.73548287626185</v>
      </c>
      <c r="F48" s="59" t="s">
        <v>242</v>
      </c>
      <c r="G48" s="33">
        <v>1.9220208676551345</v>
      </c>
      <c r="H48" s="33"/>
      <c r="I48" s="33">
        <v>1.9220208676551345</v>
      </c>
      <c r="J48" s="33"/>
      <c r="K48" s="60" t="s">
        <v>242</v>
      </c>
      <c r="L48" s="33">
        <v>-2.837411180031737</v>
      </c>
      <c r="M48" s="33"/>
      <c r="N48" s="33">
        <v>-2.837411180031737</v>
      </c>
    </row>
    <row r="49" spans="1:14" x14ac:dyDescent="0.25">
      <c r="A49" s="4" t="s">
        <v>247</v>
      </c>
      <c r="B49" s="4" t="s">
        <v>240</v>
      </c>
      <c r="C49" s="54">
        <v>-3.7372788757573607</v>
      </c>
      <c r="D49" s="55">
        <v>-4.5879718134980116</v>
      </c>
      <c r="F49" s="59" t="s">
        <v>241</v>
      </c>
      <c r="G49" s="33">
        <v>16.051099137931033</v>
      </c>
      <c r="H49" s="33"/>
      <c r="I49" s="33">
        <v>16.051099137931033</v>
      </c>
      <c r="J49" s="33"/>
      <c r="K49" s="60" t="s">
        <v>241</v>
      </c>
      <c r="L49" s="33">
        <v>15.73548287626185</v>
      </c>
      <c r="M49" s="33"/>
      <c r="N49" s="33">
        <v>15.73548287626185</v>
      </c>
    </row>
    <row r="50" spans="1:14" x14ac:dyDescent="0.25">
      <c r="A50" s="4" t="s">
        <v>247</v>
      </c>
      <c r="B50" s="4" t="s">
        <v>239</v>
      </c>
      <c r="C50" s="54">
        <v>12.448561262199874</v>
      </c>
      <c r="D50" s="55">
        <v>3.9578351838330819</v>
      </c>
      <c r="F50" s="59" t="s">
        <v>240</v>
      </c>
      <c r="G50" s="33">
        <v>-3.7372788757573607</v>
      </c>
      <c r="H50" s="33"/>
      <c r="I50" s="33">
        <v>-3.7372788757573607</v>
      </c>
      <c r="J50" s="33"/>
      <c r="K50" s="60" t="s">
        <v>240</v>
      </c>
      <c r="L50" s="33">
        <v>-4.5879718134980116</v>
      </c>
      <c r="M50" s="33"/>
      <c r="N50" s="33">
        <v>-4.5879718134980116</v>
      </c>
    </row>
    <row r="51" spans="1:14" x14ac:dyDescent="0.25">
      <c r="A51" s="4" t="s">
        <v>246</v>
      </c>
      <c r="B51" s="4" t="s">
        <v>235</v>
      </c>
      <c r="C51" s="54">
        <v>1.1926387238992504</v>
      </c>
      <c r="D51" s="55">
        <v>2.7859235362265156</v>
      </c>
      <c r="F51" s="59" t="s">
        <v>239</v>
      </c>
      <c r="G51" s="33">
        <v>12.448561262199874</v>
      </c>
      <c r="H51" s="33"/>
      <c r="I51" s="33">
        <v>12.448561262199874</v>
      </c>
      <c r="J51" s="33"/>
      <c r="K51" s="60" t="s">
        <v>239</v>
      </c>
      <c r="L51" s="33">
        <v>3.9578351838330819</v>
      </c>
      <c r="M51" s="33"/>
      <c r="N51" s="33">
        <v>3.9578351838330819</v>
      </c>
    </row>
    <row r="52" spans="1:14" x14ac:dyDescent="0.25">
      <c r="A52" s="4" t="s">
        <v>246</v>
      </c>
      <c r="B52" s="4" t="s">
        <v>238</v>
      </c>
      <c r="C52" s="54">
        <v>-4.5191063708453143</v>
      </c>
      <c r="D52" s="55">
        <v>-1.0354852803851475</v>
      </c>
      <c r="F52" s="59" t="s">
        <v>233</v>
      </c>
      <c r="G52" s="33">
        <v>41.06616959351377</v>
      </c>
      <c r="H52" s="33">
        <v>-59.342610164630173</v>
      </c>
      <c r="I52" s="33">
        <v>-18.27644057111641</v>
      </c>
      <c r="J52" s="33"/>
      <c r="K52" s="60" t="s">
        <v>233</v>
      </c>
      <c r="L52" s="33">
        <v>39.655590993321525</v>
      </c>
      <c r="M52" s="33">
        <v>-44.141672701216777</v>
      </c>
      <c r="N52" s="33">
        <v>-4.4860817078952415</v>
      </c>
    </row>
    <row r="53" spans="1:14" x14ac:dyDescent="0.25">
      <c r="A53" s="4" t="s">
        <v>246</v>
      </c>
      <c r="B53" s="4" t="s">
        <v>237</v>
      </c>
      <c r="C53" s="54">
        <v>-12.499988296907169</v>
      </c>
      <c r="D53" s="55">
        <v>-5.8741706416852049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25">
      <c r="A54" s="4" t="s">
        <v>246</v>
      </c>
      <c r="B54" s="4" t="s">
        <v>236</v>
      </c>
      <c r="C54" s="57">
        <v>-43.51615422077694</v>
      </c>
      <c r="D54" s="57">
        <v>-40.01794031537294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25">
      <c r="G55" s="33"/>
      <c r="H55" s="33"/>
      <c r="I55" s="33"/>
      <c r="J55" s="33"/>
      <c r="K55" s="33"/>
      <c r="L55" s="33"/>
      <c r="M55" s="33"/>
      <c r="N55" s="33"/>
    </row>
    <row r="56" spans="1:14" x14ac:dyDescent="0.25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25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247</v>
      </c>
      <c r="H58" s="33" t="s">
        <v>246</v>
      </c>
      <c r="I58" s="33" t="s">
        <v>233</v>
      </c>
      <c r="J58" s="33"/>
      <c r="K58" s="61" t="s">
        <v>232</v>
      </c>
      <c r="L58" s="33" t="s">
        <v>247</v>
      </c>
      <c r="M58" s="33" t="s">
        <v>246</v>
      </c>
      <c r="N58" s="33" t="s">
        <v>233</v>
      </c>
    </row>
    <row r="59" spans="1:14" x14ac:dyDescent="0.25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-1.1998389782553989</v>
      </c>
      <c r="H59" s="33">
        <v>52.979211971614916</v>
      </c>
      <c r="I59" s="33">
        <v>51.779372993359516</v>
      </c>
      <c r="J59" s="33"/>
      <c r="K59" s="60" t="s">
        <v>235</v>
      </c>
      <c r="L59" s="33">
        <v>0.15681411604468593</v>
      </c>
      <c r="M59" s="33">
        <v>1.1157904624461361</v>
      </c>
      <c r="N59" s="33">
        <v>1.272604578490822</v>
      </c>
    </row>
    <row r="60" spans="1:14" x14ac:dyDescent="0.25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8.511093442551708</v>
      </c>
      <c r="H60" s="33">
        <v>-28.499629297469426</v>
      </c>
      <c r="I60" s="33">
        <v>-19.988535854917718</v>
      </c>
      <c r="J60" s="33"/>
      <c r="K60" s="60" t="s">
        <v>238</v>
      </c>
      <c r="L60" s="33">
        <v>6.8560841204097098</v>
      </c>
      <c r="M60" s="33">
        <v>-2.555553846705691E-2</v>
      </c>
      <c r="N60" s="33">
        <v>6.8305285819426533</v>
      </c>
    </row>
    <row r="61" spans="1:14" x14ac:dyDescent="0.25">
      <c r="A61" s="4" t="s">
        <v>247</v>
      </c>
      <c r="B61" s="4" t="s">
        <v>236</v>
      </c>
      <c r="C61" s="33">
        <v>16.418849319723371</v>
      </c>
      <c r="D61" s="33">
        <v>-5.1776140395001775</v>
      </c>
      <c r="F61" s="59" t="s">
        <v>237</v>
      </c>
      <c r="G61" s="33">
        <v>10.816522105944811</v>
      </c>
      <c r="H61" s="33">
        <v>28.293655597818102</v>
      </c>
      <c r="I61" s="33">
        <v>39.110177703762915</v>
      </c>
      <c r="J61" s="33"/>
      <c r="K61" s="60" t="s">
        <v>237</v>
      </c>
      <c r="L61" s="33">
        <v>25.397706914960551</v>
      </c>
      <c r="M61" s="33">
        <v>35.348759264046343</v>
      </c>
      <c r="N61" s="33">
        <v>60.746466179006894</v>
      </c>
    </row>
    <row r="62" spans="1:14" x14ac:dyDescent="0.25">
      <c r="A62" s="4" t="s">
        <v>247</v>
      </c>
      <c r="B62" s="4" t="s">
        <v>231</v>
      </c>
      <c r="C62" s="33">
        <v>-17.601123448756425</v>
      </c>
      <c r="D62" s="33">
        <v>12.48500380475928</v>
      </c>
      <c r="F62" s="59" t="s">
        <v>236</v>
      </c>
      <c r="G62" s="33">
        <v>16.418849319723371</v>
      </c>
      <c r="H62" s="33"/>
      <c r="I62" s="33">
        <v>16.418849319723371</v>
      </c>
      <c r="J62" s="33"/>
      <c r="K62" s="60" t="s">
        <v>236</v>
      </c>
      <c r="L62" s="33">
        <v>-5.1776140395001775</v>
      </c>
      <c r="M62" s="33"/>
      <c r="N62" s="33">
        <v>-5.1776140395001775</v>
      </c>
    </row>
    <row r="63" spans="1:14" x14ac:dyDescent="0.25">
      <c r="A63" s="4" t="s">
        <v>247</v>
      </c>
      <c r="B63" s="4" t="s">
        <v>245</v>
      </c>
      <c r="C63" s="33">
        <v>-3.4181687884973595</v>
      </c>
      <c r="D63" s="33">
        <v>-22.887645670943709</v>
      </c>
      <c r="F63" s="59" t="s">
        <v>231</v>
      </c>
      <c r="G63" s="33">
        <v>-17.601123448756425</v>
      </c>
      <c r="H63" s="33"/>
      <c r="I63" s="33">
        <v>-17.601123448756425</v>
      </c>
      <c r="J63" s="33"/>
      <c r="K63" s="60" t="s">
        <v>231</v>
      </c>
      <c r="L63" s="33">
        <v>12.48500380475928</v>
      </c>
      <c r="M63" s="33"/>
      <c r="N63" s="33">
        <v>12.48500380475928</v>
      </c>
    </row>
    <row r="64" spans="1:14" x14ac:dyDescent="0.25">
      <c r="A64" s="4" t="s">
        <v>247</v>
      </c>
      <c r="B64" s="4" t="s">
        <v>244</v>
      </c>
      <c r="C64" s="33">
        <v>2.5271640832784588</v>
      </c>
      <c r="D64" s="33">
        <v>9.207981838876039</v>
      </c>
      <c r="F64" s="59" t="s">
        <v>245</v>
      </c>
      <c r="G64" s="33">
        <v>-3.4181687884973595</v>
      </c>
      <c r="H64" s="33"/>
      <c r="I64" s="33">
        <v>-3.4181687884973595</v>
      </c>
      <c r="J64" s="33"/>
      <c r="K64" s="60" t="s">
        <v>245</v>
      </c>
      <c r="L64" s="33">
        <v>-22.887645670943709</v>
      </c>
      <c r="M64" s="33"/>
      <c r="N64" s="33">
        <v>-22.887645670943709</v>
      </c>
    </row>
    <row r="65" spans="1:14" x14ac:dyDescent="0.25">
      <c r="A65" s="4" t="s">
        <v>247</v>
      </c>
      <c r="B65" s="4" t="s">
        <v>243</v>
      </c>
      <c r="C65" s="33">
        <v>10.113963398161081</v>
      </c>
      <c r="D65" s="33">
        <v>2.5936393901349502</v>
      </c>
      <c r="F65" s="59" t="s">
        <v>244</v>
      </c>
      <c r="G65" s="33">
        <v>2.5271640832784588</v>
      </c>
      <c r="H65" s="33"/>
      <c r="I65" s="33">
        <v>2.5271640832784588</v>
      </c>
      <c r="J65" s="33"/>
      <c r="K65" s="60" t="s">
        <v>244</v>
      </c>
      <c r="L65" s="33">
        <v>9.207981838876039</v>
      </c>
      <c r="M65" s="33"/>
      <c r="N65" s="33">
        <v>9.207981838876039</v>
      </c>
    </row>
    <row r="66" spans="1:14" x14ac:dyDescent="0.25">
      <c r="A66" s="4" t="s">
        <v>247</v>
      </c>
      <c r="B66" s="4" t="s">
        <v>242</v>
      </c>
      <c r="C66" s="33">
        <v>-6.3916563359885643</v>
      </c>
      <c r="D66" s="33">
        <v>-3.7950476128988151</v>
      </c>
      <c r="F66" s="59" t="s">
        <v>243</v>
      </c>
      <c r="G66" s="33">
        <v>10.113963398161081</v>
      </c>
      <c r="H66" s="33"/>
      <c r="I66" s="33">
        <v>10.113963398161081</v>
      </c>
      <c r="J66" s="33"/>
      <c r="K66" s="60" t="s">
        <v>243</v>
      </c>
      <c r="L66" s="33">
        <v>2.5936393901349502</v>
      </c>
      <c r="M66" s="33"/>
      <c r="N66" s="33">
        <v>2.5936393901349502</v>
      </c>
    </row>
    <row r="67" spans="1:14" x14ac:dyDescent="0.25">
      <c r="A67" s="4" t="s">
        <v>247</v>
      </c>
      <c r="B67" s="4" t="s">
        <v>241</v>
      </c>
      <c r="C67" s="33">
        <v>25.076622093525518</v>
      </c>
      <c r="D67" s="33">
        <v>38.503754257622539</v>
      </c>
      <c r="F67" s="59" t="s">
        <v>242</v>
      </c>
      <c r="G67" s="33">
        <v>-6.3916563359885643</v>
      </c>
      <c r="H67" s="33"/>
      <c r="I67" s="33">
        <v>-6.3916563359885643</v>
      </c>
      <c r="J67" s="33"/>
      <c r="K67" s="60" t="s">
        <v>242</v>
      </c>
      <c r="L67" s="33">
        <v>-3.7950476128988151</v>
      </c>
      <c r="M67" s="33"/>
      <c r="N67" s="33">
        <v>-3.7950476128988151</v>
      </c>
    </row>
    <row r="68" spans="1:14" x14ac:dyDescent="0.25">
      <c r="A68" s="4" t="s">
        <v>247</v>
      </c>
      <c r="B68" s="4" t="s">
        <v>240</v>
      </c>
      <c r="C68" s="33">
        <v>-58.95376698735636</v>
      </c>
      <c r="D68" s="33">
        <v>-18.983279159550211</v>
      </c>
      <c r="F68" s="59" t="s">
        <v>241</v>
      </c>
      <c r="G68" s="33">
        <v>25.076622093525518</v>
      </c>
      <c r="H68" s="33"/>
      <c r="I68" s="33">
        <v>25.076622093525518</v>
      </c>
      <c r="J68" s="33"/>
      <c r="K68" s="60" t="s">
        <v>241</v>
      </c>
      <c r="L68" s="33">
        <v>38.503754257622539</v>
      </c>
      <c r="M68" s="33"/>
      <c r="N68" s="33">
        <v>38.503754257622539</v>
      </c>
    </row>
    <row r="69" spans="1:14" x14ac:dyDescent="0.25">
      <c r="A69" s="4" t="s">
        <v>247</v>
      </c>
      <c r="B69" s="4" t="s">
        <v>239</v>
      </c>
      <c r="C69" s="33">
        <v>-2.477304092746877</v>
      </c>
      <c r="D69" s="33">
        <v>-6.9624979241662501</v>
      </c>
      <c r="F69" s="59" t="s">
        <v>240</v>
      </c>
      <c r="G69" s="33">
        <v>-58.95376698735636</v>
      </c>
      <c r="H69" s="33"/>
      <c r="I69" s="33">
        <v>-58.95376698735636</v>
      </c>
      <c r="J69" s="33"/>
      <c r="K69" s="60" t="s">
        <v>240</v>
      </c>
      <c r="L69" s="33">
        <v>-18.983279159550211</v>
      </c>
      <c r="M69" s="33"/>
      <c r="N69" s="33">
        <v>-18.983279159550211</v>
      </c>
    </row>
    <row r="70" spans="1:14" x14ac:dyDescent="0.25">
      <c r="A70" s="4" t="s">
        <v>246</v>
      </c>
      <c r="B70" s="4" t="s">
        <v>235</v>
      </c>
      <c r="C70" s="33">
        <v>52.979211971614916</v>
      </c>
      <c r="D70" s="33">
        <v>1.1157904624461361</v>
      </c>
      <c r="F70" s="59" t="s">
        <v>239</v>
      </c>
      <c r="G70" s="33">
        <v>-2.477304092746877</v>
      </c>
      <c r="H70" s="33"/>
      <c r="I70" s="33">
        <v>-2.477304092746877</v>
      </c>
      <c r="J70" s="33"/>
      <c r="K70" s="60" t="s">
        <v>239</v>
      </c>
      <c r="L70" s="33">
        <v>-6.9624979241662501</v>
      </c>
      <c r="M70" s="33"/>
      <c r="N70" s="33">
        <v>-6.9624979241662501</v>
      </c>
    </row>
    <row r="71" spans="1:14" x14ac:dyDescent="0.25">
      <c r="A71" s="4" t="s">
        <v>246</v>
      </c>
      <c r="B71" s="4" t="s">
        <v>238</v>
      </c>
      <c r="C71" s="33">
        <v>-28.499629297469426</v>
      </c>
      <c r="D71" s="33">
        <v>-2.555553846705691E-2</v>
      </c>
      <c r="F71" s="59" t="s">
        <v>233</v>
      </c>
      <c r="G71" s="33">
        <v>-16.577644188416045</v>
      </c>
      <c r="H71" s="33">
        <v>52.773238271963592</v>
      </c>
      <c r="I71" s="33">
        <v>36.195594083547547</v>
      </c>
      <c r="J71" s="33"/>
      <c r="K71" s="60" t="s">
        <v>233</v>
      </c>
      <c r="L71" s="33">
        <v>37.394900035748599</v>
      </c>
      <c r="M71" s="33">
        <v>36.438994188025426</v>
      </c>
      <c r="N71" s="33">
        <v>73.833894223774024</v>
      </c>
    </row>
    <row r="72" spans="1:14" x14ac:dyDescent="0.25">
      <c r="A72" s="4" t="s">
        <v>246</v>
      </c>
      <c r="B72" s="4" t="s">
        <v>237</v>
      </c>
      <c r="C72" s="33">
        <v>28.293655597818102</v>
      </c>
      <c r="D72" s="33">
        <v>35.348759264046343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25">
      <c r="G73" s="33"/>
      <c r="H73" s="33"/>
      <c r="I73" s="33"/>
      <c r="J73" s="33"/>
      <c r="K73" s="33"/>
      <c r="L73" s="33"/>
      <c r="M73" s="33"/>
      <c r="N73" s="33"/>
    </row>
    <row r="74" spans="1:14" x14ac:dyDescent="0.25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25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25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247</v>
      </c>
      <c r="H76" s="33" t="s">
        <v>246</v>
      </c>
      <c r="I76" s="33" t="s">
        <v>233</v>
      </c>
      <c r="J76" s="33"/>
      <c r="K76" s="61" t="s">
        <v>232</v>
      </c>
      <c r="L76" s="33" t="s">
        <v>247</v>
      </c>
      <c r="M76" s="33" t="s">
        <v>246</v>
      </c>
      <c r="N76" s="33" t="s">
        <v>233</v>
      </c>
    </row>
    <row r="77" spans="1:14" x14ac:dyDescent="0.25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-1.3322212447013932</v>
      </c>
      <c r="H77" s="33">
        <v>-4.2553191489361586</v>
      </c>
      <c r="I77" s="33">
        <v>-5.5875403936375516</v>
      </c>
      <c r="J77" s="33"/>
      <c r="K77" s="60" t="s">
        <v>235</v>
      </c>
      <c r="L77" s="33">
        <v>-2.2228730697665253</v>
      </c>
      <c r="M77" s="33">
        <v>-5.4373522458628845</v>
      </c>
      <c r="N77" s="33">
        <v>-7.6602253156294093</v>
      </c>
    </row>
    <row r="78" spans="1:14" x14ac:dyDescent="0.25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-8.2183262503329235</v>
      </c>
      <c r="H78" s="33">
        <v>-6.5497076023391863</v>
      </c>
      <c r="I78" s="33">
        <v>-14.76803385267211</v>
      </c>
      <c r="J78" s="33"/>
      <c r="K78" s="60" t="s">
        <v>238</v>
      </c>
      <c r="L78" s="33">
        <v>-6.1448519611485963</v>
      </c>
      <c r="M78" s="33">
        <v>-5.5</v>
      </c>
      <c r="N78" s="33">
        <v>-11.644851961148596</v>
      </c>
    </row>
    <row r="79" spans="1:14" x14ac:dyDescent="0.25">
      <c r="A79" s="4" t="s">
        <v>247</v>
      </c>
      <c r="B79" s="4" t="s">
        <v>236</v>
      </c>
      <c r="C79" s="54">
        <v>0.24561366905556303</v>
      </c>
      <c r="D79" s="54">
        <v>0.83596872228260188</v>
      </c>
      <c r="F79" s="59" t="s">
        <v>237</v>
      </c>
      <c r="G79" s="33">
        <v>8.8491153786467223</v>
      </c>
      <c r="H79" s="33">
        <v>-5.381727158948693</v>
      </c>
      <c r="I79" s="33">
        <v>3.4673882196980292</v>
      </c>
      <c r="J79" s="33"/>
      <c r="K79" s="60" t="s">
        <v>237</v>
      </c>
      <c r="L79" s="33">
        <v>7.6434673597011811</v>
      </c>
      <c r="M79" s="33">
        <v>-4.7619047619047619</v>
      </c>
      <c r="N79" s="33">
        <v>2.8815625977964192</v>
      </c>
    </row>
    <row r="80" spans="1:14" x14ac:dyDescent="0.25">
      <c r="A80" s="4" t="s">
        <v>247</v>
      </c>
      <c r="B80" s="4" t="s">
        <v>231</v>
      </c>
      <c r="C80" s="54">
        <v>2.8513417262527039</v>
      </c>
      <c r="D80" s="54">
        <v>3.8995593766042815</v>
      </c>
      <c r="F80" s="59" t="s">
        <v>236</v>
      </c>
      <c r="G80" s="33">
        <v>0.24561366905556303</v>
      </c>
      <c r="H80" s="33"/>
      <c r="I80" s="33">
        <v>0.24561366905556303</v>
      </c>
      <c r="J80" s="33"/>
      <c r="K80" s="60" t="s">
        <v>236</v>
      </c>
      <c r="L80" s="33">
        <v>0.83596872228260188</v>
      </c>
      <c r="M80" s="33"/>
      <c r="N80" s="33">
        <v>0.83596872228260188</v>
      </c>
    </row>
    <row r="81" spans="1:14" x14ac:dyDescent="0.25">
      <c r="A81" s="4" t="s">
        <v>247</v>
      </c>
      <c r="B81" s="4" t="s">
        <v>245</v>
      </c>
      <c r="C81" s="54">
        <v>-8.7095678998466575</v>
      </c>
      <c r="D81" s="54">
        <v>-6.9392369568660754</v>
      </c>
      <c r="F81" s="59" t="s">
        <v>231</v>
      </c>
      <c r="G81" s="33">
        <v>2.8513417262527039</v>
      </c>
      <c r="H81" s="33"/>
      <c r="I81" s="33">
        <v>2.8513417262527039</v>
      </c>
      <c r="J81" s="33"/>
      <c r="K81" s="60" t="s">
        <v>231</v>
      </c>
      <c r="L81" s="33">
        <v>3.8995593766042815</v>
      </c>
      <c r="M81" s="33"/>
      <c r="N81" s="33">
        <v>3.8995593766042815</v>
      </c>
    </row>
    <row r="82" spans="1:14" x14ac:dyDescent="0.25">
      <c r="A82" s="4" t="s">
        <v>247</v>
      </c>
      <c r="B82" s="4" t="s">
        <v>244</v>
      </c>
      <c r="C82" s="54">
        <v>6.6991526310798646</v>
      </c>
      <c r="D82" s="54">
        <v>5.2807147554525189</v>
      </c>
      <c r="F82" s="59" t="s">
        <v>245</v>
      </c>
      <c r="G82" s="33">
        <v>-8.7095678998466575</v>
      </c>
      <c r="H82" s="33"/>
      <c r="I82" s="33">
        <v>-8.7095678998466575</v>
      </c>
      <c r="J82" s="33"/>
      <c r="K82" s="60" t="s">
        <v>245</v>
      </c>
      <c r="L82" s="33">
        <v>-6.9392369568660754</v>
      </c>
      <c r="M82" s="33"/>
      <c r="N82" s="33">
        <v>-6.9392369568660754</v>
      </c>
    </row>
    <row r="83" spans="1:14" x14ac:dyDescent="0.25">
      <c r="A83" s="4" t="s">
        <v>247</v>
      </c>
      <c r="B83" s="4" t="s">
        <v>243</v>
      </c>
      <c r="C83" s="54">
        <v>-1.024418224857248</v>
      </c>
      <c r="D83" s="54">
        <v>0.35801066596880726</v>
      </c>
      <c r="F83" s="59" t="s">
        <v>244</v>
      </c>
      <c r="G83" s="33">
        <v>6.6991526310798646</v>
      </c>
      <c r="H83" s="33"/>
      <c r="I83" s="33">
        <v>6.6991526310798646</v>
      </c>
      <c r="J83" s="33"/>
      <c r="K83" s="60" t="s">
        <v>244</v>
      </c>
      <c r="L83" s="33">
        <v>5.2807147554525189</v>
      </c>
      <c r="M83" s="33"/>
      <c r="N83" s="33">
        <v>5.2807147554525189</v>
      </c>
    </row>
    <row r="84" spans="1:14" x14ac:dyDescent="0.25">
      <c r="A84" s="4" t="s">
        <v>247</v>
      </c>
      <c r="B84" s="4" t="s">
        <v>242</v>
      </c>
      <c r="C84" s="54">
        <v>-4.6526976900930297</v>
      </c>
      <c r="D84" s="54">
        <v>-4.4229302790432081</v>
      </c>
      <c r="F84" s="59" t="s">
        <v>243</v>
      </c>
      <c r="G84" s="33">
        <v>-1.024418224857248</v>
      </c>
      <c r="H84" s="33"/>
      <c r="I84" s="33">
        <v>-1.024418224857248</v>
      </c>
      <c r="J84" s="33"/>
      <c r="K84" s="60" t="s">
        <v>243</v>
      </c>
      <c r="L84" s="33">
        <v>0.35801066596880726</v>
      </c>
      <c r="M84" s="33"/>
      <c r="N84" s="33">
        <v>0.35801066596880726</v>
      </c>
    </row>
    <row r="85" spans="1:14" x14ac:dyDescent="0.25">
      <c r="A85" s="4" t="s">
        <v>247</v>
      </c>
      <c r="B85" s="4" t="s">
        <v>241</v>
      </c>
      <c r="C85" s="54">
        <v>2.4092937589507826</v>
      </c>
      <c r="D85" s="54">
        <v>5.4226380118591813</v>
      </c>
      <c r="F85" s="59" t="s">
        <v>242</v>
      </c>
      <c r="G85" s="33">
        <v>-4.6526976900930297</v>
      </c>
      <c r="H85" s="33"/>
      <c r="I85" s="33">
        <v>-4.6526976900930297</v>
      </c>
      <c r="J85" s="33"/>
      <c r="K85" s="60" t="s">
        <v>242</v>
      </c>
      <c r="L85" s="33">
        <v>-4.4229302790432081</v>
      </c>
      <c r="M85" s="33"/>
      <c r="N85" s="33">
        <v>-4.4229302790432081</v>
      </c>
    </row>
    <row r="86" spans="1:14" x14ac:dyDescent="0.25">
      <c r="A86" s="4" t="s">
        <v>247</v>
      </c>
      <c r="B86" s="4" t="s">
        <v>240</v>
      </c>
      <c r="C86" s="54">
        <v>-4.4624400053978786</v>
      </c>
      <c r="D86" s="54">
        <v>-7.8491037539275945</v>
      </c>
      <c r="F86" s="59" t="s">
        <v>241</v>
      </c>
      <c r="G86" s="33">
        <v>2.4092937589507826</v>
      </c>
      <c r="H86" s="33"/>
      <c r="I86" s="33">
        <v>2.4092937589507826</v>
      </c>
      <c r="J86" s="33"/>
      <c r="K86" s="60" t="s">
        <v>241</v>
      </c>
      <c r="L86" s="33">
        <v>5.4226380118591813</v>
      </c>
      <c r="M86" s="33"/>
      <c r="N86" s="33">
        <v>5.4226380118591813</v>
      </c>
    </row>
    <row r="87" spans="1:14" x14ac:dyDescent="0.25">
      <c r="A87" s="4" t="s">
        <v>247</v>
      </c>
      <c r="B87" s="4" t="s">
        <v>239</v>
      </c>
      <c r="C87" s="54">
        <v>11.624999999999996</v>
      </c>
      <c r="D87" s="54">
        <v>11.023622047244094</v>
      </c>
      <c r="F87" s="59" t="s">
        <v>240</v>
      </c>
      <c r="G87" s="33">
        <v>-4.4624400053978786</v>
      </c>
      <c r="H87" s="33"/>
      <c r="I87" s="33">
        <v>-4.4624400053978786</v>
      </c>
      <c r="J87" s="33"/>
      <c r="K87" s="60" t="s">
        <v>240</v>
      </c>
      <c r="L87" s="33">
        <v>-7.8491037539275945</v>
      </c>
      <c r="M87" s="33"/>
      <c r="N87" s="33">
        <v>-7.8491037539275945</v>
      </c>
    </row>
    <row r="88" spans="1:14" x14ac:dyDescent="0.25">
      <c r="A88" s="4" t="s">
        <v>246</v>
      </c>
      <c r="B88" s="4" t="s">
        <v>235</v>
      </c>
      <c r="C88" s="54">
        <v>-4.2553191489361586</v>
      </c>
      <c r="D88" s="54">
        <v>-5.4373522458628845</v>
      </c>
      <c r="F88" s="59" t="s">
        <v>239</v>
      </c>
      <c r="G88" s="33">
        <v>11.624999999999996</v>
      </c>
      <c r="H88" s="33"/>
      <c r="I88" s="33">
        <v>11.624999999999996</v>
      </c>
      <c r="J88" s="33"/>
      <c r="K88" s="60" t="s">
        <v>239</v>
      </c>
      <c r="L88" s="33">
        <v>11.023622047244094</v>
      </c>
      <c r="M88" s="33"/>
      <c r="N88" s="33">
        <v>11.023622047244094</v>
      </c>
    </row>
    <row r="89" spans="1:14" x14ac:dyDescent="0.25">
      <c r="A89" s="4" t="s">
        <v>246</v>
      </c>
      <c r="B89" s="4" t="s">
        <v>238</v>
      </c>
      <c r="C89" s="54">
        <v>-6.5497076023391863</v>
      </c>
      <c r="D89" s="54">
        <v>-5.5</v>
      </c>
      <c r="F89" s="59" t="s">
        <v>233</v>
      </c>
      <c r="G89" s="33">
        <v>4.2798458487565014</v>
      </c>
      <c r="H89" s="33">
        <v>-16.186753910224038</v>
      </c>
      <c r="I89" s="33">
        <v>-11.906908061467536</v>
      </c>
      <c r="J89" s="33"/>
      <c r="K89" s="60" t="s">
        <v>233</v>
      </c>
      <c r="L89" s="33">
        <v>6.8849849183606668</v>
      </c>
      <c r="M89" s="33">
        <v>-15.699257007767645</v>
      </c>
      <c r="N89" s="33">
        <v>-8.8142720894069857</v>
      </c>
    </row>
    <row r="90" spans="1:14" x14ac:dyDescent="0.25">
      <c r="A90" s="4" t="s">
        <v>246</v>
      </c>
      <c r="B90" s="4" t="s">
        <v>237</v>
      </c>
      <c r="C90" s="54">
        <v>-5.381727158948693</v>
      </c>
      <c r="D90" s="54">
        <v>-4.7619047619047619</v>
      </c>
    </row>
    <row r="92" spans="1:14" x14ac:dyDescent="0.25">
      <c r="A92" s="35" t="s">
        <v>257</v>
      </c>
    </row>
    <row r="93" spans="1:14" x14ac:dyDescent="0.25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25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247</v>
      </c>
      <c r="H94" s="35" t="s">
        <v>246</v>
      </c>
      <c r="I94" s="35" t="s">
        <v>233</v>
      </c>
      <c r="K94" s="58" t="s">
        <v>232</v>
      </c>
      <c r="L94" s="35" t="s">
        <v>247</v>
      </c>
      <c r="M94" s="35" t="s">
        <v>246</v>
      </c>
      <c r="N94" s="35" t="s">
        <v>233</v>
      </c>
    </row>
    <row r="95" spans="1:14" x14ac:dyDescent="0.25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0.77269886842515823</v>
      </c>
      <c r="H95" s="33">
        <v>-0.9948878514598658</v>
      </c>
      <c r="I95" s="33">
        <v>-0.22218898303470758</v>
      </c>
      <c r="J95" s="33"/>
      <c r="K95" s="60" t="s">
        <v>235</v>
      </c>
      <c r="L95" s="33">
        <v>1.3123039402643324</v>
      </c>
      <c r="M95" s="33">
        <v>1.2326550469582964</v>
      </c>
      <c r="N95" s="33">
        <v>2.5449589872226288</v>
      </c>
    </row>
    <row r="96" spans="1:14" x14ac:dyDescent="0.25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-11.424292699249834</v>
      </c>
      <c r="H96" s="33">
        <v>-6.6170328439047603</v>
      </c>
      <c r="I96" s="33">
        <v>-18.041325543154596</v>
      </c>
      <c r="J96" s="33"/>
      <c r="K96" s="60" t="s">
        <v>238</v>
      </c>
      <c r="L96" s="33">
        <v>-11.747723118304735</v>
      </c>
      <c r="M96" s="33">
        <v>-6.6850889335805936</v>
      </c>
      <c r="N96" s="33">
        <v>-18.432812051885328</v>
      </c>
    </row>
    <row r="97" spans="1:14" x14ac:dyDescent="0.25">
      <c r="A97" s="4" t="s">
        <v>247</v>
      </c>
      <c r="B97" s="4" t="s">
        <v>236</v>
      </c>
      <c r="C97" s="54">
        <v>2.7763860789639798</v>
      </c>
      <c r="D97" s="54">
        <v>8.7094136339726985E-2</v>
      </c>
      <c r="F97" s="59" t="s">
        <v>237</v>
      </c>
      <c r="G97" s="33">
        <v>14.91142547443568</v>
      </c>
      <c r="H97" s="33">
        <v>-13.103341672816232</v>
      </c>
      <c r="I97" s="33">
        <v>1.808083801619448</v>
      </c>
      <c r="J97" s="33"/>
      <c r="K97" s="60" t="s">
        <v>237</v>
      </c>
      <c r="L97" s="33">
        <v>18.903880374439971</v>
      </c>
      <c r="M97" s="33">
        <v>-18.916355541608702</v>
      </c>
      <c r="N97" s="33">
        <v>-1.247516716873065E-2</v>
      </c>
    </row>
    <row r="98" spans="1:14" x14ac:dyDescent="0.25">
      <c r="A98" s="4" t="s">
        <v>247</v>
      </c>
      <c r="B98" s="4" t="s">
        <v>231</v>
      </c>
      <c r="C98" s="54">
        <v>3.7338138748206848</v>
      </c>
      <c r="D98" s="54">
        <v>6.1829496173382275</v>
      </c>
      <c r="F98" s="59" t="s">
        <v>236</v>
      </c>
      <c r="G98" s="33">
        <v>2.7763860789639798</v>
      </c>
      <c r="H98" s="33"/>
      <c r="I98" s="33">
        <v>2.7763860789639798</v>
      </c>
      <c r="J98" s="33"/>
      <c r="K98" s="60" t="s">
        <v>236</v>
      </c>
      <c r="L98" s="33">
        <v>8.7094136339726985E-2</v>
      </c>
      <c r="M98" s="33"/>
      <c r="N98" s="33">
        <v>8.7094136339726985E-2</v>
      </c>
    </row>
    <row r="99" spans="1:14" x14ac:dyDescent="0.25">
      <c r="A99" s="4" t="s">
        <v>247</v>
      </c>
      <c r="B99" s="4" t="s">
        <v>245</v>
      </c>
      <c r="C99" s="54">
        <v>-5.7288039156563642</v>
      </c>
      <c r="D99" s="54">
        <v>-7.1048855956096766</v>
      </c>
      <c r="F99" s="59" t="s">
        <v>231</v>
      </c>
      <c r="G99" s="33">
        <v>3.7338138748206848</v>
      </c>
      <c r="H99" s="33"/>
      <c r="I99" s="33">
        <v>3.7338138748206848</v>
      </c>
      <c r="J99" s="33"/>
      <c r="K99" s="60" t="s">
        <v>231</v>
      </c>
      <c r="L99" s="33">
        <v>6.1829496173382275</v>
      </c>
      <c r="M99" s="33"/>
      <c r="N99" s="33">
        <v>6.1829496173382275</v>
      </c>
    </row>
    <row r="100" spans="1:14" x14ac:dyDescent="0.25">
      <c r="A100" s="4" t="s">
        <v>247</v>
      </c>
      <c r="B100" s="4" t="s">
        <v>244</v>
      </c>
      <c r="C100" s="54">
        <v>9.3009198621001072</v>
      </c>
      <c r="D100" s="54">
        <v>4.7216676797869654</v>
      </c>
      <c r="F100" s="59" t="s">
        <v>245</v>
      </c>
      <c r="G100" s="33">
        <v>-5.7288039156563642</v>
      </c>
      <c r="H100" s="33"/>
      <c r="I100" s="33">
        <v>-5.7288039156563642</v>
      </c>
      <c r="J100" s="33"/>
      <c r="K100" s="60" t="s">
        <v>245</v>
      </c>
      <c r="L100" s="33">
        <v>-7.1048855956096766</v>
      </c>
      <c r="M100" s="33"/>
      <c r="N100" s="33">
        <v>-7.1048855956096766</v>
      </c>
    </row>
    <row r="101" spans="1:14" x14ac:dyDescent="0.25">
      <c r="A101" s="4" t="s">
        <v>247</v>
      </c>
      <c r="B101" s="4" t="s">
        <v>243</v>
      </c>
      <c r="C101" s="54">
        <v>0.64877920920694132</v>
      </c>
      <c r="D101" s="54">
        <v>-2.6497245148346421E-2</v>
      </c>
      <c r="F101" s="59" t="s">
        <v>244</v>
      </c>
      <c r="G101" s="33">
        <v>9.3009198621001072</v>
      </c>
      <c r="H101" s="33"/>
      <c r="I101" s="33">
        <v>9.3009198621001072</v>
      </c>
      <c r="J101" s="33"/>
      <c r="K101" s="60" t="s">
        <v>244</v>
      </c>
      <c r="L101" s="33">
        <v>4.7216676797869654</v>
      </c>
      <c r="M101" s="33"/>
      <c r="N101" s="33">
        <v>4.7216676797869654</v>
      </c>
    </row>
    <row r="102" spans="1:14" x14ac:dyDescent="0.25">
      <c r="A102" s="4" t="s">
        <v>247</v>
      </c>
      <c r="B102" s="4" t="s">
        <v>242</v>
      </c>
      <c r="C102" s="54">
        <v>-5.7195051050725768E-2</v>
      </c>
      <c r="D102" s="54">
        <v>-0.24740845893815305</v>
      </c>
      <c r="F102" s="59" t="s">
        <v>243</v>
      </c>
      <c r="G102" s="33">
        <v>0.64877920920694132</v>
      </c>
      <c r="H102" s="33"/>
      <c r="I102" s="33">
        <v>0.64877920920694132</v>
      </c>
      <c r="J102" s="33"/>
      <c r="K102" s="60" t="s">
        <v>243</v>
      </c>
      <c r="L102" s="33">
        <v>-2.6497245148346421E-2</v>
      </c>
      <c r="M102" s="33"/>
      <c r="N102" s="33">
        <v>-2.6497245148346421E-2</v>
      </c>
    </row>
    <row r="103" spans="1:14" x14ac:dyDescent="0.25">
      <c r="A103" s="4" t="s">
        <v>247</v>
      </c>
      <c r="B103" s="4" t="s">
        <v>241</v>
      </c>
      <c r="C103" s="54">
        <v>12.978255559985493</v>
      </c>
      <c r="D103" s="54">
        <v>19.655134034097983</v>
      </c>
      <c r="F103" s="59" t="s">
        <v>242</v>
      </c>
      <c r="G103" s="33">
        <v>-5.7195051050725768E-2</v>
      </c>
      <c r="H103" s="33"/>
      <c r="I103" s="33">
        <v>-5.7195051050725768E-2</v>
      </c>
      <c r="J103" s="33"/>
      <c r="K103" s="60" t="s">
        <v>242</v>
      </c>
      <c r="L103" s="33">
        <v>-0.24740845893815305</v>
      </c>
      <c r="M103" s="33"/>
      <c r="N103" s="33">
        <v>-0.24740845893815305</v>
      </c>
    </row>
    <row r="104" spans="1:14" x14ac:dyDescent="0.25">
      <c r="A104" s="4" t="s">
        <v>247</v>
      </c>
      <c r="B104" s="4" t="s">
        <v>240</v>
      </c>
      <c r="C104" s="54">
        <v>-9.9962510356627963</v>
      </c>
      <c r="D104" s="54">
        <v>-15.475010864511482</v>
      </c>
      <c r="F104" s="59" t="s">
        <v>241</v>
      </c>
      <c r="G104" s="33">
        <v>12.978255559985493</v>
      </c>
      <c r="H104" s="33"/>
      <c r="I104" s="33">
        <v>12.978255559985493</v>
      </c>
      <c r="J104" s="33"/>
      <c r="K104" s="60" t="s">
        <v>241</v>
      </c>
      <c r="L104" s="33">
        <v>19.655134034097983</v>
      </c>
      <c r="M104" s="33"/>
      <c r="N104" s="33">
        <v>19.655134034097983</v>
      </c>
    </row>
    <row r="105" spans="1:14" x14ac:dyDescent="0.25">
      <c r="A105" s="4" t="s">
        <v>247</v>
      </c>
      <c r="B105" s="4" t="s">
        <v>239</v>
      </c>
      <c r="C105" s="54">
        <v>12.314940217212609</v>
      </c>
      <c r="D105" s="54">
        <v>10.072176949941783</v>
      </c>
      <c r="F105" s="59" t="s">
        <v>240</v>
      </c>
      <c r="G105" s="33">
        <v>-9.9962510356627963</v>
      </c>
      <c r="H105" s="33"/>
      <c r="I105" s="33">
        <v>-9.9962510356627963</v>
      </c>
      <c r="J105" s="33"/>
      <c r="K105" s="60" t="s">
        <v>240</v>
      </c>
      <c r="L105" s="33">
        <v>-15.475010864511482</v>
      </c>
      <c r="M105" s="33"/>
      <c r="N105" s="33">
        <v>-15.475010864511482</v>
      </c>
    </row>
    <row r="106" spans="1:14" x14ac:dyDescent="0.25">
      <c r="A106" s="4" t="s">
        <v>246</v>
      </c>
      <c r="B106" s="4" t="s">
        <v>235</v>
      </c>
      <c r="C106" s="54">
        <v>-0.9948878514598658</v>
      </c>
      <c r="D106" s="54">
        <v>1.2326550469582964</v>
      </c>
      <c r="F106" s="59" t="s">
        <v>239</v>
      </c>
      <c r="G106" s="33">
        <v>12.314940217212609</v>
      </c>
      <c r="H106" s="33"/>
      <c r="I106" s="33">
        <v>12.314940217212609</v>
      </c>
      <c r="J106" s="33"/>
      <c r="K106" s="60" t="s">
        <v>239</v>
      </c>
      <c r="L106" s="33">
        <v>10.072176949941783</v>
      </c>
      <c r="M106" s="33"/>
      <c r="N106" s="33">
        <v>10.072176949941783</v>
      </c>
    </row>
    <row r="107" spans="1:14" x14ac:dyDescent="0.25">
      <c r="A107" s="4" t="s">
        <v>246</v>
      </c>
      <c r="B107" s="4" t="s">
        <v>238</v>
      </c>
      <c r="C107" s="54">
        <v>-6.6170328439047603</v>
      </c>
      <c r="D107" s="54">
        <v>-6.6850889335805936</v>
      </c>
      <c r="F107" s="59" t="s">
        <v>233</v>
      </c>
      <c r="G107" s="62">
        <v>30.230676443530932</v>
      </c>
      <c r="H107" s="62">
        <v>-20.715262368180859</v>
      </c>
      <c r="I107" s="62">
        <v>9.5154140753500727</v>
      </c>
      <c r="K107" s="59" t="s">
        <v>233</v>
      </c>
      <c r="L107" s="62">
        <v>26.333681449696599</v>
      </c>
      <c r="M107" s="62">
        <v>-24.368789428231</v>
      </c>
      <c r="N107" s="62">
        <v>1.964892021465598</v>
      </c>
    </row>
    <row r="108" spans="1:14" x14ac:dyDescent="0.25">
      <c r="A108" s="4" t="s">
        <v>246</v>
      </c>
      <c r="B108" s="4" t="s">
        <v>237</v>
      </c>
      <c r="C108" s="54">
        <v>-13.103341672816232</v>
      </c>
      <c r="D108" s="54">
        <v>-18.916355541608702</v>
      </c>
    </row>
    <row r="110" spans="1:14" x14ac:dyDescent="0.25">
      <c r="A110" s="35" t="s">
        <v>258</v>
      </c>
    </row>
    <row r="111" spans="1:14" x14ac:dyDescent="0.25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25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247</v>
      </c>
      <c r="H112" s="35" t="s">
        <v>246</v>
      </c>
      <c r="I112" s="35" t="s">
        <v>233</v>
      </c>
      <c r="K112" s="58" t="s">
        <v>232</v>
      </c>
      <c r="L112" s="35" t="s">
        <v>247</v>
      </c>
      <c r="M112" s="35" t="s">
        <v>246</v>
      </c>
      <c r="N112" s="35" t="s">
        <v>233</v>
      </c>
    </row>
    <row r="113" spans="1:14" x14ac:dyDescent="0.25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-3.6995935530656006</v>
      </c>
      <c r="H113" s="33">
        <v>0.85400501769485049</v>
      </c>
      <c r="I113" s="33">
        <v>-2.8455885353707502</v>
      </c>
      <c r="K113" s="59" t="s">
        <v>235</v>
      </c>
      <c r="L113" s="33">
        <v>-15.22042188172022</v>
      </c>
      <c r="M113" s="33">
        <v>1.9744186788300213</v>
      </c>
      <c r="N113" s="33">
        <v>-13.246003202890199</v>
      </c>
    </row>
    <row r="114" spans="1:14" x14ac:dyDescent="0.25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-7.1059318660551982</v>
      </c>
      <c r="H114" s="33">
        <v>-5.1922163930203276</v>
      </c>
      <c r="I114" s="33">
        <v>-12.298148259075525</v>
      </c>
      <c r="K114" s="59" t="s">
        <v>238</v>
      </c>
      <c r="L114" s="33">
        <v>-2.5151655037215495</v>
      </c>
      <c r="M114" s="33">
        <v>-3.8013762902721302</v>
      </c>
      <c r="N114" s="33">
        <v>-6.3165417939936797</v>
      </c>
    </row>
    <row r="115" spans="1:14" x14ac:dyDescent="0.25">
      <c r="A115" s="4" t="s">
        <v>247</v>
      </c>
      <c r="B115" s="4" t="s">
        <v>236</v>
      </c>
      <c r="C115" s="54">
        <v>-9.2565057884329089</v>
      </c>
      <c r="D115" s="54">
        <v>-1.5926967192374419</v>
      </c>
      <c r="F115" s="59" t="s">
        <v>237</v>
      </c>
      <c r="G115" s="33">
        <v>8.9873027207213454</v>
      </c>
      <c r="H115" s="33">
        <v>-12.233153566430028</v>
      </c>
      <c r="I115" s="33">
        <v>-3.2458508457086825</v>
      </c>
      <c r="K115" s="59" t="s">
        <v>237</v>
      </c>
      <c r="L115" s="33">
        <v>11.397447271599843</v>
      </c>
      <c r="M115" s="33">
        <v>-12.958994885334599</v>
      </c>
      <c r="N115" s="33">
        <v>-1.5615476137347564</v>
      </c>
    </row>
    <row r="116" spans="1:14" x14ac:dyDescent="0.25">
      <c r="A116" s="4" t="s">
        <v>247</v>
      </c>
      <c r="B116" s="4" t="s">
        <v>231</v>
      </c>
      <c r="C116" s="54">
        <v>0.84078117415151055</v>
      </c>
      <c r="D116" s="54">
        <v>3.6113064087925526</v>
      </c>
      <c r="F116" s="59" t="s">
        <v>236</v>
      </c>
      <c r="G116" s="33">
        <v>-9.2565057884329089</v>
      </c>
      <c r="H116" s="33"/>
      <c r="I116" s="33">
        <v>-9.2565057884329089</v>
      </c>
      <c r="K116" s="59" t="s">
        <v>236</v>
      </c>
      <c r="L116" s="33">
        <v>-1.5926967192374419</v>
      </c>
      <c r="M116" s="33"/>
      <c r="N116" s="33">
        <v>-1.5926967192374419</v>
      </c>
    </row>
    <row r="117" spans="1:14" x14ac:dyDescent="0.25">
      <c r="A117" s="4" t="s">
        <v>247</v>
      </c>
      <c r="B117" s="4" t="s">
        <v>245</v>
      </c>
      <c r="C117" s="54">
        <v>-1.8666115644177976</v>
      </c>
      <c r="D117" s="54">
        <v>-3.8225764429293214</v>
      </c>
      <c r="F117" s="59" t="s">
        <v>231</v>
      </c>
      <c r="G117" s="33">
        <v>0.84078117415151055</v>
      </c>
      <c r="H117" s="33"/>
      <c r="I117" s="33">
        <v>0.84078117415151055</v>
      </c>
      <c r="K117" s="59" t="s">
        <v>231</v>
      </c>
      <c r="L117" s="33">
        <v>3.6113064087925526</v>
      </c>
      <c r="M117" s="33"/>
      <c r="N117" s="33">
        <v>3.6113064087925526</v>
      </c>
    </row>
    <row r="118" spans="1:14" x14ac:dyDescent="0.25">
      <c r="A118" s="4" t="s">
        <v>247</v>
      </c>
      <c r="B118" s="4" t="s">
        <v>244</v>
      </c>
      <c r="C118" s="54">
        <v>1.9401644227363057</v>
      </c>
      <c r="D118" s="54">
        <v>-0.44817573387235132</v>
      </c>
      <c r="F118" s="59" t="s">
        <v>245</v>
      </c>
      <c r="G118" s="33">
        <v>-1.8666115644177976</v>
      </c>
      <c r="H118" s="33"/>
      <c r="I118" s="33">
        <v>-1.8666115644177976</v>
      </c>
      <c r="K118" s="59" t="s">
        <v>245</v>
      </c>
      <c r="L118" s="33">
        <v>-3.8225764429293214</v>
      </c>
      <c r="M118" s="33"/>
      <c r="N118" s="33">
        <v>-3.8225764429293214</v>
      </c>
    </row>
    <row r="119" spans="1:14" x14ac:dyDescent="0.25">
      <c r="A119" s="4" t="s">
        <v>247</v>
      </c>
      <c r="B119" s="4" t="s">
        <v>243</v>
      </c>
      <c r="C119" s="54">
        <v>-0.20912133735030747</v>
      </c>
      <c r="D119" s="54">
        <v>1.8837859061601827</v>
      </c>
      <c r="F119" s="59" t="s">
        <v>244</v>
      </c>
      <c r="G119" s="33">
        <v>1.9401644227363057</v>
      </c>
      <c r="H119" s="33"/>
      <c r="I119" s="33">
        <v>1.9401644227363057</v>
      </c>
      <c r="K119" s="59" t="s">
        <v>244</v>
      </c>
      <c r="L119" s="33">
        <v>-0.44817573387235132</v>
      </c>
      <c r="M119" s="33"/>
      <c r="N119" s="33">
        <v>-0.44817573387235132</v>
      </c>
    </row>
    <row r="120" spans="1:14" x14ac:dyDescent="0.25">
      <c r="A120" s="4" t="s">
        <v>247</v>
      </c>
      <c r="B120" s="4" t="s">
        <v>242</v>
      </c>
      <c r="C120" s="54">
        <v>-2.4912914157676895</v>
      </c>
      <c r="D120" s="54">
        <v>-4.7525553950841433</v>
      </c>
      <c r="F120" s="59" t="s">
        <v>243</v>
      </c>
      <c r="G120" s="33">
        <v>-0.20912133735030747</v>
      </c>
      <c r="H120" s="33"/>
      <c r="I120" s="33">
        <v>-0.20912133735030747</v>
      </c>
      <c r="K120" s="59" t="s">
        <v>243</v>
      </c>
      <c r="L120" s="33">
        <v>1.8837859061601827</v>
      </c>
      <c r="M120" s="33"/>
      <c r="N120" s="33">
        <v>1.8837859061601827</v>
      </c>
    </row>
    <row r="121" spans="1:14" x14ac:dyDescent="0.25">
      <c r="A121" s="4" t="s">
        <v>247</v>
      </c>
      <c r="B121" s="4" t="s">
        <v>241</v>
      </c>
      <c r="C121" s="54">
        <v>8.188848121843602</v>
      </c>
      <c r="D121" s="54">
        <v>15.284316232990747</v>
      </c>
      <c r="F121" s="59" t="s">
        <v>242</v>
      </c>
      <c r="G121" s="33">
        <v>-2.4912914157676895</v>
      </c>
      <c r="H121" s="33"/>
      <c r="I121" s="33">
        <v>-2.4912914157676895</v>
      </c>
      <c r="K121" s="59" t="s">
        <v>242</v>
      </c>
      <c r="L121" s="33">
        <v>-4.7525553950841433</v>
      </c>
      <c r="M121" s="33"/>
      <c r="N121" s="33">
        <v>-4.7525553950841433</v>
      </c>
    </row>
    <row r="122" spans="1:14" x14ac:dyDescent="0.25">
      <c r="A122" s="4" t="s">
        <v>247</v>
      </c>
      <c r="B122" s="4" t="s">
        <v>240</v>
      </c>
      <c r="C122" s="54">
        <v>-25.537930050259721</v>
      </c>
      <c r="D122" s="54">
        <v>-3.6234534909311513</v>
      </c>
      <c r="F122" s="59" t="s">
        <v>241</v>
      </c>
      <c r="G122" s="33">
        <v>8.188848121843602</v>
      </c>
      <c r="H122" s="33"/>
      <c r="I122" s="33">
        <v>8.188848121843602</v>
      </c>
      <c r="K122" s="59" t="s">
        <v>241</v>
      </c>
      <c r="L122" s="33">
        <v>15.284316232990747</v>
      </c>
      <c r="M122" s="33"/>
      <c r="N122" s="33">
        <v>15.284316232990747</v>
      </c>
    </row>
    <row r="123" spans="1:14" x14ac:dyDescent="0.25">
      <c r="A123" s="4" t="s">
        <v>247</v>
      </c>
      <c r="B123" s="4" t="s">
        <v>239</v>
      </c>
      <c r="C123" s="54">
        <v>3.5012295575312553</v>
      </c>
      <c r="D123" s="54">
        <v>3.0618417073202804</v>
      </c>
      <c r="F123" s="59" t="s">
        <v>240</v>
      </c>
      <c r="G123" s="33">
        <v>-25.537930050259721</v>
      </c>
      <c r="H123" s="33"/>
      <c r="I123" s="33">
        <v>-25.537930050259721</v>
      </c>
      <c r="K123" s="59" t="s">
        <v>240</v>
      </c>
      <c r="L123" s="33">
        <v>-3.6234534909311513</v>
      </c>
      <c r="M123" s="33"/>
      <c r="N123" s="33">
        <v>-3.6234534909311513</v>
      </c>
    </row>
    <row r="124" spans="1:14" x14ac:dyDescent="0.25">
      <c r="A124" s="4" t="s">
        <v>246</v>
      </c>
      <c r="B124" s="4" t="s">
        <v>235</v>
      </c>
      <c r="C124" s="54">
        <v>0.85400501769485049</v>
      </c>
      <c r="D124" s="54">
        <v>1.9744186788300213</v>
      </c>
      <c r="F124" s="59" t="s">
        <v>239</v>
      </c>
      <c r="G124" s="33">
        <v>3.5012295575312553</v>
      </c>
      <c r="H124" s="33"/>
      <c r="I124" s="33">
        <v>3.5012295575312553</v>
      </c>
      <c r="K124" s="59" t="s">
        <v>239</v>
      </c>
      <c r="L124" s="33">
        <v>3.0618417073202804</v>
      </c>
      <c r="M124" s="33"/>
      <c r="N124" s="33">
        <v>3.0618417073202804</v>
      </c>
    </row>
    <row r="125" spans="1:14" x14ac:dyDescent="0.25">
      <c r="A125" s="4" t="s">
        <v>246</v>
      </c>
      <c r="B125" s="4" t="s">
        <v>238</v>
      </c>
      <c r="C125" s="54">
        <v>-5.1922163930203276</v>
      </c>
      <c r="D125" s="54">
        <v>-3.8013762902721302</v>
      </c>
      <c r="F125" s="59" t="s">
        <v>233</v>
      </c>
      <c r="G125" s="62">
        <v>-26.708659578365207</v>
      </c>
      <c r="H125" s="62">
        <v>-16.571364941755505</v>
      </c>
      <c r="I125" s="62">
        <v>-43.280024520120712</v>
      </c>
      <c r="K125" s="59" t="s">
        <v>233</v>
      </c>
      <c r="L125" s="62">
        <v>3.2636523593674309</v>
      </c>
      <c r="M125" s="62">
        <v>-14.785952496776709</v>
      </c>
      <c r="N125" s="62">
        <v>-11.522300137409285</v>
      </c>
    </row>
    <row r="126" spans="1:14" x14ac:dyDescent="0.25">
      <c r="A126" s="4" t="s">
        <v>246</v>
      </c>
      <c r="B126" s="4" t="s">
        <v>237</v>
      </c>
      <c r="C126" s="54">
        <v>-12.233153566430028</v>
      </c>
      <c r="D126" s="54">
        <v>-12.958994885334599</v>
      </c>
    </row>
    <row r="128" spans="1:14" x14ac:dyDescent="0.25">
      <c r="A128" s="35" t="s">
        <v>259</v>
      </c>
    </row>
    <row r="129" spans="1:14" x14ac:dyDescent="0.25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25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247</v>
      </c>
      <c r="H130" s="35" t="s">
        <v>246</v>
      </c>
      <c r="I130" s="35" t="s">
        <v>233</v>
      </c>
      <c r="K130" s="58" t="s">
        <v>232</v>
      </c>
      <c r="L130" s="35" t="s">
        <v>247</v>
      </c>
      <c r="M130" s="35" t="s">
        <v>246</v>
      </c>
      <c r="N130" s="35" t="s">
        <v>233</v>
      </c>
    </row>
    <row r="131" spans="1:14" x14ac:dyDescent="0.25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-3.4024847937302218</v>
      </c>
      <c r="H131" s="33">
        <v>1.615397160507567</v>
      </c>
      <c r="I131" s="33">
        <v>-1.7870876332226548</v>
      </c>
      <c r="K131" s="59" t="s">
        <v>235</v>
      </c>
      <c r="L131" s="33">
        <v>-4.6267722531703432</v>
      </c>
      <c r="M131" s="33">
        <v>0.25117016230089606</v>
      </c>
      <c r="N131" s="33">
        <v>-4.3756020908694468</v>
      </c>
    </row>
    <row r="132" spans="1:14" x14ac:dyDescent="0.25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-7.2415578515000885</v>
      </c>
      <c r="H132" s="33">
        <v>-6.2751672852247919</v>
      </c>
      <c r="I132" s="33">
        <v>-13.51672513672488</v>
      </c>
      <c r="K132" s="59" t="s">
        <v>238</v>
      </c>
      <c r="L132" s="33">
        <v>-10.004954415015476</v>
      </c>
      <c r="M132" s="33">
        <v>-6.9393001491628832</v>
      </c>
      <c r="N132" s="33">
        <v>-16.944254564178358</v>
      </c>
    </row>
    <row r="133" spans="1:14" x14ac:dyDescent="0.25">
      <c r="A133" s="4" t="s">
        <v>247</v>
      </c>
      <c r="B133" s="4" t="s">
        <v>236</v>
      </c>
      <c r="C133" s="8">
        <v>1.3530636338172495</v>
      </c>
      <c r="D133" s="8">
        <v>4.4136451371767134</v>
      </c>
      <c r="F133" s="59" t="s">
        <v>237</v>
      </c>
      <c r="G133" s="33">
        <v>17.629781958764866</v>
      </c>
      <c r="H133" s="33">
        <v>-15.4709174589405</v>
      </c>
      <c r="I133" s="33">
        <v>2.1588644998243662</v>
      </c>
      <c r="K133" s="59" t="s">
        <v>237</v>
      </c>
      <c r="L133" s="33">
        <v>16.485229637049905</v>
      </c>
      <c r="M133" s="33">
        <v>-17.625207661550704</v>
      </c>
      <c r="N133" s="33">
        <v>-1.1399780245007989</v>
      </c>
    </row>
    <row r="134" spans="1:14" x14ac:dyDescent="0.25">
      <c r="A134" s="4" t="s">
        <v>247</v>
      </c>
      <c r="B134" s="4" t="s">
        <v>231</v>
      </c>
      <c r="C134" s="8">
        <v>-0.13300246852970227</v>
      </c>
      <c r="D134" s="8">
        <v>4.8706192944779749</v>
      </c>
      <c r="F134" s="59" t="s">
        <v>236</v>
      </c>
      <c r="G134" s="33">
        <v>1.3530636338172495</v>
      </c>
      <c r="H134" s="33"/>
      <c r="I134" s="33">
        <v>1.3530636338172495</v>
      </c>
      <c r="K134" s="59" t="s">
        <v>236</v>
      </c>
      <c r="L134" s="33">
        <v>4.4136451371767134</v>
      </c>
      <c r="M134" s="33"/>
      <c r="N134" s="33">
        <v>4.4136451371767134</v>
      </c>
    </row>
    <row r="135" spans="1:14" x14ac:dyDescent="0.25">
      <c r="A135" s="4" t="s">
        <v>247</v>
      </c>
      <c r="B135" s="4" t="s">
        <v>245</v>
      </c>
      <c r="C135" s="8">
        <v>-9.586554700135419E-2</v>
      </c>
      <c r="D135" s="8">
        <v>-1.0224776667417252</v>
      </c>
      <c r="F135" s="59" t="s">
        <v>231</v>
      </c>
      <c r="G135" s="33">
        <v>-0.13300246852970227</v>
      </c>
      <c r="H135" s="33"/>
      <c r="I135" s="33">
        <v>-0.13300246852970227</v>
      </c>
      <c r="K135" s="59" t="s">
        <v>231</v>
      </c>
      <c r="L135" s="33">
        <v>4.8706192944779749</v>
      </c>
      <c r="M135" s="33"/>
      <c r="N135" s="33">
        <v>4.8706192944779749</v>
      </c>
    </row>
    <row r="136" spans="1:14" x14ac:dyDescent="0.25">
      <c r="A136" s="4" t="s">
        <v>247</v>
      </c>
      <c r="B136" s="4" t="s">
        <v>244</v>
      </c>
      <c r="C136" s="8">
        <v>3.2768818965453397</v>
      </c>
      <c r="D136" s="8">
        <v>1.9002959512097708</v>
      </c>
      <c r="F136" s="59" t="s">
        <v>245</v>
      </c>
      <c r="G136" s="33">
        <v>-9.586554700135419E-2</v>
      </c>
      <c r="H136" s="33"/>
      <c r="I136" s="33">
        <v>-9.586554700135419E-2</v>
      </c>
      <c r="K136" s="59" t="s">
        <v>245</v>
      </c>
      <c r="L136" s="33">
        <v>-1.0224776667417252</v>
      </c>
      <c r="M136" s="33"/>
      <c r="N136" s="33">
        <v>-1.0224776667417252</v>
      </c>
    </row>
    <row r="137" spans="1:14" x14ac:dyDescent="0.25">
      <c r="A137" s="4" t="s">
        <v>247</v>
      </c>
      <c r="B137" s="4" t="s">
        <v>243</v>
      </c>
      <c r="C137" s="8">
        <v>0.86426151459439837</v>
      </c>
      <c r="D137" s="8">
        <v>-0.79852000929021616</v>
      </c>
      <c r="F137" s="59" t="s">
        <v>244</v>
      </c>
      <c r="G137" s="33">
        <v>3.2768818965453397</v>
      </c>
      <c r="H137" s="33"/>
      <c r="I137" s="33">
        <v>3.2768818965453397</v>
      </c>
      <c r="K137" s="59" t="s">
        <v>244</v>
      </c>
      <c r="L137" s="33">
        <v>1.9002959512097708</v>
      </c>
      <c r="M137" s="33"/>
      <c r="N137" s="33">
        <v>1.9002959512097708</v>
      </c>
    </row>
    <row r="138" spans="1:14" x14ac:dyDescent="0.25">
      <c r="A138" s="4" t="s">
        <v>247</v>
      </c>
      <c r="B138" s="4" t="s">
        <v>242</v>
      </c>
      <c r="C138" s="8">
        <v>-3.3507991232445633</v>
      </c>
      <c r="D138" s="8">
        <v>-4.0623072766289168</v>
      </c>
      <c r="F138" s="59" t="s">
        <v>243</v>
      </c>
      <c r="G138" s="33">
        <v>0.86426151459439837</v>
      </c>
      <c r="H138" s="33"/>
      <c r="I138" s="33">
        <v>0.86426151459439837</v>
      </c>
      <c r="K138" s="59" t="s">
        <v>243</v>
      </c>
      <c r="L138" s="33">
        <v>-0.79852000929021616</v>
      </c>
      <c r="M138" s="33"/>
      <c r="N138" s="33">
        <v>-0.79852000929021616</v>
      </c>
    </row>
    <row r="139" spans="1:14" x14ac:dyDescent="0.25">
      <c r="A139" s="4" t="s">
        <v>247</v>
      </c>
      <c r="B139" s="4" t="s">
        <v>241</v>
      </c>
      <c r="C139" s="8">
        <v>9.6562266147843765</v>
      </c>
      <c r="D139" s="8">
        <v>25.857421153825307</v>
      </c>
      <c r="F139" s="59" t="s">
        <v>242</v>
      </c>
      <c r="G139" s="33">
        <v>-3.3507991232445633</v>
      </c>
      <c r="H139" s="33"/>
      <c r="I139" s="33">
        <v>-3.3507991232445633</v>
      </c>
      <c r="K139" s="59" t="s">
        <v>242</v>
      </c>
      <c r="L139" s="33">
        <v>-4.0623072766289168</v>
      </c>
      <c r="M139" s="33"/>
      <c r="N139" s="33">
        <v>-4.0623072766289168</v>
      </c>
    </row>
    <row r="140" spans="1:14" x14ac:dyDescent="0.25">
      <c r="A140" s="4" t="s">
        <v>247</v>
      </c>
      <c r="B140" s="4" t="s">
        <v>240</v>
      </c>
      <c r="C140" s="8">
        <v>-6.9042916311449192</v>
      </c>
      <c r="D140" s="8">
        <v>-17.8759237256278</v>
      </c>
      <c r="F140" s="59" t="s">
        <v>241</v>
      </c>
      <c r="G140" s="33">
        <v>9.6562266147843765</v>
      </c>
      <c r="H140" s="33"/>
      <c r="I140" s="33">
        <v>9.6562266147843765</v>
      </c>
      <c r="K140" s="59" t="s">
        <v>241</v>
      </c>
      <c r="L140" s="33">
        <v>25.857421153825307</v>
      </c>
      <c r="M140" s="33"/>
      <c r="N140" s="33">
        <v>25.857421153825307</v>
      </c>
    </row>
    <row r="141" spans="1:14" x14ac:dyDescent="0.25">
      <c r="A141" s="4" t="s">
        <v>247</v>
      </c>
      <c r="B141" s="4" t="s">
        <v>239</v>
      </c>
      <c r="C141" s="8">
        <v>6.5094412940937776</v>
      </c>
      <c r="D141" s="8">
        <v>7.6537766973432841</v>
      </c>
      <c r="F141" s="59" t="s">
        <v>240</v>
      </c>
      <c r="G141" s="33">
        <v>-6.9042916311449192</v>
      </c>
      <c r="H141" s="33"/>
      <c r="I141" s="33">
        <v>-6.9042916311449192</v>
      </c>
      <c r="K141" s="59" t="s">
        <v>240</v>
      </c>
      <c r="L141" s="33">
        <v>-17.8759237256278</v>
      </c>
      <c r="M141" s="33"/>
      <c r="N141" s="33">
        <v>-17.8759237256278</v>
      </c>
    </row>
    <row r="142" spans="1:14" x14ac:dyDescent="0.25">
      <c r="A142" s="4" t="s">
        <v>246</v>
      </c>
      <c r="B142" s="4" t="s">
        <v>235</v>
      </c>
      <c r="C142" s="8">
        <v>1.615397160507567</v>
      </c>
      <c r="D142" s="8">
        <v>0.25117016230089606</v>
      </c>
      <c r="F142" s="59" t="s">
        <v>239</v>
      </c>
      <c r="G142" s="33">
        <v>6.5094412940937776</v>
      </c>
      <c r="H142" s="33"/>
      <c r="I142" s="33">
        <v>6.5094412940937776</v>
      </c>
      <c r="K142" s="59" t="s">
        <v>239</v>
      </c>
      <c r="L142" s="33">
        <v>7.6537766973432841</v>
      </c>
      <c r="M142" s="33"/>
      <c r="N142" s="33">
        <v>7.6537766973432841</v>
      </c>
    </row>
    <row r="143" spans="1:14" x14ac:dyDescent="0.25">
      <c r="A143" s="4" t="s">
        <v>246</v>
      </c>
      <c r="B143" s="4" t="s">
        <v>238</v>
      </c>
      <c r="C143" s="8">
        <v>-6.2751672852247919</v>
      </c>
      <c r="D143" s="8">
        <v>-6.9393001491628832</v>
      </c>
      <c r="F143" s="59" t="s">
        <v>233</v>
      </c>
      <c r="G143" s="62">
        <v>18.161655497449161</v>
      </c>
      <c r="H143" s="62">
        <v>-20.130687583657725</v>
      </c>
      <c r="I143" s="62">
        <v>-1.969032086208566</v>
      </c>
      <c r="K143" s="59" t="s">
        <v>233</v>
      </c>
      <c r="L143" s="62">
        <v>22.790032524608471</v>
      </c>
      <c r="M143" s="62">
        <v>-24.313337648412691</v>
      </c>
      <c r="N143" s="62">
        <v>-1.5233051238042119</v>
      </c>
    </row>
    <row r="144" spans="1:14" x14ac:dyDescent="0.25">
      <c r="A144" s="4" t="s">
        <v>246</v>
      </c>
      <c r="B144" s="4" t="s">
        <v>237</v>
      </c>
      <c r="C144" s="8">
        <v>-15.4709174589405</v>
      </c>
      <c r="D144" s="8">
        <v>-17.625207661550704</v>
      </c>
    </row>
    <row r="146" spans="1:14" x14ac:dyDescent="0.25">
      <c r="A146" s="35" t="s">
        <v>228</v>
      </c>
    </row>
    <row r="147" spans="1:14" x14ac:dyDescent="0.25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25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247</v>
      </c>
      <c r="H148" s="35" t="s">
        <v>246</v>
      </c>
      <c r="I148" s="35" t="s">
        <v>233</v>
      </c>
      <c r="K148" s="58" t="s">
        <v>232</v>
      </c>
      <c r="L148" s="35" t="s">
        <v>247</v>
      </c>
      <c r="M148" s="35" t="s">
        <v>246</v>
      </c>
      <c r="N148" s="35" t="s">
        <v>233</v>
      </c>
    </row>
    <row r="149" spans="1:14" x14ac:dyDescent="0.25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1.3415223911560978</v>
      </c>
      <c r="H149" s="33">
        <v>6.1213360747295207</v>
      </c>
      <c r="I149" s="33">
        <v>7.4628584658856187</v>
      </c>
      <c r="K149" s="59" t="s">
        <v>235</v>
      </c>
      <c r="L149" s="33">
        <v>-2.8570438841404919</v>
      </c>
      <c r="M149" s="33">
        <v>-2.6931296044099442</v>
      </c>
      <c r="N149" s="33">
        <v>-5.5501734885504366</v>
      </c>
    </row>
    <row r="150" spans="1:14" x14ac:dyDescent="0.25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-13.41800371922875</v>
      </c>
      <c r="H150" s="33">
        <v>-2.40991120452937</v>
      </c>
      <c r="I150" s="33">
        <v>-15.82791492375812</v>
      </c>
      <c r="K150" s="59" t="s">
        <v>238</v>
      </c>
      <c r="L150" s="33">
        <v>-11.438469293730074</v>
      </c>
      <c r="M150" s="33">
        <v>-6.1499375715945659</v>
      </c>
      <c r="N150" s="33">
        <v>-17.588406865324639</v>
      </c>
    </row>
    <row r="151" spans="1:14" x14ac:dyDescent="0.25">
      <c r="A151" s="4" t="s">
        <v>247</v>
      </c>
      <c r="B151" s="4" t="s">
        <v>236</v>
      </c>
      <c r="C151" s="54">
        <v>-1.051454371391189</v>
      </c>
      <c r="D151" s="54">
        <v>1.1992172313103515</v>
      </c>
      <c r="F151" s="59" t="s">
        <v>237</v>
      </c>
      <c r="G151" s="33">
        <v>11.553801425245549</v>
      </c>
      <c r="H151" s="33">
        <v>-15.972712777467784</v>
      </c>
      <c r="I151" s="33">
        <v>-4.418911352222235</v>
      </c>
      <c r="K151" s="59" t="s">
        <v>237</v>
      </c>
      <c r="L151" s="33">
        <v>12.102075920248021</v>
      </c>
      <c r="M151" s="33">
        <v>-9.329645930169745</v>
      </c>
      <c r="N151" s="33">
        <v>2.7724299900782761</v>
      </c>
    </row>
    <row r="152" spans="1:14" x14ac:dyDescent="0.25">
      <c r="A152" s="4" t="s">
        <v>247</v>
      </c>
      <c r="B152" s="4" t="s">
        <v>231</v>
      </c>
      <c r="C152" s="54">
        <v>-3.459708387296824</v>
      </c>
      <c r="D152" s="54">
        <v>-1.5529499162096598</v>
      </c>
      <c r="F152" s="59" t="s">
        <v>236</v>
      </c>
      <c r="G152" s="33">
        <v>-1.051454371391189</v>
      </c>
      <c r="H152" s="33"/>
      <c r="I152" s="33">
        <v>-1.051454371391189</v>
      </c>
      <c r="K152" s="59" t="s">
        <v>236</v>
      </c>
      <c r="L152" s="33">
        <v>1.1992172313103515</v>
      </c>
      <c r="M152" s="33"/>
      <c r="N152" s="33">
        <v>1.1992172313103515</v>
      </c>
    </row>
    <row r="153" spans="1:14" x14ac:dyDescent="0.25">
      <c r="A153" s="4" t="s">
        <v>247</v>
      </c>
      <c r="B153" s="4" t="s">
        <v>245</v>
      </c>
      <c r="C153" s="54">
        <v>-8.9713093111412121</v>
      </c>
      <c r="D153" s="54">
        <v>-3.0064294880138771</v>
      </c>
      <c r="F153" s="59" t="s">
        <v>231</v>
      </c>
      <c r="G153" s="33">
        <v>-3.459708387296824</v>
      </c>
      <c r="H153" s="33"/>
      <c r="I153" s="33">
        <v>-3.459708387296824</v>
      </c>
      <c r="K153" s="59" t="s">
        <v>231</v>
      </c>
      <c r="L153" s="33">
        <v>-1.5529499162096598</v>
      </c>
      <c r="M153" s="33"/>
      <c r="N153" s="33">
        <v>-1.5529499162096598</v>
      </c>
    </row>
    <row r="154" spans="1:14" x14ac:dyDescent="0.25">
      <c r="A154" s="4" t="s">
        <v>247</v>
      </c>
      <c r="B154" s="4" t="s">
        <v>244</v>
      </c>
      <c r="C154" s="54">
        <v>3.7115523672452828</v>
      </c>
      <c r="D154" s="54">
        <v>3.1380963820691519</v>
      </c>
      <c r="F154" s="59" t="s">
        <v>245</v>
      </c>
      <c r="G154" s="33">
        <v>-8.9713093111412121</v>
      </c>
      <c r="H154" s="33"/>
      <c r="I154" s="33">
        <v>-8.9713093111412121</v>
      </c>
      <c r="K154" s="59" t="s">
        <v>245</v>
      </c>
      <c r="L154" s="33">
        <v>-3.0064294880138771</v>
      </c>
      <c r="M154" s="33"/>
      <c r="N154" s="33">
        <v>-3.0064294880138771</v>
      </c>
    </row>
    <row r="155" spans="1:14" x14ac:dyDescent="0.25">
      <c r="A155" s="4" t="s">
        <v>247</v>
      </c>
      <c r="B155" s="4" t="s">
        <v>243</v>
      </c>
      <c r="C155" s="54">
        <v>0.63818026725173482</v>
      </c>
      <c r="D155" s="54">
        <v>-1.7204925406887925</v>
      </c>
      <c r="F155" s="59" t="s">
        <v>244</v>
      </c>
      <c r="G155" s="33">
        <v>3.7115523672452828</v>
      </c>
      <c r="H155" s="33"/>
      <c r="I155" s="33">
        <v>3.7115523672452828</v>
      </c>
      <c r="K155" s="59" t="s">
        <v>244</v>
      </c>
      <c r="L155" s="33">
        <v>3.1380963820691519</v>
      </c>
      <c r="M155" s="33"/>
      <c r="N155" s="33">
        <v>3.1380963820691519</v>
      </c>
    </row>
    <row r="156" spans="1:14" x14ac:dyDescent="0.25">
      <c r="A156" s="4" t="s">
        <v>247</v>
      </c>
      <c r="B156" s="4" t="s">
        <v>242</v>
      </c>
      <c r="C156" s="54">
        <v>-2.5511181779407499</v>
      </c>
      <c r="D156" s="54">
        <v>-5.0946259202812918</v>
      </c>
      <c r="F156" s="59" t="s">
        <v>243</v>
      </c>
      <c r="G156" s="33">
        <v>0.63818026725173482</v>
      </c>
      <c r="H156" s="33"/>
      <c r="I156" s="33">
        <v>0.63818026725173482</v>
      </c>
      <c r="K156" s="59" t="s">
        <v>243</v>
      </c>
      <c r="L156" s="33">
        <v>-1.7204925406887925</v>
      </c>
      <c r="M156" s="33"/>
      <c r="N156" s="33">
        <v>-1.7204925406887925</v>
      </c>
    </row>
    <row r="157" spans="1:14" x14ac:dyDescent="0.25">
      <c r="A157" s="4" t="s">
        <v>247</v>
      </c>
      <c r="B157" s="4" t="s">
        <v>241</v>
      </c>
      <c r="C157" s="54">
        <v>-0.26039961767410524</v>
      </c>
      <c r="D157" s="54">
        <v>2.9624011881979255</v>
      </c>
      <c r="F157" s="59" t="s">
        <v>242</v>
      </c>
      <c r="G157" s="33">
        <v>-2.5511181779407499</v>
      </c>
      <c r="H157" s="33"/>
      <c r="I157" s="33">
        <v>-2.5511181779407499</v>
      </c>
      <c r="K157" s="59" t="s">
        <v>242</v>
      </c>
      <c r="L157" s="33">
        <v>-5.0946259202812918</v>
      </c>
      <c r="M157" s="33"/>
      <c r="N157" s="33">
        <v>-5.0946259202812918</v>
      </c>
    </row>
    <row r="158" spans="1:14" x14ac:dyDescent="0.25">
      <c r="A158" s="4" t="s">
        <v>247</v>
      </c>
      <c r="B158" s="4" t="s">
        <v>240</v>
      </c>
      <c r="C158" s="54">
        <v>-1.1544843884669789</v>
      </c>
      <c r="D158" s="54">
        <v>-3.0234347970519182</v>
      </c>
      <c r="F158" s="59" t="s">
        <v>241</v>
      </c>
      <c r="G158" s="33">
        <v>-0.26039961767410524</v>
      </c>
      <c r="H158" s="33"/>
      <c r="I158" s="33">
        <v>-0.26039961767410524</v>
      </c>
      <c r="K158" s="59" t="s">
        <v>241</v>
      </c>
      <c r="L158" s="33">
        <v>2.9624011881979255</v>
      </c>
      <c r="M158" s="33"/>
      <c r="N158" s="33">
        <v>2.9624011881979255</v>
      </c>
    </row>
    <row r="159" spans="1:14" x14ac:dyDescent="0.25">
      <c r="A159" s="4" t="s">
        <v>247</v>
      </c>
      <c r="B159" s="4" t="s">
        <v>239</v>
      </c>
      <c r="C159" s="54">
        <v>8.9014103633634427</v>
      </c>
      <c r="D159" s="54">
        <v>8.0684822863191865</v>
      </c>
      <c r="F159" s="59" t="s">
        <v>240</v>
      </c>
      <c r="G159" s="33">
        <v>-1.1544843884669789</v>
      </c>
      <c r="H159" s="33"/>
      <c r="I159" s="33">
        <v>-1.1544843884669789</v>
      </c>
      <c r="K159" s="59" t="s">
        <v>240</v>
      </c>
      <c r="L159" s="33">
        <v>-3.0234347970519182</v>
      </c>
      <c r="M159" s="33"/>
      <c r="N159" s="33">
        <v>-3.0234347970519182</v>
      </c>
    </row>
    <row r="160" spans="1:14" x14ac:dyDescent="0.25">
      <c r="A160" s="4" t="s">
        <v>246</v>
      </c>
      <c r="B160" s="4" t="s">
        <v>235</v>
      </c>
      <c r="C160" s="54">
        <v>6.1213360747295207</v>
      </c>
      <c r="D160" s="54">
        <v>-2.6931296044099442</v>
      </c>
      <c r="F160" s="59" t="s">
        <v>239</v>
      </c>
      <c r="G160" s="33">
        <v>8.9014103633634427</v>
      </c>
      <c r="H160" s="33"/>
      <c r="I160" s="33">
        <v>8.9014103633634427</v>
      </c>
      <c r="K160" s="59" t="s">
        <v>239</v>
      </c>
      <c r="L160" s="33">
        <v>8.0684822863191865</v>
      </c>
      <c r="M160" s="33"/>
      <c r="N160" s="33">
        <v>8.0684822863191865</v>
      </c>
    </row>
    <row r="161" spans="1:14" x14ac:dyDescent="0.25">
      <c r="A161" s="4" t="s">
        <v>246</v>
      </c>
      <c r="B161" s="4" t="s">
        <v>238</v>
      </c>
      <c r="C161" s="54">
        <v>-2.40991120452937</v>
      </c>
      <c r="D161" s="54">
        <v>-6.1499375715945659</v>
      </c>
      <c r="F161" s="59" t="s">
        <v>233</v>
      </c>
      <c r="G161" s="62">
        <v>-4.7200111588777016</v>
      </c>
      <c r="H161" s="62">
        <v>-12.261287907267633</v>
      </c>
      <c r="I161" s="62">
        <v>-16.98129906614534</v>
      </c>
      <c r="K161" s="59" t="s">
        <v>233</v>
      </c>
      <c r="L161" s="62">
        <v>-1.2231728319714694</v>
      </c>
      <c r="M161" s="62">
        <v>-18.172713106174257</v>
      </c>
      <c r="N161" s="62">
        <v>-19.395885938145724</v>
      </c>
    </row>
    <row r="162" spans="1:14" x14ac:dyDescent="0.25">
      <c r="A162" s="4" t="s">
        <v>246</v>
      </c>
      <c r="B162" s="4" t="s">
        <v>237</v>
      </c>
      <c r="C162" s="54">
        <v>-15.972712777467784</v>
      </c>
      <c r="D162" s="54">
        <v>-9.329645930169745</v>
      </c>
    </row>
    <row r="164" spans="1:14" x14ac:dyDescent="0.25">
      <c r="A164" s="35" t="s">
        <v>229</v>
      </c>
    </row>
    <row r="165" spans="1:14" x14ac:dyDescent="0.25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25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247</v>
      </c>
      <c r="H166" s="35" t="s">
        <v>246</v>
      </c>
      <c r="I166" s="35" t="s">
        <v>233</v>
      </c>
      <c r="K166" s="58" t="s">
        <v>232</v>
      </c>
      <c r="L166" s="35" t="s">
        <v>247</v>
      </c>
      <c r="M166" s="35" t="s">
        <v>246</v>
      </c>
      <c r="N166" s="35" t="s">
        <v>233</v>
      </c>
    </row>
    <row r="167" spans="1:14" x14ac:dyDescent="0.25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2.0520775206703346</v>
      </c>
      <c r="H167" s="33">
        <v>2.5394438893760873</v>
      </c>
      <c r="I167" s="33">
        <v>4.5915214100464219</v>
      </c>
      <c r="K167" s="59" t="s">
        <v>235</v>
      </c>
      <c r="L167" s="33">
        <v>2.6864227103024572</v>
      </c>
      <c r="M167" s="33">
        <v>2.5044054297362983</v>
      </c>
      <c r="N167" s="33">
        <v>5.1908281400387555</v>
      </c>
    </row>
    <row r="168" spans="1:14" x14ac:dyDescent="0.25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-7.8228554750260306</v>
      </c>
      <c r="H168" s="33">
        <v>-0.20419905459221621</v>
      </c>
      <c r="I168" s="33">
        <v>-8.0270545296182476</v>
      </c>
      <c r="K168" s="59" t="s">
        <v>238</v>
      </c>
      <c r="L168" s="33">
        <v>-6.3891961534569202</v>
      </c>
      <c r="M168" s="33">
        <v>-0.39043825303252239</v>
      </c>
      <c r="N168" s="33">
        <v>-6.7796344064894427</v>
      </c>
    </row>
    <row r="169" spans="1:14" x14ac:dyDescent="0.25">
      <c r="A169" s="4" t="s">
        <v>247</v>
      </c>
      <c r="B169" s="4" t="s">
        <v>236</v>
      </c>
      <c r="C169" s="54">
        <v>-9.8865497308381034</v>
      </c>
      <c r="D169" s="55">
        <v>-4.929360757342427</v>
      </c>
      <c r="F169" s="59" t="s">
        <v>237</v>
      </c>
      <c r="G169" s="33">
        <v>14.937328408721665</v>
      </c>
      <c r="H169" s="33">
        <v>-19.734745302855593</v>
      </c>
      <c r="I169" s="33">
        <v>-4.7974168941339279</v>
      </c>
      <c r="K169" s="59" t="s">
        <v>237</v>
      </c>
      <c r="L169" s="33">
        <v>19.47961813102491</v>
      </c>
      <c r="M169" s="33">
        <v>-14.277582812515577</v>
      </c>
      <c r="N169" s="33">
        <v>5.2020353185093331</v>
      </c>
    </row>
    <row r="170" spans="1:14" x14ac:dyDescent="0.25">
      <c r="A170" s="4" t="s">
        <v>247</v>
      </c>
      <c r="B170" s="4" t="s">
        <v>231</v>
      </c>
      <c r="C170" s="54">
        <v>2.6960628353468405</v>
      </c>
      <c r="D170" s="55">
        <v>-1.3607077360593978</v>
      </c>
      <c r="F170" s="59" t="s">
        <v>236</v>
      </c>
      <c r="G170" s="33">
        <v>-9.8865497308381034</v>
      </c>
      <c r="H170" s="33"/>
      <c r="I170" s="33">
        <v>-9.8865497308381034</v>
      </c>
      <c r="K170" s="59" t="s">
        <v>236</v>
      </c>
      <c r="L170" s="33">
        <v>-4.929360757342427</v>
      </c>
      <c r="M170" s="33"/>
      <c r="N170" s="33">
        <v>-4.929360757342427</v>
      </c>
    </row>
    <row r="171" spans="1:14" x14ac:dyDescent="0.25">
      <c r="A171" s="4" t="s">
        <v>247</v>
      </c>
      <c r="B171" s="4" t="s">
        <v>245</v>
      </c>
      <c r="C171" s="54">
        <v>-8.8492647934602875</v>
      </c>
      <c r="D171" s="55">
        <v>-11.971860726315869</v>
      </c>
      <c r="F171" s="59" t="s">
        <v>231</v>
      </c>
      <c r="G171" s="33">
        <v>2.6960628353468405</v>
      </c>
      <c r="H171" s="33"/>
      <c r="I171" s="33">
        <v>2.6960628353468405</v>
      </c>
      <c r="K171" s="59" t="s">
        <v>231</v>
      </c>
      <c r="L171" s="33">
        <v>-1.3607077360593978</v>
      </c>
      <c r="M171" s="33"/>
      <c r="N171" s="33">
        <v>-1.3607077360593978</v>
      </c>
    </row>
    <row r="172" spans="1:14" x14ac:dyDescent="0.25">
      <c r="A172" s="4" t="s">
        <v>247</v>
      </c>
      <c r="B172" s="4" t="s">
        <v>244</v>
      </c>
      <c r="C172" s="54">
        <v>11.696644502983789</v>
      </c>
      <c r="D172" s="55">
        <v>8.2401966758776641</v>
      </c>
      <c r="F172" s="59" t="s">
        <v>245</v>
      </c>
      <c r="G172" s="33">
        <v>-8.8492647934602875</v>
      </c>
      <c r="H172" s="33"/>
      <c r="I172" s="33">
        <v>-8.8492647934602875</v>
      </c>
      <c r="K172" s="59" t="s">
        <v>245</v>
      </c>
      <c r="L172" s="33">
        <v>-11.971860726315869</v>
      </c>
      <c r="M172" s="33"/>
      <c r="N172" s="33">
        <v>-11.971860726315869</v>
      </c>
    </row>
    <row r="173" spans="1:14" x14ac:dyDescent="0.25">
      <c r="A173" s="4" t="s">
        <v>247</v>
      </c>
      <c r="B173" s="4" t="s">
        <v>243</v>
      </c>
      <c r="C173" s="54">
        <v>-6.2882663722091241</v>
      </c>
      <c r="D173" s="55">
        <v>-6.611619244213732</v>
      </c>
      <c r="F173" s="59" t="s">
        <v>244</v>
      </c>
      <c r="G173" s="33">
        <v>11.696644502983789</v>
      </c>
      <c r="H173" s="33"/>
      <c r="I173" s="33">
        <v>11.696644502983789</v>
      </c>
      <c r="K173" s="59" t="s">
        <v>244</v>
      </c>
      <c r="L173" s="33">
        <v>8.2401966758776641</v>
      </c>
      <c r="M173" s="33"/>
      <c r="N173" s="33">
        <v>8.2401966758776641</v>
      </c>
    </row>
    <row r="174" spans="1:14" x14ac:dyDescent="0.25">
      <c r="A174" s="4" t="s">
        <v>247</v>
      </c>
      <c r="B174" s="4" t="s">
        <v>242</v>
      </c>
      <c r="C174" s="54">
        <v>-5.5968300053042066</v>
      </c>
      <c r="D174" s="55">
        <v>-7.0193845441790996</v>
      </c>
      <c r="F174" s="59" t="s">
        <v>243</v>
      </c>
      <c r="G174" s="33">
        <v>-6.2882663722091241</v>
      </c>
      <c r="H174" s="33"/>
      <c r="I174" s="33">
        <v>-6.2882663722091241</v>
      </c>
      <c r="K174" s="59" t="s">
        <v>243</v>
      </c>
      <c r="L174" s="33">
        <v>-6.611619244213732</v>
      </c>
      <c r="M174" s="33"/>
      <c r="N174" s="33">
        <v>-6.611619244213732</v>
      </c>
    </row>
    <row r="175" spans="1:14" x14ac:dyDescent="0.25">
      <c r="A175" s="4" t="s">
        <v>247</v>
      </c>
      <c r="B175" s="4" t="s">
        <v>241</v>
      </c>
      <c r="C175" s="54">
        <v>8.4931607615153482</v>
      </c>
      <c r="D175" s="55">
        <v>11.628944520726382</v>
      </c>
      <c r="F175" s="59" t="s">
        <v>242</v>
      </c>
      <c r="G175" s="33">
        <v>-5.5968300053042066</v>
      </c>
      <c r="H175" s="33"/>
      <c r="I175" s="33">
        <v>-5.5968300053042066</v>
      </c>
      <c r="K175" s="59" t="s">
        <v>242</v>
      </c>
      <c r="L175" s="33">
        <v>-7.0193845441790996</v>
      </c>
      <c r="M175" s="33"/>
      <c r="N175" s="33">
        <v>-7.0193845441790996</v>
      </c>
    </row>
    <row r="176" spans="1:14" x14ac:dyDescent="0.25">
      <c r="A176" s="4" t="s">
        <v>247</v>
      </c>
      <c r="B176" s="4" t="s">
        <v>240</v>
      </c>
      <c r="C176" s="54">
        <v>-3.5556575935428039</v>
      </c>
      <c r="D176" s="55">
        <v>-2.3463145939293808</v>
      </c>
      <c r="F176" s="59" t="s">
        <v>241</v>
      </c>
      <c r="G176" s="33">
        <v>8.4931607615153482</v>
      </c>
      <c r="H176" s="33"/>
      <c r="I176" s="33">
        <v>8.4931607615153482</v>
      </c>
      <c r="K176" s="59" t="s">
        <v>241</v>
      </c>
      <c r="L176" s="33">
        <v>11.628944520726382</v>
      </c>
      <c r="M176" s="33"/>
      <c r="N176" s="33">
        <v>11.628944520726382</v>
      </c>
    </row>
    <row r="177" spans="1:14" x14ac:dyDescent="0.25">
      <c r="A177" s="4" t="s">
        <v>247</v>
      </c>
      <c r="B177" s="4" t="s">
        <v>239</v>
      </c>
      <c r="C177" s="54">
        <v>-4.8946571092199249E-2</v>
      </c>
      <c r="D177" s="55">
        <v>0.29438205962705111</v>
      </c>
      <c r="F177" s="59" t="s">
        <v>240</v>
      </c>
      <c r="G177" s="33">
        <v>-3.5556575935428039</v>
      </c>
      <c r="H177" s="33"/>
      <c r="I177" s="33">
        <v>-3.5556575935428039</v>
      </c>
      <c r="K177" s="59" t="s">
        <v>240</v>
      </c>
      <c r="L177" s="33">
        <v>-2.3463145939293808</v>
      </c>
      <c r="M177" s="33"/>
      <c r="N177" s="33">
        <v>-2.3463145939293808</v>
      </c>
    </row>
    <row r="178" spans="1:14" x14ac:dyDescent="0.25">
      <c r="A178" s="4" t="s">
        <v>246</v>
      </c>
      <c r="B178" s="4" t="s">
        <v>235</v>
      </c>
      <c r="C178" s="54">
        <v>2.5394438893760873</v>
      </c>
      <c r="D178" s="55">
        <v>2.5044054297362983</v>
      </c>
      <c r="F178" s="59" t="s">
        <v>239</v>
      </c>
      <c r="G178" s="33">
        <v>-4.8946571092199249E-2</v>
      </c>
      <c r="H178" s="33"/>
      <c r="I178" s="33">
        <v>-4.8946571092199249E-2</v>
      </c>
      <c r="K178" s="59" t="s">
        <v>239</v>
      </c>
      <c r="L178" s="33">
        <v>0.29438205962705111</v>
      </c>
      <c r="M178" s="33"/>
      <c r="N178" s="33">
        <v>0.29438205962705111</v>
      </c>
    </row>
    <row r="179" spans="1:14" x14ac:dyDescent="0.25">
      <c r="A179" s="4" t="s">
        <v>246</v>
      </c>
      <c r="B179" s="4" t="s">
        <v>238</v>
      </c>
      <c r="C179" s="54">
        <v>-0.20419905459221621</v>
      </c>
      <c r="D179" s="55">
        <v>-0.39043825303252239</v>
      </c>
      <c r="F179" s="59" t="s">
        <v>233</v>
      </c>
      <c r="G179" s="62">
        <v>-2.1730965122347778</v>
      </c>
      <c r="H179" s="62">
        <v>-17.399500468071722</v>
      </c>
      <c r="I179" s="62">
        <v>-19.572596980306503</v>
      </c>
      <c r="K179" s="59" t="s">
        <v>233</v>
      </c>
      <c r="L179" s="62">
        <v>1.7011203420616385</v>
      </c>
      <c r="M179" s="62">
        <v>-12.163615635811801</v>
      </c>
      <c r="N179" s="62">
        <v>-10.462495293750166</v>
      </c>
    </row>
    <row r="180" spans="1:14" x14ac:dyDescent="0.25">
      <c r="A180" s="4" t="s">
        <v>246</v>
      </c>
      <c r="B180" s="4" t="s">
        <v>237</v>
      </c>
      <c r="C180" s="54">
        <v>-19.734745302855593</v>
      </c>
      <c r="D180" s="55">
        <v>-14.277582812515577</v>
      </c>
    </row>
    <row r="182" spans="1:14" x14ac:dyDescent="0.25">
      <c r="A182" s="35" t="s">
        <v>230</v>
      </c>
    </row>
    <row r="183" spans="1:14" x14ac:dyDescent="0.25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25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247</v>
      </c>
      <c r="H184" s="35" t="s">
        <v>246</v>
      </c>
      <c r="I184" s="35" t="s">
        <v>233</v>
      </c>
      <c r="K184" s="58" t="s">
        <v>232</v>
      </c>
      <c r="L184" s="35" t="s">
        <v>247</v>
      </c>
      <c r="M184" s="35" t="s">
        <v>246</v>
      </c>
      <c r="N184" s="35" t="s">
        <v>233</v>
      </c>
    </row>
    <row r="185" spans="1:14" x14ac:dyDescent="0.25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8.4783204605188924</v>
      </c>
      <c r="H185" s="33">
        <v>-0.2585377996979103</v>
      </c>
      <c r="I185" s="33">
        <v>8.2197826608209823</v>
      </c>
      <c r="K185" s="59" t="s">
        <v>235</v>
      </c>
      <c r="L185" s="33">
        <v>7.1520277534479675</v>
      </c>
      <c r="M185" s="33">
        <v>6.775706120724041</v>
      </c>
      <c r="N185" s="33">
        <v>13.927733874172009</v>
      </c>
    </row>
    <row r="186" spans="1:14" x14ac:dyDescent="0.25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0.21404682274248302</v>
      </c>
      <c r="H186" s="33">
        <v>1.5842096551850964</v>
      </c>
      <c r="I186" s="33">
        <v>1.7982564779275794</v>
      </c>
      <c r="K186" s="59" t="s">
        <v>238</v>
      </c>
      <c r="L186" s="33">
        <v>-2.9066127256533836</v>
      </c>
      <c r="M186" s="33">
        <v>2.9013567609157453</v>
      </c>
      <c r="N186" s="33">
        <v>-5.2559647376382301E-3</v>
      </c>
    </row>
    <row r="187" spans="1:14" x14ac:dyDescent="0.25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18.592681588276285</v>
      </c>
      <c r="H187" s="33">
        <v>-5.9477324617293847</v>
      </c>
      <c r="I187" s="33">
        <v>12.644949126546901</v>
      </c>
      <c r="K187" s="59" t="s">
        <v>237</v>
      </c>
      <c r="L187" s="33">
        <v>25.036838168389785</v>
      </c>
      <c r="M187" s="33">
        <v>-7.2150202497509923</v>
      </c>
      <c r="N187" s="33">
        <v>17.821817918638793</v>
      </c>
    </row>
    <row r="188" spans="1:14" x14ac:dyDescent="0.25">
      <c r="A188" s="4" t="s">
        <v>247</v>
      </c>
      <c r="B188" s="4" t="s">
        <v>231</v>
      </c>
      <c r="C188" s="33">
        <v>-6.1717340973918828</v>
      </c>
      <c r="D188" s="33">
        <v>7.3326607732113276</v>
      </c>
      <c r="F188" s="59" t="s">
        <v>236</v>
      </c>
      <c r="G188" s="33">
        <v>-2.2200265152462668</v>
      </c>
      <c r="H188" s="33">
        <v>-19.832027176122306</v>
      </c>
      <c r="I188" s="33">
        <v>-22.052053691368574</v>
      </c>
      <c r="K188" s="59" t="s">
        <v>236</v>
      </c>
      <c r="L188" s="33">
        <v>6.4241149006239535</v>
      </c>
      <c r="M188" s="33">
        <v>-26.795034804707914</v>
      </c>
      <c r="N188" s="33">
        <v>-20.370919904083962</v>
      </c>
    </row>
    <row r="189" spans="1:14" x14ac:dyDescent="0.25">
      <c r="A189" s="4" t="s">
        <v>247</v>
      </c>
      <c r="B189" s="4" t="s">
        <v>245</v>
      </c>
      <c r="C189" s="33">
        <v>2.8628295662131582</v>
      </c>
      <c r="D189" s="33">
        <v>-3.858948769128411</v>
      </c>
      <c r="F189" s="59" t="s">
        <v>231</v>
      </c>
      <c r="G189" s="33">
        <v>-6.1717340973918828</v>
      </c>
      <c r="H189" s="33"/>
      <c r="I189" s="33">
        <v>-6.1717340973918828</v>
      </c>
      <c r="K189" s="59" t="s">
        <v>231</v>
      </c>
      <c r="L189" s="33">
        <v>7.3326607732113276</v>
      </c>
      <c r="M189" s="33"/>
      <c r="N189" s="33">
        <v>7.3326607732113276</v>
      </c>
    </row>
    <row r="190" spans="1:14" x14ac:dyDescent="0.25">
      <c r="A190" s="4" t="s">
        <v>247</v>
      </c>
      <c r="B190" s="4" t="s">
        <v>244</v>
      </c>
      <c r="C190" s="33">
        <v>8.9789805709438877</v>
      </c>
      <c r="D190" s="33">
        <v>-0.12261341024047596</v>
      </c>
      <c r="F190" s="59" t="s">
        <v>245</v>
      </c>
      <c r="G190" s="33">
        <v>2.8628295662131582</v>
      </c>
      <c r="H190" s="33"/>
      <c r="I190" s="33">
        <v>2.8628295662131582</v>
      </c>
      <c r="K190" s="59" t="s">
        <v>245</v>
      </c>
      <c r="L190" s="33">
        <v>-3.858948769128411</v>
      </c>
      <c r="M190" s="33"/>
      <c r="N190" s="33">
        <v>-3.858948769128411</v>
      </c>
    </row>
    <row r="191" spans="1:14" x14ac:dyDescent="0.25">
      <c r="A191" s="4" t="s">
        <v>247</v>
      </c>
      <c r="B191" s="4" t="s">
        <v>243</v>
      </c>
      <c r="C191" s="33">
        <v>11.682009996473269</v>
      </c>
      <c r="D191" s="33">
        <v>5.5457588206136839</v>
      </c>
      <c r="F191" s="59" t="s">
        <v>244</v>
      </c>
      <c r="G191" s="33">
        <v>8.9789805709438877</v>
      </c>
      <c r="H191" s="33"/>
      <c r="I191" s="33">
        <v>8.9789805709438877</v>
      </c>
      <c r="K191" s="59" t="s">
        <v>244</v>
      </c>
      <c r="L191" s="33">
        <v>-0.12261341024047596</v>
      </c>
      <c r="M191" s="33"/>
      <c r="N191" s="33">
        <v>-0.12261341024047596</v>
      </c>
    </row>
    <row r="192" spans="1:14" x14ac:dyDescent="0.25">
      <c r="A192" s="4" t="s">
        <v>247</v>
      </c>
      <c r="B192" s="4" t="s">
        <v>242</v>
      </c>
      <c r="C192" s="33">
        <v>3.9930309794740646</v>
      </c>
      <c r="D192" s="33">
        <v>4.4993203774974262</v>
      </c>
      <c r="F192" s="59" t="s">
        <v>243</v>
      </c>
      <c r="G192" s="33">
        <v>11.682009996473269</v>
      </c>
      <c r="H192" s="33"/>
      <c r="I192" s="33">
        <v>11.682009996473269</v>
      </c>
      <c r="K192" s="59" t="s">
        <v>243</v>
      </c>
      <c r="L192" s="33">
        <v>5.5457588206136839</v>
      </c>
      <c r="M192" s="33"/>
      <c r="N192" s="33">
        <v>5.5457588206136839</v>
      </c>
    </row>
    <row r="193" spans="1:14" x14ac:dyDescent="0.25">
      <c r="A193" s="4" t="s">
        <v>247</v>
      </c>
      <c r="B193" s="4" t="s">
        <v>241</v>
      </c>
      <c r="C193" s="33">
        <v>20.244602207283595</v>
      </c>
      <c r="D193" s="33">
        <v>18.521006517170939</v>
      </c>
      <c r="F193" s="59" t="s">
        <v>242</v>
      </c>
      <c r="G193" s="33">
        <v>3.9930309794740646</v>
      </c>
      <c r="H193" s="33"/>
      <c r="I193" s="33">
        <v>3.9930309794740646</v>
      </c>
      <c r="K193" s="59" t="s">
        <v>242</v>
      </c>
      <c r="L193" s="33">
        <v>4.4993203774974262</v>
      </c>
      <c r="M193" s="33"/>
      <c r="N193" s="33">
        <v>4.4993203774974262</v>
      </c>
    </row>
    <row r="194" spans="1:14" x14ac:dyDescent="0.25">
      <c r="A194" s="4" t="s">
        <v>247</v>
      </c>
      <c r="B194" s="4" t="s">
        <v>240</v>
      </c>
      <c r="C194" s="33">
        <v>6.1314171514159517</v>
      </c>
      <c r="D194" s="33">
        <v>-1.113530288209754</v>
      </c>
      <c r="F194" s="59" t="s">
        <v>241</v>
      </c>
      <c r="G194" s="33">
        <v>20.244602207283595</v>
      </c>
      <c r="H194" s="33"/>
      <c r="I194" s="33">
        <v>20.244602207283595</v>
      </c>
      <c r="K194" s="59" t="s">
        <v>241</v>
      </c>
      <c r="L194" s="33">
        <v>18.521006517170939</v>
      </c>
      <c r="M194" s="33"/>
      <c r="N194" s="33">
        <v>18.521006517170939</v>
      </c>
    </row>
    <row r="195" spans="1:14" x14ac:dyDescent="0.25">
      <c r="A195" s="4" t="s">
        <v>247</v>
      </c>
      <c r="B195" s="4" t="s">
        <v>239</v>
      </c>
      <c r="C195" s="33">
        <v>7.3542109201699191</v>
      </c>
      <c r="D195" s="33">
        <v>7.0241153303189172</v>
      </c>
      <c r="F195" s="59" t="s">
        <v>240</v>
      </c>
      <c r="G195" s="33">
        <v>6.1314171514159517</v>
      </c>
      <c r="H195" s="33"/>
      <c r="I195" s="33">
        <v>6.1314171514159517</v>
      </c>
      <c r="K195" s="59" t="s">
        <v>240</v>
      </c>
      <c r="L195" s="33">
        <v>-1.113530288209754</v>
      </c>
      <c r="M195" s="33"/>
      <c r="N195" s="33">
        <v>-1.113530288209754</v>
      </c>
    </row>
    <row r="196" spans="1:14" x14ac:dyDescent="0.25">
      <c r="A196" s="4" t="s">
        <v>246</v>
      </c>
      <c r="B196" s="4" t="s">
        <v>235</v>
      </c>
      <c r="C196" s="33">
        <v>-0.2585377996979103</v>
      </c>
      <c r="D196" s="33">
        <v>6.775706120724041</v>
      </c>
      <c r="F196" s="59" t="s">
        <v>239</v>
      </c>
      <c r="G196" s="33">
        <v>7.3542109201699191</v>
      </c>
      <c r="H196" s="33"/>
      <c r="I196" s="33">
        <v>7.3542109201699191</v>
      </c>
      <c r="K196" s="59" t="s">
        <v>239</v>
      </c>
      <c r="L196" s="33">
        <v>7.0241153303189172</v>
      </c>
      <c r="M196" s="33"/>
      <c r="N196" s="33">
        <v>7.0241153303189172</v>
      </c>
    </row>
    <row r="197" spans="1:14" x14ac:dyDescent="0.25">
      <c r="A197" s="4" t="s">
        <v>246</v>
      </c>
      <c r="B197" s="4" t="s">
        <v>238</v>
      </c>
      <c r="C197" s="33">
        <v>1.5842096551850964</v>
      </c>
      <c r="D197" s="33">
        <v>2.9013567609157453</v>
      </c>
      <c r="F197" s="59" t="s">
        <v>233</v>
      </c>
      <c r="G197" s="62">
        <v>80.140369650873353</v>
      </c>
      <c r="H197" s="62">
        <v>-24.454087782364503</v>
      </c>
      <c r="I197" s="62">
        <v>55.68628186850885</v>
      </c>
      <c r="K197" s="59" t="s">
        <v>233</v>
      </c>
      <c r="L197" s="62">
        <v>73.534137448041989</v>
      </c>
      <c r="M197" s="62">
        <v>-24.332992172819118</v>
      </c>
      <c r="N197" s="62">
        <v>49.201145275222856</v>
      </c>
    </row>
    <row r="198" spans="1:14" x14ac:dyDescent="0.25">
      <c r="A198" s="4" t="s">
        <v>246</v>
      </c>
      <c r="B198" s="4" t="s">
        <v>237</v>
      </c>
      <c r="C198" s="33">
        <v>-5.9477324617293847</v>
      </c>
      <c r="D198" s="33">
        <v>-7.2150202497509923</v>
      </c>
    </row>
    <row r="199" spans="1:14" x14ac:dyDescent="0.25">
      <c r="A199" s="4" t="s">
        <v>246</v>
      </c>
      <c r="B199" s="4" t="s">
        <v>236</v>
      </c>
      <c r="C199" s="33">
        <v>-19.832027176122306</v>
      </c>
      <c r="D199" s="33">
        <v>-26.795034804707914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% change bar graphs </vt:lpstr>
      <vt:lpstr>Bar charts (Actual Figures)</vt:lpstr>
      <vt:lpstr>Bar chart data</vt:lpstr>
      <vt:lpstr>MoM 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 Das</cp:lastModifiedBy>
  <dcterms:created xsi:type="dcterms:W3CDTF">2020-05-19T04:51:19Z</dcterms:created>
  <dcterms:modified xsi:type="dcterms:W3CDTF">2020-06-06T04:44:39Z</dcterms:modified>
</cp:coreProperties>
</file>