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ISH\Documents\GitHub\IIT-B-Internship\Financial Data and Graphs\.xlsx files\"/>
    </mc:Choice>
  </mc:AlternateContent>
  <bookViews>
    <workbookView xWindow="-105" yWindow="-105" windowWidth="23250" windowHeight="12570" firstSheet="1" activeTab="2"/>
  </bookViews>
  <sheets>
    <sheet name="Details" sheetId="7" r:id="rId1"/>
    <sheet name="Data" sheetId="1" r:id="rId2"/>
    <sheet name="Trend graphs" sheetId="2" r:id="rId3"/>
    <sheet name="MoM % change line graphs" sheetId="4" r:id="rId4"/>
    <sheet name="MoM % change bar graphs " sheetId="10" r:id="rId5"/>
    <sheet name="Bar charts (Actual Figures)" sheetId="9" r:id="rId6"/>
    <sheet name="MoM data" sheetId="5" r:id="rId7"/>
    <sheet name="Bar chart data" sheetId="8" r:id="rId8"/>
  </sheets>
  <calcPr calcId="152511"/>
  <pivotCaches>
    <pivotCache cacheId="0" r:id="rId9"/>
    <pivotCache cacheId="1" r:id="rId10"/>
    <pivotCache cacheId="2" r:id="rId11"/>
    <pivotCache cacheId="3" r:id="rId12"/>
    <pivotCache cacheId="8" r:id="rId13"/>
    <pivotCache cacheId="9" r:id="rId14"/>
    <pivotCache cacheId="10" r:id="rId15"/>
    <pivotCache cacheId="11" r:id="rId16"/>
    <pivotCache cacheId="14" r:id="rId17"/>
    <pivotCache cacheId="15" r:id="rId18"/>
    <pivotCache cacheId="16" r:id="rId19"/>
    <pivotCache cacheId="17" r:id="rId20"/>
    <pivotCache cacheId="18" r:id="rId21"/>
    <pivotCache cacheId="19" r:id="rId22"/>
    <pivotCache cacheId="21" r:id="rId23"/>
    <pivotCache cacheId="22" r:id="rId24"/>
    <pivotCache cacheId="24" r:id="rId25"/>
    <pivotCache cacheId="25" r:id="rId26"/>
    <pivotCache cacheId="26" r:id="rId27"/>
    <pivotCache cacheId="27" r:id="rId28"/>
    <pivotCache cacheId="28" r:id="rId29"/>
    <pivotCache cacheId="29" r:id="rId30"/>
    <pivotCache cacheId="30" r:id="rId31"/>
    <pivotCache cacheId="36" r:id="rId32"/>
    <pivotCache cacheId="39" r:id="rId33"/>
    <pivotCache cacheId="49" r:id="rId34"/>
    <pivotCache cacheId="53" r:id="rId35"/>
    <pivotCache cacheId="60" r:id="rId36"/>
    <pivotCache cacheId="63" r:id="rId37"/>
    <pivotCache cacheId="66" r:id="rId38"/>
    <pivotCache cacheId="69" r:id="rId39"/>
    <pivotCache cacheId="72" r:id="rId40"/>
    <pivotCache cacheId="75" r:id="rId41"/>
    <pivotCache cacheId="78" r:id="rId4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3" i="2" l="1"/>
  <c r="E243" i="2"/>
  <c r="D214" i="2"/>
  <c r="E214" i="2"/>
  <c r="D215" i="2"/>
  <c r="E215" i="2"/>
  <c r="D107" i="2"/>
  <c r="E107" i="2"/>
  <c r="E106" i="2"/>
  <c r="D106" i="2"/>
  <c r="D79" i="2"/>
  <c r="E79" i="2" l="1"/>
  <c r="E242" i="2" l="1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</calcChain>
</file>

<file path=xl/sharedStrings.xml><?xml version="1.0" encoding="utf-8"?>
<sst xmlns="http://schemas.openxmlformats.org/spreadsheetml/2006/main" count="1796" uniqueCount="274">
  <si>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</si>
  <si>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</si>
  <si>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</si>
  <si>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</si>
  <si>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</si>
  <si>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</si>
  <si>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</si>
  <si>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</si>
  <si>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</si>
  <si>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</si>
  <si>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</si>
  <si>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</si>
  <si>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</si>
  <si>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</si>
  <si>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</si>
  <si>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</si>
  <si>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</si>
  <si>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</si>
  <si>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</si>
  <si>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</si>
  <si>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</si>
  <si>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</si>
  <si>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</si>
  <si>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</si>
  <si>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</si>
  <si>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</si>
  <si>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</si>
  <si>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</si>
  <si>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</si>
  <si>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</si>
  <si>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</si>
  <si>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</si>
  <si>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</si>
  <si>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</si>
  <si>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</si>
  <si>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</si>
  <si>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</si>
  <si>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</si>
  <si>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</si>
  <si>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</si>
  <si>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</si>
  <si>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</si>
  <si>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</si>
  <si>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</si>
  <si>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</si>
  <si>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</si>
  <si>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</si>
  <si>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</si>
  <si>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</si>
  <si>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</si>
  <si>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</si>
  <si>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</si>
  <si>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</si>
  <si>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</si>
  <si>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</si>
  <si>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</si>
  <si>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</si>
  <si>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</si>
  <si>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</si>
  <si>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</si>
  <si>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</si>
  <si>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</si>
  <si>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</si>
  <si>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</si>
  <si>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</si>
  <si>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</si>
  <si>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</si>
  <si>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</si>
  <si>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</si>
  <si>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</si>
  <si>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</si>
  <si>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</si>
  <si>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</si>
  <si>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</si>
  <si>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</si>
  <si>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</si>
  <si>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</si>
  <si>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</si>
  <si>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</si>
  <si>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</si>
  <si>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</si>
  <si>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</si>
  <si>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</si>
  <si>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</si>
  <si>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</si>
  <si>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</si>
  <si>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</si>
  <si>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</si>
  <si>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</si>
  <si>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</si>
  <si>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</si>
  <si>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</si>
  <si>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</si>
  <si>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</si>
  <si>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</si>
  <si>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</si>
  <si>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</si>
  <si>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</si>
  <si>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</si>
  <si>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</si>
  <si>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</si>
  <si>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</si>
  <si>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</si>
  <si>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</si>
  <si>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</si>
  <si>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</si>
  <si>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</si>
  <si>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</si>
  <si>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</si>
  <si>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</si>
  <si>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</si>
  <si>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</si>
  <si>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</si>
  <si>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</si>
  <si>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</si>
  <si>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</si>
  <si>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</si>
  <si>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</si>
  <si>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</si>
  <si>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</si>
  <si>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</si>
  <si>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</si>
  <si>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</si>
  <si>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</si>
  <si>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</si>
  <si>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</si>
  <si>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</si>
  <si>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</si>
  <si>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</si>
  <si>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</si>
  <si>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</si>
  <si>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</si>
  <si>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</si>
  <si>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</si>
  <si>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</si>
  <si>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</si>
  <si>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</si>
  <si>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</si>
  <si>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</si>
  <si>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</si>
  <si>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</si>
  <si>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</si>
  <si>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</si>
  <si>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</si>
  <si>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</si>
  <si>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</si>
  <si>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</si>
  <si>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</si>
  <si>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</si>
  <si>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</si>
  <si>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</si>
  <si>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</si>
  <si>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</si>
  <si>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</si>
  <si>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</si>
  <si>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</si>
  <si>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</si>
  <si>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</si>
  <si>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</si>
  <si>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</si>
  <si>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</si>
  <si>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</si>
  <si>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</si>
  <si>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</si>
  <si>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</si>
  <si>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</si>
  <si>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</si>
  <si>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</si>
  <si>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</si>
  <si>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</si>
  <si>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</si>
  <si>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</si>
  <si>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</si>
  <si>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</si>
  <si>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</si>
  <si>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</si>
  <si>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</si>
  <si>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</si>
  <si>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</si>
  <si>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</si>
  <si>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</si>
  <si>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</si>
  <si>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</si>
  <si>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</si>
  <si>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</si>
  <si>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</si>
  <si>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</si>
  <si>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</si>
  <si>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</si>
  <si>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</si>
  <si>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</si>
  <si>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</si>
  <si>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</si>
  <si>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</si>
  <si>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</si>
  <si>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</si>
  <si>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</si>
  <si>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</si>
  <si>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</si>
  <si>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</si>
  <si>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</si>
  <si>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</si>
  <si>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</si>
  <si>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</si>
  <si>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</si>
  <si>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</si>
  <si>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</si>
  <si>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</si>
  <si>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</si>
  <si>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</si>
  <si>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</si>
  <si>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</si>
  <si>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</si>
  <si>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</si>
  <si>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</si>
  <si>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</si>
  <si>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</si>
  <si>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</si>
  <si>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</si>
  <si>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</si>
  <si>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</si>
  <si>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</si>
  <si>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</si>
  <si>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</si>
  <si>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</si>
  <si>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</si>
  <si>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</si>
  <si>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</si>
  <si>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</si>
  <si>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</si>
  <si>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</si>
  <si>
    <t>May</t>
  </si>
  <si>
    <t>Row Labels</t>
  </si>
  <si>
    <t>Grand Total</t>
  </si>
  <si>
    <t>Column Labels</t>
  </si>
  <si>
    <t>Jan</t>
  </si>
  <si>
    <t>Apr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</si>
  <si>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</si>
  <si>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</si>
  <si>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</si>
  <si>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</si>
  <si>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</si>
  <si>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</si>
  <si>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</si>
  <si>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</si>
  <si>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</si>
  <si>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2020</t>
  </si>
  <si>
    <t>2019</t>
  </si>
  <si>
    <t>Year</t>
  </si>
  <si>
    <t>Month</t>
  </si>
  <si>
    <t>MoM VOL</t>
  </si>
  <si>
    <t>MoM VAL</t>
  </si>
  <si>
    <t>ATM MoM vol</t>
  </si>
  <si>
    <t>ATM MoM Val</t>
  </si>
  <si>
    <t>PoS MoM VOL</t>
  </si>
  <si>
    <t>PoS MoM VAL</t>
  </si>
  <si>
    <t>ATM - CC</t>
  </si>
  <si>
    <t>PoS - CC</t>
  </si>
  <si>
    <t>ATM - DC</t>
  </si>
  <si>
    <t>PoS - DC</t>
  </si>
  <si>
    <t xml:space="preserve">Mom Value </t>
  </si>
  <si>
    <t xml:space="preserve">MoM Volume </t>
  </si>
  <si>
    <t xml:space="preserve">Sum of MoM Volume </t>
  </si>
  <si>
    <t xml:space="preserve">Sum of Mom Value </t>
  </si>
  <si>
    <t>Sheet Name</t>
  </si>
  <si>
    <t>Description</t>
  </si>
  <si>
    <t>Data</t>
  </si>
  <si>
    <t>Compiled payment system data.</t>
  </si>
  <si>
    <t>Trend graphs</t>
  </si>
  <si>
    <t>MoM % change graphs</t>
  </si>
  <si>
    <t>Trend graph of volume and value of each system from Jan 19' to present.</t>
  </si>
  <si>
    <t>MoM % data</t>
  </si>
  <si>
    <t>MoM % change graph of  volume and value of each system from Jan 19' to present.</t>
  </si>
  <si>
    <t xml:space="preserve">MoM % change data of  volume and value of each system from Jan 19' to present.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</si>
</sst>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"/>
    <numFmt numFmtId="168" formatCode="_ * #,##0.00_ ;_ * \-#,##0.00_ ;_ * &quot;-&quot;??_ ;_ @_ "/>
    <numFmt numFmtId="173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9" fillId="0" borderId="1" xfId="0" applyFont="1" applyBorder="1"/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0" fillId="0" borderId="1" xfId="0" applyFont="1" applyBorder="1"/>
    <xf numFmtId="0" fontId="0" fillId="4" borderId="1" xfId="0" applyFill="1" applyBorder="1" applyAlignment="1"/>
    <xf numFmtId="0" fontId="10" fillId="0" borderId="1" xfId="0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pivotButton="1" applyNumberFormat="1" applyBorder="1"/>
    <xf numFmtId="0" fontId="0" fillId="0" borderId="1" xfId="0" applyNumberFormat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2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8" fontId="12" fillId="4" borderId="1" xfId="3" applyFont="1" applyFill="1" applyBorder="1" applyAlignment="1">
      <alignment horizontal="right" vertical="center"/>
    </xf>
    <xf numFmtId="173" fontId="13" fillId="0" borderId="1" xfId="2" applyNumberFormat="1" applyFont="1" applyFill="1" applyBorder="1" applyAlignment="1">
      <alignment horizontal="right" vertical="center"/>
    </xf>
    <xf numFmtId="168" fontId="12" fillId="4" borderId="1" xfId="3" applyFont="1" applyFill="1" applyBorder="1" applyAlignment="1">
      <alignment horizontal="right" vertical="center"/>
    </xf>
    <xf numFmtId="43" fontId="13" fillId="0" borderId="1" xfId="2" applyNumberFormat="1" applyFont="1" applyFill="1" applyBorder="1" applyAlignment="1">
      <alignment horizontal="right" vertical="center"/>
    </xf>
    <xf numFmtId="43" fontId="13" fillId="0" borderId="1" xfId="2" applyNumberFormat="1" applyFont="1" applyFill="1" applyBorder="1" applyAlignment="1">
      <alignment horizontal="right" vertical="center"/>
    </xf>
    <xf numFmtId="43" fontId="13" fillId="0" borderId="1" xfId="2" applyNumberFormat="1" applyFont="1" applyFill="1" applyBorder="1" applyAlignment="1">
      <alignment horizontal="right" vertical="center"/>
    </xf>
    <xf numFmtId="0" fontId="0" fillId="0" borderId="0" xfId="0"/>
    <xf numFmtId="43" fontId="13" fillId="0" borderId="1" xfId="2" applyNumberFormat="1" applyFont="1" applyFill="1" applyBorder="1" applyAlignment="1">
      <alignment horizontal="right" vertical="center"/>
    </xf>
    <xf numFmtId="168" fontId="12" fillId="0" borderId="1" xfId="3" applyFont="1" applyFill="1" applyBorder="1" applyAlignment="1">
      <alignment vertical="center"/>
    </xf>
    <xf numFmtId="0" fontId="0" fillId="0" borderId="1" xfId="0" applyBorder="1"/>
    <xf numFmtId="173" fontId="2" fillId="0" borderId="1" xfId="0" applyNumberFormat="1" applyFont="1" applyBorder="1"/>
    <xf numFmtId="164" fontId="2" fillId="5" borderId="1" xfId="0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>
      <alignment horizontal="right"/>
    </xf>
    <xf numFmtId="1" fontId="13" fillId="0" borderId="1" xfId="2" applyNumberFormat="1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/>
    <xf numFmtId="164" fontId="2" fillId="4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6" fillId="4" borderId="1" xfId="1" applyNumberFormat="1" applyFont="1" applyFill="1" applyBorder="1"/>
  </cellXfs>
  <cellStyles count="4">
    <cellStyle name="Comma" xfId="2" builtinId="3"/>
    <cellStyle name="Comma 2" xfId="3"/>
    <cellStyle name="Explanatory Text" xfId="1" builtinId="53"/>
    <cellStyle name="Normal" xfId="0" builtinId="0"/>
  </cellStyles>
  <dxfs count="456"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9" Type="http://schemas.openxmlformats.org/officeDocument/2006/relationships/pivotCacheDefinition" Target="pivotCache/pivotCacheDefinition3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34" Type="http://schemas.openxmlformats.org/officeDocument/2006/relationships/pivotCacheDefinition" Target="pivotCache/pivotCacheDefinition26.xml"/><Relationship Id="rId42" Type="http://schemas.openxmlformats.org/officeDocument/2006/relationships/pivotCacheDefinition" Target="pivotCache/pivotCacheDefinition3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pivotCacheDefinition" Target="pivotCache/pivotCacheDefinition25.xml"/><Relationship Id="rId38" Type="http://schemas.openxmlformats.org/officeDocument/2006/relationships/pivotCacheDefinition" Target="pivotCache/pivotCacheDefinition30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pivotCacheDefinition" Target="pivotCache/pivotCacheDefinition21.xml"/><Relationship Id="rId41" Type="http://schemas.openxmlformats.org/officeDocument/2006/relationships/pivotCacheDefinition" Target="pivotCache/pivotCacheDefinition3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ivotCacheDefinition" Target="pivotCache/pivotCacheDefinition24.xml"/><Relationship Id="rId37" Type="http://schemas.openxmlformats.org/officeDocument/2006/relationships/pivotCacheDefinition" Target="pivotCache/pivotCacheDefinition29.xml"/><Relationship Id="rId40" Type="http://schemas.openxmlformats.org/officeDocument/2006/relationships/pivotCacheDefinition" Target="pivotCache/pivotCacheDefinition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ivotCacheDefinition" Target="pivotCache/pivotCacheDefinition28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CacheDefinition" Target="pivotCache/pivotCacheDefinition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pivotCacheDefinition" Target="pivotCache/pivotCacheDefinition27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graphs'!$B$11:$B$25</c:f>
              <c:numCache>
                <c:formatCode>0</c:formatCode>
                <c:ptCount val="15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  <c:pt idx="12">
                  <c:v>135.08883</c:v>
                </c:pt>
                <c:pt idx="13">
                  <c:v>131.07</c:v>
                </c:pt>
                <c:pt idx="14">
                  <c:v>117.06112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B-447F-8EA9-08A2877E9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803296"/>
        <c:axId val="557800552"/>
      </c:lineChart>
      <c:catAx>
        <c:axId val="5578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00552"/>
        <c:crosses val="autoZero"/>
        <c:auto val="1"/>
        <c:lblAlgn val="ctr"/>
        <c:lblOffset val="100"/>
        <c:noMultiLvlLbl val="0"/>
      </c:catAx>
      <c:valAx>
        <c:axId val="557800552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55780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POS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graphs'!$A$119:$A$133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graphs'!$D$119:$D$133</c:f>
              <c:numCache>
                <c:formatCode>0</c:formatCode>
                <c:ptCount val="15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>
                  <c:v>1824.94</c:v>
                </c:pt>
                <c:pt idx="11">
                  <c:v>2049.6802699999998</c:v>
                </c:pt>
                <c:pt idx="12">
                  <c:v>2029.2882500000001</c:v>
                </c:pt>
                <c:pt idx="13">
                  <c:v>1895.0095799999999</c:v>
                </c:pt>
                <c:pt idx="14">
                  <c:v>1646.7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C6-47FE-B73E-5987E2AEAD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2364280"/>
        <c:axId val="562363888"/>
      </c:lineChart>
      <c:catAx>
        <c:axId val="56236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3888"/>
        <c:crosses val="autoZero"/>
        <c:auto val="1"/>
        <c:lblAlgn val="ctr"/>
        <c:lblOffset val="100"/>
        <c:noMultiLvlLbl val="0"/>
      </c:catAx>
      <c:valAx>
        <c:axId val="562363888"/>
        <c:scaling>
          <c:orientation val="minMax"/>
          <c:min val="12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56236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graphs'!$A$119:$A$133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graphs'!$C$119:$C$133</c:f>
              <c:numCache>
                <c:formatCode>0</c:formatCode>
                <c:ptCount val="15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 formatCode="0.00">
                  <c:v>381</c:v>
                </c:pt>
                <c:pt idx="11" formatCode="0.00">
                  <c:v>423</c:v>
                </c:pt>
                <c:pt idx="12" formatCode="0.00">
                  <c:v>400</c:v>
                </c:pt>
                <c:pt idx="13" formatCode="0.00">
                  <c:v>378</c:v>
                </c:pt>
                <c:pt idx="14" formatCode="0.00">
                  <c:v>360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20-44C1-883F-4389FA00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65456"/>
        <c:axId val="562367024"/>
      </c:lineChart>
      <c:catAx>
        <c:axId val="5623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7024"/>
        <c:crosses val="autoZero"/>
        <c:auto val="1"/>
        <c:lblAlgn val="ctr"/>
        <c:lblOffset val="100"/>
        <c:noMultiLvlLbl val="0"/>
      </c:catAx>
      <c:valAx>
        <c:axId val="56236702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POS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graphs'!$A$119:$A$133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graphs'!$E$119:$E$133</c:f>
              <c:numCache>
                <c:formatCode>0</c:formatCode>
                <c:ptCount val="15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  <c:pt idx="12">
                  <c:v>67002.25</c:v>
                </c:pt>
                <c:pt idx="13">
                  <c:v>62523.09</c:v>
                </c:pt>
                <c:pt idx="14">
                  <c:v>50696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94-411C-A217-47EB93BD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63496"/>
        <c:axId val="623222072"/>
      </c:lineChart>
      <c:catAx>
        <c:axId val="56236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2072"/>
        <c:crosses val="autoZero"/>
        <c:auto val="1"/>
        <c:lblAlgn val="ctr"/>
        <c:lblOffset val="100"/>
        <c:noMultiLvlLbl val="0"/>
      </c:catAx>
      <c:valAx>
        <c:axId val="623222072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Debit Cards Usage at ATMs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graphs'!$A$145:$A$159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graphs'!$B$145:$B$159</c:f>
              <c:numCache>
                <c:formatCode>0</c:formatCode>
                <c:ptCount val="15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>
                  <c:v>6396.61</c:v>
                </c:pt>
                <c:pt idx="11">
                  <c:v>6620.57</c:v>
                </c:pt>
                <c:pt idx="12">
                  <c:v>6677.11</c:v>
                </c:pt>
                <c:pt idx="13">
                  <c:v>6330.42</c:v>
                </c:pt>
                <c:pt idx="14">
                  <c:v>5556.01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70-4052-8D0B-4D91D2BE1A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3223248"/>
        <c:axId val="623221680"/>
      </c:lineChart>
      <c:catAx>
        <c:axId val="6232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1680"/>
        <c:crosses val="autoZero"/>
        <c:auto val="1"/>
        <c:lblAlgn val="ctr"/>
        <c:lblOffset val="100"/>
        <c:noMultiLvlLbl val="0"/>
      </c:catAx>
      <c:valAx>
        <c:axId val="623221680"/>
        <c:scaling>
          <c:orientation val="minMax"/>
          <c:min val="5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232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Debit Cards Usage at POS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graphs'!$A$145:$A$159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graphs'!$D$145:$D$159</c:f>
              <c:numCache>
                <c:formatCode>0</c:formatCode>
                <c:ptCount val="15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>
                  <c:v>4235.8599999999997</c:v>
                </c:pt>
                <c:pt idx="11">
                  <c:v>4511.5908200000003</c:v>
                </c:pt>
                <c:pt idx="12">
                  <c:v>4584.4709300000004</c:v>
                </c:pt>
                <c:pt idx="13">
                  <c:v>4296.7877099999996</c:v>
                </c:pt>
                <c:pt idx="14">
                  <c:v>3632.03523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6B-4018-8402-6CDD5270B4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3224032"/>
        <c:axId val="623222856"/>
      </c:lineChart>
      <c:catAx>
        <c:axId val="6232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2856"/>
        <c:crosses val="autoZero"/>
        <c:auto val="1"/>
        <c:lblAlgn val="ctr"/>
        <c:lblOffset val="100"/>
        <c:noMultiLvlLbl val="0"/>
      </c:catAx>
      <c:valAx>
        <c:axId val="623222856"/>
        <c:scaling>
          <c:orientation val="minMax"/>
          <c:min val="32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232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Debit Cards Usage at ATMs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graphs'!$A$145:$A$159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graphs'!$C$145:$C$159</c:f>
              <c:numCache>
                <c:formatCode>0</c:formatCode>
                <c:ptCount val="15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 formatCode="General">
                  <c:v>304196</c:v>
                </c:pt>
                <c:pt idx="11" formatCode="General">
                  <c:v>313510</c:v>
                </c:pt>
                <c:pt idx="12" formatCode="General">
                  <c:v>319700</c:v>
                </c:pt>
                <c:pt idx="13" formatCode="General">
                  <c:v>307547</c:v>
                </c:pt>
                <c:pt idx="14" formatCode="General">
                  <c:v>267692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16-41B9-BDA4-3C521366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23640"/>
        <c:axId val="623225208"/>
      </c:lineChart>
      <c:catAx>
        <c:axId val="6232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5208"/>
        <c:crosses val="autoZero"/>
        <c:auto val="1"/>
        <c:lblAlgn val="ctr"/>
        <c:lblOffset val="100"/>
        <c:noMultiLvlLbl val="0"/>
      </c:catAx>
      <c:valAx>
        <c:axId val="62322520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Debit Cards Usage at POS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graphs'!$A$145:$A$159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graphs'!$E$145:$E$159</c:f>
              <c:numCache>
                <c:formatCode>0</c:formatCode>
                <c:ptCount val="15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  <c:pt idx="12">
                  <c:v>62153.53</c:v>
                </c:pt>
                <c:pt idx="13">
                  <c:v>57840.51</c:v>
                </c:pt>
                <c:pt idx="14">
                  <c:v>47646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E-41A3-9EA3-D9B1F77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26456"/>
        <c:axId val="623326848"/>
      </c:lineChart>
      <c:catAx>
        <c:axId val="6233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6848"/>
        <c:crosses val="autoZero"/>
        <c:auto val="1"/>
        <c:lblAlgn val="ctr"/>
        <c:lblOffset val="100"/>
        <c:noMultiLvlLbl val="0"/>
      </c:catAx>
      <c:valAx>
        <c:axId val="623326848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PPI Wallets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graphs'!$A$173:$A$187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graphs'!$B$173:$B$187</c:f>
              <c:numCache>
                <c:formatCode>0</c:formatCode>
                <c:ptCount val="15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  <c:pt idx="12">
                  <c:v>3876.2303700000002</c:v>
                </c:pt>
                <c:pt idx="13">
                  <c:v>3782.81666</c:v>
                </c:pt>
                <c:pt idx="14">
                  <c:v>3178.5982199999999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0-4E82-910C-5A8F5A4989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3326064"/>
        <c:axId val="623324104"/>
      </c:lineChart>
      <c:catAx>
        <c:axId val="6233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4104"/>
        <c:crosses val="autoZero"/>
        <c:auto val="1"/>
        <c:lblAlgn val="ctr"/>
        <c:lblOffset val="100"/>
        <c:noMultiLvlLbl val="0"/>
      </c:catAx>
      <c:valAx>
        <c:axId val="623324104"/>
        <c:scaling>
          <c:orientation val="minMax"/>
          <c:min val="3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233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PPI Wallets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graphs'!$A$173:$A$187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graphs'!$C$173:$C$187</c:f>
              <c:numCache>
                <c:formatCode>0</c:formatCode>
                <c:ptCount val="15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  <c:pt idx="12">
                  <c:v>15408.20566727</c:v>
                </c:pt>
                <c:pt idx="13">
                  <c:v>14460.610637829999</c:v>
                </c:pt>
                <c:pt idx="14">
                  <c:v>13111.486865979999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8-474A-8CCB-05BC4FBB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25672"/>
        <c:axId val="623324888"/>
      </c:lineChart>
      <c:catAx>
        <c:axId val="62332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4888"/>
        <c:crosses val="autoZero"/>
        <c:auto val="1"/>
        <c:lblAlgn val="ctr"/>
        <c:lblOffset val="100"/>
        <c:noMultiLvlLbl val="0"/>
      </c:catAx>
      <c:valAx>
        <c:axId val="623324888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CTS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graphs'!$A$199:$A$215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graphs'!$B$199:$B$215</c:f>
              <c:numCache>
                <c:formatCode>0</c:formatCode>
                <c:ptCount val="17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  <c:pt idx="12">
                  <c:v>886.39</c:v>
                </c:pt>
                <c:pt idx="13">
                  <c:v>884.58</c:v>
                </c:pt>
                <c:pt idx="14">
                  <c:v>710.01039000000003</c:v>
                </c:pt>
                <c:pt idx="15">
                  <c:v>176.56776000000002</c:v>
                </c:pt>
                <c:pt idx="16">
                  <c:v>306.49657999999999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57-4DBD-A38E-55E431A54A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3736768"/>
        <c:axId val="623737160"/>
      </c:lineChart>
      <c:catAx>
        <c:axId val="6237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7160"/>
        <c:crosses val="autoZero"/>
        <c:auto val="1"/>
        <c:lblAlgn val="ctr"/>
        <c:lblOffset val="100"/>
        <c:noMultiLvlLbl val="0"/>
      </c:catAx>
      <c:valAx>
        <c:axId val="623737160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237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graphs'!$C$11:$C$25</c:f>
              <c:numCache>
                <c:formatCode>0</c:formatCode>
                <c:ptCount val="15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  <c:pt idx="12">
                  <c:v>8558048.8476054296</c:v>
                </c:pt>
                <c:pt idx="13">
                  <c:v>7718134.9478255799</c:v>
                </c:pt>
                <c:pt idx="14">
                  <c:v>10368946.2769737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0-471B-A4E1-173D4FF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01728"/>
        <c:axId val="562172352"/>
      </c:lineChart>
      <c:catAx>
        <c:axId val="5578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2352"/>
        <c:crosses val="autoZero"/>
        <c:auto val="1"/>
        <c:lblAlgn val="ctr"/>
        <c:lblOffset val="100"/>
        <c:noMultiLvlLbl val="0"/>
      </c:catAx>
      <c:valAx>
        <c:axId val="562172352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CTS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graphs'!$A$199:$A$213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graphs'!$C$199:$C$213</c:f>
              <c:numCache>
                <c:formatCode>0</c:formatCode>
                <c:ptCount val="1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  <c:pt idx="12">
                  <c:v>661741</c:v>
                </c:pt>
                <c:pt idx="13">
                  <c:v>659157.31000000006</c:v>
                </c:pt>
                <c:pt idx="14">
                  <c:v>565045.57920000004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A1-43B8-93C8-C372CD0C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737944"/>
        <c:axId val="623735592"/>
      </c:lineChart>
      <c:catAx>
        <c:axId val="62373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5592"/>
        <c:crosses val="autoZero"/>
        <c:auto val="1"/>
        <c:lblAlgn val="ctr"/>
        <c:lblOffset val="100"/>
        <c:noMultiLvlLbl val="0"/>
      </c:catAx>
      <c:valAx>
        <c:axId val="623735592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UPI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graphs'!$A$227:$A$243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graphs'!$B$227:$B$243</c:f>
              <c:numCache>
                <c:formatCode>0</c:formatCode>
                <c:ptCount val="17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>
                  <c:v>7817.9</c:v>
                </c:pt>
                <c:pt idx="4">
                  <c:v>7335.4</c:v>
                </c:pt>
                <c:pt idx="5">
                  <c:v>7545.4</c:v>
                </c:pt>
                <c:pt idx="6">
                  <c:v>8222.9</c:v>
                </c:pt>
                <c:pt idx="7">
                  <c:v>9183.5</c:v>
                </c:pt>
                <c:pt idx="8">
                  <c:v>9550.2000000000007</c:v>
                </c:pt>
                <c:pt idx="9">
                  <c:v>11483.599999999999</c:v>
                </c:pt>
                <c:pt idx="10">
                  <c:v>12187.707420000001</c:v>
                </c:pt>
                <c:pt idx="11">
                  <c:v>13084.01713</c:v>
                </c:pt>
                <c:pt idx="12">
                  <c:v>13050.19</c:v>
                </c:pt>
                <c:pt idx="13">
                  <c:v>13256.93237</c:v>
                </c:pt>
                <c:pt idx="14">
                  <c:v>12468.4455</c:v>
                </c:pt>
                <c:pt idx="15">
                  <c:v>9995.7000000000007</c:v>
                </c:pt>
                <c:pt idx="16">
                  <c:v>12344.97198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51-43AE-A19C-DB8F17B1BC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3734808"/>
        <c:axId val="623738336"/>
      </c:lineChart>
      <c:catAx>
        <c:axId val="62373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8336"/>
        <c:crosses val="autoZero"/>
        <c:auto val="1"/>
        <c:lblAlgn val="ctr"/>
        <c:lblOffset val="100"/>
        <c:noMultiLvlLbl val="0"/>
      </c:catAx>
      <c:valAx>
        <c:axId val="623738336"/>
        <c:scaling>
          <c:orientation val="minMax"/>
          <c:min val="6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2373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UPI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graphs'!$A$227:$A$242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graphs'!$C$227:$C$242</c:f>
              <c:numCache>
                <c:formatCode>#,##0.00</c:formatCode>
                <c:ptCount val="16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 formatCode="0.00">
                  <c:v>142034.39000000001</c:v>
                </c:pt>
                <c:pt idx="4" formatCode="0.00">
                  <c:v>152449.29</c:v>
                </c:pt>
                <c:pt idx="5" formatCode="0.00">
                  <c:v>146566.35</c:v>
                </c:pt>
                <c:pt idx="6" formatCode="0.00">
                  <c:v>146386.64000000001</c:v>
                </c:pt>
                <c:pt idx="7" formatCode="0.00">
                  <c:v>154504.89000000001</c:v>
                </c:pt>
                <c:pt idx="8" formatCode="0.00">
                  <c:v>161456.56</c:v>
                </c:pt>
                <c:pt idx="9" formatCode="0.00">
                  <c:v>191359.94</c:v>
                </c:pt>
                <c:pt idx="10" formatCode="0">
                  <c:v>189229.08910859999</c:v>
                </c:pt>
                <c:pt idx="11" formatCode="0">
                  <c:v>202520.7585661</c:v>
                </c:pt>
                <c:pt idx="12" formatCode="0">
                  <c:v>216242.97</c:v>
                </c:pt>
                <c:pt idx="13" formatCode="0">
                  <c:v>222516.95003010001</c:v>
                </c:pt>
                <c:pt idx="14" formatCode="0">
                  <c:v>206462.3070263</c:v>
                </c:pt>
                <c:pt idx="15" formatCode="0.00">
                  <c:v>151140.66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8E-4098-B112-FF5DF45D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735200"/>
        <c:axId val="623513008"/>
      </c:lineChart>
      <c:catAx>
        <c:axId val="6237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3008"/>
        <c:crosses val="autoZero"/>
        <c:auto val="1"/>
        <c:lblAlgn val="ctr"/>
        <c:lblOffset val="100"/>
        <c:noMultiLvlLbl val="0"/>
      </c:catAx>
      <c:valAx>
        <c:axId val="62351300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11440"/>
        <c:axId val="623510264"/>
      </c:lineChart>
      <c:catAx>
        <c:axId val="6235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0264"/>
        <c:crosses val="autoZero"/>
        <c:auto val="1"/>
        <c:lblAlgn val="ctr"/>
        <c:lblOffset val="100"/>
        <c:noMultiLvlLbl val="0"/>
      </c:catAx>
      <c:valAx>
        <c:axId val="6235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12616"/>
        <c:axId val="623509480"/>
      </c:lineChart>
      <c:catAx>
        <c:axId val="6235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09480"/>
        <c:crosses val="autoZero"/>
        <c:auto val="1"/>
        <c:lblAlgn val="ctr"/>
        <c:lblOffset val="100"/>
        <c:noMultiLvlLbl val="0"/>
      </c:catAx>
      <c:valAx>
        <c:axId val="623509480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2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26432"/>
        <c:axId val="413024864"/>
      </c:lineChart>
      <c:catAx>
        <c:axId val="4130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4864"/>
        <c:crosses val="autoZero"/>
        <c:auto val="1"/>
        <c:lblAlgn val="ctr"/>
        <c:lblOffset val="100"/>
        <c:noMultiLvlLbl val="0"/>
      </c:catAx>
      <c:valAx>
        <c:axId val="4130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23296"/>
        <c:axId val="413024080"/>
      </c:lineChart>
      <c:catAx>
        <c:axId val="4130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4080"/>
        <c:crosses val="autoZero"/>
        <c:auto val="1"/>
        <c:lblAlgn val="ctr"/>
        <c:lblOffset val="100"/>
        <c:noMultiLvlLbl val="0"/>
      </c:catAx>
      <c:valAx>
        <c:axId val="4130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data'!$G$40:$G$45</c:f>
              <c:numCache>
                <c:formatCode>0.00</c:formatCode>
                <c:ptCount val="5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  <c:pt idx="4">
                  <c:v>-0.92892154230888646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data'!$H$40:$H$45</c:f>
              <c:numCache>
                <c:formatCode>0.00</c:formatCode>
                <c:ptCount val="5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  <c:pt idx="4">
                  <c:v>36.098636400751197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60384"/>
        <c:axId val="624060776"/>
      </c:lineChart>
      <c:catAx>
        <c:axId val="6240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0776"/>
        <c:crosses val="autoZero"/>
        <c:auto val="1"/>
        <c:lblAlgn val="ctr"/>
        <c:lblOffset val="100"/>
        <c:noMultiLvlLbl val="0"/>
      </c:catAx>
      <c:valAx>
        <c:axId val="6240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data'!$L$40:$L$45</c:f>
              <c:numCache>
                <c:formatCode>0.00</c:formatCode>
                <c:ptCount val="5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  <c:pt idx="4">
                  <c:v>6.654584858192238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data'!$M$40:$M$45</c:f>
              <c:numCache>
                <c:formatCode>0.00</c:formatCode>
                <c:ptCount val="5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  <c:pt idx="4">
                  <c:v>39.838678615188165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59208"/>
        <c:axId val="624064304"/>
      </c:lineChart>
      <c:catAx>
        <c:axId val="62405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4304"/>
        <c:crosses val="autoZero"/>
        <c:auto val="1"/>
        <c:lblAlgn val="ctr"/>
        <c:lblOffset val="100"/>
        <c:noMultiLvlLbl val="0"/>
      </c:catAx>
      <c:valAx>
        <c:axId val="6240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59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data'!$G$58:$G$59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data'!$F$60:$F$65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data'!$G$60:$G$65</c:f>
              <c:numCache>
                <c:formatCode>0.00</c:formatCode>
                <c:ptCount val="5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  <c:pt idx="3">
                  <c:v>16.418849319723371</c:v>
                </c:pt>
                <c:pt idx="4">
                  <c:v>-17.601123448756425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data'!$H$58:$H$59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data'!$F$60:$F$65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data'!$H$60:$H$65</c:f>
              <c:numCache>
                <c:formatCode>0.00</c:formatCode>
                <c:ptCount val="5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  <c:pt idx="3">
                  <c:v>-39.543057274667362</c:v>
                </c:pt>
                <c:pt idx="4">
                  <c:v>36.09863150159223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62736"/>
        <c:axId val="624061560"/>
      </c:lineChart>
      <c:catAx>
        <c:axId val="6240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1560"/>
        <c:crosses val="autoZero"/>
        <c:auto val="1"/>
        <c:lblAlgn val="ctr"/>
        <c:lblOffset val="100"/>
        <c:noMultiLvlLbl val="0"/>
      </c:catAx>
      <c:valAx>
        <c:axId val="62406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2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graphs'!$B$37:$B$51</c:f>
              <c:numCache>
                <c:formatCode>0</c:formatCode>
                <c:ptCount val="15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  <c:pt idx="12">
                  <c:v>2605.5524500000001</c:v>
                </c:pt>
                <c:pt idx="13">
                  <c:v>2483.57357</c:v>
                </c:pt>
                <c:pt idx="14">
                  <c:v>2623.69785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1B-4660-8FEB-7A050761D0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2172744"/>
        <c:axId val="562173136"/>
      </c:lineChart>
      <c:catAx>
        <c:axId val="56217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3136"/>
        <c:crosses val="autoZero"/>
        <c:auto val="1"/>
        <c:lblAlgn val="ctr"/>
        <c:lblOffset val="100"/>
        <c:noMultiLvlLbl val="0"/>
      </c:catAx>
      <c:valAx>
        <c:axId val="562173136"/>
        <c:scaling>
          <c:orientation val="minMax"/>
          <c:min val="19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56217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data'!$L$58:$L$59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data'!$K$60:$K$65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data'!$L$60:$L$65</c:f>
              <c:numCache>
                <c:formatCode>0.00</c:formatCode>
                <c:ptCount val="5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  <c:pt idx="3">
                  <c:v>-5.1776140395001775</c:v>
                </c:pt>
                <c:pt idx="4">
                  <c:v>12.48500380475928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data'!$M$58:$M$59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data'!$K$60:$K$65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data'!$M$60:$M$65</c:f>
              <c:numCache>
                <c:formatCode>0.00</c:formatCode>
                <c:ptCount val="5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  <c:pt idx="3">
                  <c:v>-41.495153265538427</c:v>
                </c:pt>
                <c:pt idx="4">
                  <c:v>39.83867513840714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63520"/>
        <c:axId val="624063912"/>
      </c:lineChart>
      <c:catAx>
        <c:axId val="6240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3912"/>
        <c:crosses val="autoZero"/>
        <c:auto val="1"/>
        <c:lblAlgn val="ctr"/>
        <c:lblOffset val="100"/>
        <c:noMultiLvlLbl val="0"/>
      </c:catAx>
      <c:valAx>
        <c:axId val="6240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data'!$G$78:$G$79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data'!$F$80:$F$83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data'!$G$80:$G$83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data'!$H$78:$H$79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data'!$F$80:$F$83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data'!$H$80:$H$83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51584"/>
        <c:axId val="624356680"/>
      </c:lineChart>
      <c:catAx>
        <c:axId val="6243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56680"/>
        <c:crosses val="autoZero"/>
        <c:auto val="1"/>
        <c:lblAlgn val="ctr"/>
        <c:lblOffset val="100"/>
        <c:noMultiLvlLbl val="0"/>
      </c:catAx>
      <c:valAx>
        <c:axId val="6243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51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data'!$L$78:$L$79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data'!$K$80:$K$83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data'!$L$80:$L$83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data'!$M$78:$M$79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data'!$K$80:$K$83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data'!$M$80:$M$83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55896"/>
        <c:axId val="624350408"/>
      </c:lineChart>
      <c:catAx>
        <c:axId val="62435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50408"/>
        <c:crosses val="autoZero"/>
        <c:auto val="1"/>
        <c:lblAlgn val="ctr"/>
        <c:lblOffset val="100"/>
        <c:noMultiLvlLbl val="0"/>
      </c:catAx>
      <c:valAx>
        <c:axId val="6243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55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data'!$G$96:$G$97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data'!$F$98:$F$101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data'!$G$98:$G$101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data'!$H$96:$H$97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data'!$F$98:$F$101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data'!$H$98:$H$101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55112"/>
        <c:axId val="624352368"/>
      </c:lineChart>
      <c:catAx>
        <c:axId val="62435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52368"/>
        <c:crosses val="autoZero"/>
        <c:auto val="1"/>
        <c:lblAlgn val="ctr"/>
        <c:lblOffset val="100"/>
        <c:noMultiLvlLbl val="0"/>
      </c:catAx>
      <c:valAx>
        <c:axId val="624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55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data'!$L$96:$L$97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data'!$K$98:$K$101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data'!$L$98:$L$101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data'!$M$96:$M$97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data'!$K$98:$K$101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data'!$M$98:$M$101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53936"/>
        <c:axId val="624354328"/>
      </c:lineChart>
      <c:catAx>
        <c:axId val="6243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54328"/>
        <c:crosses val="autoZero"/>
        <c:auto val="1"/>
        <c:lblAlgn val="ctr"/>
        <c:lblOffset val="100"/>
        <c:noMultiLvlLbl val="0"/>
      </c:catAx>
      <c:valAx>
        <c:axId val="6243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5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data'!$G$114:$G$115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data'!$F$116:$F$119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data'!$G$116:$G$119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data'!$H$114:$H$115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data'!$F$116:$F$119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data'!$H$116:$H$119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30232"/>
        <c:axId val="625031800"/>
      </c:lineChart>
      <c:catAx>
        <c:axId val="6250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31800"/>
        <c:crosses val="autoZero"/>
        <c:auto val="1"/>
        <c:lblAlgn val="ctr"/>
        <c:lblOffset val="100"/>
        <c:noMultiLvlLbl val="0"/>
      </c:catAx>
      <c:valAx>
        <c:axId val="6250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30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data'!$L$114:$L$115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data'!$K$116:$K$119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data'!$L$116:$L$119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data'!$M$114:$M$115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data'!$K$116:$K$119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data'!$M$116:$M$119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31016"/>
        <c:axId val="625025136"/>
      </c:lineChart>
      <c:catAx>
        <c:axId val="62503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25136"/>
        <c:crosses val="autoZero"/>
        <c:auto val="1"/>
        <c:lblAlgn val="ctr"/>
        <c:lblOffset val="100"/>
        <c:noMultiLvlLbl val="0"/>
      </c:catAx>
      <c:valAx>
        <c:axId val="6250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31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data'!$G$132:$G$133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data'!$F$134:$F$137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data'!$G$134:$G$137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data'!$H$132:$H$133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data'!$F$134:$F$137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data'!$H$134:$H$137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27488"/>
        <c:axId val="625027880"/>
      </c:lineChart>
      <c:catAx>
        <c:axId val="6250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27880"/>
        <c:crosses val="autoZero"/>
        <c:auto val="1"/>
        <c:lblAlgn val="ctr"/>
        <c:lblOffset val="100"/>
        <c:noMultiLvlLbl val="0"/>
      </c:catAx>
      <c:valAx>
        <c:axId val="6250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2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data'!$L$132:$L$133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data'!$K$134:$K$137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data'!$L$134:$L$137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data'!$M$132:$M$133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data'!$K$134:$K$137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data'!$M$134:$M$137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29840"/>
        <c:axId val="625030624"/>
      </c:lineChart>
      <c:catAx>
        <c:axId val="6250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30624"/>
        <c:crosses val="autoZero"/>
        <c:auto val="1"/>
        <c:lblAlgn val="ctr"/>
        <c:lblOffset val="100"/>
        <c:noMultiLvlLbl val="0"/>
      </c:catAx>
      <c:valAx>
        <c:axId val="6250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2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data'!$G$150:$G$151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data'!$F$152:$F$155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data'!$G$152:$G$155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data'!$H$150:$H$151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data'!$F$152:$F$155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data'!$H$152:$H$155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29696"/>
        <c:axId val="624830088"/>
      </c:lineChart>
      <c:catAx>
        <c:axId val="6248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0088"/>
        <c:crosses val="autoZero"/>
        <c:auto val="1"/>
        <c:lblAlgn val="ctr"/>
        <c:lblOffset val="100"/>
        <c:noMultiLvlLbl val="0"/>
      </c:catAx>
      <c:valAx>
        <c:axId val="6248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29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graphs'!$C$37:$C$51</c:f>
              <c:numCache>
                <c:formatCode>0</c:formatCode>
                <c:ptCount val="15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  <c:pt idx="12">
                  <c:v>1929463.5070390301</c:v>
                </c:pt>
                <c:pt idx="13">
                  <c:v>1870493.558</c:v>
                </c:pt>
                <c:pt idx="14">
                  <c:v>2283664.6363830101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5C-4212-BFA9-7548258E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175096"/>
        <c:axId val="622724040"/>
      </c:lineChart>
      <c:catAx>
        <c:axId val="56217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24040"/>
        <c:crosses val="autoZero"/>
        <c:auto val="1"/>
        <c:lblAlgn val="ctr"/>
        <c:lblOffset val="100"/>
        <c:noMultiLvlLbl val="0"/>
      </c:catAx>
      <c:valAx>
        <c:axId val="622724040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data'!$L$150:$L$151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data'!$K$152:$K$155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data'!$L$152:$L$155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data'!$M$150:$M$151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data'!$K$152:$K$155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data'!$M$152:$M$155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34400"/>
        <c:axId val="624832440"/>
      </c:lineChart>
      <c:catAx>
        <c:axId val="6248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2440"/>
        <c:crosses val="autoZero"/>
        <c:auto val="1"/>
        <c:lblAlgn val="ctr"/>
        <c:lblOffset val="100"/>
        <c:noMultiLvlLbl val="0"/>
      </c:catAx>
      <c:valAx>
        <c:axId val="6248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data'!$G$168:$G$169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data'!$F$170:$F$175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data'!$G$170:$G$175</c:f>
              <c:numCache>
                <c:formatCode>0.00</c:formatCode>
                <c:ptCount val="5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  <c:pt idx="3">
                  <c:v>-9.8865497308381034</c:v>
                </c:pt>
                <c:pt idx="4">
                  <c:v>2.6960628353468405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data'!$H$168:$H$169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data'!$F$170:$F$175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data'!$H$170:$H$175</c:f>
              <c:numCache>
                <c:formatCode>0.00</c:formatCode>
                <c:ptCount val="5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  <c:pt idx="3">
                  <c:v>-75.131665326756689</c:v>
                </c:pt>
                <c:pt idx="4">
                  <c:v>73.585812041790618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30480"/>
        <c:axId val="624830872"/>
      </c:lineChart>
      <c:catAx>
        <c:axId val="6248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0872"/>
        <c:crosses val="autoZero"/>
        <c:auto val="1"/>
        <c:lblAlgn val="ctr"/>
        <c:lblOffset val="100"/>
        <c:noMultiLvlLbl val="0"/>
      </c:catAx>
      <c:valAx>
        <c:axId val="62483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0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data'!$L$168:$L$169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data'!$K$170:$K$175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data'!$L$170:$L$175</c:f>
              <c:numCache>
                <c:formatCode>0.00</c:formatCode>
                <c:ptCount val="5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  <c:pt idx="3">
                  <c:v>-4.929360757342427</c:v>
                </c:pt>
                <c:pt idx="4">
                  <c:v>-1.3607077360593978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data'!$M$168:$M$169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data'!$K$170:$K$175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data'!$M$170:$M$175</c:f>
              <c:numCache>
                <c:formatCode>0.00</c:formatCode>
                <c:ptCount val="5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  <c:pt idx="3">
                  <c:v>-71.066506275216241</c:v>
                </c:pt>
                <c:pt idx="4">
                  <c:v>59.041062149640325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28912"/>
        <c:axId val="624833224"/>
      </c:lineChart>
      <c:catAx>
        <c:axId val="6248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3224"/>
        <c:crosses val="autoZero"/>
        <c:auto val="1"/>
        <c:lblAlgn val="ctr"/>
        <c:lblOffset val="100"/>
        <c:noMultiLvlLbl val="0"/>
      </c:catAx>
      <c:valAx>
        <c:axId val="6248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2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data'!$G$188:$G$189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data'!$F$190:$F$195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data'!$G$190:$G$195</c:f>
              <c:numCache>
                <c:formatCode>0.00</c:formatCode>
                <c:ptCount val="5"/>
                <c:pt idx="0">
                  <c:v>8.4783204605188924</c:v>
                </c:pt>
                <c:pt idx="1">
                  <c:v>0.21404682274248302</c:v>
                </c:pt>
                <c:pt idx="2">
                  <c:v>18.592681588276285</c:v>
                </c:pt>
                <c:pt idx="3">
                  <c:v>-2.2200265152462668</c:v>
                </c:pt>
                <c:pt idx="4">
                  <c:v>-6.1717340973918828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data'!$H$188:$H$189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data'!$F$190:$F$195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data'!$H$190:$H$195</c:f>
              <c:numCache>
                <c:formatCode>0.00</c:formatCode>
                <c:ptCount val="5"/>
                <c:pt idx="0">
                  <c:v>-0.2585377996979103</c:v>
                </c:pt>
                <c:pt idx="1">
                  <c:v>1.5842096551850964</c:v>
                </c:pt>
                <c:pt idx="2">
                  <c:v>-5.9477324617293847</c:v>
                </c:pt>
                <c:pt idx="3">
                  <c:v>-19.832027176122306</c:v>
                </c:pt>
                <c:pt idx="4">
                  <c:v>23.502826015186525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932376"/>
        <c:axId val="624939040"/>
      </c:lineChart>
      <c:catAx>
        <c:axId val="62493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39040"/>
        <c:crosses val="autoZero"/>
        <c:auto val="1"/>
        <c:lblAlgn val="ctr"/>
        <c:lblOffset val="100"/>
        <c:noMultiLvlLbl val="0"/>
      </c:catAx>
      <c:valAx>
        <c:axId val="6249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3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data'!$L$188:$L$189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data'!$K$190:$K$195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data'!$L$190:$L$195</c:f>
              <c:numCache>
                <c:formatCode>0.00</c:formatCode>
                <c:ptCount val="5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  <c:pt idx="4">
                  <c:v>7.3326607732113276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data'!$M$188:$M$189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data'!$K$190:$K$195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data'!$M$190:$M$195</c:f>
              <c:numCache>
                <c:formatCode>0.00</c:formatCode>
                <c:ptCount val="5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  <c:pt idx="4">
                  <c:v>44.495594695365234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937472"/>
        <c:axId val="624932768"/>
      </c:lineChart>
      <c:catAx>
        <c:axId val="6249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32768"/>
        <c:crosses val="autoZero"/>
        <c:auto val="1"/>
        <c:lblAlgn val="ctr"/>
        <c:lblOffset val="100"/>
        <c:noMultiLvlLbl val="0"/>
      </c:catAx>
      <c:valAx>
        <c:axId val="6249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3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930808"/>
        <c:axId val="624928064"/>
      </c:barChart>
      <c:catAx>
        <c:axId val="62493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28064"/>
        <c:crosses val="autoZero"/>
        <c:auto val="1"/>
        <c:lblAlgn val="ctr"/>
        <c:lblOffset val="100"/>
        <c:noMultiLvlLbl val="0"/>
      </c:catAx>
      <c:valAx>
        <c:axId val="624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30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927280"/>
        <c:axId val="624927672"/>
      </c:barChart>
      <c:catAx>
        <c:axId val="6249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27672"/>
        <c:crosses val="autoZero"/>
        <c:auto val="1"/>
        <c:lblAlgn val="ctr"/>
        <c:lblOffset val="100"/>
        <c:noMultiLvlLbl val="0"/>
      </c:catAx>
      <c:valAx>
        <c:axId val="624927672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27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930416"/>
        <c:axId val="624933160"/>
      </c:barChart>
      <c:catAx>
        <c:axId val="6249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33160"/>
        <c:crosses val="autoZero"/>
        <c:auto val="1"/>
        <c:lblAlgn val="ctr"/>
        <c:lblOffset val="100"/>
        <c:noMultiLvlLbl val="0"/>
      </c:catAx>
      <c:valAx>
        <c:axId val="6249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30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934336"/>
        <c:axId val="624935512"/>
      </c:barChart>
      <c:catAx>
        <c:axId val="6249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35512"/>
        <c:crosses val="autoZero"/>
        <c:auto val="1"/>
        <c:lblAlgn val="ctr"/>
        <c:lblOffset val="100"/>
        <c:noMultiLvlLbl val="0"/>
      </c:catAx>
      <c:valAx>
        <c:axId val="62493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34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data'!$F$40:$F$45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data'!$G$40:$G$45</c:f>
              <c:numCache>
                <c:formatCode>0.00</c:formatCode>
                <c:ptCount val="5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  <c:pt idx="4">
                  <c:v>-0.92892154230888646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data'!$F$40:$F$45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data'!$H$40:$H$45</c:f>
              <c:numCache>
                <c:formatCode>0.00</c:formatCode>
                <c:ptCount val="5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  <c:pt idx="4">
                  <c:v>36.098636400751197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942176"/>
        <c:axId val="624939432"/>
      </c:barChart>
      <c:catAx>
        <c:axId val="6249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39432"/>
        <c:crosses val="autoZero"/>
        <c:auto val="1"/>
        <c:lblAlgn val="ctr"/>
        <c:lblOffset val="100"/>
        <c:noMultiLvlLbl val="0"/>
      </c:catAx>
      <c:valAx>
        <c:axId val="6249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42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graphs'!$B$63:$B$79</c:f>
              <c:numCache>
                <c:formatCode>0</c:formatCode>
                <c:ptCount val="17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  <c:pt idx="12">
                  <c:v>2595.2600000000002</c:v>
                </c:pt>
                <c:pt idx="13">
                  <c:v>2477.9774400000001</c:v>
                </c:pt>
                <c:pt idx="14">
                  <c:v>2168.2305500000002</c:v>
                </c:pt>
                <c:pt idx="15">
                  <c:v>1224.7</c:v>
                </c:pt>
                <c:pt idx="16">
                  <c:v>1666.8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94-4D9C-864F-1842404D86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2724432"/>
        <c:axId val="622723256"/>
      </c:lineChart>
      <c:catAx>
        <c:axId val="6227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23256"/>
        <c:crosses val="autoZero"/>
        <c:auto val="1"/>
        <c:lblAlgn val="ctr"/>
        <c:lblOffset val="100"/>
        <c:noMultiLvlLbl val="0"/>
      </c:catAx>
      <c:valAx>
        <c:axId val="622723256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227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data'!$K$40:$K$45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data'!$L$40:$L$45</c:f>
              <c:numCache>
                <c:formatCode>0.00</c:formatCode>
                <c:ptCount val="5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  <c:pt idx="4">
                  <c:v>6.654584858192238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data'!$K$40:$K$45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data'!$M$40:$M$45</c:f>
              <c:numCache>
                <c:formatCode>0.00</c:formatCode>
                <c:ptCount val="5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  <c:pt idx="4">
                  <c:v>39.838678615188165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940608"/>
        <c:axId val="624941000"/>
      </c:barChart>
      <c:catAx>
        <c:axId val="6249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41000"/>
        <c:crosses val="autoZero"/>
        <c:auto val="1"/>
        <c:lblAlgn val="ctr"/>
        <c:lblOffset val="100"/>
        <c:noMultiLvlLbl val="0"/>
      </c:catAx>
      <c:valAx>
        <c:axId val="6249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40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data'!$G$58:$G$59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data'!$F$60:$F$65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data'!$G$60:$G$65</c:f>
              <c:numCache>
                <c:formatCode>0.00</c:formatCode>
                <c:ptCount val="5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  <c:pt idx="3">
                  <c:v>16.418849319723371</c:v>
                </c:pt>
                <c:pt idx="4">
                  <c:v>-17.601123448756425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data'!$H$58:$H$59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data'!$F$60:$F$65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data'!$H$60:$H$65</c:f>
              <c:numCache>
                <c:formatCode>0.00</c:formatCode>
                <c:ptCount val="5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  <c:pt idx="3">
                  <c:v>-39.543057274667362</c:v>
                </c:pt>
                <c:pt idx="4">
                  <c:v>36.09863150159223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457120"/>
        <c:axId val="565459472"/>
      </c:barChart>
      <c:catAx>
        <c:axId val="5654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9472"/>
        <c:crosses val="autoZero"/>
        <c:auto val="1"/>
        <c:lblAlgn val="ctr"/>
        <c:lblOffset val="100"/>
        <c:noMultiLvlLbl val="0"/>
      </c:catAx>
      <c:valAx>
        <c:axId val="565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data'!$L$58:$L$59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data'!$K$60:$K$65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data'!$L$60:$L$65</c:f>
              <c:numCache>
                <c:formatCode>0.00</c:formatCode>
                <c:ptCount val="5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  <c:pt idx="3">
                  <c:v>-5.1776140395001775</c:v>
                </c:pt>
                <c:pt idx="4">
                  <c:v>12.48500380475928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data'!$M$58:$M$59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data'!$K$60:$K$65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data'!$M$60:$M$65</c:f>
              <c:numCache>
                <c:formatCode>0.00</c:formatCode>
                <c:ptCount val="5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  <c:pt idx="3">
                  <c:v>-41.495153265538427</c:v>
                </c:pt>
                <c:pt idx="4">
                  <c:v>39.83867513840714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458688"/>
        <c:axId val="565458296"/>
      </c:barChart>
      <c:catAx>
        <c:axId val="5654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8296"/>
        <c:crosses val="autoZero"/>
        <c:auto val="1"/>
        <c:lblAlgn val="ctr"/>
        <c:lblOffset val="100"/>
        <c:noMultiLvlLbl val="0"/>
      </c:catAx>
      <c:valAx>
        <c:axId val="56545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8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data'!$G$78:$G$79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data'!$F$80:$F$83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data'!$G$80:$G$83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data'!$H$78:$H$79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data'!$F$80:$F$83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data'!$H$80:$H$83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455944"/>
        <c:axId val="565446144"/>
      </c:barChart>
      <c:catAx>
        <c:axId val="56545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46144"/>
        <c:crosses val="autoZero"/>
        <c:auto val="1"/>
        <c:lblAlgn val="ctr"/>
        <c:lblOffset val="100"/>
        <c:noMultiLvlLbl val="0"/>
      </c:catAx>
      <c:valAx>
        <c:axId val="5654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5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data'!$L$78:$L$79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data'!$K$80:$K$83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data'!$L$80:$L$83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data'!$M$78:$M$79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data'!$K$80:$K$83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data'!$M$80:$M$83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448104"/>
        <c:axId val="565452808"/>
      </c:barChart>
      <c:catAx>
        <c:axId val="5654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2808"/>
        <c:crosses val="autoZero"/>
        <c:auto val="1"/>
        <c:lblAlgn val="ctr"/>
        <c:lblOffset val="100"/>
        <c:noMultiLvlLbl val="0"/>
      </c:catAx>
      <c:valAx>
        <c:axId val="5654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48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data'!$G$96:$G$97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data'!$F$98:$F$101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data'!$G$98:$G$101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data'!$H$96:$H$97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data'!$F$98:$F$101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data'!$H$98:$H$101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444184"/>
        <c:axId val="565445360"/>
      </c:barChart>
      <c:catAx>
        <c:axId val="5654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45360"/>
        <c:crosses val="autoZero"/>
        <c:auto val="1"/>
        <c:lblAlgn val="ctr"/>
        <c:lblOffset val="100"/>
        <c:noMultiLvlLbl val="0"/>
      </c:catAx>
      <c:valAx>
        <c:axId val="5654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4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data'!$L$96:$L$97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data'!$K$98:$K$101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data'!$L$98:$L$101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data'!$M$96:$M$97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data'!$K$98:$K$101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data'!$M$98:$M$101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448888"/>
        <c:axId val="565444576"/>
      </c:barChart>
      <c:catAx>
        <c:axId val="5654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44576"/>
        <c:crosses val="autoZero"/>
        <c:auto val="1"/>
        <c:lblAlgn val="ctr"/>
        <c:lblOffset val="100"/>
        <c:noMultiLvlLbl val="0"/>
      </c:catAx>
      <c:valAx>
        <c:axId val="5654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48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data'!$G$114:$G$115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data'!$F$116:$F$119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data'!$G$116:$G$119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data'!$H$114:$H$115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data'!$F$116:$F$119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data'!$H$116:$H$119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454768"/>
        <c:axId val="565450064"/>
      </c:barChart>
      <c:catAx>
        <c:axId val="5654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0064"/>
        <c:crosses val="autoZero"/>
        <c:auto val="1"/>
        <c:lblAlgn val="ctr"/>
        <c:lblOffset val="100"/>
        <c:noMultiLvlLbl val="0"/>
      </c:catAx>
      <c:valAx>
        <c:axId val="5654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4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data'!$L$114:$L$115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data'!$K$116:$K$119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data'!$L$116:$L$119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data'!$M$114:$M$115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data'!$K$116:$K$119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data'!$M$116:$M$119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450848"/>
        <c:axId val="565451240"/>
      </c:barChart>
      <c:catAx>
        <c:axId val="5654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1240"/>
        <c:crosses val="autoZero"/>
        <c:auto val="1"/>
        <c:lblAlgn val="ctr"/>
        <c:lblOffset val="100"/>
        <c:noMultiLvlLbl val="0"/>
      </c:catAx>
      <c:valAx>
        <c:axId val="56545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0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data'!$G$132:$G$133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data'!$F$134:$F$137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data'!$G$134:$G$137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data'!$H$132:$H$133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data'!$F$134:$F$137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data'!$H$134:$H$137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961384"/>
        <c:axId val="566963344"/>
      </c:barChart>
      <c:catAx>
        <c:axId val="56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3344"/>
        <c:crosses val="autoZero"/>
        <c:auto val="1"/>
        <c:lblAlgn val="ctr"/>
        <c:lblOffset val="100"/>
        <c:noMultiLvlLbl val="0"/>
      </c:catAx>
      <c:valAx>
        <c:axId val="56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1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graphs'!$C$63:$C$79</c:f>
              <c:numCache>
                <c:formatCode>0</c:formatCode>
                <c:ptCount val="17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  <c:pt idx="12">
                  <c:v>216810.7</c:v>
                </c:pt>
                <c:pt idx="13">
                  <c:v>214565.65711520001</c:v>
                </c:pt>
                <c:pt idx="14">
                  <c:v>201961.70427779999</c:v>
                </c:pt>
                <c:pt idx="15" formatCode="General">
                  <c:v>121140.79</c:v>
                </c:pt>
                <c:pt idx="16" formatCode="General">
                  <c:v>169401.68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1-4523-9C59-DD135E4B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24824"/>
        <c:axId val="622721688"/>
      </c:lineChart>
      <c:catAx>
        <c:axId val="62272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21688"/>
        <c:crosses val="autoZero"/>
        <c:auto val="1"/>
        <c:lblAlgn val="ctr"/>
        <c:lblOffset val="100"/>
        <c:noMultiLvlLbl val="0"/>
      </c:catAx>
      <c:valAx>
        <c:axId val="62272168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2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data'!$L$132:$L$133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data'!$K$134:$K$137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data'!$L$134:$L$137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data'!$M$132:$M$133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data'!$K$134:$K$137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data'!$M$134:$M$137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962168"/>
        <c:axId val="566964128"/>
      </c:barChart>
      <c:catAx>
        <c:axId val="5669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4128"/>
        <c:crosses val="autoZero"/>
        <c:auto val="1"/>
        <c:lblAlgn val="ctr"/>
        <c:lblOffset val="100"/>
        <c:noMultiLvlLbl val="0"/>
      </c:catAx>
      <c:valAx>
        <c:axId val="5669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2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data'!$G$150:$G$151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data'!$F$152:$F$155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data'!$G$152:$G$155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data'!$H$150:$H$151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data'!$F$152:$F$155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data'!$H$152:$H$155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964520"/>
        <c:axId val="566965696"/>
      </c:barChart>
      <c:catAx>
        <c:axId val="56696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696"/>
        <c:crosses val="autoZero"/>
        <c:auto val="1"/>
        <c:lblAlgn val="ctr"/>
        <c:lblOffset val="100"/>
        <c:noMultiLvlLbl val="0"/>
      </c:catAx>
      <c:valAx>
        <c:axId val="566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4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data'!$L$150:$L$151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data'!$K$152:$K$155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data'!$L$152:$L$155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data'!$M$150:$M$151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data'!$K$152:$K$155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data'!$M$152:$M$155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959424"/>
        <c:axId val="566959816"/>
      </c:barChart>
      <c:catAx>
        <c:axId val="5669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9816"/>
        <c:crosses val="autoZero"/>
        <c:auto val="1"/>
        <c:lblAlgn val="ctr"/>
        <c:lblOffset val="100"/>
        <c:noMultiLvlLbl val="0"/>
      </c:catAx>
      <c:valAx>
        <c:axId val="56695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data'!$G$168:$G$169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data'!$F$170:$F$175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data'!$G$170:$G$175</c:f>
              <c:numCache>
                <c:formatCode>0.00</c:formatCode>
                <c:ptCount val="5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  <c:pt idx="3">
                  <c:v>-9.8865497308381034</c:v>
                </c:pt>
                <c:pt idx="4">
                  <c:v>2.6960628353468405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data'!$H$168:$H$169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data'!$F$170:$F$175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data'!$H$170:$H$175</c:f>
              <c:numCache>
                <c:formatCode>0.00</c:formatCode>
                <c:ptCount val="5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  <c:pt idx="3">
                  <c:v>-75.131665326756689</c:v>
                </c:pt>
                <c:pt idx="4">
                  <c:v>73.585812041790618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331712"/>
        <c:axId val="567330928"/>
      </c:barChart>
      <c:catAx>
        <c:axId val="5673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0928"/>
        <c:crosses val="autoZero"/>
        <c:auto val="1"/>
        <c:lblAlgn val="ctr"/>
        <c:lblOffset val="100"/>
        <c:noMultiLvlLbl val="0"/>
      </c:catAx>
      <c:valAx>
        <c:axId val="5673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1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data'!$L$168:$L$169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data'!$K$170:$K$175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data'!$L$170:$L$175</c:f>
              <c:numCache>
                <c:formatCode>0.00</c:formatCode>
                <c:ptCount val="5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  <c:pt idx="3">
                  <c:v>-4.929360757342427</c:v>
                </c:pt>
                <c:pt idx="4">
                  <c:v>-1.3607077360593978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data'!$M$168:$M$169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data'!$K$170:$K$175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data'!$M$170:$M$175</c:f>
              <c:numCache>
                <c:formatCode>0.00</c:formatCode>
                <c:ptCount val="5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  <c:pt idx="3">
                  <c:v>-71.066506275216241</c:v>
                </c:pt>
                <c:pt idx="4">
                  <c:v>59.041062149640325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336416"/>
        <c:axId val="567335240"/>
      </c:barChart>
      <c:catAx>
        <c:axId val="567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5240"/>
        <c:crosses val="autoZero"/>
        <c:auto val="1"/>
        <c:lblAlgn val="ctr"/>
        <c:lblOffset val="100"/>
        <c:noMultiLvlLbl val="0"/>
      </c:catAx>
      <c:valAx>
        <c:axId val="56733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329752"/>
        <c:axId val="567329360"/>
      </c:barChart>
      <c:catAx>
        <c:axId val="56732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9360"/>
        <c:crosses val="autoZero"/>
        <c:auto val="1"/>
        <c:lblAlgn val="ctr"/>
        <c:lblOffset val="100"/>
        <c:noMultiLvlLbl val="0"/>
      </c:catAx>
      <c:valAx>
        <c:axId val="5673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9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data'!$L$188:$L$189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data'!$K$190:$K$195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data'!$L$190:$L$195</c:f>
              <c:numCache>
                <c:formatCode>0.00</c:formatCode>
                <c:ptCount val="5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  <c:pt idx="4">
                  <c:v>7.3326607732113276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data'!$M$188:$M$189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data'!$K$190:$K$195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'MoM data'!$M$190:$M$195</c:f>
              <c:numCache>
                <c:formatCode>0.00</c:formatCode>
                <c:ptCount val="5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  <c:pt idx="4">
                  <c:v>44.495594695365234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334848"/>
        <c:axId val="567339944"/>
      </c:barChart>
      <c:catAx>
        <c:axId val="5673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9944"/>
        <c:crosses val="autoZero"/>
        <c:auto val="1"/>
        <c:lblAlgn val="ctr"/>
        <c:lblOffset val="100"/>
        <c:noMultiLvlLbl val="0"/>
      </c:catAx>
      <c:valAx>
        <c:axId val="5673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RTGS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data'!$G$4:$G$7</c:f>
              <c:numCache>
                <c:formatCode>General</c:formatCode>
                <c:ptCount val="3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71-4BBD-B2BD-BE87E6C76D4D}"/>
            </c:ext>
          </c:extLst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data'!$H$4:$H$7</c:f>
              <c:numCache>
                <c:formatCode>General</c:formatCode>
                <c:ptCount val="3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71-4BBD-B2BD-BE87E6C7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37592"/>
        <c:axId val="567332888"/>
      </c:barChart>
      <c:catAx>
        <c:axId val="5673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2888"/>
        <c:crosses val="autoZero"/>
        <c:auto val="1"/>
        <c:lblAlgn val="ctr"/>
        <c:lblOffset val="100"/>
        <c:noMultiLvlLbl val="0"/>
      </c:catAx>
      <c:valAx>
        <c:axId val="5673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data'!$L$4:$L$7</c:f>
              <c:numCache>
                <c:formatCode>General</c:formatCode>
                <c:ptCount val="3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6B-4E21-AD4F-3FC9A4068D94}"/>
            </c:ext>
          </c:extLst>
        </c:ser>
        <c:ser>
          <c:idx val="1"/>
          <c:order val="1"/>
          <c:tx>
            <c:strRef>
              <c:f>'Bar chart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data'!$M$4:$M$7</c:f>
              <c:numCache>
                <c:formatCode>General</c:formatCode>
                <c:ptCount val="3"/>
                <c:pt idx="0">
                  <c:v>8558048.8476054296</c:v>
                </c:pt>
                <c:pt idx="1">
                  <c:v>7718134.9478255799</c:v>
                </c:pt>
                <c:pt idx="2">
                  <c:v>10368946.2769737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6B-4E21-AD4F-3FC9A406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31320"/>
        <c:axId val="567337984"/>
      </c:barChart>
      <c:catAx>
        <c:axId val="5673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7984"/>
        <c:crosses val="autoZero"/>
        <c:auto val="1"/>
        <c:lblAlgn val="ctr"/>
        <c:lblOffset val="100"/>
        <c:noMultiLvlLbl val="0"/>
      </c:catAx>
      <c:valAx>
        <c:axId val="567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data'!$G$22:$G$25</c:f>
              <c:numCache>
                <c:formatCode>General</c:formatCode>
                <c:ptCount val="3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0B-4235-B09C-972BEC3B6A4C}"/>
            </c:ext>
          </c:extLst>
        </c:ser>
        <c:ser>
          <c:idx val="1"/>
          <c:order val="1"/>
          <c:tx>
            <c:strRef>
              <c:f>'Bar chart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data'!$H$22:$H$25</c:f>
              <c:numCache>
                <c:formatCode>General</c:formatCode>
                <c:ptCount val="3"/>
                <c:pt idx="0">
                  <c:v>2605.5524500000001</c:v>
                </c:pt>
                <c:pt idx="1">
                  <c:v>2483.57357</c:v>
                </c:pt>
                <c:pt idx="2">
                  <c:v>2623.69785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0B-4235-B09C-972BEC3B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28184"/>
        <c:axId val="567330144"/>
      </c:barChart>
      <c:catAx>
        <c:axId val="5673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0144"/>
        <c:crosses val="autoZero"/>
        <c:auto val="1"/>
        <c:lblAlgn val="ctr"/>
        <c:lblOffset val="100"/>
        <c:noMultiLvlLbl val="0"/>
      </c:catAx>
      <c:valAx>
        <c:axId val="5673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graphs'!$A$91:$A$107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graphs'!$B$91:$B$107</c:f>
              <c:numCache>
                <c:formatCode>0</c:formatCode>
                <c:ptCount val="17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  <c:pt idx="12">
                  <c:v>2208.3609700000002</c:v>
                </c:pt>
                <c:pt idx="13">
                  <c:v>1578.9862800000001</c:v>
                </c:pt>
                <c:pt idx="14">
                  <c:v>2025.7392199999999</c:v>
                </c:pt>
                <c:pt idx="15">
                  <c:v>1224.7</c:v>
                </c:pt>
                <c:pt idx="16">
                  <c:v>1666.7999400000001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CB-4AED-90F1-A0CF2E4B6C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2725216"/>
        <c:axId val="562174704"/>
      </c:lineChart>
      <c:catAx>
        <c:axId val="6227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4704"/>
        <c:crosses val="autoZero"/>
        <c:auto val="1"/>
        <c:lblAlgn val="ctr"/>
        <c:lblOffset val="100"/>
        <c:noMultiLvlLbl val="0"/>
      </c:catAx>
      <c:valAx>
        <c:axId val="562174704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227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data'!$L$22:$L$25</c:f>
              <c:numCache>
                <c:formatCode>General</c:formatCode>
                <c:ptCount val="3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BC-47A9-A52C-F3BD8CBA21C0}"/>
            </c:ext>
          </c:extLst>
        </c:ser>
        <c:ser>
          <c:idx val="1"/>
          <c:order val="1"/>
          <c:tx>
            <c:strRef>
              <c:f>'Bar chart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data'!$M$22:$M$25</c:f>
              <c:numCache>
                <c:formatCode>General</c:formatCode>
                <c:ptCount val="3"/>
                <c:pt idx="0">
                  <c:v>1929463.5070390301</c:v>
                </c:pt>
                <c:pt idx="1">
                  <c:v>1870493.558</c:v>
                </c:pt>
                <c:pt idx="2">
                  <c:v>2283664.6363830101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BC-47A9-A52C-F3BD8CBA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34064"/>
        <c:axId val="567328576"/>
      </c:barChart>
      <c:catAx>
        <c:axId val="5673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8576"/>
        <c:crosses val="autoZero"/>
        <c:auto val="1"/>
        <c:lblAlgn val="ctr"/>
        <c:lblOffset val="100"/>
        <c:noMultiLvlLbl val="0"/>
      </c:catAx>
      <c:valAx>
        <c:axId val="5673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data'!$F$40:$F$45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data'!$G$40:$G$45</c:f>
              <c:numCache>
                <c:formatCode>General</c:formatCode>
                <c:ptCount val="5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A2-401F-8506-90E588AB98CA}"/>
            </c:ext>
          </c:extLst>
        </c:ser>
        <c:ser>
          <c:idx val="1"/>
          <c:order val="1"/>
          <c:tx>
            <c:strRef>
              <c:f>'Bar chart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data'!$F$40:$F$45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data'!$H$40:$H$45</c:f>
              <c:numCache>
                <c:formatCode>General</c:formatCode>
                <c:ptCount val="5"/>
                <c:pt idx="0">
                  <c:v>2595.2600000000002</c:v>
                </c:pt>
                <c:pt idx="1">
                  <c:v>2477.9774400000001</c:v>
                </c:pt>
                <c:pt idx="2">
                  <c:v>2168.2305500000002</c:v>
                </c:pt>
                <c:pt idx="3">
                  <c:v>1224.7</c:v>
                </c:pt>
                <c:pt idx="4">
                  <c:v>1666.8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A2-401F-8506-90E588AB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40728"/>
        <c:axId val="567341120"/>
      </c:barChart>
      <c:catAx>
        <c:axId val="56734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1120"/>
        <c:crosses val="autoZero"/>
        <c:auto val="1"/>
        <c:lblAlgn val="ctr"/>
        <c:lblOffset val="100"/>
        <c:noMultiLvlLbl val="0"/>
      </c:catAx>
      <c:valAx>
        <c:axId val="5673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data'!$K$40:$K$45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data'!$L$40:$L$45</c:f>
              <c:numCache>
                <c:formatCode>General</c:formatCode>
                <c:ptCount val="5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92-4900-998F-140F00E82F2B}"/>
            </c:ext>
          </c:extLst>
        </c:ser>
        <c:ser>
          <c:idx val="1"/>
          <c:order val="1"/>
          <c:tx>
            <c:strRef>
              <c:f>'Bar chart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data'!$K$40:$K$45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data'!$M$40:$M$45</c:f>
              <c:numCache>
                <c:formatCode>General</c:formatCode>
                <c:ptCount val="5"/>
                <c:pt idx="0">
                  <c:v>216810.7</c:v>
                </c:pt>
                <c:pt idx="1">
                  <c:v>214565.65711520001</c:v>
                </c:pt>
                <c:pt idx="2">
                  <c:v>201961.70427779999</c:v>
                </c:pt>
                <c:pt idx="3">
                  <c:v>121140.79</c:v>
                </c:pt>
                <c:pt idx="4">
                  <c:v>169401.68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92-4900-998F-140F00E8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43080"/>
        <c:axId val="567341512"/>
      </c:barChart>
      <c:catAx>
        <c:axId val="56734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1512"/>
        <c:crosses val="autoZero"/>
        <c:auto val="1"/>
        <c:lblAlgn val="ctr"/>
        <c:lblOffset val="100"/>
        <c:noMultiLvlLbl val="0"/>
      </c:catAx>
      <c:valAx>
        <c:axId val="5673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data'!$G$58:$G$59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data'!$F$60:$F$65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data'!$G$60:$G$65</c:f>
              <c:numCache>
                <c:formatCode>General</c:formatCode>
                <c:ptCount val="5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A-43E5-AF4B-CE710BF180EF}"/>
            </c:ext>
          </c:extLst>
        </c:ser>
        <c:ser>
          <c:idx val="1"/>
          <c:order val="1"/>
          <c:tx>
            <c:strRef>
              <c:f>'Bar chart data'!$H$58:$H$59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data'!$F$60:$F$65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data'!$H$60:$H$65</c:f>
              <c:numCache>
                <c:formatCode>General</c:formatCode>
                <c:ptCount val="5"/>
                <c:pt idx="0">
                  <c:v>2208.3609700000002</c:v>
                </c:pt>
                <c:pt idx="1">
                  <c:v>1578.9862800000001</c:v>
                </c:pt>
                <c:pt idx="2">
                  <c:v>2025.7392199999999</c:v>
                </c:pt>
                <c:pt idx="3">
                  <c:v>1224.7</c:v>
                </c:pt>
                <c:pt idx="4">
                  <c:v>1666.7999400000001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A-43E5-AF4B-CE710BF1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43864"/>
        <c:axId val="567341904"/>
      </c:barChart>
      <c:catAx>
        <c:axId val="56734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1904"/>
        <c:crosses val="autoZero"/>
        <c:auto val="1"/>
        <c:lblAlgn val="ctr"/>
        <c:lblOffset val="100"/>
        <c:noMultiLvlLbl val="0"/>
      </c:catAx>
      <c:valAx>
        <c:axId val="5673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data'!$L$58:$L$59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data'!$K$60:$K$65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data'!$L$60:$L$65</c:f>
              <c:numCache>
                <c:formatCode>General</c:formatCode>
                <c:ptCount val="5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58-46A8-8029-EDDED3DB1B5F}"/>
            </c:ext>
          </c:extLst>
        </c:ser>
        <c:ser>
          <c:idx val="1"/>
          <c:order val="1"/>
          <c:tx>
            <c:strRef>
              <c:f>'Bar chart data'!$M$58:$M$59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data'!$K$60:$K$65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data'!$M$60:$M$65</c:f>
              <c:numCache>
                <c:formatCode>General</c:formatCode>
                <c:ptCount val="5"/>
                <c:pt idx="0">
                  <c:v>153022.49440142</c:v>
                </c:pt>
                <c:pt idx="1">
                  <c:v>152983.388679</c:v>
                </c:pt>
                <c:pt idx="2">
                  <c:v>207061.11845712003</c:v>
                </c:pt>
                <c:pt idx="3">
                  <c:v>121140.79</c:v>
                </c:pt>
                <c:pt idx="4">
                  <c:v>169401.67578819999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58-46A8-8029-EDDED3DB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8608"/>
        <c:axId val="567562336"/>
      </c:barChart>
      <c:catAx>
        <c:axId val="5675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2336"/>
        <c:crosses val="autoZero"/>
        <c:auto val="1"/>
        <c:lblAlgn val="ctr"/>
        <c:lblOffset val="100"/>
        <c:noMultiLvlLbl val="0"/>
      </c:catAx>
      <c:valAx>
        <c:axId val="567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 Usage at ATMs Volume</a:t>
            </a:r>
            <a:r>
              <a:rPr lang="en-IN" baseline="0"/>
              <a:t> (Lakhs)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data'!$G$78:$G$79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data'!$F$80:$F$83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data'!$G$80:$G$83</c:f>
              <c:numCache>
                <c:formatCode>General</c:formatCode>
                <c:ptCount val="3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A-45BB-A9D6-70E0A845818E}"/>
            </c:ext>
          </c:extLst>
        </c:ser>
        <c:ser>
          <c:idx val="1"/>
          <c:order val="1"/>
          <c:tx>
            <c:strRef>
              <c:f>'Bar chart data'!$H$78:$H$79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data'!$F$80:$F$83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data'!$H$80:$H$83</c:f>
              <c:numCache>
                <c:formatCode>General</c:formatCode>
                <c:ptCount val="3"/>
                <c:pt idx="0">
                  <c:v>8.5500000000000007</c:v>
                </c:pt>
                <c:pt idx="1">
                  <c:v>7.99</c:v>
                </c:pt>
                <c:pt idx="2">
                  <c:v>7.56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A-45BB-A9D6-70E0A84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9392"/>
        <c:axId val="567567432"/>
      </c:barChart>
      <c:catAx>
        <c:axId val="5675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7432"/>
        <c:crosses val="autoZero"/>
        <c:auto val="1"/>
        <c:lblAlgn val="ctr"/>
        <c:lblOffset val="100"/>
        <c:noMultiLvlLbl val="0"/>
      </c:catAx>
      <c:valAx>
        <c:axId val="5675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ATMs Value (Rupees Crore)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545353614423928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data'!$L$78:$L$79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data'!$K$80:$K$83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data'!$L$80:$L$83</c:f>
              <c:numCache>
                <c:formatCode>General</c:formatCode>
                <c:ptCount val="3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58-4F28-BBE0-9276E5C933B8}"/>
            </c:ext>
          </c:extLst>
        </c:ser>
        <c:ser>
          <c:idx val="1"/>
          <c:order val="1"/>
          <c:tx>
            <c:strRef>
              <c:f>'Bar chart data'!$M$78:$M$79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data'!$K$80:$K$83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data'!$M$80:$M$83</c:f>
              <c:numCache>
                <c:formatCode>General</c:formatCode>
                <c:ptCount val="3"/>
                <c:pt idx="0">
                  <c:v>400</c:v>
                </c:pt>
                <c:pt idx="1">
                  <c:v>378</c:v>
                </c:pt>
                <c:pt idx="2">
                  <c:v>360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58-4F28-BBE0-9276E5C9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9784"/>
        <c:axId val="567563120"/>
      </c:barChart>
      <c:catAx>
        <c:axId val="56756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120"/>
        <c:crosses val="autoZero"/>
        <c:auto val="1"/>
        <c:lblAlgn val="ctr"/>
        <c:lblOffset val="100"/>
        <c:noMultiLvlLbl val="0"/>
      </c:catAx>
      <c:valAx>
        <c:axId val="5675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data'!$G$96:$G$97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data'!$F$98:$F$101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data'!$G$98:$G$101</c:f>
              <c:numCache>
                <c:formatCode>General</c:formatCode>
                <c:ptCount val="3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86-4642-BB09-DED8D3C3AB00}"/>
            </c:ext>
          </c:extLst>
        </c:ser>
        <c:ser>
          <c:idx val="1"/>
          <c:order val="1"/>
          <c:tx>
            <c:strRef>
              <c:f>'Bar chart data'!$H$96:$H$97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data'!$F$98:$F$101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data'!$H$98:$H$101</c:f>
              <c:numCache>
                <c:formatCode>General</c:formatCode>
                <c:ptCount val="3"/>
                <c:pt idx="0">
                  <c:v>2029.2882500000001</c:v>
                </c:pt>
                <c:pt idx="1">
                  <c:v>1895.0095799999999</c:v>
                </c:pt>
                <c:pt idx="2">
                  <c:v>1646.7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86-4642-BB09-DED8D3C3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2728"/>
        <c:axId val="567558416"/>
      </c:barChart>
      <c:catAx>
        <c:axId val="56756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8416"/>
        <c:crosses val="autoZero"/>
        <c:auto val="1"/>
        <c:lblAlgn val="ctr"/>
        <c:lblOffset val="100"/>
        <c:noMultiLvlLbl val="0"/>
      </c:catAx>
      <c:valAx>
        <c:axId val="5675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data'!$L$96:$L$97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data'!$K$98:$K$101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data'!$L$98:$L$101</c:f>
              <c:numCache>
                <c:formatCode>General</c:formatCode>
                <c:ptCount val="3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9B-45CC-A4B7-2E5A89B1E899}"/>
            </c:ext>
          </c:extLst>
        </c:ser>
        <c:ser>
          <c:idx val="1"/>
          <c:order val="1"/>
          <c:tx>
            <c:strRef>
              <c:f>'Bar chart data'!$M$96:$M$97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data'!$K$98:$K$101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data'!$M$98:$M$101</c:f>
              <c:numCache>
                <c:formatCode>General</c:formatCode>
                <c:ptCount val="3"/>
                <c:pt idx="0">
                  <c:v>67002.25</c:v>
                </c:pt>
                <c:pt idx="1">
                  <c:v>62523.09</c:v>
                </c:pt>
                <c:pt idx="2">
                  <c:v>50696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9B-45CC-A4B7-2E5A89B1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8216"/>
        <c:axId val="567566648"/>
      </c:barChart>
      <c:catAx>
        <c:axId val="56756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6648"/>
        <c:crosses val="autoZero"/>
        <c:auto val="1"/>
        <c:lblAlgn val="ctr"/>
        <c:lblOffset val="100"/>
        <c:noMultiLvlLbl val="0"/>
      </c:catAx>
      <c:valAx>
        <c:axId val="5675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data'!$G$114:$G$115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data'!$F$116:$F$119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data'!$G$116:$G$119</c:f>
              <c:numCache>
                <c:formatCode>General</c:formatCode>
                <c:ptCount val="3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ED-451B-A674-8BFE266E6812}"/>
            </c:ext>
          </c:extLst>
        </c:ser>
        <c:ser>
          <c:idx val="1"/>
          <c:order val="1"/>
          <c:tx>
            <c:strRef>
              <c:f>'Bar chart data'!$H$114:$H$115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data'!$F$116:$F$119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data'!$H$116:$H$119</c:f>
              <c:numCache>
                <c:formatCode>General</c:formatCode>
                <c:ptCount val="3"/>
                <c:pt idx="0">
                  <c:v>6677.11</c:v>
                </c:pt>
                <c:pt idx="1">
                  <c:v>6330.42</c:v>
                </c:pt>
                <c:pt idx="2">
                  <c:v>5556.01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ED-451B-A674-8BFE266E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5864"/>
        <c:axId val="567557632"/>
      </c:barChart>
      <c:catAx>
        <c:axId val="56756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632"/>
        <c:crosses val="autoZero"/>
        <c:auto val="1"/>
        <c:lblAlgn val="ctr"/>
        <c:lblOffset val="100"/>
        <c:noMultiLvlLbl val="0"/>
      </c:catAx>
      <c:valAx>
        <c:axId val="5675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graphs'!$A$91:$A$107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graphs'!$C$91:$C$107</c:f>
              <c:numCache>
                <c:formatCode>0</c:formatCode>
                <c:ptCount val="17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  <c:pt idx="12">
                  <c:v>153022.49440142</c:v>
                </c:pt>
                <c:pt idx="13">
                  <c:v>152983.388679</c:v>
                </c:pt>
                <c:pt idx="14">
                  <c:v>207061.11845712003</c:v>
                </c:pt>
                <c:pt idx="15" formatCode="_ * #,##0_ ;_ * \-#,##0_ ;_ * &quot;-&quot;??_ ;_ @_ ">
                  <c:v>121140.79</c:v>
                </c:pt>
                <c:pt idx="16" formatCode="_ * #,##0_ ;_ * \-#,##0_ ;_ * &quot;-&quot;??_ ;_ @_ ">
                  <c:v>169401.67578819999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F4-44FA-B02C-F1244AC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175488"/>
        <c:axId val="562171960"/>
      </c:lineChart>
      <c:catAx>
        <c:axId val="5621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1960"/>
        <c:crosses val="autoZero"/>
        <c:auto val="1"/>
        <c:lblAlgn val="ctr"/>
        <c:lblOffset val="100"/>
        <c:noMultiLvlLbl val="0"/>
      </c:catAx>
      <c:valAx>
        <c:axId val="56217196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data'!$L$114:$L$115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data'!$K$116:$K$119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data'!$L$116:$L$119</c:f>
              <c:numCache>
                <c:formatCode>General</c:formatCode>
                <c:ptCount val="3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67-49A5-BC8B-61795866547F}"/>
            </c:ext>
          </c:extLst>
        </c:ser>
        <c:ser>
          <c:idx val="1"/>
          <c:order val="1"/>
          <c:tx>
            <c:strRef>
              <c:f>'Bar chart data'!$M$114:$M$115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data'!$K$116:$K$119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data'!$M$116:$M$119</c:f>
              <c:numCache>
                <c:formatCode>General</c:formatCode>
                <c:ptCount val="3"/>
                <c:pt idx="0">
                  <c:v>319700</c:v>
                </c:pt>
                <c:pt idx="1">
                  <c:v>307547</c:v>
                </c:pt>
                <c:pt idx="2">
                  <c:v>267692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67-49A5-BC8B-61795866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3904"/>
        <c:axId val="567561160"/>
      </c:barChart>
      <c:catAx>
        <c:axId val="5675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1160"/>
        <c:crosses val="autoZero"/>
        <c:auto val="1"/>
        <c:lblAlgn val="ctr"/>
        <c:lblOffset val="100"/>
        <c:noMultiLvlLbl val="0"/>
      </c:catAx>
      <c:valAx>
        <c:axId val="5675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data'!$G$4:$G$7</c:f>
              <c:numCache>
                <c:formatCode>General</c:formatCode>
                <c:ptCount val="3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54-4746-BAB6-0D4CF4508A09}"/>
            </c:ext>
          </c:extLst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data'!$H$4:$H$7</c:f>
              <c:numCache>
                <c:formatCode>General</c:formatCode>
                <c:ptCount val="3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54-4746-BAB6-0D4CF450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5080"/>
        <c:axId val="567559200"/>
      </c:barChart>
      <c:catAx>
        <c:axId val="56756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9200"/>
        <c:crosses val="autoZero"/>
        <c:auto val="1"/>
        <c:lblAlgn val="ctr"/>
        <c:lblOffset val="100"/>
        <c:noMultiLvlLbl val="0"/>
      </c:catAx>
      <c:valAx>
        <c:axId val="5675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PoS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data'!$L$132:$L$133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data'!$K$134:$K$137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data'!$L$134:$L$137</c:f>
              <c:numCache>
                <c:formatCode>General</c:formatCode>
                <c:ptCount val="3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3D-4F1D-A681-A341AE7B1A84}"/>
            </c:ext>
          </c:extLst>
        </c:ser>
        <c:ser>
          <c:idx val="1"/>
          <c:order val="1"/>
          <c:tx>
            <c:strRef>
              <c:f>'Bar chart data'!$M$132:$M$133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data'!$K$134:$K$137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data'!$M$134:$M$137</c:f>
              <c:numCache>
                <c:formatCode>General</c:formatCode>
                <c:ptCount val="3"/>
                <c:pt idx="0">
                  <c:v>62153.53</c:v>
                </c:pt>
                <c:pt idx="1">
                  <c:v>57840.51</c:v>
                </c:pt>
                <c:pt idx="2">
                  <c:v>47646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3D-4F1D-A681-A341AE7B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59984"/>
        <c:axId val="567565472"/>
      </c:barChart>
      <c:catAx>
        <c:axId val="5675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5472"/>
        <c:crosses val="autoZero"/>
        <c:auto val="1"/>
        <c:lblAlgn val="ctr"/>
        <c:lblOffset val="100"/>
        <c:noMultiLvlLbl val="0"/>
      </c:catAx>
      <c:valAx>
        <c:axId val="5675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data'!$G$150:$G$151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data'!$F$152:$F$155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data'!$G$152:$G$155</c:f>
              <c:numCache>
                <c:formatCode>General</c:formatCode>
                <c:ptCount val="3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31-44F5-9D22-DD23C052C67A}"/>
            </c:ext>
          </c:extLst>
        </c:ser>
        <c:ser>
          <c:idx val="1"/>
          <c:order val="1"/>
          <c:tx>
            <c:strRef>
              <c:f>'Bar chart data'!$H$150:$H$151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data'!$F$152:$F$155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data'!$H$152:$H$155</c:f>
              <c:numCache>
                <c:formatCode>General</c:formatCode>
                <c:ptCount val="3"/>
                <c:pt idx="0">
                  <c:v>3876.2303700000002</c:v>
                </c:pt>
                <c:pt idx="1">
                  <c:v>3782.81666</c:v>
                </c:pt>
                <c:pt idx="2">
                  <c:v>3178.5982199999999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31-44F5-9D22-DD23C052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4296"/>
        <c:axId val="567560768"/>
      </c:barChart>
      <c:catAx>
        <c:axId val="5675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0768"/>
        <c:crosses val="autoZero"/>
        <c:auto val="1"/>
        <c:lblAlgn val="ctr"/>
        <c:lblOffset val="100"/>
        <c:noMultiLvlLbl val="0"/>
      </c:catAx>
      <c:valAx>
        <c:axId val="5675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data'!$L$150:$L$151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data'!$K$152:$K$155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data'!$L$152:$L$155</c:f>
              <c:numCache>
                <c:formatCode>General</c:formatCode>
                <c:ptCount val="3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0B-45B9-9269-08EB7C8D66C0}"/>
            </c:ext>
          </c:extLst>
        </c:ser>
        <c:ser>
          <c:idx val="1"/>
          <c:order val="1"/>
          <c:tx>
            <c:strRef>
              <c:f>'Bar chart data'!$M$150:$M$151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data'!$K$152:$K$155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data'!$M$152:$M$155</c:f>
              <c:numCache>
                <c:formatCode>General</c:formatCode>
                <c:ptCount val="3"/>
                <c:pt idx="0">
                  <c:v>15408.20566727</c:v>
                </c:pt>
                <c:pt idx="1">
                  <c:v>14460.610637829999</c:v>
                </c:pt>
                <c:pt idx="2">
                  <c:v>13111.486865979999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0B-45B9-9269-08EB7C8D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7040"/>
        <c:axId val="567572920"/>
      </c:barChart>
      <c:catAx>
        <c:axId val="56756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2920"/>
        <c:crosses val="autoZero"/>
        <c:auto val="1"/>
        <c:lblAlgn val="ctr"/>
        <c:lblOffset val="100"/>
        <c:noMultiLvlLbl val="0"/>
      </c:catAx>
      <c:valAx>
        <c:axId val="56757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data'!$G$168:$G$169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data'!$F$170:$F$175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data'!$G$170:$G$175</c:f>
              <c:numCache>
                <c:formatCode>General</c:formatCode>
                <c:ptCount val="5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8E-44DF-ADD7-D2FE08423285}"/>
            </c:ext>
          </c:extLst>
        </c:ser>
        <c:ser>
          <c:idx val="1"/>
          <c:order val="1"/>
          <c:tx>
            <c:strRef>
              <c:f>'Bar chart data'!$H$168:$H$169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data'!$F$170:$F$175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data'!$H$170:$H$175</c:f>
              <c:numCache>
                <c:formatCode>General</c:formatCode>
                <c:ptCount val="5"/>
                <c:pt idx="0">
                  <c:v>886.39</c:v>
                </c:pt>
                <c:pt idx="1">
                  <c:v>884.58</c:v>
                </c:pt>
                <c:pt idx="2">
                  <c:v>710.01039000000003</c:v>
                </c:pt>
                <c:pt idx="3">
                  <c:v>176.56776000000002</c:v>
                </c:pt>
                <c:pt idx="4">
                  <c:v>306.49657999999999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8E-44DF-ADD7-D2FE0842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73312"/>
        <c:axId val="567570568"/>
      </c:barChart>
      <c:catAx>
        <c:axId val="5675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0568"/>
        <c:crosses val="autoZero"/>
        <c:auto val="1"/>
        <c:lblAlgn val="ctr"/>
        <c:lblOffset val="100"/>
        <c:noMultiLvlLbl val="0"/>
      </c:catAx>
      <c:valAx>
        <c:axId val="5675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data'!$L$168:$L$169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data'!$K$170:$K$175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data'!$L$170:$L$175</c:f>
              <c:numCache>
                <c:formatCode>General</c:formatCode>
                <c:ptCount val="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FF-4D0B-BF95-6DD7C748566A}"/>
            </c:ext>
          </c:extLst>
        </c:ser>
        <c:ser>
          <c:idx val="1"/>
          <c:order val="1"/>
          <c:tx>
            <c:strRef>
              <c:f>'Bar chart data'!$M$168:$M$169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data'!$K$170:$K$175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data'!$M$170:$M$175</c:f>
              <c:numCache>
                <c:formatCode>General</c:formatCode>
                <c:ptCount val="5"/>
                <c:pt idx="0">
                  <c:v>661741</c:v>
                </c:pt>
                <c:pt idx="1">
                  <c:v>659157.31000000006</c:v>
                </c:pt>
                <c:pt idx="2">
                  <c:v>565045.57920000004</c:v>
                </c:pt>
                <c:pt idx="3">
                  <c:v>163487.42720000001</c:v>
                </c:pt>
                <c:pt idx="4">
                  <c:v>260012.14069999999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FF-4D0B-BF95-6DD7C748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70176"/>
        <c:axId val="567571352"/>
      </c:barChart>
      <c:catAx>
        <c:axId val="5675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1352"/>
        <c:crosses val="autoZero"/>
        <c:auto val="1"/>
        <c:lblAlgn val="ctr"/>
        <c:lblOffset val="100"/>
        <c:noMultiLvlLbl val="0"/>
      </c:catAx>
      <c:valAx>
        <c:axId val="5675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data'!$G$188:$G$189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data'!$F$190:$F$195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data'!$G$190:$G$195</c:f>
              <c:numCache>
                <c:formatCode>General</c:formatCode>
                <c:ptCount val="5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>
                  <c:v>7817.9</c:v>
                </c:pt>
                <c:pt idx="4">
                  <c:v>7335.4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C9-4425-A108-7A837A55DCC7}"/>
            </c:ext>
          </c:extLst>
        </c:ser>
        <c:ser>
          <c:idx val="1"/>
          <c:order val="1"/>
          <c:tx>
            <c:strRef>
              <c:f>'Bar chart data'!$H$188:$H$189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data'!$F$190:$F$195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data'!$H$190:$H$195</c:f>
              <c:numCache>
                <c:formatCode>General</c:formatCode>
                <c:ptCount val="5"/>
                <c:pt idx="0">
                  <c:v>13050.19</c:v>
                </c:pt>
                <c:pt idx="1">
                  <c:v>13256.93237</c:v>
                </c:pt>
                <c:pt idx="2">
                  <c:v>12468.4455</c:v>
                </c:pt>
                <c:pt idx="3">
                  <c:v>9995.7000000000007</c:v>
                </c:pt>
                <c:pt idx="4">
                  <c:v>12344.97198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C9-4425-A108-7A837A55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71744"/>
        <c:axId val="568625336"/>
      </c:barChart>
      <c:catAx>
        <c:axId val="5675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5336"/>
        <c:crosses val="autoZero"/>
        <c:auto val="1"/>
        <c:lblAlgn val="ctr"/>
        <c:lblOffset val="100"/>
        <c:noMultiLvlLbl val="0"/>
      </c:catAx>
      <c:valAx>
        <c:axId val="5686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data'!$L$188:$L$189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data'!$K$190:$K$195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data'!$L$190:$L$195</c:f>
              <c:numCache>
                <c:formatCode>General</c:formatCode>
                <c:ptCount val="5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>
                  <c:v>142034.39000000001</c:v>
                </c:pt>
                <c:pt idx="4">
                  <c:v>152449.29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1F-4C17-9A5E-C60569387B2C}"/>
            </c:ext>
          </c:extLst>
        </c:ser>
        <c:ser>
          <c:idx val="1"/>
          <c:order val="1"/>
          <c:tx>
            <c:strRef>
              <c:f>'Bar chart data'!$M$188:$M$189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data'!$K$190:$K$195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 data'!$M$190:$M$195</c:f>
              <c:numCache>
                <c:formatCode>General</c:formatCode>
                <c:ptCount val="5"/>
                <c:pt idx="0">
                  <c:v>216242.97</c:v>
                </c:pt>
                <c:pt idx="1">
                  <c:v>222516.95003010001</c:v>
                </c:pt>
                <c:pt idx="2">
                  <c:v>206462.3070263</c:v>
                </c:pt>
                <c:pt idx="3">
                  <c:v>151140.66</c:v>
                </c:pt>
                <c:pt idx="4">
                  <c:v>218391.5954935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1F-4C17-9A5E-C605693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20632"/>
        <c:axId val="568621024"/>
      </c:barChart>
      <c:catAx>
        <c:axId val="56862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1024"/>
        <c:crosses val="autoZero"/>
        <c:auto val="1"/>
        <c:lblAlgn val="ctr"/>
        <c:lblOffset val="100"/>
        <c:noMultiLvlLbl val="0"/>
      </c:catAx>
      <c:valAx>
        <c:axId val="5686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graphs'!$A$119:$A$133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graphs'!$B$119:$B$133</c:f>
              <c:numCache>
                <c:formatCode>0.0</c:formatCode>
                <c:ptCount val="15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  <c:pt idx="12">
                  <c:v>8.5500000000000007</c:v>
                </c:pt>
                <c:pt idx="13">
                  <c:v>7.99</c:v>
                </c:pt>
                <c:pt idx="14">
                  <c:v>7.56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71-445C-9E26-C8BA54B400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2366240"/>
        <c:axId val="562364672"/>
      </c:lineChart>
      <c:catAx>
        <c:axId val="5623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4672"/>
        <c:crosses val="autoZero"/>
        <c:auto val="1"/>
        <c:lblAlgn val="ctr"/>
        <c:lblOffset val="100"/>
        <c:noMultiLvlLbl val="0"/>
      </c:catAx>
      <c:valAx>
        <c:axId val="562364672"/>
        <c:scaling>
          <c:orientation val="minMax"/>
          <c:min val="7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crossAx val="56236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Relationship Id="rId22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190501</xdr:rowOff>
    </xdr:from>
    <xdr:to>
      <xdr:col>18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</xdr:row>
      <xdr:rowOff>14287</xdr:rowOff>
    </xdr:from>
    <xdr:to>
      <xdr:col>26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27</xdr:row>
      <xdr:rowOff>14287</xdr:rowOff>
    </xdr:from>
    <xdr:to>
      <xdr:col>17</xdr:col>
      <xdr:colOff>600075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4761</xdr:colOff>
      <xdr:row>26</xdr:row>
      <xdr:rowOff>185736</xdr:rowOff>
    </xdr:from>
    <xdr:to>
      <xdr:col>26</xdr:col>
      <xdr:colOff>600074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4761</xdr:colOff>
      <xdr:row>53</xdr:row>
      <xdr:rowOff>4761</xdr:rowOff>
    </xdr:from>
    <xdr:to>
      <xdr:col>18</xdr:col>
      <xdr:colOff>9525</xdr:colOff>
      <xdr:row>67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52</xdr:row>
      <xdr:rowOff>185737</xdr:rowOff>
    </xdr:from>
    <xdr:to>
      <xdr:col>26</xdr:col>
      <xdr:colOff>600075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4761</xdr:colOff>
      <xdr:row>81</xdr:row>
      <xdr:rowOff>4761</xdr:rowOff>
    </xdr:from>
    <xdr:to>
      <xdr:col>18</xdr:col>
      <xdr:colOff>28575</xdr:colOff>
      <xdr:row>96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81</xdr:row>
      <xdr:rowOff>0</xdr:rowOff>
    </xdr:from>
    <xdr:to>
      <xdr:col>27</xdr:col>
      <xdr:colOff>19050</xdr:colOff>
      <xdr:row>96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4761</xdr:colOff>
      <xdr:row>96</xdr:row>
      <xdr:rowOff>185736</xdr:rowOff>
    </xdr:from>
    <xdr:to>
      <xdr:col>17</xdr:col>
      <xdr:colOff>600074</xdr:colOff>
      <xdr:row>112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4761</xdr:colOff>
      <xdr:row>96</xdr:row>
      <xdr:rowOff>185737</xdr:rowOff>
    </xdr:from>
    <xdr:to>
      <xdr:col>26</xdr:col>
      <xdr:colOff>600074</xdr:colOff>
      <xdr:row>112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4761</xdr:colOff>
      <xdr:row>115</xdr:row>
      <xdr:rowOff>4761</xdr:rowOff>
    </xdr:from>
    <xdr:to>
      <xdr:col>17</xdr:col>
      <xdr:colOff>600074</xdr:colOff>
      <xdr:row>130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14286</xdr:colOff>
      <xdr:row>115</xdr:row>
      <xdr:rowOff>4761</xdr:rowOff>
    </xdr:from>
    <xdr:to>
      <xdr:col>26</xdr:col>
      <xdr:colOff>609599</xdr:colOff>
      <xdr:row>129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14287</xdr:colOff>
      <xdr:row>130</xdr:row>
      <xdr:rowOff>185737</xdr:rowOff>
    </xdr:from>
    <xdr:to>
      <xdr:col>17</xdr:col>
      <xdr:colOff>600075</xdr:colOff>
      <xdr:row>145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131</xdr:row>
      <xdr:rowOff>0</xdr:rowOff>
    </xdr:from>
    <xdr:to>
      <xdr:col>26</xdr:col>
      <xdr:colOff>585788</xdr:colOff>
      <xdr:row>145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146</xdr:row>
      <xdr:rowOff>190499</xdr:rowOff>
    </xdr:from>
    <xdr:to>
      <xdr:col>18</xdr:col>
      <xdr:colOff>9524</xdr:colOff>
      <xdr:row>162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146</xdr:row>
      <xdr:rowOff>190499</xdr:rowOff>
    </xdr:from>
    <xdr:to>
      <xdr:col>27</xdr:col>
      <xdr:colOff>19050</xdr:colOff>
      <xdr:row>162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609599</xdr:colOff>
      <xdr:row>163</xdr:row>
      <xdr:rowOff>0</xdr:rowOff>
    </xdr:from>
    <xdr:to>
      <xdr:col>17</xdr:col>
      <xdr:colOff>600074</xdr:colOff>
      <xdr:row>178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163</xdr:row>
      <xdr:rowOff>0</xdr:rowOff>
    </xdr:from>
    <xdr:to>
      <xdr:col>26</xdr:col>
      <xdr:colOff>600075</xdr:colOff>
      <xdr:row>179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188</xdr:row>
      <xdr:rowOff>0</xdr:rowOff>
    </xdr:from>
    <xdr:to>
      <xdr:col>17</xdr:col>
      <xdr:colOff>600075</xdr:colOff>
      <xdr:row>202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188</xdr:row>
      <xdr:rowOff>0</xdr:rowOff>
    </xdr:from>
    <xdr:to>
      <xdr:col>26</xdr:col>
      <xdr:colOff>600075</xdr:colOff>
      <xdr:row>202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216</xdr:row>
      <xdr:rowOff>0</xdr:rowOff>
    </xdr:from>
    <xdr:to>
      <xdr:col>17</xdr:col>
      <xdr:colOff>600075</xdr:colOff>
      <xdr:row>230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216</xdr:row>
      <xdr:rowOff>0</xdr:rowOff>
    </xdr:from>
    <xdr:to>
      <xdr:col>26</xdr:col>
      <xdr:colOff>600075</xdr:colOff>
      <xdr:row>230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304800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15</xdr:col>
      <xdr:colOff>304799</xdr:colOff>
      <xdr:row>17</xdr:row>
      <xdr:rowOff>43814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5</xdr:col>
      <xdr:colOff>304800</xdr:colOff>
      <xdr:row>37</xdr:row>
      <xdr:rowOff>43813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15</xdr:col>
      <xdr:colOff>295274</xdr:colOff>
      <xdr:row>37</xdr:row>
      <xdr:rowOff>43814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5</xdr:col>
      <xdr:colOff>304799</xdr:colOff>
      <xdr:row>57</xdr:row>
      <xdr:rowOff>55244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182879</xdr:rowOff>
    </xdr:from>
    <xdr:to>
      <xdr:col>15</xdr:col>
      <xdr:colOff>304800</xdr:colOff>
      <xdr:row>57</xdr:row>
      <xdr:rowOff>45719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182879</xdr:rowOff>
    </xdr:from>
    <xdr:to>
      <xdr:col>5</xdr:col>
      <xdr:colOff>304800</xdr:colOff>
      <xdr:row>77</xdr:row>
      <xdr:rowOff>45719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182879</xdr:rowOff>
    </xdr:from>
    <xdr:to>
      <xdr:col>15</xdr:col>
      <xdr:colOff>304800</xdr:colOff>
      <xdr:row>77</xdr:row>
      <xdr:rowOff>45719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182879</xdr:rowOff>
    </xdr:from>
    <xdr:to>
      <xdr:col>5</xdr:col>
      <xdr:colOff>304799</xdr:colOff>
      <xdr:row>97</xdr:row>
      <xdr:rowOff>45719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15</xdr:col>
      <xdr:colOff>304799</xdr:colOff>
      <xdr:row>97</xdr:row>
      <xdr:rowOff>24764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182879</xdr:rowOff>
    </xdr:from>
    <xdr:to>
      <xdr:col>5</xdr:col>
      <xdr:colOff>304799</xdr:colOff>
      <xdr:row>117</xdr:row>
      <xdr:rowOff>45719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182879</xdr:rowOff>
    </xdr:from>
    <xdr:to>
      <xdr:col>15</xdr:col>
      <xdr:colOff>304799</xdr:colOff>
      <xdr:row>117</xdr:row>
      <xdr:rowOff>45719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182879</xdr:rowOff>
    </xdr:from>
    <xdr:to>
      <xdr:col>5</xdr:col>
      <xdr:colOff>304800</xdr:colOff>
      <xdr:row>137</xdr:row>
      <xdr:rowOff>45719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15</xdr:col>
      <xdr:colOff>304799</xdr:colOff>
      <xdr:row>137</xdr:row>
      <xdr:rowOff>45720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182879</xdr:rowOff>
    </xdr:from>
    <xdr:to>
      <xdr:col>5</xdr:col>
      <xdr:colOff>304800</xdr:colOff>
      <xdr:row>157</xdr:row>
      <xdr:rowOff>45719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15</xdr:col>
      <xdr:colOff>304799</xdr:colOff>
      <xdr:row>157</xdr:row>
      <xdr:rowOff>45720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182879</xdr:rowOff>
    </xdr:from>
    <xdr:to>
      <xdr:col>5</xdr:col>
      <xdr:colOff>304800</xdr:colOff>
      <xdr:row>177</xdr:row>
      <xdr:rowOff>45719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182879</xdr:rowOff>
    </xdr:from>
    <xdr:to>
      <xdr:col>15</xdr:col>
      <xdr:colOff>304799</xdr:colOff>
      <xdr:row>177</xdr:row>
      <xdr:rowOff>45719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182879</xdr:rowOff>
    </xdr:from>
    <xdr:to>
      <xdr:col>5</xdr:col>
      <xdr:colOff>304800</xdr:colOff>
      <xdr:row>197</xdr:row>
      <xdr:rowOff>45719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15</xdr:col>
      <xdr:colOff>304799</xdr:colOff>
      <xdr:row>197</xdr:row>
      <xdr:rowOff>45720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5</xdr:col>
      <xdr:colOff>304800</xdr:colOff>
      <xdr:row>217</xdr:row>
      <xdr:rowOff>45720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15</xdr:col>
      <xdr:colOff>304800</xdr:colOff>
      <xdr:row>217</xdr:row>
      <xdr:rowOff>45720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180974</xdr:rowOff>
    </xdr:from>
    <xdr:to>
      <xdr:col>5</xdr:col>
      <xdr:colOff>441599</xdr:colOff>
      <xdr:row>15</xdr:row>
      <xdr:rowOff>23474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441600</xdr:colOff>
      <xdr:row>15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16</xdr:row>
      <xdr:rowOff>190499</xdr:rowOff>
    </xdr:from>
    <xdr:to>
      <xdr:col>5</xdr:col>
      <xdr:colOff>441599</xdr:colOff>
      <xdr:row>31</xdr:row>
      <xdr:rowOff>32999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16</xdr:row>
      <xdr:rowOff>190499</xdr:rowOff>
    </xdr:from>
    <xdr:to>
      <xdr:col>14</xdr:col>
      <xdr:colOff>441599</xdr:colOff>
      <xdr:row>31</xdr:row>
      <xdr:rowOff>32999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38099</xdr:colOff>
      <xdr:row>32</xdr:row>
      <xdr:rowOff>190499</xdr:rowOff>
    </xdr:from>
    <xdr:to>
      <xdr:col>5</xdr:col>
      <xdr:colOff>479699</xdr:colOff>
      <xdr:row>47</xdr:row>
      <xdr:rowOff>32999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33</xdr:row>
      <xdr:rowOff>0</xdr:rowOff>
    </xdr:from>
    <xdr:to>
      <xdr:col>14</xdr:col>
      <xdr:colOff>441599</xdr:colOff>
      <xdr:row>47</xdr:row>
      <xdr:rowOff>33000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441600</xdr:colOff>
      <xdr:row>63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190499</xdr:rowOff>
    </xdr:from>
    <xdr:to>
      <xdr:col>14</xdr:col>
      <xdr:colOff>441600</xdr:colOff>
      <xdr:row>63</xdr:row>
      <xdr:rowOff>32999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5</xdr:col>
      <xdr:colOff>441600</xdr:colOff>
      <xdr:row>79</xdr:row>
      <xdr:rowOff>33000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609599</xdr:colOff>
      <xdr:row>64</xdr:row>
      <xdr:rowOff>190499</xdr:rowOff>
    </xdr:from>
    <xdr:to>
      <xdr:col>14</xdr:col>
      <xdr:colOff>441599</xdr:colOff>
      <xdr:row>79</xdr:row>
      <xdr:rowOff>32999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5</xdr:col>
      <xdr:colOff>441599</xdr:colOff>
      <xdr:row>95</xdr:row>
      <xdr:rowOff>32999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14</xdr:col>
      <xdr:colOff>441600</xdr:colOff>
      <xdr:row>95</xdr:row>
      <xdr:rowOff>33000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47624</xdr:colOff>
      <xdr:row>97</xdr:row>
      <xdr:rowOff>0</xdr:rowOff>
    </xdr:from>
    <xdr:to>
      <xdr:col>5</xdr:col>
      <xdr:colOff>489224</xdr:colOff>
      <xdr:row>111</xdr:row>
      <xdr:rowOff>33000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14</xdr:col>
      <xdr:colOff>441600</xdr:colOff>
      <xdr:row>111</xdr:row>
      <xdr:rowOff>33000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609599</xdr:colOff>
      <xdr:row>112</xdr:row>
      <xdr:rowOff>190499</xdr:rowOff>
    </xdr:from>
    <xdr:to>
      <xdr:col>5</xdr:col>
      <xdr:colOff>441599</xdr:colOff>
      <xdr:row>127</xdr:row>
      <xdr:rowOff>32999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609599</xdr:colOff>
      <xdr:row>112</xdr:row>
      <xdr:rowOff>190499</xdr:rowOff>
    </xdr:from>
    <xdr:to>
      <xdr:col>14</xdr:col>
      <xdr:colOff>441599</xdr:colOff>
      <xdr:row>127</xdr:row>
      <xdr:rowOff>32999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5</xdr:col>
      <xdr:colOff>441600</xdr:colOff>
      <xdr:row>143</xdr:row>
      <xdr:rowOff>33000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190499</xdr:rowOff>
    </xdr:from>
    <xdr:to>
      <xdr:col>14</xdr:col>
      <xdr:colOff>441600</xdr:colOff>
      <xdr:row>143</xdr:row>
      <xdr:rowOff>32999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144</xdr:row>
      <xdr:rowOff>190499</xdr:rowOff>
    </xdr:from>
    <xdr:to>
      <xdr:col>5</xdr:col>
      <xdr:colOff>441600</xdr:colOff>
      <xdr:row>159</xdr:row>
      <xdr:rowOff>32999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190499</xdr:rowOff>
    </xdr:from>
    <xdr:to>
      <xdr:col>14</xdr:col>
      <xdr:colOff>441600</xdr:colOff>
      <xdr:row>159</xdr:row>
      <xdr:rowOff>32999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5</xdr:col>
      <xdr:colOff>441600</xdr:colOff>
      <xdr:row>175</xdr:row>
      <xdr:rowOff>33000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609599</xdr:colOff>
      <xdr:row>160</xdr:row>
      <xdr:rowOff>190499</xdr:rowOff>
    </xdr:from>
    <xdr:to>
      <xdr:col>14</xdr:col>
      <xdr:colOff>441599</xdr:colOff>
      <xdr:row>175</xdr:row>
      <xdr:rowOff>32999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shar" refreshedDate="43988.485971875001" createdVersion="6" refreshedVersion="6" minRefreshableVersion="3" recordCount="6">
  <cacheSource type="worksheet">
    <worksheetSource ref="A2:C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Tushar" refreshedDate="43988.499978703701" createdVersion="6" refreshedVersion="6" minRefreshableVersion="3" recordCount="6">
  <cacheSource type="worksheet">
    <worksheetSource ref="A114:D120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  <cacheField name="Mom Value " numFmtId="2">
      <sharedItems containsSemiMixedTypes="0" containsString="0" containsNumber="1" minValue="-15.22042188172022" maxValue="11.397447271599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Tushar" refreshedDate="43988.500103124999" createdVersion="6" refreshedVersion="6" minRefreshableVersion="3" recordCount="6">
  <cacheSource type="worksheet">
    <worksheetSource ref="A132:C13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Tushar" refreshedDate="43988.500222916664" createdVersion="6" refreshedVersion="6" minRefreshableVersion="3" recordCount="6">
  <cacheSource type="worksheet">
    <worksheetSource ref="A132:D13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  <cacheField name="Mom Value " numFmtId="2">
      <sharedItems containsSemiMixedTypes="0" containsString="0" containsNumber="1" minValue="-17.625207661550704" maxValue="16.485229637049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Tushar" refreshedDate="43988.500362152779" createdVersion="6" refreshedVersion="6" minRefreshableVersion="3" recordCount="6">
  <cacheSource type="worksheet">
    <worksheetSource ref="A150:C15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Tushar" refreshedDate="43988.500474189816" createdVersion="6" refreshedVersion="6" minRefreshableVersion="3" recordCount="6">
  <cacheSource type="worksheet">
    <worksheetSource ref="A150:D15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  <cacheField name="Mom Value " numFmtId="2">
      <sharedItems containsSemiMixedTypes="0" containsString="0" containsNumber="1" minValue="-11.438469293730074" maxValue="12.10207592024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ASHISH" refreshedDate="43988.508597800923" createdVersion="5" refreshedVersion="5" minRefreshableVersion="3" recordCount="6">
  <cacheSource type="worksheet">
    <worksheetSource ref="A2:D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108.3753" maxValue="135.08883"/>
    </cacheField>
    <cacheField name="Mom Value " numFmtId="1">
      <sharedItems containsSemiMixedTypes="0" containsString="0" containsNumber="1" minValue="7718134.9478255799" maxValue="12555100.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ASHISH" refreshedDate="43988.508846643519" createdVersion="5" refreshedVersion="5" minRefreshableVersion="3" recordCount="6">
  <cacheSource type="worksheet">
    <worksheetSource ref="A20:D2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2011" maxValue="2623.69785"/>
    </cacheField>
    <cacheField name="Mom Value " numFmtId="1">
      <sharedItems containsSemiMixedTypes="0" containsString="0" containsNumber="1" minValue="1870493.558" maxValue="254700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ASHISH" refreshedDate="43988.509828819442" createdVersion="5" refreshedVersion="5" minRefreshableVersion="3" recordCount="6">
  <cacheSource type="worksheet">
    <worksheetSource ref="A78:D8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7.56" maxValue="8.6356999999999999"/>
    </cacheField>
    <cacheField name="Mom Value " numFmtId="0">
      <sharedItems containsSemiMixedTypes="0" containsString="0" containsNumber="1" minValue="36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ASHISH" refreshedDate="43988.510100347223" createdVersion="5" refreshedVersion="5" minRefreshableVersion="3" recordCount="6">
  <cacheSource type="worksheet">
    <worksheetSource ref="A96:D10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0">
      <sharedItems containsSemiMixedTypes="0" containsString="0" containsNumber="1" minValue="1413.3617899999999" maxValue="2029.2882500000001"/>
    </cacheField>
    <cacheField name="Mom Value " numFmtId="1">
      <sharedItems containsSemiMixedTypes="0" containsString="0" containsNumber="1" minValue="48496.157500000001" maxValue="67002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ASHISH" refreshedDate="43988.510489351851" createdVersion="5" refreshedVersion="5" minRefreshableVersion="3" recordCount="6">
  <cacheSource type="worksheet">
    <worksheetSource ref="A114:D12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0">
      <sharedItems containsSemiMixedTypes="0" containsString="0" containsNumber="1" minValue="5556.01" maxValue="8914.2373900000002"/>
    </cacheField>
    <cacheField name="Mom Value " numFmtId="0">
      <sharedItems containsSemiMixedTypes="0" containsString="0" containsNumber="1" minValue="259430.73300000001" maxValue="31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ushar" refreshedDate="43988.486805324072" createdVersion="6" refreshedVersion="6" minRefreshableVersion="3" recordCount="6">
  <cacheSource type="worksheet">
    <worksheetSource ref="A20:C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ASHISH" refreshedDate="43988.510762500002" createdVersion="5" refreshedVersion="5" minRefreshableVersion="3" recordCount="6">
  <cacheSource type="worksheet">
    <worksheetSource ref="A132:C138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464.8171000000002" maxValue="4584.47093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ASHISH" refreshedDate="43988.510881828704" createdVersion="5" refreshedVersion="5" minRefreshableVersion="3" recordCount="6">
  <cacheSource type="worksheet">
    <worksheetSource ref="A132:D13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464.8171000000002" maxValue="4584.4709300000004"/>
    </cacheField>
    <cacheField name="Mom Value " numFmtId="1">
      <sharedItems containsSemiMixedTypes="0" containsString="0" containsNumber="1" minValue="45508.902000000002" maxValue="62153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ASHISH" refreshedDate="43988.511011805553" createdVersion="5" refreshedVersion="5" minRefreshableVersion="3" recordCount="6">
  <cacheSource type="worksheet">
    <worksheetSource ref="A150:C156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178.5982199999999" maxValue="3982.6644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ASHISH" refreshedDate="43988.511125347221" createdVersion="5" refreshedVersion="5" minRefreshableVersion="3" recordCount="6">
  <cacheSource type="worksheet">
    <worksheetSource ref="A150:D15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178.5982199999999" maxValue="3982.6644200000001"/>
    </cacheField>
    <cacheField name="Mom Value " numFmtId="1">
      <sharedItems containsSemiMixedTypes="0" containsString="0" containsNumber="1" minValue="13111.486865979999" maxValue="15900.456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ASHISH" refreshedDate="43989.421851736108" createdVersion="5" refreshedVersion="5" minRefreshableVersion="3" recordCount="10">
  <cacheSource type="worksheet">
    <worksheetSource ref="A38:C4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5">
        <s v="Jan"/>
        <s v="Feb"/>
        <s v="Mar"/>
        <s v="Apr"/>
        <s v="May"/>
      </sharedItems>
    </cacheField>
    <cacheField name="MoM Volume " numFmtId="2">
      <sharedItems containsSemiMixedTypes="0" containsString="0" containsNumber="1" minValue="-43.51615422077694" maxValue="36.098636400751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ASHISH" refreshedDate="43989.422006018518" createdVersion="5" refreshedVersion="5" minRefreshableVersion="3" recordCount="10">
  <cacheSource type="worksheet">
    <worksheetSource ref="A38:D4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5">
        <s v="Jan"/>
        <s v="Feb"/>
        <s v="Mar"/>
        <s v="Apr"/>
        <s v="May"/>
      </sharedItems>
    </cacheField>
    <cacheField name="MoM Volume " numFmtId="2">
      <sharedItems containsSemiMixedTypes="0" containsString="0" containsNumber="1" minValue="-43.51615422077694" maxValue="36.098636400751197"/>
    </cacheField>
    <cacheField name="Mom Value " numFmtId="0">
      <sharedItems containsSemiMixedTypes="0" containsString="0" containsNumber="1" minValue="-40.01794031537294" maxValue="39.838678615188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r:id="rId1" refreshedBy="ASHISH" refreshedDate="43989.423222453705" createdVersion="5" refreshedVersion="5" minRefreshableVersion="3" recordCount="10">
  <cacheSource type="worksheet">
    <worksheetSource ref="A58:C6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5">
        <s v="Jan"/>
        <s v="Feb"/>
        <s v="Mar"/>
        <s v="Apr"/>
        <s v="May"/>
      </sharedItems>
    </cacheField>
    <cacheField name="MoM Volume " numFmtId="2">
      <sharedItems containsSemiMixedTypes="0" containsString="0" containsNumber="1" minValue="-39.543057274667362" maxValue="52.979211971614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r:id="rId1" refreshedBy="ASHISH" refreshedDate="43989.423367476855" createdVersion="5" refreshedVersion="5" minRefreshableVersion="3" recordCount="10">
  <cacheSource type="worksheet">
    <worksheetSource ref="A58:D6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5">
        <s v="Jan"/>
        <s v="Feb"/>
        <s v="Mar"/>
        <s v="Apr"/>
        <s v="May"/>
      </sharedItems>
    </cacheField>
    <cacheField name="MoM Volume " numFmtId="2">
      <sharedItems containsSemiMixedTypes="0" containsString="0" containsNumber="1" minValue="-39.543057274667362" maxValue="52.979211971614916"/>
    </cacheField>
    <cacheField name="Mom Value " numFmtId="2">
      <sharedItems containsSemiMixedTypes="0" containsString="0" containsNumber="1" minValue="-41.495153265538427" maxValue="39.83867513840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r:id="rId1" refreshedBy="ASHISH" refreshedDate="43989.423583449076" createdVersion="5" refreshedVersion="5" minRefreshableVersion="3" recordCount="10">
  <cacheSource type="worksheet">
    <worksheetSource ref="A168:D17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5">
        <s v="Jan"/>
        <s v="Feb"/>
        <s v="Mar"/>
        <s v="Apr"/>
        <s v="May"/>
      </sharedItems>
    </cacheField>
    <cacheField name="MoM Volume " numFmtId="2">
      <sharedItems containsSemiMixedTypes="0" containsString="0" containsNumber="1" minValue="-75.131665326756689" maxValue="73.585812041790618"/>
    </cacheField>
    <cacheField name="Mom Value " numFmtId="1">
      <sharedItems containsSemiMixedTypes="0" containsString="0" containsNumber="1" minValue="-71.066506275216241" maxValue="59.041062149640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r:id="rId1" refreshedBy="ASHISH" refreshedDate="43989.423841550924" createdVersion="5" refreshedVersion="5" minRefreshableVersion="3" recordCount="10">
  <cacheSource type="worksheet">
    <worksheetSource ref="A188:C19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5">
        <s v="Jan"/>
        <s v="Feb"/>
        <s v="Mar"/>
        <s v="Apr"/>
        <s v="May"/>
      </sharedItems>
    </cacheField>
    <cacheField name="MoM Volume " numFmtId="2">
      <sharedItems containsSemiMixedTypes="0" containsString="0" containsNumber="1" minValue="-19.832027176122306" maxValue="23.502826015186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ushar" refreshedDate="43988.487029745367" createdVersion="6" refreshedVersion="6" minRefreshableVersion="3" recordCount="6">
  <cacheSource type="worksheet">
    <worksheetSource ref="A2:D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  <cacheField name="Mom Value " numFmtId="2">
      <sharedItems containsSemiMixedTypes="0" containsString="0" containsNumber="1" minValue="-11.604301210702603" maxValue="34.34523167925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r:id="rId1" refreshedBy="ASHISH" refreshedDate="43989.424065509258" createdVersion="5" refreshedVersion="5" minRefreshableVersion="3" recordCount="10">
  <cacheSource type="worksheet">
    <worksheetSource ref="A188:D19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5">
        <s v="Jan"/>
        <s v="Feb"/>
        <s v="Mar"/>
        <s v="Apr"/>
        <s v="May"/>
      </sharedItems>
    </cacheField>
    <cacheField name="MoM Volume " numFmtId="2">
      <sharedItems containsSemiMixedTypes="0" containsString="0" containsNumber="1" minValue="-19.832027176122306" maxValue="23.502826015186525"/>
    </cacheField>
    <cacheField name="Mom Value " numFmtId="2">
      <sharedItems containsSemiMixedTypes="0" containsString="0" containsNumber="1" minValue="-26.795034804707914" maxValue="44.495594695365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r:id="rId1" refreshedBy="ASHISH" refreshedDate="43989.42863425926" createdVersion="5" refreshedVersion="5" minRefreshableVersion="3" recordCount="10">
  <cacheSource type="worksheet">
    <worksheetSource ref="A38:D4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5">
        <s v="Jan"/>
        <s v="Feb"/>
        <s v="Mar"/>
        <s v="Apr"/>
        <s v="May"/>
      </sharedItems>
    </cacheField>
    <cacheField name="MoM Volume " numFmtId="0">
      <sharedItems containsSemiMixedTypes="0" containsString="0" containsNumber="1" minValue="1224.7" maxValue="2595.2600000000002"/>
    </cacheField>
    <cacheField name="Mom Value " numFmtId="0">
      <sharedItems containsSemiMixedTypes="0" containsString="0" containsNumber="1" minValue="121140.79" maxValue="2168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r:id="rId1" refreshedBy="ASHISH" refreshedDate="43989.429002430552" createdVersion="5" refreshedVersion="5" minRefreshableVersion="3" recordCount="10">
  <cacheSource type="worksheet">
    <worksheetSource ref="A58:D6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5">
        <s v="Jan"/>
        <s v="Feb"/>
        <s v="Mar"/>
        <s v="Apr"/>
        <s v="May"/>
      </sharedItems>
    </cacheField>
    <cacheField name="MoM Volume " numFmtId="2">
      <sharedItems containsSemiMixedTypes="0" containsString="0" containsNumber="1" minValue="1224.7" maxValue="3428.2293500000001"/>
    </cacheField>
    <cacheField name="Mom Value " numFmtId="1">
      <sharedItems containsSemiMixedTypes="0" containsString="0" containsNumber="1" minValue="121140.79" maxValue="207061.11845712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r:id="rId1" refreshedBy="ASHISH" refreshedDate="43989.429538078701" createdVersion="5" refreshedVersion="5" minRefreshableVersion="3" recordCount="10">
  <cacheSource type="worksheet">
    <worksheetSource ref="A168:D17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5">
        <s v="Jan"/>
        <s v="Feb"/>
        <s v="Mar"/>
        <s v="Apr"/>
        <s v="May"/>
      </sharedItems>
    </cacheField>
    <cacheField name="MoM Volume " numFmtId="2">
      <sharedItems containsSemiMixedTypes="0" containsString="0" containsNumber="1" minValue="176.56776000000002" maxValue="991.61509999999998"/>
    </cacheField>
    <cacheField name="Mom Value " numFmtId="1">
      <sharedItems containsSemiMixedTypes="0" containsString="0" containsNumber="1" minValue="163487.42720000001" maxValue="761047.44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r:id="rId1" refreshedBy="ASHISH" refreshedDate="43989.429844444443" createdVersion="5" refreshedVersion="5" minRefreshableVersion="3" recordCount="10">
  <cacheSource type="worksheet">
    <worksheetSource ref="A188:D19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5">
        <s v="Jan"/>
        <s v="Feb"/>
        <s v="Mar"/>
        <s v="Apr"/>
        <s v="May"/>
      </sharedItems>
    </cacheField>
    <cacheField name="MoM Volume " numFmtId="0">
      <sharedItems containsSemiMixedTypes="0" containsString="0" containsNumber="1" minValue="6727.5" maxValue="13256.93237"/>
    </cacheField>
    <cacheField name="Mom Value " numFmtId="0">
      <sharedItems containsSemiMixedTypes="0" containsString="0" containsNumber="1" minValue="106737.12" maxValue="222516.950030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ushar" refreshedDate="43988.487757407405" createdVersion="6" refreshedVersion="6" minRefreshableVersion="3" recordCount="6">
  <cacheSource type="worksheet">
    <worksheetSource ref="A20:D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  <cacheField name="Mom Value " numFmtId="2">
      <sharedItems containsSemiMixedTypes="0" containsString="0" containsNumber="1" minValue="-3.056287347436069" maxValue="32.55757847020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ushar" refreshedDate="43988.489727546294" createdVersion="6" refreshedVersion="6" minRefreshableVersion="3" recordCount="6">
  <cacheSource type="worksheet">
    <worksheetSource ref="A78:C84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Tushar" refreshedDate="43988.489890509256" createdVersion="6" refreshedVersion="6" minRefreshableVersion="3" recordCount="6">
  <cacheSource type="worksheet">
    <worksheetSource ref="A78:D84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  <cacheField name="Mom Value " numFmtId="2">
      <sharedItems containsSemiMixedTypes="0" containsString="0" containsNumber="1" minValue="-6.1448519611485963" maxValue="7.6434673597011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Tushar" refreshedDate="43988.490058333336" createdVersion="6" refreshedVersion="6" minRefreshableVersion="3" recordCount="6">
  <cacheSource type="worksheet">
    <worksheetSource ref="A96:C102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Tushar" refreshedDate="43988.490173611113" createdVersion="6" refreshedVersion="6" minRefreshableVersion="3" recordCount="6">
  <cacheSource type="worksheet">
    <worksheetSource ref="A96:D102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  <cacheField name="Mom Value " numFmtId="2">
      <sharedItems containsSemiMixedTypes="0" containsString="0" containsNumber="1" minValue="-18.916355541608702" maxValue="18.90388037443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Tushar" refreshedDate="43988.49986851852" createdVersion="6" refreshedVersion="6" minRefreshableVersion="3" recordCount="6">
  <cacheSource type="worksheet">
    <worksheetSource ref="A114:C120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</r>
  <r>
    <x v="0"/>
    <x v="1"/>
    <n v="-5.7939166899772712"/>
  </r>
  <r>
    <x v="0"/>
    <x v="2"/>
    <n v="23.22698991375341"/>
  </r>
  <r>
    <x v="1"/>
    <x v="0"/>
    <n v="0.94911220954554676"/>
  </r>
  <r>
    <x v="1"/>
    <x v="1"/>
    <n v="-2.9749535916478131"/>
  </r>
  <r>
    <x v="1"/>
    <x v="2"/>
    <n v="-10.68809033340962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6995935530656006"/>
    <n v="-15.22042188172022"/>
  </r>
  <r>
    <x v="0"/>
    <x v="1"/>
    <n v="-7.1059318660551982"/>
    <n v="-2.5151655037215495"/>
  </r>
  <r>
    <x v="0"/>
    <x v="2"/>
    <n v="8.9873027207213454"/>
    <n v="11.397447271599843"/>
  </r>
  <r>
    <x v="1"/>
    <x v="0"/>
    <n v="0.85400501769485049"/>
    <n v="1.9744186788300213"/>
  </r>
  <r>
    <x v="1"/>
    <x v="1"/>
    <n v="-5.1922163930203276"/>
    <n v="-3.8013762902721302"/>
  </r>
  <r>
    <x v="1"/>
    <x v="2"/>
    <n v="-12.233153566430028"/>
    <n v="-12.95899488533459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4024847937302218"/>
  </r>
  <r>
    <x v="0"/>
    <x v="1"/>
    <n v="-7.2415578515000885"/>
  </r>
  <r>
    <x v="0"/>
    <x v="2"/>
    <n v="17.629781958764866"/>
  </r>
  <r>
    <x v="1"/>
    <x v="0"/>
    <n v="1.615397160507567"/>
  </r>
  <r>
    <x v="1"/>
    <x v="1"/>
    <n v="-6.2751672852247919"/>
  </r>
  <r>
    <x v="1"/>
    <x v="2"/>
    <n v="-15.4709174589405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4024847937302218"/>
    <n v="-4.6267722531703432"/>
  </r>
  <r>
    <x v="0"/>
    <x v="1"/>
    <n v="-7.2415578515000885"/>
    <n v="-10.004954415015476"/>
  </r>
  <r>
    <x v="0"/>
    <x v="2"/>
    <n v="17.629781958764866"/>
    <n v="16.485229637049905"/>
  </r>
  <r>
    <x v="1"/>
    <x v="0"/>
    <n v="1.615397160507567"/>
    <n v="0.25117016230089606"/>
  </r>
  <r>
    <x v="1"/>
    <x v="1"/>
    <n v="-6.2751672852247919"/>
    <n v="-6.9393001491628832"/>
  </r>
  <r>
    <x v="1"/>
    <x v="2"/>
    <n v="-15.4709174589405"/>
    <n v="-17.625207661550704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.3415223911560978"/>
  </r>
  <r>
    <x v="0"/>
    <x v="1"/>
    <n v="-13.41800371922875"/>
  </r>
  <r>
    <x v="0"/>
    <x v="2"/>
    <n v="11.553801425245549"/>
  </r>
  <r>
    <x v="1"/>
    <x v="0"/>
    <n v="6.1213360747295207"/>
  </r>
  <r>
    <x v="1"/>
    <x v="1"/>
    <n v="-2.40991120452937"/>
  </r>
  <r>
    <x v="1"/>
    <x v="2"/>
    <n v="-15.972712777467784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.3415223911560978"/>
    <n v="-2.8570438841404919"/>
  </r>
  <r>
    <x v="0"/>
    <x v="1"/>
    <n v="-13.41800371922875"/>
    <n v="-11.438469293730074"/>
  </r>
  <r>
    <x v="0"/>
    <x v="2"/>
    <n v="11.553801425245549"/>
    <n v="12.102075920248021"/>
  </r>
  <r>
    <x v="1"/>
    <x v="0"/>
    <n v="6.1213360747295207"/>
    <n v="-2.6931296044099442"/>
  </r>
  <r>
    <x v="1"/>
    <x v="1"/>
    <n v="-2.40991120452937"/>
    <n v="-6.1499375715945659"/>
  </r>
  <r>
    <x v="1"/>
    <x v="2"/>
    <n v="-15.972712777467784"/>
    <n v="-9.329645930169745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6">
  <r>
    <x v="0"/>
    <x v="0"/>
    <n v="115.04066"/>
    <n v="10699192.199999999"/>
  </r>
  <r>
    <x v="0"/>
    <x v="1"/>
    <n v="108.3753"/>
    <n v="9457625.7100000009"/>
  </r>
  <r>
    <x v="0"/>
    <x v="2"/>
    <n v="133.54761999999999"/>
    <n v="12555100.300000001"/>
  </r>
  <r>
    <x v="1"/>
    <x v="0"/>
    <n v="135.08883"/>
    <n v="8558048.8476054296"/>
  </r>
  <r>
    <x v="1"/>
    <x v="1"/>
    <n v="131.07"/>
    <n v="7718134.9478255799"/>
  </r>
  <r>
    <x v="1"/>
    <x v="2"/>
    <n v="117.06112"/>
    <n v="10368946.2769737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6">
  <r>
    <x v="0"/>
    <x v="0"/>
    <n v="2051.3159700000001"/>
    <n v="1966262.39"/>
  </r>
  <r>
    <x v="0"/>
    <x v="1"/>
    <n v="2011"/>
    <n v="1921430"/>
  </r>
  <r>
    <x v="0"/>
    <x v="2"/>
    <n v="2423.8850299999999"/>
    <n v="2547001.08"/>
  </r>
  <r>
    <x v="1"/>
    <x v="0"/>
    <n v="2605.5524500000001"/>
    <n v="1929463.5070390301"/>
  </r>
  <r>
    <x v="1"/>
    <x v="1"/>
    <n v="2483.57357"/>
    <n v="1870493.558"/>
  </r>
  <r>
    <x v="1"/>
    <x v="2"/>
    <n v="2623.69785"/>
    <n v="2283664.6363830101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6">
  <r>
    <x v="0"/>
    <x v="0"/>
    <n v="8.6356999999999999"/>
    <n v="394.2715"/>
  </r>
  <r>
    <x v="0"/>
    <x v="1"/>
    <n v="7.9259899999999996"/>
    <n v="370.04410000000001"/>
  </r>
  <r>
    <x v="0"/>
    <x v="2"/>
    <n v="8.6273700000000009"/>
    <n v="398.32830000000001"/>
  </r>
  <r>
    <x v="1"/>
    <x v="0"/>
    <n v="8.5500000000000007"/>
    <n v="400"/>
  </r>
  <r>
    <x v="1"/>
    <x v="1"/>
    <n v="7.99"/>
    <n v="378"/>
  </r>
  <r>
    <x v="1"/>
    <x v="2"/>
    <n v="7.56"/>
    <n v="360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6">
  <r>
    <x v="0"/>
    <x v="0"/>
    <n v="1595.6539700000001"/>
    <n v="54951.735200000003"/>
  </r>
  <r>
    <x v="0"/>
    <x v="1"/>
    <n v="1413.3617899999999"/>
    <n v="48496.157500000001"/>
  </r>
  <r>
    <x v="0"/>
    <x v="2"/>
    <n v="1624.11418"/>
    <n v="57663.813099999999"/>
  </r>
  <r>
    <x v="1"/>
    <x v="0"/>
    <n v="2029.2882500000001"/>
    <n v="67002.25"/>
  </r>
  <r>
    <x v="1"/>
    <x v="1"/>
    <n v="1895.0095799999999"/>
    <n v="62523.09"/>
  </r>
  <r>
    <x v="1"/>
    <x v="2"/>
    <n v="1646.7"/>
    <n v="50696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6">
  <r>
    <x v="0"/>
    <x v="0"/>
    <n v="8804.8164799999995"/>
    <n v="266124.19699999999"/>
  </r>
  <r>
    <x v="0"/>
    <x v="1"/>
    <n v="8179.1522199999999"/>
    <n v="259430.73300000001"/>
  </r>
  <r>
    <x v="0"/>
    <x v="2"/>
    <n v="8914.2373900000002"/>
    <n v="288999.21399999998"/>
  </r>
  <r>
    <x v="1"/>
    <x v="0"/>
    <n v="6677.11"/>
    <n v="319700"/>
  </r>
  <r>
    <x v="1"/>
    <x v="1"/>
    <n v="6330.42"/>
    <n v="307547"/>
  </r>
  <r>
    <x v="1"/>
    <x v="2"/>
    <n v="5556.01"/>
    <n v="2676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</r>
  <r>
    <x v="0"/>
    <x v="1"/>
    <n v="-1.9653710393528552"/>
  </r>
  <r>
    <x v="0"/>
    <x v="2"/>
    <n v="20.531329189457978"/>
  </r>
  <r>
    <x v="1"/>
    <x v="0"/>
    <n v="11.497051363532915"/>
  </r>
  <r>
    <x v="1"/>
    <x v="1"/>
    <n v="-4.6814977760282703"/>
  </r>
  <r>
    <x v="1"/>
    <x v="2"/>
    <n v="5.6420426474420884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6">
  <r>
    <x v="0"/>
    <x v="0"/>
    <n v="3735.31187"/>
  </r>
  <r>
    <x v="0"/>
    <x v="1"/>
    <n v="3464.8171000000002"/>
  </r>
  <r>
    <x v="0"/>
    <x v="2"/>
    <n v="4075.6568000000002"/>
  </r>
  <r>
    <x v="1"/>
    <x v="0"/>
    <n v="4584.4709300000004"/>
  </r>
  <r>
    <x v="1"/>
    <x v="1"/>
    <n v="4296.7877099999996"/>
  </r>
  <r>
    <x v="1"/>
    <x v="2"/>
    <n v="3632.03523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6">
  <r>
    <x v="0"/>
    <x v="0"/>
    <n v="3735.31187"/>
    <n v="50568.2304"/>
  </r>
  <r>
    <x v="0"/>
    <x v="1"/>
    <n v="3464.8171000000002"/>
    <n v="45508.902000000002"/>
  </r>
  <r>
    <x v="0"/>
    <x v="2"/>
    <n v="4075.6568000000002"/>
    <n v="53011.148999999998"/>
  </r>
  <r>
    <x v="1"/>
    <x v="0"/>
    <n v="4584.4709300000004"/>
    <n v="62153.53"/>
  </r>
  <r>
    <x v="1"/>
    <x v="1"/>
    <n v="4296.7877099999996"/>
    <n v="57840.51"/>
  </r>
  <r>
    <x v="1"/>
    <x v="2"/>
    <n v="3632.03523"/>
    <n v="47646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6">
  <r>
    <x v="0"/>
    <x v="0"/>
    <n v="3982.6644200000001"/>
  </r>
  <r>
    <x v="0"/>
    <x v="1"/>
    <n v="3448.27036"/>
  </r>
  <r>
    <x v="0"/>
    <x v="2"/>
    <n v="3846.6766699999998"/>
  </r>
  <r>
    <x v="1"/>
    <x v="0"/>
    <n v="3876.2303700000002"/>
  </r>
  <r>
    <x v="1"/>
    <x v="1"/>
    <n v="3782.81666"/>
  </r>
  <r>
    <x v="1"/>
    <x v="2"/>
    <n v="3178.5982199999999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6">
  <r>
    <x v="0"/>
    <x v="0"/>
    <n v="3982.6644200000001"/>
    <n v="15900.456200000001"/>
  </r>
  <r>
    <x v="0"/>
    <x v="1"/>
    <n v="3448.27036"/>
    <n v="14081.687400000001"/>
  </r>
  <r>
    <x v="0"/>
    <x v="2"/>
    <n v="3846.6766699999998"/>
    <n v="15785.8639"/>
  </r>
  <r>
    <x v="1"/>
    <x v="0"/>
    <n v="3876.2303700000002"/>
    <n v="15408.20566727"/>
  </r>
  <r>
    <x v="1"/>
    <x v="1"/>
    <n v="3782.81666"/>
    <n v="14460.610637829999"/>
  </r>
  <r>
    <x v="1"/>
    <x v="2"/>
    <n v="3178.5982199999999"/>
    <n v="13111.486865979999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10">
  <r>
    <x v="0"/>
    <x v="0"/>
    <n v="-3.065466629869849"/>
  </r>
  <r>
    <x v="0"/>
    <x v="1"/>
    <n v="-2.9939397601025988"/>
  </r>
  <r>
    <x v="0"/>
    <x v="2"/>
    <n v="14.30918988275131"/>
  </r>
  <r>
    <x v="0"/>
    <x v="3"/>
    <n v="-2.7005476326076931"/>
  </r>
  <r>
    <x v="0"/>
    <x v="4"/>
    <n v="-0.92892154230888646"/>
  </r>
  <r>
    <x v="1"/>
    <x v="0"/>
    <n v="1.1926387238992504"/>
  </r>
  <r>
    <x v="1"/>
    <x v="1"/>
    <n v="-4.5191063708453143"/>
  </r>
  <r>
    <x v="1"/>
    <x v="2"/>
    <n v="-12.499988296907169"/>
  </r>
  <r>
    <x v="1"/>
    <x v="3"/>
    <n v="-43.51615422077694"/>
  </r>
  <r>
    <x v="1"/>
    <x v="4"/>
    <n v="36.098636400751197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10">
  <r>
    <x v="0"/>
    <x v="0"/>
    <n v="-3.065466629869849"/>
    <n v="3.6748019800490779"/>
  </r>
  <r>
    <x v="0"/>
    <x v="1"/>
    <n v="-2.9939397601025988"/>
    <n v="-1.9397713730242714"/>
  </r>
  <r>
    <x v="0"/>
    <x v="2"/>
    <n v="14.30918988275131"/>
    <n v="18.043261117905786"/>
  </r>
  <r>
    <x v="0"/>
    <x v="3"/>
    <n v="-2.7005476326076931"/>
    <n v="-4.0228311621243513"/>
  </r>
  <r>
    <x v="0"/>
    <x v="4"/>
    <n v="-0.92892154230888646"/>
    <n v="6.654584858192238"/>
  </r>
  <r>
    <x v="1"/>
    <x v="0"/>
    <n v="1.1926387238992504"/>
    <n v="2.7859235362265156"/>
  </r>
  <r>
    <x v="1"/>
    <x v="1"/>
    <n v="-4.5191063708453143"/>
    <n v="-1.0354852803851475"/>
  </r>
  <r>
    <x v="1"/>
    <x v="2"/>
    <n v="-12.499988296907169"/>
    <n v="-5.8741706416852049"/>
  </r>
  <r>
    <x v="1"/>
    <x v="3"/>
    <n v="-43.51615422077694"/>
    <n v="-40.01794031537294"/>
  </r>
  <r>
    <x v="1"/>
    <x v="4"/>
    <n v="36.098636400751197"/>
    <n v="39.838678615188165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10">
  <r>
    <x v="0"/>
    <x v="0"/>
    <n v="-1.1998389782553989"/>
  </r>
  <r>
    <x v="0"/>
    <x v="1"/>
    <n v="8.511093442551708"/>
  </r>
  <r>
    <x v="0"/>
    <x v="2"/>
    <n v="10.816522105944811"/>
  </r>
  <r>
    <x v="0"/>
    <x v="3"/>
    <n v="16.418849319723371"/>
  </r>
  <r>
    <x v="0"/>
    <x v="4"/>
    <n v="-17.601123448756425"/>
  </r>
  <r>
    <x v="1"/>
    <x v="0"/>
    <n v="52.979211971614916"/>
  </r>
  <r>
    <x v="1"/>
    <x v="1"/>
    <n v="-28.499629297469426"/>
  </r>
  <r>
    <x v="1"/>
    <x v="2"/>
    <n v="28.293655597818102"/>
  </r>
  <r>
    <x v="1"/>
    <x v="3"/>
    <n v="-39.543057274667362"/>
  </r>
  <r>
    <x v="1"/>
    <x v="4"/>
    <n v="36.09863150159223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10">
  <r>
    <x v="0"/>
    <x v="0"/>
    <n v="-1.1998389782553989"/>
    <n v="0.15681411604468593"/>
  </r>
  <r>
    <x v="0"/>
    <x v="1"/>
    <n v="8.511093442551708"/>
    <n v="6.8560841204097098"/>
  </r>
  <r>
    <x v="0"/>
    <x v="2"/>
    <n v="10.816522105944811"/>
    <n v="25.397706914960551"/>
  </r>
  <r>
    <x v="0"/>
    <x v="3"/>
    <n v="16.418849319723371"/>
    <n v="-5.1776140395001775"/>
  </r>
  <r>
    <x v="0"/>
    <x v="4"/>
    <n v="-17.601123448756425"/>
    <n v="12.48500380475928"/>
  </r>
  <r>
    <x v="1"/>
    <x v="0"/>
    <n v="52.979211971614916"/>
    <n v="1.1157904624461361"/>
  </r>
  <r>
    <x v="1"/>
    <x v="1"/>
    <n v="-28.499629297469426"/>
    <n v="-2.555553846705691E-2"/>
  </r>
  <r>
    <x v="1"/>
    <x v="2"/>
    <n v="28.293655597818102"/>
    <n v="35.348759264046343"/>
  </r>
  <r>
    <x v="1"/>
    <x v="3"/>
    <n v="-39.543057274667362"/>
    <n v="-41.495153265538427"/>
  </r>
  <r>
    <x v="1"/>
    <x v="4"/>
    <n v="36.09863150159223"/>
    <n v="39.83867513840714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10">
  <r>
    <x v="0"/>
    <x v="0"/>
    <n v="2.0520775206703346"/>
    <n v="2.6864227103024572"/>
  </r>
  <r>
    <x v="0"/>
    <x v="1"/>
    <n v="-7.8228554750260306"/>
    <n v="-6.3891961534569202"/>
  </r>
  <r>
    <x v="0"/>
    <x v="2"/>
    <n v="14.937328408721665"/>
    <n v="19.47961813102491"/>
  </r>
  <r>
    <x v="0"/>
    <x v="3"/>
    <n v="-9.8865497308381034"/>
    <n v="-4.929360757342427"/>
  </r>
  <r>
    <x v="0"/>
    <x v="4"/>
    <n v="2.6960628353468405"/>
    <n v="-1.3607077360593978"/>
  </r>
  <r>
    <x v="1"/>
    <x v="0"/>
    <n v="2.5394438893760873"/>
    <n v="2.5044054297362983"/>
  </r>
  <r>
    <x v="1"/>
    <x v="1"/>
    <n v="-0.20419905459221621"/>
    <n v="-0.39043825303252239"/>
  </r>
  <r>
    <x v="1"/>
    <x v="2"/>
    <n v="-19.734745302855593"/>
    <n v="-14.277582812515577"/>
  </r>
  <r>
    <x v="1"/>
    <x v="3"/>
    <n v="-75.131665326756689"/>
    <n v="-71.066506275216241"/>
  </r>
  <r>
    <x v="1"/>
    <x v="4"/>
    <n v="73.585812041790618"/>
    <n v="59.041062149640325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10">
  <r>
    <x v="0"/>
    <x v="0"/>
    <n v="8.4783204605188924"/>
  </r>
  <r>
    <x v="0"/>
    <x v="1"/>
    <n v="0.21404682274248302"/>
  </r>
  <r>
    <x v="0"/>
    <x v="2"/>
    <n v="18.592681588276285"/>
  </r>
  <r>
    <x v="0"/>
    <x v="3"/>
    <n v="-2.2200265152462668"/>
  </r>
  <r>
    <x v="0"/>
    <x v="4"/>
    <n v="-6.1717340973918828"/>
  </r>
  <r>
    <x v="1"/>
    <x v="0"/>
    <n v="-0.2585377996979103"/>
  </r>
  <r>
    <x v="1"/>
    <x v="1"/>
    <n v="1.5842096551850964"/>
  </r>
  <r>
    <x v="1"/>
    <x v="2"/>
    <n v="-5.9477324617293847"/>
  </r>
  <r>
    <x v="1"/>
    <x v="3"/>
    <n v="-19.832027176122306"/>
  </r>
  <r>
    <x v="1"/>
    <x v="4"/>
    <n v="23.5028260151865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  <n v="5.5786889568855909"/>
  </r>
  <r>
    <x v="0"/>
    <x v="1"/>
    <n v="-5.7939166899772712"/>
    <n v="-11.604301210702603"/>
  </r>
  <r>
    <x v="0"/>
    <x v="2"/>
    <n v="23.22698991375341"/>
    <n v="32.751080292011252"/>
  </r>
  <r>
    <x v="1"/>
    <x v="0"/>
    <n v="0.94911220954554676"/>
    <n v="-3.2744089025905683"/>
  </r>
  <r>
    <x v="1"/>
    <x v="1"/>
    <n v="-2.9749535916478131"/>
    <n v="-9.8143153274342474"/>
  </r>
  <r>
    <x v="1"/>
    <x v="2"/>
    <n v="-10.688090333409622"/>
    <n v="34.345231679253416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10">
  <r>
    <x v="0"/>
    <x v="0"/>
    <n v="8.4783204605188924"/>
    <n v="7.1520277534479675"/>
  </r>
  <r>
    <x v="0"/>
    <x v="1"/>
    <n v="0.21404682274248302"/>
    <n v="-2.9066127256533836"/>
  </r>
  <r>
    <x v="0"/>
    <x v="2"/>
    <n v="18.592681588276285"/>
    <n v="25.036838168389785"/>
  </r>
  <r>
    <x v="0"/>
    <x v="3"/>
    <n v="-2.2200265152462668"/>
    <n v="6.4241149006239535"/>
  </r>
  <r>
    <x v="0"/>
    <x v="4"/>
    <n v="-6.1717340973918828"/>
    <n v="7.3326607732113276"/>
  </r>
  <r>
    <x v="1"/>
    <x v="0"/>
    <n v="-0.2585377996979103"/>
    <n v="6.775706120724041"/>
  </r>
  <r>
    <x v="1"/>
    <x v="1"/>
    <n v="1.5842096551850964"/>
    <n v="2.9013567609157453"/>
  </r>
  <r>
    <x v="1"/>
    <x v="2"/>
    <n v="-5.9477324617293847"/>
    <n v="-7.2150202497509923"/>
  </r>
  <r>
    <x v="1"/>
    <x v="3"/>
    <n v="-19.832027176122306"/>
    <n v="-26.795034804707914"/>
  </r>
  <r>
    <x v="1"/>
    <x v="4"/>
    <n v="23.502826015186525"/>
    <n v="44.495594695365234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count="10">
  <r>
    <x v="0"/>
    <x v="0"/>
    <n v="1715.0822700000001"/>
    <n v="152296.81400000001"/>
  </r>
  <r>
    <x v="0"/>
    <x v="1"/>
    <n v="1663.7337399999999"/>
    <n v="149342.60399999999"/>
  </r>
  <r>
    <x v="0"/>
    <x v="2"/>
    <n v="1901.8005599999999"/>
    <n v="176288.88"/>
  </r>
  <r>
    <x v="0"/>
    <x v="3"/>
    <n v="1850.4415300000001"/>
    <n v="169197.076"/>
  </r>
  <r>
    <x v="0"/>
    <x v="4"/>
    <n v="1833.2523799999999"/>
    <n v="180456.43900000001"/>
  </r>
  <r>
    <x v="1"/>
    <x v="0"/>
    <n v="2595.2600000000002"/>
    <n v="216810.7"/>
  </r>
  <r>
    <x v="1"/>
    <x v="1"/>
    <n v="2477.9774400000001"/>
    <n v="214565.65711520001"/>
  </r>
  <r>
    <x v="1"/>
    <x v="2"/>
    <n v="2168.2305500000002"/>
    <n v="201961.70427779999"/>
  </r>
  <r>
    <x v="1"/>
    <x v="3"/>
    <n v="1224.7"/>
    <n v="121140.79"/>
  </r>
  <r>
    <x v="1"/>
    <x v="4"/>
    <n v="1666.8"/>
    <n v="169401.68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count="10">
  <r>
    <x v="0"/>
    <x v="0"/>
    <n v="2448.88229"/>
    <n v="122025.749"/>
  </r>
  <r>
    <x v="0"/>
    <x v="1"/>
    <n v="2657.3089500000001"/>
    <n v="130391.93700000001"/>
  </r>
  <r>
    <x v="0"/>
    <x v="2"/>
    <n v="2944.7373600000001"/>
    <n v="163508.49900000001"/>
  </r>
  <r>
    <x v="0"/>
    <x v="3"/>
    <n v="3428.2293500000001"/>
    <n v="155042.66"/>
  </r>
  <r>
    <x v="0"/>
    <x v="4"/>
    <n v="2824.8224700000001"/>
    <n v="174399.742"/>
  </r>
  <r>
    <x v="1"/>
    <x v="0"/>
    <n v="2208.3609700000002"/>
    <n v="153022.49440142"/>
  </r>
  <r>
    <x v="1"/>
    <x v="1"/>
    <n v="1578.9862800000001"/>
    <n v="152983.388679"/>
  </r>
  <r>
    <x v="1"/>
    <x v="2"/>
    <n v="2025.7392199999999"/>
    <n v="207061.11845712003"/>
  </r>
  <r>
    <x v="1"/>
    <x v="3"/>
    <n v="1224.7"/>
    <n v="121140.79"/>
  </r>
  <r>
    <x v="1"/>
    <x v="4"/>
    <n v="1666.7999400000001"/>
    <n v="169401.67578819999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count="10">
  <r>
    <x v="0"/>
    <x v="0"/>
    <n v="935.96321999999998"/>
    <n v="680443.28200000001"/>
  </r>
  <r>
    <x v="0"/>
    <x v="1"/>
    <n v="862.74417000000005"/>
    <n v="636968.42599999998"/>
  </r>
  <r>
    <x v="0"/>
    <x v="2"/>
    <n v="991.61509999999998"/>
    <n v="761047.44299999997"/>
  </r>
  <r>
    <x v="0"/>
    <x v="3"/>
    <n v="893.57857999999999"/>
    <n v="723532.66899999999"/>
  </r>
  <r>
    <x v="0"/>
    <x v="4"/>
    <n v="917.67002000000002"/>
    <n v="713687.50399999996"/>
  </r>
  <r>
    <x v="1"/>
    <x v="0"/>
    <n v="886.39"/>
    <n v="661741"/>
  </r>
  <r>
    <x v="1"/>
    <x v="1"/>
    <n v="884.58"/>
    <n v="659157.31000000006"/>
  </r>
  <r>
    <x v="1"/>
    <x v="2"/>
    <n v="710.01039000000003"/>
    <n v="565045.57920000004"/>
  </r>
  <r>
    <x v="1"/>
    <x v="3"/>
    <n v="176.56776000000002"/>
    <n v="163487.42720000001"/>
  </r>
  <r>
    <x v="1"/>
    <x v="4"/>
    <n v="306.49657999999999"/>
    <n v="260012.14069999999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count="10">
  <r>
    <x v="0"/>
    <x v="0"/>
    <n v="6727.5"/>
    <n v="109932.43"/>
  </r>
  <r>
    <x v="0"/>
    <x v="1"/>
    <n v="6741.9000000000005"/>
    <n v="106737.12"/>
  </r>
  <r>
    <x v="0"/>
    <x v="2"/>
    <n v="7995.4"/>
    <n v="133460.72"/>
  </r>
  <r>
    <x v="0"/>
    <x v="3"/>
    <n v="7817.9"/>
    <n v="142034.39000000001"/>
  </r>
  <r>
    <x v="0"/>
    <x v="4"/>
    <n v="7335.4"/>
    <n v="152449.29"/>
  </r>
  <r>
    <x v="1"/>
    <x v="0"/>
    <n v="13050.19"/>
    <n v="216242.97"/>
  </r>
  <r>
    <x v="1"/>
    <x v="1"/>
    <n v="13256.93237"/>
    <n v="222516.95003010001"/>
  </r>
  <r>
    <x v="1"/>
    <x v="2"/>
    <n v="12468.4455"/>
    <n v="206462.3070263"/>
  </r>
  <r>
    <x v="1"/>
    <x v="3"/>
    <n v="9995.7000000000007"/>
    <n v="151140.66"/>
  </r>
  <r>
    <x v="1"/>
    <x v="4"/>
    <n v="12344.97198"/>
    <n v="218391.595493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  <n v="0.47124177329026984"/>
  </r>
  <r>
    <x v="0"/>
    <x v="1"/>
    <n v="-1.9653710393528552"/>
    <n v="-2.2800817545007255"/>
  </r>
  <r>
    <x v="0"/>
    <x v="2"/>
    <n v="20.531329189457978"/>
    <n v="32.557578470201889"/>
  </r>
  <r>
    <x v="1"/>
    <x v="0"/>
    <n v="11.497051363532915"/>
    <n v="-0.65734715909220565"/>
  </r>
  <r>
    <x v="1"/>
    <x v="1"/>
    <n v="-4.6814977760282703"/>
    <n v="-3.056287347436069"/>
  </r>
  <r>
    <x v="1"/>
    <x v="2"/>
    <n v="5.6420426474420884"/>
    <n v="22.0888800507170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</r>
  <r>
    <x v="0"/>
    <x v="1"/>
    <n v="-8.2183262503329235"/>
  </r>
  <r>
    <x v="0"/>
    <x v="2"/>
    <n v="8.8491153786467223"/>
  </r>
  <r>
    <x v="1"/>
    <x v="0"/>
    <n v="-4.2553191489361586"/>
  </r>
  <r>
    <x v="1"/>
    <x v="1"/>
    <n v="-6.5497076023391863"/>
  </r>
  <r>
    <x v="1"/>
    <x v="2"/>
    <n v="-5.38172715894869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  <n v="-2.2228730697665253"/>
  </r>
  <r>
    <x v="0"/>
    <x v="1"/>
    <n v="-8.2183262503329235"/>
    <n v="-6.1448519611485963"/>
  </r>
  <r>
    <x v="0"/>
    <x v="2"/>
    <n v="8.8491153786467223"/>
    <n v="7.6434673597011811"/>
  </r>
  <r>
    <x v="1"/>
    <x v="0"/>
    <n v="-4.2553191489361586"/>
    <n v="-5.4373522458628845"/>
  </r>
  <r>
    <x v="1"/>
    <x v="1"/>
    <n v="-6.5497076023391863"/>
    <n v="-5.5"/>
  </r>
  <r>
    <x v="1"/>
    <x v="2"/>
    <n v="-5.381727158948693"/>
    <n v="-4.761904761904761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</r>
  <r>
    <x v="0"/>
    <x v="1"/>
    <n v="-11.424292699249834"/>
  </r>
  <r>
    <x v="0"/>
    <x v="2"/>
    <n v="14.91142547443568"/>
  </r>
  <r>
    <x v="1"/>
    <x v="0"/>
    <n v="-0.9948878514598658"/>
  </r>
  <r>
    <x v="1"/>
    <x v="1"/>
    <n v="-6.6170328439047603"/>
  </r>
  <r>
    <x v="1"/>
    <x v="2"/>
    <n v="-13.10334167281623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  <n v="1.3123039402643324"/>
  </r>
  <r>
    <x v="0"/>
    <x v="1"/>
    <n v="-11.424292699249834"/>
    <n v="-11.747723118304735"/>
  </r>
  <r>
    <x v="0"/>
    <x v="2"/>
    <n v="14.91142547443568"/>
    <n v="18.903880374439971"/>
  </r>
  <r>
    <x v="1"/>
    <x v="0"/>
    <n v="-0.9948878514598658"/>
    <n v="1.2326550469582964"/>
  </r>
  <r>
    <x v="1"/>
    <x v="1"/>
    <n v="-6.6170328439047603"/>
    <n v="-6.6850889335805936"/>
  </r>
  <r>
    <x v="1"/>
    <x v="2"/>
    <n v="-13.103341672816232"/>
    <n v="-18.9163555416087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6995935530656006"/>
  </r>
  <r>
    <x v="0"/>
    <x v="1"/>
    <n v="-7.1059318660551982"/>
  </r>
  <r>
    <x v="0"/>
    <x v="2"/>
    <n v="8.9873027207213454"/>
  </r>
  <r>
    <x v="1"/>
    <x v="0"/>
    <n v="0.85400501769485049"/>
  </r>
  <r>
    <x v="1"/>
    <x v="1"/>
    <n v="-5.1922163930203276"/>
  </r>
  <r>
    <x v="1"/>
    <x v="2"/>
    <n v="-12.2331535664300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pivotTable1.xml><?xml version="1.0" encoding="utf-8"?>
<pivotTableDefinition xmlns="http://schemas.openxmlformats.org/spreadsheetml/2006/main" name="PivotTable1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96:I10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67">
      <pivotArea collapsedLevelsAreSubtotals="1" fieldPosition="0">
        <references count="1">
          <reference field="1" count="0"/>
        </references>
      </pivotArea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0" type="button" dataOnly="0" labelOnly="1" outline="0" axis="axisCol" fieldPosition="0"/>
    </format>
    <format dxfId="162">
      <pivotArea type="topRight" dataOnly="0" labelOnly="1" outline="0" fieldPosition="0"/>
    </format>
    <format dxfId="161">
      <pivotArea field="1" type="button" dataOnly="0" labelOnly="1" outline="0" axis="axisRow" fieldPosition="0"/>
    </format>
    <format dxfId="160">
      <pivotArea dataOnly="0" labelOnly="1" fieldPosition="0">
        <references count="1">
          <reference field="1" count="0"/>
        </references>
      </pivotArea>
    </format>
    <format dxfId="159">
      <pivotArea dataOnly="0" labelOnly="1" grandRow="1" outline="0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9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50:N15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76">
      <pivotArea collapsedLevelsAreSubtotals="1" fieldPosition="0">
        <references count="1">
          <reference field="1" count="0"/>
        </references>
      </pivotArea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type="origin" dataOnly="0" labelOnly="1" outline="0" fieldPosition="0"/>
    </format>
    <format dxfId="272">
      <pivotArea field="0" type="button" dataOnly="0" labelOnly="1" outline="0" axis="axisCol" fieldPosition="0"/>
    </format>
    <format dxfId="271">
      <pivotArea type="topRight" dataOnly="0" labelOnly="1" outline="0" fieldPosition="0"/>
    </format>
    <format dxfId="270">
      <pivotArea field="1" type="button" dataOnly="0" labelOnly="1" outline="0" axis="axisRow" fieldPosition="0"/>
    </format>
    <format dxfId="269">
      <pivotArea dataOnly="0" labelOnly="1" fieldPosition="0">
        <references count="1">
          <reference field="1" count="0"/>
        </references>
      </pivotArea>
    </format>
    <format dxfId="268">
      <pivotArea dataOnly="0" labelOnly="1" grandRow="1" outline="0" fieldPosition="0"/>
    </format>
    <format dxfId="267">
      <pivotArea dataOnly="0" labelOnly="1" fieldPosition="0">
        <references count="1">
          <reference field="0" count="0"/>
        </references>
      </pivotArea>
    </format>
    <format dxfId="266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20:N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96">
      <pivotArea type="all" dataOnly="0" outline="0" fieldPosition="0"/>
    </format>
    <format dxfId="295">
      <pivotArea outline="0" collapsedLevelsAreSubtotals="1" fieldPosition="0"/>
    </format>
    <format dxfId="294">
      <pivotArea type="origin" dataOnly="0" labelOnly="1" outline="0" fieldPosition="0"/>
    </format>
    <format dxfId="293">
      <pivotArea field="0" type="button" dataOnly="0" labelOnly="1" outline="0" axis="axisCol" fieldPosition="0"/>
    </format>
    <format dxfId="292">
      <pivotArea type="topRight" dataOnly="0" labelOnly="1" outline="0" fieldPosition="0"/>
    </format>
    <format dxfId="291">
      <pivotArea field="1" type="button" dataOnly="0" labelOnly="1" outline="0" axis="axisRow" fieldPosition="0"/>
    </format>
    <format dxfId="290">
      <pivotArea dataOnly="0" labelOnly="1" fieldPosition="0">
        <references count="1">
          <reference field="1" count="0"/>
        </references>
      </pivotArea>
    </format>
    <format dxfId="289">
      <pivotArea dataOnly="0" labelOnly="1" grandRow="1" outline="0" fieldPosition="0"/>
    </format>
    <format dxfId="288">
      <pivotArea dataOnly="0" labelOnly="1" fieldPosition="0">
        <references count="1">
          <reference field="0" count="0"/>
        </references>
      </pivotArea>
    </format>
    <format dxfId="287">
      <pivotArea dataOnly="0" labelOnly="1" grandCol="1" outline="0" fieldPosition="0"/>
    </format>
    <format dxfId="286">
      <pivotArea type="all" dataOnly="0" outline="0" fieldPosition="0"/>
    </format>
    <format dxfId="285">
      <pivotArea outline="0" collapsedLevelsAreSubtotals="1" fieldPosition="0"/>
    </format>
    <format dxfId="284">
      <pivotArea type="origin" dataOnly="0" labelOnly="1" outline="0" fieldPosition="0"/>
    </format>
    <format dxfId="283">
      <pivotArea field="0" type="button" dataOnly="0" labelOnly="1" outline="0" axis="axisCol" fieldPosition="0"/>
    </format>
    <format dxfId="282">
      <pivotArea type="topRight" dataOnly="0" labelOnly="1" outline="0" fieldPosition="0"/>
    </format>
    <format dxfId="281">
      <pivotArea field="1" type="button" dataOnly="0" labelOnly="1" outline="0" axis="axisRow" fieldPosition="0"/>
    </format>
    <format dxfId="280">
      <pivotArea dataOnly="0" labelOnly="1" fieldPosition="0">
        <references count="1">
          <reference field="1" count="0"/>
        </references>
      </pivotArea>
    </format>
    <format dxfId="279">
      <pivotArea dataOnly="0" labelOnly="1" grandRow="1" outline="0" fieldPosition="0"/>
    </format>
    <format dxfId="278">
      <pivotArea dataOnly="0" labelOnly="1" fieldPosition="0">
        <references count="1">
          <reference field="0" count="0"/>
        </references>
      </pivotArea>
    </format>
    <format dxfId="277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F150:I15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307">
      <pivotArea collapsedLevelsAreSubtotals="1" fieldPosition="0">
        <references count="1">
          <reference field="1" count="0"/>
        </references>
      </pivotArea>
    </format>
    <format dxfId="306">
      <pivotArea type="all" dataOnly="0" outline="0" fieldPosition="0"/>
    </format>
    <format dxfId="305">
      <pivotArea outline="0" collapsedLevelsAreSubtotals="1" fieldPosition="0"/>
    </format>
    <format dxfId="304">
      <pivotArea type="origin" dataOnly="0" labelOnly="1" outline="0" fieldPosition="0"/>
    </format>
    <format dxfId="303">
      <pivotArea field="0" type="button" dataOnly="0" labelOnly="1" outline="0" axis="axisCol" fieldPosition="0"/>
    </format>
    <format dxfId="302">
      <pivotArea type="topRight" dataOnly="0" labelOnly="1" outline="0" fieldPosition="0"/>
    </format>
    <format dxfId="301">
      <pivotArea field="1" type="button" dataOnly="0" labelOnly="1" outline="0" axis="axisRow" fieldPosition="0"/>
    </format>
    <format dxfId="300">
      <pivotArea dataOnly="0" labelOnly="1" fieldPosition="0">
        <references count="1">
          <reference field="1" count="0"/>
        </references>
      </pivotArea>
    </format>
    <format dxfId="299">
      <pivotArea dataOnly="0" labelOnly="1" grandRow="1" outline="0" fieldPosition="0"/>
    </format>
    <format dxfId="298">
      <pivotArea dataOnly="0" labelOnly="1" fieldPosition="0">
        <references count="1">
          <reference field="0" count="0"/>
        </references>
      </pivotArea>
    </format>
    <format dxfId="29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14:I11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318">
      <pivotArea collapsedLevelsAreSubtotals="1" fieldPosition="0">
        <references count="1">
          <reference field="1" count="0"/>
        </references>
      </pivotArea>
    </format>
    <format dxfId="317">
      <pivotArea type="all" dataOnly="0" outline="0" fieldPosition="0"/>
    </format>
    <format dxfId="316">
      <pivotArea outline="0" collapsedLevelsAreSubtotals="1" fieldPosition="0"/>
    </format>
    <format dxfId="315">
      <pivotArea type="origin" dataOnly="0" labelOnly="1" outline="0" fieldPosition="0"/>
    </format>
    <format dxfId="314">
      <pivotArea field="0" type="button" dataOnly="0" labelOnly="1" outline="0" axis="axisCol" fieldPosition="0"/>
    </format>
    <format dxfId="313">
      <pivotArea type="topRight" dataOnly="0" labelOnly="1" outline="0" fieldPosition="0"/>
    </format>
    <format dxfId="312">
      <pivotArea field="1" type="button" dataOnly="0" labelOnly="1" outline="0" axis="axisRow" fieldPosition="0"/>
    </format>
    <format dxfId="311">
      <pivotArea dataOnly="0" labelOnly="1" fieldPosition="0">
        <references count="1">
          <reference field="1" count="0"/>
        </references>
      </pivotArea>
    </format>
    <format dxfId="310">
      <pivotArea dataOnly="0" labelOnly="1" grandRow="1" outline="0" fieldPosition="0"/>
    </format>
    <format dxfId="309">
      <pivotArea dataOnly="0" labelOnly="1" fieldPosition="0">
        <references count="1">
          <reference field="0" count="0"/>
        </references>
      </pivotArea>
    </format>
    <format dxfId="308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6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38:N4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2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338">
      <pivotArea type="all" dataOnly="0" outline="0" fieldPosition="0"/>
    </format>
    <format dxfId="337">
      <pivotArea outline="0" collapsedLevelsAreSubtotals="1" fieldPosition="0"/>
    </format>
    <format dxfId="336">
      <pivotArea type="origin" dataOnly="0" labelOnly="1" outline="0" fieldPosition="0"/>
    </format>
    <format dxfId="335">
      <pivotArea field="0" type="button" dataOnly="0" labelOnly="1" outline="0" axis="axisCol" fieldPosition="0"/>
    </format>
    <format dxfId="334">
      <pivotArea type="topRight" dataOnly="0" labelOnly="1" outline="0" fieldPosition="0"/>
    </format>
    <format dxfId="333">
      <pivotArea field="1" type="button" dataOnly="0" labelOnly="1" outline="0" axis="axisRow" fieldPosition="0"/>
    </format>
    <format dxfId="332">
      <pivotArea dataOnly="0" labelOnly="1" fieldPosition="0">
        <references count="1">
          <reference field="1" count="0"/>
        </references>
      </pivotArea>
    </format>
    <format dxfId="331">
      <pivotArea dataOnly="0" labelOnly="1" grandRow="1" outline="0" fieldPosition="0"/>
    </format>
    <format dxfId="330">
      <pivotArea dataOnly="0" labelOnly="1" fieldPosition="0">
        <references count="1">
          <reference field="0" count="0"/>
        </references>
      </pivotArea>
    </format>
    <format dxfId="329">
      <pivotArea dataOnly="0" labelOnly="1" grandCol="1" outline="0" fieldPosition="0"/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type="origin" dataOnly="0" labelOnly="1" outline="0" fieldPosition="0"/>
    </format>
    <format dxfId="325">
      <pivotArea field="0" type="button" dataOnly="0" labelOnly="1" outline="0" axis="axisCol" fieldPosition="0"/>
    </format>
    <format dxfId="324">
      <pivotArea type="topRight" dataOnly="0" labelOnly="1" outline="0" fieldPosition="0"/>
    </format>
    <format dxfId="323">
      <pivotArea field="1" type="button" dataOnly="0" labelOnly="1" outline="0" axis="axisRow" fieldPosition="0"/>
    </format>
    <format dxfId="322">
      <pivotArea dataOnly="0" labelOnly="1" fieldPosition="0">
        <references count="1">
          <reference field="1" count="0"/>
        </references>
      </pivotArea>
    </format>
    <format dxfId="321">
      <pivotArea dataOnly="0" labelOnly="1" grandRow="1" outline="0" fieldPosition="0"/>
    </format>
    <format dxfId="320">
      <pivotArea dataOnly="0" labelOnly="1" fieldPosition="0">
        <references count="1">
          <reference field="0" count="0"/>
        </references>
      </pivotArea>
    </format>
    <format dxfId="31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2:N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13">
    <format dxfId="351">
      <pivotArea outline="0" collapsedLevelsAreSubtotals="1" fieldPosition="0"/>
    </format>
    <format dxfId="350">
      <pivotArea dataOnly="0" labelOnly="1" fieldPosition="0">
        <references count="1">
          <reference field="1" count="0"/>
        </references>
      </pivotArea>
    </format>
    <format dxfId="349">
      <pivotArea dataOnly="0" labelOnly="1" grandRow="1" outline="0" fieldPosition="0"/>
    </format>
    <format dxfId="348">
      <pivotArea type="all" dataOnly="0" outline="0" fieldPosition="0"/>
    </format>
    <format dxfId="347">
      <pivotArea outline="0" collapsedLevelsAreSubtotals="1" fieldPosition="0"/>
    </format>
    <format dxfId="346">
      <pivotArea type="origin" dataOnly="0" labelOnly="1" outline="0" fieldPosition="0"/>
    </format>
    <format dxfId="345">
      <pivotArea field="0" type="button" dataOnly="0" labelOnly="1" outline="0" axis="axisCol" fieldPosition="0"/>
    </format>
    <format dxfId="344">
      <pivotArea type="topRight" dataOnly="0" labelOnly="1" outline="0" fieldPosition="0"/>
    </format>
    <format dxfId="343">
      <pivotArea field="1" type="button" dataOnly="0" labelOnly="1" outline="0" axis="axisRow" fieldPosition="0"/>
    </format>
    <format dxfId="342">
      <pivotArea dataOnly="0" labelOnly="1" fieldPosition="0">
        <references count="1">
          <reference field="1" count="0"/>
        </references>
      </pivotArea>
    </format>
    <format dxfId="341">
      <pivotArea dataOnly="0" labelOnly="1" grandRow="1" outline="0" fieldPosition="0"/>
    </format>
    <format dxfId="340">
      <pivotArea dataOnly="0" labelOnly="1" fieldPosition="0">
        <references count="1">
          <reference field="0" count="0"/>
        </references>
      </pivotArea>
    </format>
    <format dxfId="339">
      <pivotArea dataOnly="0" labelOnly="1" grandCol="1" outline="0" fieldPosition="0"/>
    </format>
  </formats>
  <chartFormats count="6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114:N11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362">
      <pivotArea collapsedLevelsAreSubtotals="1" fieldPosition="0">
        <references count="1">
          <reference field="1" count="0"/>
        </references>
      </pivotArea>
    </format>
    <format dxfId="361">
      <pivotArea type="all" dataOnly="0" outline="0" fieldPosition="0"/>
    </format>
    <format dxfId="360">
      <pivotArea outline="0" collapsedLevelsAreSubtotals="1" fieldPosition="0"/>
    </format>
    <format dxfId="359">
      <pivotArea type="origin" dataOnly="0" labelOnly="1" outline="0" fieldPosition="0"/>
    </format>
    <format dxfId="358">
      <pivotArea field="0" type="button" dataOnly="0" labelOnly="1" outline="0" axis="axisCol" fieldPosition="0"/>
    </format>
    <format dxfId="357">
      <pivotArea type="topRight" dataOnly="0" labelOnly="1" outline="0" fieldPosition="0"/>
    </format>
    <format dxfId="356">
      <pivotArea field="1" type="button" dataOnly="0" labelOnly="1" outline="0" axis="axisRow" fieldPosition="0"/>
    </format>
    <format dxfId="355">
      <pivotArea dataOnly="0" labelOnly="1" fieldPosition="0">
        <references count="1">
          <reference field="1" count="0"/>
        </references>
      </pivotArea>
    </format>
    <format dxfId="354">
      <pivotArea dataOnly="0" labelOnly="1" grandRow="1" outline="0" fieldPosition="0"/>
    </format>
    <format dxfId="353">
      <pivotArea dataOnly="0" labelOnly="1" fieldPosition="0">
        <references count="1">
          <reference field="0" count="0"/>
        </references>
      </pivotArea>
    </format>
    <format dxfId="352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7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58:I6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377">
      <pivotArea outline="0" collapsedLevelsAreSubtotals="1" fieldPosition="0"/>
    </format>
    <format dxfId="376">
      <pivotArea field="0" type="button" dataOnly="0" labelOnly="1" outline="0" axis="axisCol" fieldPosition="0"/>
    </format>
    <format dxfId="375">
      <pivotArea type="topRight" dataOnly="0" labelOnly="1" outline="0" fieldPosition="0"/>
    </format>
    <format dxfId="374">
      <pivotArea dataOnly="0" labelOnly="1" fieldPosition="0">
        <references count="1">
          <reference field="0" count="0"/>
        </references>
      </pivotArea>
    </format>
    <format dxfId="373">
      <pivotArea dataOnly="0" labelOnly="1" grandCol="1" outline="0" fieldPosition="0"/>
    </format>
    <format dxfId="372">
      <pivotArea type="all" dataOnly="0" outline="0" fieldPosition="0"/>
    </format>
    <format dxfId="371">
      <pivotArea outline="0" collapsedLevelsAreSubtotals="1" fieldPosition="0"/>
    </format>
    <format dxfId="370">
      <pivotArea type="origin" dataOnly="0" labelOnly="1" outline="0" fieldPosition="0"/>
    </format>
    <format dxfId="369">
      <pivotArea field="0" type="button" dataOnly="0" labelOnly="1" outline="0" axis="axisCol" fieldPosition="0"/>
    </format>
    <format dxfId="368">
      <pivotArea type="topRight" dataOnly="0" labelOnly="1" outline="0" fieldPosition="0"/>
    </format>
    <format dxfId="367">
      <pivotArea field="1" type="button" dataOnly="0" labelOnly="1" outline="0" axis="axisRow" fieldPosition="0"/>
    </format>
    <format dxfId="366">
      <pivotArea dataOnly="0" labelOnly="1" fieldPosition="0">
        <references count="1">
          <reference field="1" count="0"/>
        </references>
      </pivotArea>
    </format>
    <format dxfId="365">
      <pivotArea dataOnly="0" labelOnly="1" grandRow="1" outline="0" fieldPosition="0"/>
    </format>
    <format dxfId="364">
      <pivotArea dataOnly="0" labelOnly="1" fieldPosition="0">
        <references count="1">
          <reference field="0" count="0"/>
        </references>
      </pivotArea>
    </format>
    <format dxfId="36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5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38:I4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392">
      <pivotArea outline="0" collapsedLevelsAreSubtotals="1" fieldPosition="0"/>
    </format>
    <format dxfId="391">
      <pivotArea field="0" type="button" dataOnly="0" labelOnly="1" outline="0" axis="axisCol" fieldPosition="0"/>
    </format>
    <format dxfId="390">
      <pivotArea type="topRight" dataOnly="0" labelOnly="1" outline="0" fieldPosition="0"/>
    </format>
    <format dxfId="389">
      <pivotArea dataOnly="0" labelOnly="1" fieldPosition="0">
        <references count="1">
          <reference field="0" count="0"/>
        </references>
      </pivotArea>
    </format>
    <format dxfId="388">
      <pivotArea dataOnly="0" labelOnly="1" grandCol="1" outline="0" fieldPosition="0"/>
    </format>
    <format dxfId="387">
      <pivotArea type="all" dataOnly="0" outline="0" fieldPosition="0"/>
    </format>
    <format dxfId="386">
      <pivotArea outline="0" collapsedLevelsAreSubtotals="1" fieldPosition="0"/>
    </format>
    <format dxfId="385">
      <pivotArea type="origin" dataOnly="0" labelOnly="1" outline="0" fieldPosition="0"/>
    </format>
    <format dxfId="384">
      <pivotArea field="0" type="button" dataOnly="0" labelOnly="1" outline="0" axis="axisCol" fieldPosition="0"/>
    </format>
    <format dxfId="383">
      <pivotArea type="topRight" dataOnly="0" labelOnly="1" outline="0" fieldPosition="0"/>
    </format>
    <format dxfId="382">
      <pivotArea field="1" type="button" dataOnly="0" labelOnly="1" outline="0" axis="axisRow" fieldPosition="0"/>
    </format>
    <format dxfId="381">
      <pivotArea dataOnly="0" labelOnly="1" fieldPosition="0">
        <references count="1">
          <reference field="1" count="0"/>
        </references>
      </pivotArea>
    </format>
    <format dxfId="380">
      <pivotArea dataOnly="0" labelOnly="1" grandRow="1" outline="0" fieldPosition="0"/>
    </format>
    <format dxfId="379">
      <pivotArea dataOnly="0" labelOnly="1" fieldPosition="0">
        <references count="1">
          <reference field="0" count="0"/>
        </references>
      </pivotArea>
    </format>
    <format dxfId="378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78:I8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407">
      <pivotArea outline="0" collapsedLevelsAreSubtotals="1" fieldPosition="0"/>
    </format>
    <format dxfId="406">
      <pivotArea field="0" type="button" dataOnly="0" labelOnly="1" outline="0" axis="axisCol" fieldPosition="0"/>
    </format>
    <format dxfId="405">
      <pivotArea type="topRight" dataOnly="0" labelOnly="1" outline="0" fieldPosition="0"/>
    </format>
    <format dxfId="404">
      <pivotArea dataOnly="0" labelOnly="1" fieldPosition="0">
        <references count="1">
          <reference field="0" count="0"/>
        </references>
      </pivotArea>
    </format>
    <format dxfId="403">
      <pivotArea dataOnly="0" labelOnly="1" grandCol="1" outline="0" fieldPosition="0"/>
    </format>
    <format dxfId="402">
      <pivotArea type="all" dataOnly="0" outline="0" fieldPosition="0"/>
    </format>
    <format dxfId="401">
      <pivotArea outline="0" collapsedLevelsAreSubtotals="1" fieldPosition="0"/>
    </format>
    <format dxfId="400">
      <pivotArea type="origin" dataOnly="0" labelOnly="1" outline="0" fieldPosition="0"/>
    </format>
    <format dxfId="399">
      <pivotArea field="0" type="button" dataOnly="0" labelOnly="1" outline="0" axis="axisCol" fieldPosition="0"/>
    </format>
    <format dxfId="398">
      <pivotArea type="topRight" dataOnly="0" labelOnly="1" outline="0" fieldPosition="0"/>
    </format>
    <format dxfId="397">
      <pivotArea field="1" type="button" dataOnly="0" labelOnly="1" outline="0" axis="axisRow" fieldPosition="0"/>
    </format>
    <format dxfId="396">
      <pivotArea dataOnly="0" labelOnly="1" fieldPosition="0">
        <references count="1">
          <reference field="1" count="0"/>
        </references>
      </pivotArea>
    </format>
    <format dxfId="395">
      <pivotArea dataOnly="0" labelOnly="1" grandRow="1" outline="0" fieldPosition="0"/>
    </format>
    <format dxfId="394">
      <pivotArea dataOnly="0" labelOnly="1" fieldPosition="0">
        <references count="1">
          <reference field="0" count="0"/>
        </references>
      </pivotArea>
    </format>
    <format dxfId="39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3" cacheId="6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20">
  <location ref="K188:N19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2" showAll="0"/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78">
      <pivotArea collapsedLevelsAreSubtotals="1" fieldPosition="0">
        <references count="1">
          <reference field="1" count="0"/>
        </references>
      </pivotArea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type="origin" dataOnly="0" labelOnly="1" outline="0" fieldPosition="0"/>
    </format>
    <format dxfId="174">
      <pivotArea field="0" type="button" dataOnly="0" labelOnly="1" outline="0" axis="axisCol" fieldPosition="0"/>
    </format>
    <format dxfId="173">
      <pivotArea type="topRight" dataOnly="0" labelOnly="1" outline="0" fieldPosition="0"/>
    </format>
    <format dxfId="172">
      <pivotArea field="1" type="button" dataOnly="0" labelOnly="1" outline="0" axis="axisRow" fieldPosition="0"/>
    </format>
    <format dxfId="171">
      <pivotArea dataOnly="0" labelOnly="1" fieldPosition="0">
        <references count="1">
          <reference field="1" count="0"/>
        </references>
      </pivotArea>
    </format>
    <format dxfId="170">
      <pivotArea dataOnly="0" labelOnly="1" grandRow="1" outline="0" fieldPosition="0"/>
    </format>
    <format dxfId="169">
      <pivotArea dataOnly="0" labelOnly="1" fieldPosition="0">
        <references count="1">
          <reference field="0" count="0"/>
        </references>
      </pivotArea>
    </format>
    <format dxfId="168">
      <pivotArea dataOnly="0" labelOnly="1" grandCol="1" outline="0" fieldPosition="0"/>
    </format>
  </formats>
  <chartFormats count="4"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F20:I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422">
      <pivotArea outline="0" collapsedLevelsAreSubtotals="1" fieldPosition="0"/>
    </format>
    <format dxfId="421">
      <pivotArea field="0" type="button" dataOnly="0" labelOnly="1" outline="0" axis="axisCol" fieldPosition="0"/>
    </format>
    <format dxfId="420">
      <pivotArea type="topRight" dataOnly="0" labelOnly="1" outline="0" fieldPosition="0"/>
    </format>
    <format dxfId="419">
      <pivotArea dataOnly="0" labelOnly="1" fieldPosition="0">
        <references count="1">
          <reference field="0" count="0"/>
        </references>
      </pivotArea>
    </format>
    <format dxfId="418">
      <pivotArea dataOnly="0" labelOnly="1" grandCol="1" outline="0" fieldPosition="0"/>
    </format>
    <format dxfId="417">
      <pivotArea type="all" dataOnly="0" outline="0" fieldPosition="0"/>
    </format>
    <format dxfId="416">
      <pivotArea outline="0" collapsedLevelsAreSubtotals="1" fieldPosition="0"/>
    </format>
    <format dxfId="415">
      <pivotArea type="origin" dataOnly="0" labelOnly="1" outline="0" fieldPosition="0"/>
    </format>
    <format dxfId="414">
      <pivotArea field="0" type="button" dataOnly="0" labelOnly="1" outline="0" axis="axisCol" fieldPosition="0"/>
    </format>
    <format dxfId="413">
      <pivotArea type="topRight" dataOnly="0" labelOnly="1" outline="0" fieldPosition="0"/>
    </format>
    <format dxfId="412">
      <pivotArea field="1" type="button" dataOnly="0" labelOnly="1" outline="0" axis="axisRow" fieldPosition="0"/>
    </format>
    <format dxfId="411">
      <pivotArea dataOnly="0" labelOnly="1" fieldPosition="0">
        <references count="1">
          <reference field="1" count="0"/>
        </references>
      </pivotArea>
    </format>
    <format dxfId="410">
      <pivotArea dataOnly="0" labelOnly="1" grandRow="1" outline="0" fieldPosition="0"/>
    </format>
    <format dxfId="409">
      <pivotArea dataOnly="0" labelOnly="1" fieldPosition="0">
        <references count="1">
          <reference field="0" count="0"/>
        </references>
      </pivotArea>
    </format>
    <format dxfId="408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F2:I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2">
    <format dxfId="434">
      <pivotArea collapsedLevelsAreSubtotals="1" fieldPosition="0">
        <references count="1">
          <reference field="1" count="0"/>
        </references>
      </pivotArea>
    </format>
    <format dxfId="433">
      <pivotArea outline="0" collapsedLevelsAreSubtotals="1" fieldPosition="0"/>
    </format>
    <format dxfId="432">
      <pivotArea type="all" dataOnly="0" outline="0" fieldPosition="0"/>
    </format>
    <format dxfId="431">
      <pivotArea outline="0" collapsedLevelsAreSubtotals="1" fieldPosition="0"/>
    </format>
    <format dxfId="430">
      <pivotArea type="origin" dataOnly="0" labelOnly="1" outline="0" fieldPosition="0"/>
    </format>
    <format dxfId="429">
      <pivotArea field="0" type="button" dataOnly="0" labelOnly="1" outline="0" axis="axisCol" fieldPosition="0"/>
    </format>
    <format dxfId="428">
      <pivotArea type="topRight" dataOnly="0" labelOnly="1" outline="0" fieldPosition="0"/>
    </format>
    <format dxfId="427">
      <pivotArea field="1" type="button" dataOnly="0" labelOnly="1" outline="0" axis="axisRow" fieldPosition="0"/>
    </format>
    <format dxfId="426">
      <pivotArea dataOnly="0" labelOnly="1" fieldPosition="0">
        <references count="1">
          <reference field="1" count="0"/>
        </references>
      </pivotArea>
    </format>
    <format dxfId="425">
      <pivotArea dataOnly="0" labelOnly="1" grandRow="1" outline="0" fieldPosition="0"/>
    </format>
    <format dxfId="424">
      <pivotArea dataOnly="0" labelOnly="1" fieldPosition="0">
        <references count="1">
          <reference field="0" count="0"/>
        </references>
      </pivotArea>
    </format>
    <format dxfId="42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78:N8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454">
      <pivotArea type="all" dataOnly="0" outline="0" fieldPosition="0"/>
    </format>
    <format dxfId="453">
      <pivotArea outline="0" collapsedLevelsAreSubtotals="1" fieldPosition="0"/>
    </format>
    <format dxfId="452">
      <pivotArea type="origin" dataOnly="0" labelOnly="1" outline="0" fieldPosition="0"/>
    </format>
    <format dxfId="451">
      <pivotArea field="0" type="button" dataOnly="0" labelOnly="1" outline="0" axis="axisCol" fieldPosition="0"/>
    </format>
    <format dxfId="450">
      <pivotArea type="topRight" dataOnly="0" labelOnly="1" outline="0" fieldPosition="0"/>
    </format>
    <format dxfId="449">
      <pivotArea field="1" type="button" dataOnly="0" labelOnly="1" outline="0" axis="axisRow" fieldPosition="0"/>
    </format>
    <format dxfId="448">
      <pivotArea dataOnly="0" labelOnly="1" fieldPosition="0">
        <references count="1">
          <reference field="1" count="0"/>
        </references>
      </pivotArea>
    </format>
    <format dxfId="447">
      <pivotArea dataOnly="0" labelOnly="1" grandRow="1" outline="0" fieldPosition="0"/>
    </format>
    <format dxfId="446">
      <pivotArea dataOnly="0" labelOnly="1" fieldPosition="0">
        <references count="1">
          <reference field="0" count="0"/>
        </references>
      </pivotArea>
    </format>
    <format dxfId="445">
      <pivotArea dataOnly="0" labelOnly="1" grandCol="1" outline="0" fieldPosition="0"/>
    </format>
    <format dxfId="444">
      <pivotArea type="all" dataOnly="0" outline="0" fieldPosition="0"/>
    </format>
    <format dxfId="443">
      <pivotArea outline="0" collapsedLevelsAreSubtotals="1" fieldPosition="0"/>
    </format>
    <format dxfId="442">
      <pivotArea type="origin" dataOnly="0" labelOnly="1" outline="0" fieldPosition="0"/>
    </format>
    <format dxfId="441">
      <pivotArea field="0" type="button" dataOnly="0" labelOnly="1" outline="0" axis="axisCol" fieldPosition="0"/>
    </format>
    <format dxfId="440">
      <pivotArea type="topRight" dataOnly="0" labelOnly="1" outline="0" fieldPosition="0"/>
    </format>
    <format dxfId="439">
      <pivotArea field="1" type="button" dataOnly="0" labelOnly="1" outline="0" axis="axisRow" fieldPosition="0"/>
    </format>
    <format dxfId="438">
      <pivotArea dataOnly="0" labelOnly="1" fieldPosition="0">
        <references count="1">
          <reference field="1" count="0"/>
        </references>
      </pivotArea>
    </format>
    <format dxfId="437">
      <pivotArea dataOnly="0" labelOnly="1" grandRow="1" outline="0" fieldPosition="0"/>
    </format>
    <format dxfId="436">
      <pivotArea dataOnly="0" labelOnly="1" fieldPosition="0">
        <references count="1">
          <reference field="0" count="0"/>
        </references>
      </pivotArea>
    </format>
    <format dxfId="435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21" cacheId="7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88:I19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13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14:I11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PivotTable9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F78:I8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PivotTable19" cacheId="7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68:I17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  <pivotField numFmtI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PivotTable14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14:N11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PivotTable15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32:I13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name="PivotTable17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50:I15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0" cacheId="6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68:I17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  <pivotField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89">
      <pivotArea collapsedLevelsAreSubtotals="1" fieldPosition="0">
        <references count="1">
          <reference field="1" count="0"/>
        </references>
      </pivotArea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type="origin" dataOnly="0" labelOnly="1" outline="0" fieldPosition="0"/>
    </format>
    <format dxfId="185">
      <pivotArea field="0" type="button" dataOnly="0" labelOnly="1" outline="0" axis="axisCol" fieldPosition="0"/>
    </format>
    <format dxfId="184">
      <pivotArea type="topRight" dataOnly="0" labelOnly="1" outline="0" fieldPosition="0"/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1">
          <reference field="0" count="0"/>
        </references>
      </pivotArea>
    </format>
    <format dxfId="17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2:N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20:N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name="PivotTable8" cacheId="7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58:N6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2" showAll="0"/>
    <pivotField dataField="1"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">
    <format dxfId="455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F2:I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4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name="PivotTable12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96:N10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name="PivotTable5" cacheId="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38:I4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numFmtI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name="PivotTable18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50:N15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name="PivotTable22" cacheId="7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88:N19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name="PivotTable16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32:N13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name="PivotTable6" cacheId="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38:N4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32:I13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00">
      <pivotArea collapsedLevelsAreSubtotals="1" fieldPosition="0">
        <references count="1">
          <reference field="1" count="0"/>
        </references>
      </pivotArea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type="origin" dataOnly="0" labelOnly="1" outline="0" fieldPosition="0"/>
    </format>
    <format dxfId="196">
      <pivotArea field="0" type="button" dataOnly="0" labelOnly="1" outline="0" axis="axisCol" fieldPosition="0"/>
    </format>
    <format dxfId="195">
      <pivotArea type="topRight" dataOnly="0" labelOnly="1" outline="0" fieldPosition="0"/>
    </format>
    <format dxfId="194">
      <pivotArea field="1" type="button" dataOnly="0" labelOnly="1" outline="0" axis="axisRow" fieldPosition="0"/>
    </format>
    <format dxfId="193">
      <pivotArea dataOnly="0" labelOnly="1" fieldPosition="0">
        <references count="1">
          <reference field="1" count="0"/>
        </references>
      </pivotArea>
    </format>
    <format dxfId="192">
      <pivotArea dataOnly="0" labelOnly="1" grandRow="1" outline="0" fieldPosition="0"/>
    </format>
    <format dxfId="191">
      <pivotArea dataOnly="0" labelOnly="1" fieldPosition="0">
        <references count="1">
          <reference field="0" count="0"/>
        </references>
      </pivotArea>
    </format>
    <format dxfId="19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name="PivotTable7" cacheId="7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58:I6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  <pivotField numFmtI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name="PivotTable20" cacheId="7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68:N17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2" showAll="0"/>
    <pivotField dataField="1"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name="PivotTable10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78:N8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name="PivotTable11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96:I10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numFmtI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20:I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K96:N10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2">
    <format dxfId="212">
      <pivotArea collapsedLevelsAreSubtotals="1" fieldPosition="0">
        <references count="1">
          <reference field="1" count="0"/>
        </references>
      </pivotArea>
    </format>
    <format dxfId="211">
      <pivotArea dataOnly="0" labelOnly="1" fieldPosition="0">
        <references count="1">
          <reference field="1" count="0"/>
        </references>
      </pivotArea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type="origin" dataOnly="0" labelOnly="1" outline="0" fieldPosition="0"/>
    </format>
    <format dxfId="207">
      <pivotArea field="0" type="button" dataOnly="0" labelOnly="1" outline="0" axis="axisCol" fieldPosition="0"/>
    </format>
    <format dxfId="206">
      <pivotArea type="topRight" dataOnly="0" labelOnly="1" outline="0" fieldPosition="0"/>
    </format>
    <format dxfId="205">
      <pivotArea field="1" type="button" dataOnly="0" labelOnly="1" outline="0" axis="axisRow" fieldPosition="0"/>
    </format>
    <format dxfId="204">
      <pivotArea dataOnly="0" labelOnly="1" fieldPosition="0">
        <references count="1">
          <reference field="1" count="0"/>
        </references>
      </pivotArea>
    </format>
    <format dxfId="203">
      <pivotArea dataOnly="0" labelOnly="1" grandRow="1" outline="0" fieldPosition="0"/>
    </format>
    <format dxfId="202">
      <pivotArea dataOnly="0" labelOnly="1" fieldPosition="0">
        <references count="1">
          <reference field="0" count="0"/>
        </references>
      </pivotArea>
    </format>
    <format dxfId="201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32:N13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23">
      <pivotArea collapsedLevelsAreSubtotals="1" fieldPosition="0">
        <references count="1">
          <reference field="1" count="0"/>
        </references>
      </pivotArea>
    </format>
    <format dxfId="222">
      <pivotArea type="all" dataOnly="0" outline="0" fieldPosition="0"/>
    </format>
    <format dxfId="221">
      <pivotArea outline="0" collapsedLevelsAreSubtotals="1" fieldPosition="0"/>
    </format>
    <format dxfId="220">
      <pivotArea type="origin" dataOnly="0" labelOnly="1" outline="0" fieldPosition="0"/>
    </format>
    <format dxfId="219">
      <pivotArea field="0" type="button" dataOnly="0" labelOnly="1" outline="0" axis="axisCol" fieldPosition="0"/>
    </format>
    <format dxfId="218">
      <pivotArea type="topRight" dataOnly="0" labelOnly="1" outline="0" fieldPosition="0"/>
    </format>
    <format dxfId="217">
      <pivotArea field="1" type="button" dataOnly="0" labelOnly="1" outline="0" axis="axisRow" fieldPosition="0"/>
    </format>
    <format dxfId="216">
      <pivotArea dataOnly="0" labelOnly="1" fieldPosition="0">
        <references count="1">
          <reference field="1" count="0"/>
        </references>
      </pivotArea>
    </format>
    <format dxfId="215">
      <pivotArea dataOnly="0" labelOnly="1" grandRow="1" outline="0" fieldPosition="0"/>
    </format>
    <format dxfId="214">
      <pivotArea dataOnly="0" labelOnly="1" fieldPosition="0">
        <references count="1">
          <reference field="0" count="0"/>
        </references>
      </pivotArea>
    </format>
    <format dxfId="21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8" cacheId="5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9">
  <location ref="K58:N6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2" showAll="0"/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43">
      <pivotArea type="all" dataOnly="0" outline="0" fieldPosition="0"/>
    </format>
    <format dxfId="242">
      <pivotArea outline="0" collapsedLevelsAreSubtotals="1" fieldPosition="0"/>
    </format>
    <format dxfId="241">
      <pivotArea type="origin" dataOnly="0" labelOnly="1" outline="0" fieldPosition="0"/>
    </format>
    <format dxfId="240">
      <pivotArea field="0" type="button" dataOnly="0" labelOnly="1" outline="0" axis="axisCol" fieldPosition="0"/>
    </format>
    <format dxfId="239">
      <pivotArea type="topRight" dataOnly="0" labelOnly="1" outline="0" fieldPosition="0"/>
    </format>
    <format dxfId="238">
      <pivotArea field="1" type="button" dataOnly="0" labelOnly="1" outline="0" axis="axisRow" fieldPosition="0"/>
    </format>
    <format dxfId="237">
      <pivotArea dataOnly="0" labelOnly="1" fieldPosition="0">
        <references count="1">
          <reference field="1" count="0"/>
        </references>
      </pivotArea>
    </format>
    <format dxfId="236">
      <pivotArea dataOnly="0" labelOnly="1" grandRow="1" outline="0" fieldPosition="0"/>
    </format>
    <format dxfId="235">
      <pivotArea dataOnly="0" labelOnly="1" fieldPosition="0">
        <references count="1">
          <reference field="0" count="0"/>
        </references>
      </pivotArea>
    </format>
    <format dxfId="234">
      <pivotArea dataOnly="0" labelOnly="1" grandCol="1" outline="0" fieldPosition="0"/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type="origin" dataOnly="0" labelOnly="1" outline="0" fieldPosition="0"/>
    </format>
    <format dxfId="230">
      <pivotArea field="0" type="button" dataOnly="0" labelOnly="1" outline="0" axis="axisCol" fieldPosition="0"/>
    </format>
    <format dxfId="229">
      <pivotArea type="topRight" dataOnly="0" labelOnly="1" outline="0" fieldPosition="0"/>
    </format>
    <format dxfId="228">
      <pivotArea field="1" type="button" dataOnly="0" labelOnly="1" outline="0" axis="axisRow" fieldPosition="0"/>
    </format>
    <format dxfId="227">
      <pivotArea dataOnly="0" labelOnly="1" fieldPosition="0">
        <references count="1">
          <reference field="1" count="0"/>
        </references>
      </pivotArea>
    </format>
    <format dxfId="226">
      <pivotArea dataOnly="0" labelOnly="1" grandRow="1" outline="0" fieldPosition="0"/>
    </format>
    <format dxfId="225">
      <pivotArea dataOnly="0" labelOnly="1" fieldPosition="0">
        <references count="1">
          <reference field="0" count="0"/>
        </references>
      </pivotArea>
    </format>
    <format dxfId="224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2" cacheId="6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188:I19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54">
      <pivotArea collapsedLevelsAreSubtotals="1" fieldPosition="0">
        <references count="1">
          <reference field="1" count="0"/>
        </references>
      </pivotArea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type="origin" dataOnly="0" labelOnly="1" outline="0" fieldPosition="0"/>
    </format>
    <format dxfId="250">
      <pivotArea field="0" type="button" dataOnly="0" labelOnly="1" outline="0" axis="axisCol" fieldPosition="0"/>
    </format>
    <format dxfId="249">
      <pivotArea type="topRight" dataOnly="0" labelOnly="1" outline="0" fieldPosition="0"/>
    </format>
    <format dxfId="248">
      <pivotArea field="1" type="button" dataOnly="0" labelOnly="1" outline="0" axis="axisRow" fieldPosition="0"/>
    </format>
    <format dxfId="247">
      <pivotArea dataOnly="0" labelOnly="1" fieldPosition="0">
        <references count="1">
          <reference field="1" count="0"/>
        </references>
      </pivotArea>
    </format>
    <format dxfId="246">
      <pivotArea dataOnly="0" labelOnly="1" grandRow="1" outline="0" fieldPosition="0"/>
    </format>
    <format dxfId="245">
      <pivotArea dataOnly="0" labelOnly="1" fieldPosition="0">
        <references count="1">
          <reference field="0" count="0"/>
        </references>
      </pivotArea>
    </format>
    <format dxfId="244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21" cacheId="6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68:N17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2" showAll="0"/>
    <pivotField dataField="1"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65">
      <pivotArea collapsedLevelsAreSubtotals="1" fieldPosition="0">
        <references count="1">
          <reference field="1" count="0"/>
        </references>
      </pivotArea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type="origin" dataOnly="0" labelOnly="1" outline="0" fieldPosition="0"/>
    </format>
    <format dxfId="261">
      <pivotArea field="0" type="button" dataOnly="0" labelOnly="1" outline="0" axis="axisCol" fieldPosition="0"/>
    </format>
    <format dxfId="260">
      <pivotArea type="topRight" dataOnly="0" labelOnly="1" outline="0" fieldPosition="0"/>
    </format>
    <format dxfId="259">
      <pivotArea field="1" type="button" dataOnly="0" labelOnly="1" outline="0" axis="axisRow" fieldPosition="0"/>
    </format>
    <format dxfId="258">
      <pivotArea dataOnly="0" labelOnly="1" fieldPosition="0">
        <references count="1">
          <reference field="1" count="0"/>
        </references>
      </pivotArea>
    </format>
    <format dxfId="257">
      <pivotArea dataOnly="0" labelOnly="1" grandRow="1" outline="0" fieldPosition="0"/>
    </format>
    <format dxfId="256">
      <pivotArea dataOnly="0" labelOnly="1" fieldPosition="0">
        <references count="1">
          <reference field="0" count="0"/>
        </references>
      </pivotArea>
    </format>
    <format dxfId="25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pivotTable" Target="../pivotTables/pivotTable35.xml"/><Relationship Id="rId18" Type="http://schemas.openxmlformats.org/officeDocument/2006/relationships/pivotTable" Target="../pivotTables/pivotTable40.xml"/><Relationship Id="rId3" Type="http://schemas.openxmlformats.org/officeDocument/2006/relationships/pivotTable" Target="../pivotTables/pivotTable25.xml"/><Relationship Id="rId21" Type="http://schemas.openxmlformats.org/officeDocument/2006/relationships/pivotTable" Target="../pivotTables/pivotTable43.xml"/><Relationship Id="rId7" Type="http://schemas.openxmlformats.org/officeDocument/2006/relationships/pivotTable" Target="../pivotTables/pivotTable29.xml"/><Relationship Id="rId12" Type="http://schemas.openxmlformats.org/officeDocument/2006/relationships/pivotTable" Target="../pivotTables/pivotTable34.xml"/><Relationship Id="rId17" Type="http://schemas.openxmlformats.org/officeDocument/2006/relationships/pivotTable" Target="../pivotTables/pivotTable39.xml"/><Relationship Id="rId2" Type="http://schemas.openxmlformats.org/officeDocument/2006/relationships/pivotTable" Target="../pivotTables/pivotTable24.xml"/><Relationship Id="rId16" Type="http://schemas.openxmlformats.org/officeDocument/2006/relationships/pivotTable" Target="../pivotTables/pivotTable38.xml"/><Relationship Id="rId20" Type="http://schemas.openxmlformats.org/officeDocument/2006/relationships/pivotTable" Target="../pivotTables/pivotTable42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pivotTable" Target="../pivotTables/pivotTable37.xml"/><Relationship Id="rId10" Type="http://schemas.openxmlformats.org/officeDocument/2006/relationships/pivotTable" Target="../pivotTables/pivotTable32.xml"/><Relationship Id="rId19" Type="http://schemas.openxmlformats.org/officeDocument/2006/relationships/pivotTable" Target="../pivotTables/pivotTable41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pivotTable" Target="../pivotTables/pivotTable36.xml"/><Relationship Id="rId22" Type="http://schemas.openxmlformats.org/officeDocument/2006/relationships/pivotTable" Target="../pivotTables/pivot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ColWidth="9.140625" defaultRowHeight="15" x14ac:dyDescent="0.25"/>
  <cols>
    <col min="1" max="1" width="13.28515625" style="35" customWidth="1"/>
    <col min="2" max="2" width="72.7109375" style="35" customWidth="1"/>
    <col min="3" max="16384" width="9.140625" style="35"/>
  </cols>
  <sheetData>
    <row r="1" spans="1:2" x14ac:dyDescent="0.25">
      <c r="A1" s="62" t="s">
        <v>264</v>
      </c>
      <c r="B1" s="35" t="s">
        <v>265</v>
      </c>
    </row>
    <row r="2" spans="1:2" x14ac:dyDescent="0.25">
      <c r="A2" s="62" t="s">
        <v>266</v>
      </c>
      <c r="B2" s="35" t="s">
        <v>267</v>
      </c>
    </row>
    <row r="3" spans="1:2" x14ac:dyDescent="0.25">
      <c r="A3" s="62" t="s">
        <v>268</v>
      </c>
      <c r="B3" s="35" t="s">
        <v>270</v>
      </c>
    </row>
    <row r="4" spans="1:2" x14ac:dyDescent="0.25">
      <c r="A4" s="62" t="s">
        <v>269</v>
      </c>
      <c r="B4" s="35" t="s">
        <v>272</v>
      </c>
    </row>
    <row r="5" spans="1:2" x14ac:dyDescent="0.25">
      <c r="A5" s="62" t="s">
        <v>271</v>
      </c>
      <c r="B5" s="3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topLeftCell="C1" zoomScale="80" zoomScaleNormal="80" workbookViewId="0">
      <selection activeCell="Z3" sqref="Z3:AA3"/>
    </sheetView>
  </sheetViews>
  <sheetFormatPr defaultColWidth="9.140625" defaultRowHeight="15" x14ac:dyDescent="0.25"/>
  <cols>
    <col min="1" max="1" width="14.7109375" style="5" customWidth="1"/>
    <col min="2" max="8" width="14.7109375" style="2" customWidth="1"/>
    <col min="9" max="9" width="14.7109375" style="3" customWidth="1"/>
    <col min="10" max="27" width="14.7109375" style="2" customWidth="1"/>
    <col min="28" max="16384" width="9.140625" style="1"/>
  </cols>
  <sheetData>
    <row r="1" spans="1:27" ht="31.5" customHeight="1" x14ac:dyDescent="0.25">
      <c r="A1" s="67" t="s">
        <v>0</v>
      </c>
      <c r="B1" s="68" t="s">
        <v>198</v>
      </c>
      <c r="C1" s="68"/>
      <c r="D1" s="68" t="s">
        <v>3</v>
      </c>
      <c r="E1" s="68"/>
      <c r="F1" s="68" t="s">
        <v>4</v>
      </c>
      <c r="G1" s="68"/>
      <c r="H1" s="68" t="s">
        <v>199</v>
      </c>
      <c r="I1" s="68"/>
      <c r="J1" s="68" t="s">
        <v>200</v>
      </c>
      <c r="K1" s="68"/>
      <c r="L1" s="68" t="s">
        <v>201</v>
      </c>
      <c r="M1" s="68"/>
      <c r="N1" s="68" t="s">
        <v>202</v>
      </c>
      <c r="O1" s="68"/>
      <c r="P1" s="68" t="s">
        <v>203</v>
      </c>
      <c r="Q1" s="68"/>
      <c r="R1" s="68" t="s">
        <v>204</v>
      </c>
      <c r="S1" s="68"/>
      <c r="T1" s="22" t="s">
        <v>205</v>
      </c>
      <c r="U1" s="22" t="s">
        <v>206</v>
      </c>
      <c r="V1" s="69" t="s">
        <v>209</v>
      </c>
      <c r="W1" s="69" t="s">
        <v>210</v>
      </c>
      <c r="X1" s="68" t="s">
        <v>207</v>
      </c>
      <c r="Y1" s="68"/>
      <c r="Z1" s="68" t="s">
        <v>208</v>
      </c>
      <c r="AA1" s="68"/>
    </row>
    <row r="2" spans="1:27" ht="39" customHeight="1" x14ac:dyDescent="0.25">
      <c r="A2" s="67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69"/>
      <c r="W2" s="69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25">
      <c r="A3" s="27" t="s">
        <v>212</v>
      </c>
      <c r="B3" s="24"/>
      <c r="C3" s="24"/>
      <c r="D3" s="24"/>
      <c r="E3" s="24"/>
      <c r="F3" s="75">
        <v>1666.7999400000001</v>
      </c>
      <c r="G3" s="71">
        <v>169401.67578819999</v>
      </c>
      <c r="H3" s="72">
        <v>2523.3862100000001</v>
      </c>
      <c r="I3" s="72">
        <v>181141.19995929999</v>
      </c>
      <c r="J3" s="74"/>
      <c r="K3" s="7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77">
        <v>306.49657999999999</v>
      </c>
      <c r="Y3" s="71">
        <v>260012.14069999999</v>
      </c>
      <c r="Z3" s="78">
        <v>12344.97198</v>
      </c>
      <c r="AA3" s="78">
        <v>218391.5954935</v>
      </c>
    </row>
    <row r="4" spans="1:27" s="26" customFormat="1" ht="17.25" customHeight="1" x14ac:dyDescent="0.25">
      <c r="A4" s="27" t="s">
        <v>211</v>
      </c>
      <c r="B4" s="24"/>
      <c r="C4" s="24"/>
      <c r="D4" s="24"/>
      <c r="E4" s="24"/>
      <c r="F4" s="28">
        <v>1224.7</v>
      </c>
      <c r="G4" s="80">
        <v>121140.79</v>
      </c>
      <c r="H4" s="70">
        <v>5305.31113</v>
      </c>
      <c r="I4" s="70">
        <v>143550.43031580001</v>
      </c>
      <c r="J4" s="73"/>
      <c r="K4" s="73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77">
        <v>176.56776000000002</v>
      </c>
      <c r="Y4" s="71">
        <v>163487.42720000001</v>
      </c>
      <c r="Z4" s="28">
        <v>9995.7000000000007</v>
      </c>
      <c r="AA4" s="29">
        <v>151140.66</v>
      </c>
    </row>
    <row r="5" spans="1:27" ht="17.25" customHeight="1" x14ac:dyDescent="0.25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25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25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25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25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25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25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25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25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25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25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25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25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25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25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25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25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25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25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25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25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25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25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25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25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25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25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25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25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25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25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25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25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25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25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25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25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25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25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25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25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25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25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25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25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25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25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25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25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25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25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25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25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25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25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25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25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25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25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25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25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25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25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25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25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25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25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25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25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25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25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25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25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25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25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25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25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25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25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25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25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25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25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25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25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25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25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25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25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25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25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25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25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25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25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25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25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25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25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25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25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25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25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25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25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25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25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25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25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25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25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25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25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25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25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25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25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25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25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25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25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25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25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25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25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25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25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25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25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25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25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25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25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25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25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25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25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25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25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25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25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25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25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25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25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25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25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25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25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25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25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25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25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25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25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25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25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25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25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25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25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25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25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25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25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25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25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25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25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25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25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25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25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25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25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25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25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25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25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25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25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25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25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25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25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25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25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25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25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25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25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25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tabSelected="1" topLeftCell="C1" workbookViewId="0">
      <selection activeCell="R212" sqref="R212"/>
    </sheetView>
  </sheetViews>
  <sheetFormatPr defaultColWidth="9.140625" defaultRowHeight="15" x14ac:dyDescent="0.25"/>
  <cols>
    <col min="1" max="2" width="9.140625" style="35"/>
    <col min="3" max="3" width="10.7109375" style="35" bestFit="1" customWidth="1"/>
    <col min="4" max="4" width="12" style="35" customWidth="1"/>
    <col min="5" max="16384" width="9.140625" style="35"/>
  </cols>
  <sheetData>
    <row r="1" spans="1:5" ht="15.75" x14ac:dyDescent="0.25">
      <c r="A1" s="36" t="s">
        <v>213</v>
      </c>
      <c r="B1" s="35" t="s">
        <v>214</v>
      </c>
      <c r="C1" s="35" t="s">
        <v>215</v>
      </c>
      <c r="D1" s="35" t="s">
        <v>250</v>
      </c>
      <c r="E1" s="35" t="s">
        <v>251</v>
      </c>
    </row>
    <row r="2" spans="1:5" x14ac:dyDescent="0.25">
      <c r="A2" s="4" t="s">
        <v>28</v>
      </c>
      <c r="B2" s="11">
        <v>103.71486</v>
      </c>
      <c r="C2" s="11">
        <v>8245743.6500000004</v>
      </c>
    </row>
    <row r="3" spans="1:5" x14ac:dyDescent="0.25">
      <c r="A3" s="4" t="s">
        <v>27</v>
      </c>
      <c r="B3" s="11">
        <v>111.91924</v>
      </c>
      <c r="C3" s="11">
        <v>9376533.9199999999</v>
      </c>
    </row>
    <row r="4" spans="1:5" x14ac:dyDescent="0.25">
      <c r="A4" s="4" t="s">
        <v>26</v>
      </c>
      <c r="B4" s="11">
        <v>111.36884999999999</v>
      </c>
      <c r="C4" s="11">
        <v>10113388.9</v>
      </c>
    </row>
    <row r="5" spans="1:5" x14ac:dyDescent="0.25">
      <c r="A5" s="4" t="s">
        <v>25</v>
      </c>
      <c r="B5" s="11">
        <v>106.87220000000001</v>
      </c>
      <c r="C5" s="11">
        <v>9964634.9600000009</v>
      </c>
    </row>
    <row r="6" spans="1:5" x14ac:dyDescent="0.25">
      <c r="A6" s="4" t="s">
        <v>24</v>
      </c>
      <c r="B6" s="11">
        <v>107.41007</v>
      </c>
      <c r="C6" s="11">
        <v>9799352.9600000009</v>
      </c>
    </row>
    <row r="7" spans="1:5" x14ac:dyDescent="0.25">
      <c r="A7" s="4" t="s">
        <v>23</v>
      </c>
      <c r="B7" s="11">
        <v>101.39721</v>
      </c>
      <c r="C7" s="11">
        <v>9180684.0999999996</v>
      </c>
    </row>
    <row r="8" spans="1:5" x14ac:dyDescent="0.25">
      <c r="A8" s="4" t="s">
        <v>22</v>
      </c>
      <c r="B8" s="11">
        <v>115.81093</v>
      </c>
      <c r="C8" s="11">
        <v>9794407.7300000004</v>
      </c>
    </row>
    <row r="9" spans="1:5" x14ac:dyDescent="0.25">
      <c r="A9" s="4" t="s">
        <v>21</v>
      </c>
      <c r="B9" s="11">
        <v>106.97992000000001</v>
      </c>
      <c r="C9" s="11">
        <v>9116291.8800000008</v>
      </c>
    </row>
    <row r="10" spans="1:5" x14ac:dyDescent="0.25">
      <c r="A10" s="4" t="s">
        <v>20</v>
      </c>
      <c r="B10" s="11">
        <v>110.51975</v>
      </c>
      <c r="C10" s="11">
        <v>10133855.9</v>
      </c>
    </row>
    <row r="11" spans="1:5" x14ac:dyDescent="0.25">
      <c r="A11" s="4" t="s">
        <v>19</v>
      </c>
      <c r="B11" s="11">
        <v>115.04066</v>
      </c>
      <c r="C11" s="11">
        <v>10699192.199999999</v>
      </c>
      <c r="D11" s="35">
        <f xml:space="preserve"> 100*((B11-B10)/B10)</f>
        <v>4.0905901433906617</v>
      </c>
      <c r="E11" s="35">
        <f xml:space="preserve"> 100*((C11-C10)/C10)</f>
        <v>5.5786889568855909</v>
      </c>
    </row>
    <row r="12" spans="1:5" x14ac:dyDescent="0.25">
      <c r="A12" s="4" t="s">
        <v>18</v>
      </c>
      <c r="B12" s="11">
        <v>108.3753</v>
      </c>
      <c r="C12" s="11">
        <v>9457625.7100000009</v>
      </c>
      <c r="D12" s="35">
        <f xml:space="preserve"> 100*((B12-B11)/B11)</f>
        <v>-5.7939166899772712</v>
      </c>
      <c r="E12" s="35">
        <f xml:space="preserve"> 100*((C12-C11)/C11)</f>
        <v>-11.604301210702603</v>
      </c>
    </row>
    <row r="13" spans="1:5" x14ac:dyDescent="0.25">
      <c r="A13" s="4" t="s">
        <v>17</v>
      </c>
      <c r="B13" s="11">
        <v>133.54761999999999</v>
      </c>
      <c r="C13" s="11">
        <v>12555100.300000001</v>
      </c>
      <c r="D13" s="35">
        <f xml:space="preserve"> 100*((B13-B12)/B12)</f>
        <v>23.22698991375341</v>
      </c>
      <c r="E13" s="35">
        <f xml:space="preserve"> 100*((C13-C12)/C12)</f>
        <v>32.751080292011252</v>
      </c>
    </row>
    <row r="14" spans="1:5" x14ac:dyDescent="0.25">
      <c r="A14" s="4" t="s">
        <v>16</v>
      </c>
      <c r="B14" s="7">
        <v>112.27648000000001</v>
      </c>
      <c r="C14" s="7">
        <v>9308065.9199999999</v>
      </c>
      <c r="D14" s="35">
        <f xml:space="preserve"> 100*((B14-B13)/B13)</f>
        <v>-15.927756705810248</v>
      </c>
      <c r="E14" s="35">
        <f xml:space="preserve"> 100*((C14-C13)/C13)</f>
        <v>-25.862273517639682</v>
      </c>
    </row>
    <row r="15" spans="1:5" x14ac:dyDescent="0.25">
      <c r="A15" s="4" t="s">
        <v>15</v>
      </c>
      <c r="B15" s="7">
        <v>122.24083</v>
      </c>
      <c r="C15" s="7">
        <v>10488616.300000001</v>
      </c>
      <c r="D15" s="35">
        <f xml:space="preserve"> 100*((B15-B14)/B14)</f>
        <v>8.8748329124675056</v>
      </c>
      <c r="E15" s="35">
        <f xml:space="preserve"> 100*((C15-C14)/C14)</f>
        <v>12.683090022637064</v>
      </c>
    </row>
    <row r="16" spans="1:5" x14ac:dyDescent="0.25">
      <c r="A16" s="4" t="s">
        <v>14</v>
      </c>
      <c r="B16" s="7">
        <v>115.99294999999999</v>
      </c>
      <c r="C16" s="7">
        <v>10177607.699999999</v>
      </c>
      <c r="D16" s="35">
        <f xml:space="preserve"> 100*((B16-B15)/B15)</f>
        <v>-5.1111236728350171</v>
      </c>
      <c r="E16" s="35">
        <f xml:space="preserve"> 100*((C16-C15)/C15)</f>
        <v>-2.9652014250917107</v>
      </c>
    </row>
    <row r="17" spans="1:5" x14ac:dyDescent="0.25">
      <c r="A17" s="4" t="s">
        <v>13</v>
      </c>
      <c r="B17" s="7">
        <v>125.06822</v>
      </c>
      <c r="C17" s="7">
        <v>10886126.199999999</v>
      </c>
      <c r="D17" s="35">
        <f xml:space="preserve"> 100*((B17-B16)/B16)</f>
        <v>7.8239841300699773</v>
      </c>
      <c r="E17" s="35">
        <f xml:space="preserve"> 100*((C17-C16)/C16)</f>
        <v>6.961542642285182</v>
      </c>
    </row>
    <row r="18" spans="1:5" x14ac:dyDescent="0.25">
      <c r="A18" s="4" t="s">
        <v>12</v>
      </c>
      <c r="B18" s="7">
        <v>116.56035</v>
      </c>
      <c r="C18" s="7">
        <v>9829147.0199999996</v>
      </c>
      <c r="D18" s="35">
        <f xml:space="preserve"> 100*((B18-B17)/B17)</f>
        <v>-6.8025834220715673</v>
      </c>
      <c r="E18" s="35">
        <f xml:space="preserve"> 100*((C18-C17)/C17)</f>
        <v>-9.7094150901906673</v>
      </c>
    </row>
    <row r="19" spans="1:5" x14ac:dyDescent="0.25">
      <c r="A19" s="4" t="s">
        <v>11</v>
      </c>
      <c r="B19" s="7">
        <v>112.28466</v>
      </c>
      <c r="C19" s="7">
        <v>9383141.6300000008</v>
      </c>
      <c r="D19" s="35">
        <f xml:space="preserve"> 100*((B19-B18)/B18)</f>
        <v>-3.6682199392846684</v>
      </c>
      <c r="E19" s="35">
        <f xml:space="preserve"> 100*((C19-C18)/C18)</f>
        <v>-4.537579803135336</v>
      </c>
    </row>
    <row r="20" spans="1:5" x14ac:dyDescent="0.25">
      <c r="A20" s="4" t="s">
        <v>10</v>
      </c>
      <c r="B20" s="7">
        <v>126.66193</v>
      </c>
      <c r="C20" s="7">
        <v>8937536.1600000001</v>
      </c>
      <c r="D20" s="35">
        <f xml:space="preserve"> 100*((B20-B19)/B19)</f>
        <v>12.804304701995797</v>
      </c>
      <c r="E20" s="35">
        <f xml:space="preserve"> 100*((C20-C19)/C19)</f>
        <v>-4.7490007885557262</v>
      </c>
    </row>
    <row r="21" spans="1:5" x14ac:dyDescent="0.25">
      <c r="A21" s="4" t="s">
        <v>9</v>
      </c>
      <c r="B21" s="7">
        <v>131.60638</v>
      </c>
      <c r="C21" s="7">
        <v>7469568.8787471903</v>
      </c>
      <c r="D21" s="35">
        <f xml:space="preserve"> 100*((B21-B20)/B20)</f>
        <v>3.903659134200784</v>
      </c>
      <c r="E21" s="35">
        <f xml:space="preserve"> 100*((C21-C20)/C20)</f>
        <v>-16.424742288850329</v>
      </c>
    </row>
    <row r="22" spans="1:5" x14ac:dyDescent="0.25">
      <c r="A22" s="4" t="s">
        <v>8</v>
      </c>
      <c r="B22" s="7">
        <v>133.81873999999999</v>
      </c>
      <c r="C22" s="7">
        <v>8847760.7120403908</v>
      </c>
      <c r="D22" s="35">
        <f xml:space="preserve"> 100*((B22-B21)/B21)</f>
        <v>1.6810431226814304</v>
      </c>
      <c r="E22" s="35">
        <f xml:space="preserve"> 100*((C22-C21)/C21)</f>
        <v>18.450754731166672</v>
      </c>
    </row>
    <row r="23" spans="1:5" x14ac:dyDescent="0.25">
      <c r="A23" s="4" t="s">
        <v>7</v>
      </c>
      <c r="B23" s="7">
        <v>135.08883</v>
      </c>
      <c r="C23" s="7">
        <v>8558048.8476054296</v>
      </c>
      <c r="D23" s="35">
        <f xml:space="preserve"> 100*((B23-B22)/B22)</f>
        <v>0.94911220954554676</v>
      </c>
      <c r="E23" s="35">
        <f xml:space="preserve"> 100*((C23-C22)/C22)</f>
        <v>-3.2744089025905683</v>
      </c>
    </row>
    <row r="24" spans="1:5" x14ac:dyDescent="0.25">
      <c r="A24" s="4" t="s">
        <v>6</v>
      </c>
      <c r="B24" s="7">
        <v>131.07</v>
      </c>
      <c r="C24" s="7">
        <v>7718134.9478255799</v>
      </c>
      <c r="D24" s="35">
        <f xml:space="preserve"> 100*((B24-B23)/B23)</f>
        <v>-2.9749535916478131</v>
      </c>
      <c r="E24" s="35">
        <f xml:space="preserve"> 100*((C24-C23)/C23)</f>
        <v>-9.8143153274342474</v>
      </c>
    </row>
    <row r="25" spans="1:5" x14ac:dyDescent="0.25">
      <c r="A25" s="4" t="s">
        <v>5</v>
      </c>
      <c r="B25" s="7">
        <v>117.06112</v>
      </c>
      <c r="C25" s="7">
        <v>10368946.2769737</v>
      </c>
      <c r="D25" s="35">
        <f xml:space="preserve"> 100*((B25-B24)/B24)</f>
        <v>-10.688090333409622</v>
      </c>
      <c r="E25" s="35">
        <f xml:space="preserve"> 100*((C25-C24)/C24)</f>
        <v>34.345231679253416</v>
      </c>
    </row>
    <row r="26" spans="1:5" s="39" customFormat="1" x14ac:dyDescent="0.25">
      <c r="A26" s="37"/>
      <c r="B26" s="24"/>
      <c r="C26" s="24"/>
    </row>
    <row r="27" spans="1:5" x14ac:dyDescent="0.25">
      <c r="A27" s="35" t="s">
        <v>216</v>
      </c>
      <c r="B27" s="35" t="s">
        <v>218</v>
      </c>
      <c r="C27" s="35" t="s">
        <v>219</v>
      </c>
      <c r="D27" s="35" t="s">
        <v>250</v>
      </c>
      <c r="E27" s="35" t="s">
        <v>251</v>
      </c>
    </row>
    <row r="28" spans="1:5" x14ac:dyDescent="0.25">
      <c r="A28" s="4" t="s">
        <v>28</v>
      </c>
      <c r="B28" s="11">
        <v>1673.5233000000001</v>
      </c>
      <c r="C28" s="11">
        <v>1632664.11</v>
      </c>
    </row>
    <row r="29" spans="1:5" x14ac:dyDescent="0.25">
      <c r="A29" s="4" t="s">
        <v>27</v>
      </c>
      <c r="B29" s="11">
        <v>1729.1379199999999</v>
      </c>
      <c r="C29" s="11">
        <v>1715196.38</v>
      </c>
    </row>
    <row r="30" spans="1:5" x14ac:dyDescent="0.25">
      <c r="A30" s="4" t="s">
        <v>26</v>
      </c>
      <c r="B30" s="11">
        <v>1771.5293799999999</v>
      </c>
      <c r="C30" s="11">
        <v>1901708.13</v>
      </c>
    </row>
    <row r="31" spans="1:5" x14ac:dyDescent="0.25">
      <c r="A31" s="4" t="s">
        <v>25</v>
      </c>
      <c r="B31" s="11">
        <v>1806</v>
      </c>
      <c r="C31" s="11">
        <v>1732140</v>
      </c>
    </row>
    <row r="32" spans="1:5" x14ac:dyDescent="0.25">
      <c r="A32" s="4" t="s">
        <v>24</v>
      </c>
      <c r="B32" s="11">
        <v>1931.99377</v>
      </c>
      <c r="C32" s="11">
        <v>1871245</v>
      </c>
    </row>
    <row r="33" spans="1:5" x14ac:dyDescent="0.25">
      <c r="A33" s="4" t="s">
        <v>23</v>
      </c>
      <c r="B33" s="11">
        <v>1810.1395199999999</v>
      </c>
      <c r="C33" s="11">
        <v>1801550</v>
      </c>
    </row>
    <row r="34" spans="1:5" x14ac:dyDescent="0.25">
      <c r="A34" s="4" t="s">
        <v>22</v>
      </c>
      <c r="B34" s="11">
        <v>2090.3969200000001</v>
      </c>
      <c r="C34" s="11">
        <v>1922703</v>
      </c>
    </row>
    <row r="35" spans="1:5" x14ac:dyDescent="0.25">
      <c r="A35" s="4" t="s">
        <v>21</v>
      </c>
      <c r="B35" s="11">
        <v>1942.1393399999999</v>
      </c>
      <c r="C35" s="11">
        <v>1824668</v>
      </c>
    </row>
    <row r="36" spans="1:5" x14ac:dyDescent="0.25">
      <c r="A36" s="4" t="s">
        <v>20</v>
      </c>
      <c r="B36" s="11">
        <v>1947.81205</v>
      </c>
      <c r="C36" s="11">
        <v>1957040</v>
      </c>
    </row>
    <row r="37" spans="1:5" x14ac:dyDescent="0.25">
      <c r="A37" s="4" t="s">
        <v>19</v>
      </c>
      <c r="B37" s="11">
        <v>2051.3159700000001</v>
      </c>
      <c r="C37" s="11">
        <v>1966262.39</v>
      </c>
      <c r="D37" s="35">
        <f xml:space="preserve"> 100*((B37-B36)/B36)</f>
        <v>5.3138556155867347</v>
      </c>
      <c r="E37" s="35">
        <f xml:space="preserve"> 100*((C37-C36)/C36)</f>
        <v>0.47124177329026984</v>
      </c>
    </row>
    <row r="38" spans="1:5" x14ac:dyDescent="0.25">
      <c r="A38" s="4" t="s">
        <v>18</v>
      </c>
      <c r="B38" s="11">
        <v>2011</v>
      </c>
      <c r="C38" s="11">
        <v>1921430</v>
      </c>
      <c r="D38" s="35">
        <f t="shared" ref="D38:D51" si="0" xml:space="preserve"> 100*((B38-B37)/B37)</f>
        <v>-1.9653710393528552</v>
      </c>
      <c r="E38" s="35">
        <f t="shared" ref="E38:E51" si="1" xml:space="preserve"> 100*((C38-C37)/C37)</f>
        <v>-2.2800817545007255</v>
      </c>
    </row>
    <row r="39" spans="1:5" x14ac:dyDescent="0.25">
      <c r="A39" s="4" t="s">
        <v>17</v>
      </c>
      <c r="B39" s="11">
        <v>2423.8850299999999</v>
      </c>
      <c r="C39" s="11">
        <v>2547001.08</v>
      </c>
      <c r="D39" s="35">
        <f t="shared" si="0"/>
        <v>20.531329189457978</v>
      </c>
      <c r="E39" s="35">
        <f t="shared" si="1"/>
        <v>32.557578470201889</v>
      </c>
    </row>
    <row r="40" spans="1:5" x14ac:dyDescent="0.25">
      <c r="A40" s="4" t="s">
        <v>16</v>
      </c>
      <c r="B40" s="7">
        <v>2034.3893499999999</v>
      </c>
      <c r="C40" s="7">
        <v>2054669.35</v>
      </c>
      <c r="D40" s="35">
        <f t="shared" si="0"/>
        <v>-16.069065784031842</v>
      </c>
      <c r="E40" s="35">
        <f t="shared" si="1"/>
        <v>-19.329859491068611</v>
      </c>
    </row>
    <row r="41" spans="1:5" x14ac:dyDescent="0.25">
      <c r="A41" s="4" t="s">
        <v>15</v>
      </c>
      <c r="B41" s="7">
        <v>2176.8001399999998</v>
      </c>
      <c r="C41" s="7">
        <v>2127773.88</v>
      </c>
      <c r="D41" s="35">
        <f t="shared" si="0"/>
        <v>7.000173786792578</v>
      </c>
      <c r="E41" s="35">
        <f t="shared" si="1"/>
        <v>3.5579705318522317</v>
      </c>
    </row>
    <row r="42" spans="1:5" x14ac:dyDescent="0.25">
      <c r="A42" s="4" t="s">
        <v>14</v>
      </c>
      <c r="B42" s="7">
        <v>1991.4002599999999</v>
      </c>
      <c r="C42" s="7">
        <v>1749645</v>
      </c>
      <c r="D42" s="35">
        <f t="shared" si="0"/>
        <v>-8.5170832449505429</v>
      </c>
      <c r="E42" s="35">
        <f t="shared" si="1"/>
        <v>-17.771102632390615</v>
      </c>
    </row>
    <row r="43" spans="1:5" x14ac:dyDescent="0.25">
      <c r="A43" s="4" t="s">
        <v>13</v>
      </c>
      <c r="B43" s="7">
        <v>2194.1925999999999</v>
      </c>
      <c r="C43" s="7">
        <v>1784264.3</v>
      </c>
      <c r="D43" s="35">
        <f t="shared" si="0"/>
        <v>10.183404314710694</v>
      </c>
      <c r="E43" s="35">
        <f t="shared" si="1"/>
        <v>1.9786470969825336</v>
      </c>
    </row>
    <row r="44" spans="1:5" x14ac:dyDescent="0.25">
      <c r="A44" s="4" t="s">
        <v>12</v>
      </c>
      <c r="B44" s="7">
        <v>2212.6</v>
      </c>
      <c r="C44" s="7">
        <v>1796152.8</v>
      </c>
      <c r="D44" s="35">
        <f t="shared" si="0"/>
        <v>0.83891450549965629</v>
      </c>
      <c r="E44" s="35">
        <f t="shared" si="1"/>
        <v>0.66629702785624301</v>
      </c>
    </row>
    <row r="45" spans="1:5" x14ac:dyDescent="0.25">
      <c r="A45" s="4" t="s">
        <v>11</v>
      </c>
      <c r="B45" s="7">
        <v>2167</v>
      </c>
      <c r="C45" s="7">
        <v>1811781</v>
      </c>
      <c r="D45" s="35">
        <f t="shared" si="0"/>
        <v>-2.0609238000542307</v>
      </c>
      <c r="E45" s="35">
        <f t="shared" si="1"/>
        <v>0.87009301213125922</v>
      </c>
    </row>
    <row r="46" spans="1:5" x14ac:dyDescent="0.25">
      <c r="A46" s="4" t="s">
        <v>10</v>
      </c>
      <c r="B46" s="7">
        <v>2424</v>
      </c>
      <c r="C46" s="7">
        <v>1860790</v>
      </c>
      <c r="D46" s="35">
        <f t="shared" si="0"/>
        <v>11.859713890170744</v>
      </c>
      <c r="E46" s="35">
        <f t="shared" si="1"/>
        <v>2.7050178801963374</v>
      </c>
    </row>
    <row r="47" spans="1:5" x14ac:dyDescent="0.25">
      <c r="A47" s="4" t="s">
        <v>9</v>
      </c>
      <c r="B47" s="7">
        <v>2194.5939800000001</v>
      </c>
      <c r="C47" s="7">
        <v>1734651.22686257</v>
      </c>
      <c r="D47" s="35">
        <f t="shared" si="0"/>
        <v>-9.463944719471943</v>
      </c>
      <c r="E47" s="35">
        <f t="shared" si="1"/>
        <v>-6.778775312497916</v>
      </c>
    </row>
    <row r="48" spans="1:5" x14ac:dyDescent="0.25">
      <c r="A48" s="4" t="s">
        <v>8</v>
      </c>
      <c r="B48" s="7">
        <v>2336.8801400000002</v>
      </c>
      <c r="C48" s="7">
        <v>1942230.7054040199</v>
      </c>
      <c r="D48" s="35">
        <f t="shared" si="0"/>
        <v>6.4834844757935635</v>
      </c>
      <c r="E48" s="35">
        <f t="shared" si="1"/>
        <v>11.966640632243685</v>
      </c>
    </row>
    <row r="49" spans="1:5" x14ac:dyDescent="0.25">
      <c r="A49" s="4" t="s">
        <v>7</v>
      </c>
      <c r="B49" s="7">
        <v>2605.5524500000001</v>
      </c>
      <c r="C49" s="7">
        <v>1929463.5070390301</v>
      </c>
      <c r="D49" s="35">
        <f t="shared" si="0"/>
        <v>11.497051363532915</v>
      </c>
      <c r="E49" s="35">
        <f t="shared" si="1"/>
        <v>-0.65734715909220565</v>
      </c>
    </row>
    <row r="50" spans="1:5" x14ac:dyDescent="0.25">
      <c r="A50" s="4" t="s">
        <v>6</v>
      </c>
      <c r="B50" s="7">
        <v>2483.57357</v>
      </c>
      <c r="C50" s="7">
        <v>1870493.558</v>
      </c>
      <c r="D50" s="35">
        <f t="shared" si="0"/>
        <v>-4.6814977760282703</v>
      </c>
      <c r="E50" s="35">
        <f t="shared" si="1"/>
        <v>-3.056287347436069</v>
      </c>
    </row>
    <row r="51" spans="1:5" x14ac:dyDescent="0.25">
      <c r="A51" s="4" t="s">
        <v>5</v>
      </c>
      <c r="B51" s="7">
        <v>2623.69785</v>
      </c>
      <c r="C51" s="7">
        <v>2283664.6363830101</v>
      </c>
      <c r="D51" s="35">
        <f t="shared" si="0"/>
        <v>5.6420426474420884</v>
      </c>
      <c r="E51" s="35">
        <f t="shared" si="1"/>
        <v>22.08888005071708</v>
      </c>
    </row>
    <row r="52" spans="1:5" s="39" customFormat="1" x14ac:dyDescent="0.25">
      <c r="A52" s="38"/>
      <c r="B52" s="6"/>
      <c r="C52" s="7"/>
      <c r="D52" s="35"/>
    </row>
    <row r="53" spans="1:5" x14ac:dyDescent="0.25">
      <c r="A53" s="35" t="s">
        <v>220</v>
      </c>
      <c r="B53" s="35" t="s">
        <v>218</v>
      </c>
      <c r="C53" s="35" t="s">
        <v>219</v>
      </c>
      <c r="D53" s="35" t="s">
        <v>250</v>
      </c>
      <c r="E53" s="35" t="s">
        <v>251</v>
      </c>
    </row>
    <row r="54" spans="1:5" x14ac:dyDescent="0.25">
      <c r="A54" s="4" t="s">
        <v>28</v>
      </c>
      <c r="B54" s="11">
        <v>1095.5083199999999</v>
      </c>
      <c r="C54" s="11">
        <v>102240.285</v>
      </c>
    </row>
    <row r="55" spans="1:5" x14ac:dyDescent="0.25">
      <c r="A55" s="4" t="s">
        <v>27</v>
      </c>
      <c r="B55" s="11">
        <v>1166.20508</v>
      </c>
      <c r="C55" s="11">
        <v>108574.95699999999</v>
      </c>
    </row>
    <row r="56" spans="1:5" x14ac:dyDescent="0.25">
      <c r="A56" s="4" t="s">
        <v>26</v>
      </c>
      <c r="B56" s="11">
        <v>1204.9117100000001</v>
      </c>
      <c r="C56" s="11">
        <v>113011.573</v>
      </c>
    </row>
    <row r="57" spans="1:5" x14ac:dyDescent="0.25">
      <c r="A57" s="4" t="s">
        <v>25</v>
      </c>
      <c r="B57" s="11">
        <v>1273.7662</v>
      </c>
      <c r="C57" s="11">
        <v>117166.56299999999</v>
      </c>
    </row>
    <row r="58" spans="1:5" x14ac:dyDescent="0.25">
      <c r="A58" s="4" t="s">
        <v>24</v>
      </c>
      <c r="B58" s="11">
        <v>1335.78099</v>
      </c>
      <c r="C58" s="11">
        <v>123733.511</v>
      </c>
    </row>
    <row r="59" spans="1:5" x14ac:dyDescent="0.25">
      <c r="A59" s="4" t="s">
        <v>23</v>
      </c>
      <c r="B59" s="11">
        <v>1357.3543199999999</v>
      </c>
      <c r="C59" s="11">
        <v>125639.826</v>
      </c>
    </row>
    <row r="60" spans="1:5" x14ac:dyDescent="0.25">
      <c r="A60" s="4" t="s">
        <v>22</v>
      </c>
      <c r="B60" s="11">
        <v>1546.2284500000001</v>
      </c>
      <c r="C60" s="11">
        <v>140306.53599999999</v>
      </c>
    </row>
    <row r="61" spans="1:5" x14ac:dyDescent="0.25">
      <c r="A61" s="4" t="s">
        <v>21</v>
      </c>
      <c r="B61" s="11">
        <v>1499.4018799999999</v>
      </c>
      <c r="C61" s="11">
        <v>134756.74</v>
      </c>
    </row>
    <row r="62" spans="1:5" x14ac:dyDescent="0.25">
      <c r="A62" s="4" t="s">
        <v>20</v>
      </c>
      <c r="B62" s="11">
        <v>1769.3201899999999</v>
      </c>
      <c r="C62" s="11">
        <v>146898.58199999999</v>
      </c>
    </row>
    <row r="63" spans="1:5" x14ac:dyDescent="0.25">
      <c r="A63" s="4" t="s">
        <v>19</v>
      </c>
      <c r="B63" s="11">
        <v>1715.0822700000001</v>
      </c>
      <c r="C63" s="11">
        <v>152296.81400000001</v>
      </c>
      <c r="D63" s="35">
        <f t="shared" ref="D63:D105" si="2" xml:space="preserve"> 100*((B63-B62)/B62)</f>
        <v>-3.065466629869849</v>
      </c>
      <c r="E63" s="35">
        <f t="shared" ref="E63:E105" si="3" xml:space="preserve"> 100*((C63-C62)/C62)</f>
        <v>3.6748019800490779</v>
      </c>
    </row>
    <row r="64" spans="1:5" x14ac:dyDescent="0.25">
      <c r="A64" s="4" t="s">
        <v>18</v>
      </c>
      <c r="B64" s="11">
        <v>1663.7337399999999</v>
      </c>
      <c r="C64" s="11">
        <v>149342.60399999999</v>
      </c>
      <c r="D64" s="35">
        <f t="shared" si="2"/>
        <v>-2.9939397601025988</v>
      </c>
      <c r="E64" s="35">
        <f t="shared" si="3"/>
        <v>-1.9397713730242714</v>
      </c>
    </row>
    <row r="65" spans="1:9" x14ac:dyDescent="0.25">
      <c r="A65" s="4" t="s">
        <v>17</v>
      </c>
      <c r="B65" s="11">
        <v>1901.8005599999999</v>
      </c>
      <c r="C65" s="11">
        <v>176288.88</v>
      </c>
      <c r="D65" s="35">
        <f t="shared" si="2"/>
        <v>14.30918988275131</v>
      </c>
      <c r="E65" s="35">
        <f t="shared" si="3"/>
        <v>18.043261117905786</v>
      </c>
    </row>
    <row r="66" spans="1:9" x14ac:dyDescent="0.25">
      <c r="A66" s="4" t="s">
        <v>16</v>
      </c>
      <c r="B66" s="7">
        <v>1850.4415300000001</v>
      </c>
      <c r="C66" s="7">
        <v>169197.076</v>
      </c>
      <c r="D66" s="35">
        <f t="shared" si="2"/>
        <v>-2.7005476326076931</v>
      </c>
      <c r="E66" s="35">
        <f t="shared" si="3"/>
        <v>-4.0228311621243513</v>
      </c>
    </row>
    <row r="67" spans="1:9" x14ac:dyDescent="0.25">
      <c r="A67" s="4" t="s">
        <v>15</v>
      </c>
      <c r="B67" s="7">
        <v>1833.2523799999999</v>
      </c>
      <c r="C67" s="7">
        <v>180456.43900000001</v>
      </c>
      <c r="D67" s="35">
        <f t="shared" si="2"/>
        <v>-0.92892154230888646</v>
      </c>
      <c r="E67" s="35">
        <f t="shared" si="3"/>
        <v>6.654584858192238</v>
      </c>
    </row>
    <row r="68" spans="1:9" x14ac:dyDescent="0.25">
      <c r="A68" s="4" t="s">
        <v>14</v>
      </c>
      <c r="B68" s="7">
        <v>1713.2509299999999</v>
      </c>
      <c r="C68" s="7">
        <v>173019.272</v>
      </c>
      <c r="D68" s="35">
        <f t="shared" si="2"/>
        <v>-6.5458226760900198</v>
      </c>
      <c r="E68" s="35">
        <f t="shared" si="3"/>
        <v>-4.1213087442116798</v>
      </c>
    </row>
    <row r="69" spans="1:9" x14ac:dyDescent="0.25">
      <c r="A69" s="4" t="s">
        <v>13</v>
      </c>
      <c r="B69" s="7">
        <v>1892.76259</v>
      </c>
      <c r="C69" s="7">
        <v>182021.00599999999</v>
      </c>
      <c r="D69" s="35">
        <f t="shared" si="2"/>
        <v>10.477838176337666</v>
      </c>
      <c r="E69" s="35">
        <f t="shared" si="3"/>
        <v>5.2027348722170075</v>
      </c>
    </row>
    <row r="70" spans="1:9" x14ac:dyDescent="0.25">
      <c r="A70" s="4" t="s">
        <v>12</v>
      </c>
      <c r="B70" s="7">
        <v>2003.1</v>
      </c>
      <c r="C70" s="7">
        <v>189112.88</v>
      </c>
      <c r="D70" s="35">
        <f t="shared" si="2"/>
        <v>5.8294373833751578</v>
      </c>
      <c r="E70" s="35">
        <f t="shared" si="3"/>
        <v>3.8961843777525389</v>
      </c>
    </row>
    <row r="71" spans="1:9" x14ac:dyDescent="0.25">
      <c r="A71" s="4" t="s">
        <v>11</v>
      </c>
      <c r="B71" s="7">
        <v>2041.6</v>
      </c>
      <c r="C71" s="7">
        <v>183746.97</v>
      </c>
      <c r="D71" s="35">
        <f t="shared" si="2"/>
        <v>1.9220208676551345</v>
      </c>
      <c r="E71" s="35">
        <f t="shared" si="3"/>
        <v>-2.837411180031737</v>
      </c>
    </row>
    <row r="72" spans="1:9" x14ac:dyDescent="0.25">
      <c r="A72" s="4" t="s">
        <v>10</v>
      </c>
      <c r="B72" s="7">
        <v>2369.2992399999998</v>
      </c>
      <c r="C72" s="7">
        <v>212660.443</v>
      </c>
      <c r="D72" s="35">
        <f t="shared" si="2"/>
        <v>16.051099137931033</v>
      </c>
      <c r="E72" s="35">
        <f t="shared" si="3"/>
        <v>15.73548287626185</v>
      </c>
    </row>
    <row r="73" spans="1:9" x14ac:dyDescent="0.25">
      <c r="A73" s="4" t="s">
        <v>9</v>
      </c>
      <c r="B73" s="7">
        <v>2280.7519200000002</v>
      </c>
      <c r="C73" s="7">
        <v>202903.64181669999</v>
      </c>
      <c r="D73" s="35">
        <f t="shared" si="2"/>
        <v>-3.7372788757573607</v>
      </c>
      <c r="E73" s="35">
        <f t="shared" si="3"/>
        <v>-4.5879718134980116</v>
      </c>
    </row>
    <row r="74" spans="1:9" x14ac:dyDescent="0.25">
      <c r="A74" s="4" t="s">
        <v>8</v>
      </c>
      <c r="B74" s="7">
        <v>2564.67272</v>
      </c>
      <c r="C74" s="7">
        <v>210934.2335418</v>
      </c>
      <c r="D74" s="35">
        <f t="shared" si="2"/>
        <v>12.448561262199874</v>
      </c>
      <c r="E74" s="35">
        <f t="shared" si="3"/>
        <v>3.9578351838330819</v>
      </c>
    </row>
    <row r="75" spans="1:9" x14ac:dyDescent="0.25">
      <c r="A75" s="4" t="s">
        <v>7</v>
      </c>
      <c r="B75" s="7">
        <v>2595.2600000000002</v>
      </c>
      <c r="C75" s="7">
        <v>216810.7</v>
      </c>
      <c r="D75" s="35">
        <f t="shared" si="2"/>
        <v>1.1926387238992504</v>
      </c>
      <c r="E75" s="35">
        <f t="shared" si="3"/>
        <v>2.7859235362265156</v>
      </c>
    </row>
    <row r="76" spans="1:9" x14ac:dyDescent="0.25">
      <c r="A76" s="4" t="s">
        <v>6</v>
      </c>
      <c r="B76" s="7">
        <v>2477.9774400000001</v>
      </c>
      <c r="C76" s="7">
        <v>214565.65711520001</v>
      </c>
      <c r="D76" s="35">
        <f t="shared" si="2"/>
        <v>-4.5191063708453143</v>
      </c>
      <c r="E76" s="35">
        <f t="shared" si="3"/>
        <v>-1.0354852803851475</v>
      </c>
    </row>
    <row r="77" spans="1:9" x14ac:dyDescent="0.25">
      <c r="A77" s="4" t="s">
        <v>5</v>
      </c>
      <c r="B77" s="7">
        <v>2168.2305500000002</v>
      </c>
      <c r="C77" s="7">
        <v>201961.70427779999</v>
      </c>
      <c r="D77" s="35">
        <f t="shared" si="2"/>
        <v>-12.499988296907169</v>
      </c>
      <c r="E77" s="35">
        <f t="shared" si="3"/>
        <v>-5.8741706416852049</v>
      </c>
    </row>
    <row r="78" spans="1:9" x14ac:dyDescent="0.25">
      <c r="A78" s="27" t="s">
        <v>211</v>
      </c>
      <c r="B78" s="66">
        <v>1224.7</v>
      </c>
      <c r="C78" s="30">
        <v>121140.79</v>
      </c>
      <c r="D78" s="35">
        <f t="shared" si="2"/>
        <v>-43.51615422077694</v>
      </c>
      <c r="E78" s="35">
        <f t="shared" si="3"/>
        <v>-40.01794031537294</v>
      </c>
    </row>
    <row r="79" spans="1:9" x14ac:dyDescent="0.25">
      <c r="A79" s="4" t="s">
        <v>212</v>
      </c>
      <c r="B79" s="66">
        <v>1666.8</v>
      </c>
      <c r="C79" s="30">
        <v>169401.68</v>
      </c>
      <c r="D79" s="35">
        <f xml:space="preserve"> 100*((B79-B78)/B78)</f>
        <v>36.098636400751197</v>
      </c>
      <c r="E79" s="35">
        <f xml:space="preserve"> 100*((C79-C78)/C78)</f>
        <v>39.838678615188165</v>
      </c>
    </row>
    <row r="80" spans="1:9" s="39" customFormat="1" x14ac:dyDescent="0.25">
      <c r="A80" s="37"/>
      <c r="B80" s="12"/>
      <c r="C80" s="41"/>
      <c r="D80" s="35"/>
      <c r="E80" s="35"/>
      <c r="F80" s="35"/>
      <c r="G80" s="35"/>
      <c r="H80" s="35"/>
      <c r="I80" s="35"/>
    </row>
    <row r="81" spans="1:5" x14ac:dyDescent="0.25">
      <c r="A81" s="35" t="s">
        <v>221</v>
      </c>
      <c r="B81" s="35" t="s">
        <v>218</v>
      </c>
      <c r="C81" s="35" t="s">
        <v>219</v>
      </c>
      <c r="D81" s="35" t="s">
        <v>250</v>
      </c>
      <c r="E81" s="35" t="s">
        <v>251</v>
      </c>
    </row>
    <row r="82" spans="1:5" x14ac:dyDescent="0.25">
      <c r="A82" s="4" t="s">
        <v>28</v>
      </c>
      <c r="B82" s="11">
        <v>2635.2198199999998</v>
      </c>
      <c r="C82" s="9">
        <v>122821.735</v>
      </c>
    </row>
    <row r="83" spans="1:5" x14ac:dyDescent="0.25">
      <c r="A83" s="4" t="s">
        <v>27</v>
      </c>
      <c r="B83" s="11">
        <v>2370.8582000000001</v>
      </c>
      <c r="C83" s="9">
        <v>96641.3024</v>
      </c>
    </row>
    <row r="84" spans="1:5" x14ac:dyDescent="0.25">
      <c r="A84" s="4" t="s">
        <v>26</v>
      </c>
      <c r="B84" s="82">
        <v>2354.1470800000002</v>
      </c>
      <c r="C84" s="40">
        <v>110164.412</v>
      </c>
    </row>
    <row r="85" spans="1:5" x14ac:dyDescent="0.25">
      <c r="A85" s="4" t="s">
        <v>25</v>
      </c>
      <c r="B85" s="11">
        <v>2563.5074500000001</v>
      </c>
      <c r="C85" s="9">
        <v>111409.162</v>
      </c>
    </row>
    <row r="86" spans="1:5" x14ac:dyDescent="0.25">
      <c r="A86" s="4" t="s">
        <v>24</v>
      </c>
      <c r="B86" s="11">
        <v>2599.5875299999998</v>
      </c>
      <c r="C86" s="9">
        <v>111187</v>
      </c>
    </row>
    <row r="87" spans="1:5" x14ac:dyDescent="0.25">
      <c r="A87" s="4" t="s">
        <v>23</v>
      </c>
      <c r="B87" s="11">
        <v>2351.4901100000002</v>
      </c>
      <c r="C87" s="9">
        <v>104599.85400000001</v>
      </c>
    </row>
    <row r="88" spans="1:5" x14ac:dyDescent="0.25">
      <c r="A88" s="4" t="s">
        <v>22</v>
      </c>
      <c r="B88" s="11">
        <v>2477.6049400000002</v>
      </c>
      <c r="C88" s="9">
        <v>139803.38800000001</v>
      </c>
    </row>
    <row r="89" spans="1:5" x14ac:dyDescent="0.25">
      <c r="A89" s="4" t="s">
        <v>21</v>
      </c>
      <c r="B89" s="11">
        <v>2469.8792699999999</v>
      </c>
      <c r="C89" s="9">
        <v>142833.32800000001</v>
      </c>
    </row>
    <row r="90" spans="1:5" x14ac:dyDescent="0.25">
      <c r="A90" s="4" t="s">
        <v>20</v>
      </c>
      <c r="B90" s="11">
        <v>2478.62176</v>
      </c>
      <c r="C90" s="9">
        <v>121834.69500000001</v>
      </c>
    </row>
    <row r="91" spans="1:5" x14ac:dyDescent="0.25">
      <c r="A91" s="4" t="s">
        <v>19</v>
      </c>
      <c r="B91" s="11">
        <v>2448.88229</v>
      </c>
      <c r="C91" s="9">
        <v>122025.749</v>
      </c>
      <c r="D91" s="35">
        <f t="shared" si="2"/>
        <v>-1.1998389782553989</v>
      </c>
      <c r="E91" s="35">
        <f t="shared" si="3"/>
        <v>0.15681411604468593</v>
      </c>
    </row>
    <row r="92" spans="1:5" x14ac:dyDescent="0.25">
      <c r="A92" s="4" t="s">
        <v>18</v>
      </c>
      <c r="B92" s="11">
        <v>2657.3089500000001</v>
      </c>
      <c r="C92" s="9">
        <v>130391.93700000001</v>
      </c>
      <c r="D92" s="35">
        <f t="shared" si="2"/>
        <v>8.511093442551708</v>
      </c>
      <c r="E92" s="35">
        <f t="shared" si="3"/>
        <v>6.8560841204097098</v>
      </c>
    </row>
    <row r="93" spans="1:5" x14ac:dyDescent="0.25">
      <c r="A93" s="4" t="s">
        <v>17</v>
      </c>
      <c r="B93" s="11">
        <v>2944.7373600000001</v>
      </c>
      <c r="C93" s="9">
        <v>163508.49900000001</v>
      </c>
      <c r="D93" s="35">
        <f t="shared" si="2"/>
        <v>10.816522105944811</v>
      </c>
      <c r="E93" s="35">
        <f t="shared" si="3"/>
        <v>25.397706914960551</v>
      </c>
    </row>
    <row r="94" spans="1:5" x14ac:dyDescent="0.25">
      <c r="A94" s="4" t="s">
        <v>16</v>
      </c>
      <c r="B94" s="11">
        <v>3428.2293500000001</v>
      </c>
      <c r="C94" s="9">
        <v>155042.66</v>
      </c>
      <c r="D94" s="35">
        <f t="shared" si="2"/>
        <v>16.418849319723371</v>
      </c>
      <c r="E94" s="35">
        <f t="shared" si="3"/>
        <v>-5.1776140395001775</v>
      </c>
    </row>
    <row r="95" spans="1:5" x14ac:dyDescent="0.25">
      <c r="A95" s="4" t="s">
        <v>15</v>
      </c>
      <c r="B95" s="11">
        <v>2824.8224700000001</v>
      </c>
      <c r="C95" s="9">
        <v>174399.742</v>
      </c>
      <c r="D95" s="35">
        <f t="shared" si="2"/>
        <v>-17.601123448756425</v>
      </c>
      <c r="E95" s="35">
        <f t="shared" si="3"/>
        <v>12.48500380475928</v>
      </c>
    </row>
    <row r="96" spans="1:5" x14ac:dyDescent="0.25">
      <c r="A96" s="4" t="s">
        <v>14</v>
      </c>
      <c r="B96" s="11">
        <v>2728.2652699999999</v>
      </c>
      <c r="C96" s="9">
        <v>134483.747</v>
      </c>
      <c r="D96" s="35">
        <f t="shared" si="2"/>
        <v>-3.4181687884973595</v>
      </c>
      <c r="E96" s="35">
        <f t="shared" si="3"/>
        <v>-22.887645670943709</v>
      </c>
    </row>
    <row r="97" spans="1:11" x14ac:dyDescent="0.25">
      <c r="A97" s="4" t="s">
        <v>13</v>
      </c>
      <c r="B97" s="11">
        <v>2797.2130099999999</v>
      </c>
      <c r="C97" s="9">
        <v>146866.986</v>
      </c>
      <c r="D97" s="35">
        <f t="shared" si="2"/>
        <v>2.5271640832784588</v>
      </c>
      <c r="E97" s="35">
        <f t="shared" si="3"/>
        <v>9.207981838876039</v>
      </c>
    </row>
    <row r="98" spans="1:11" x14ac:dyDescent="0.25">
      <c r="A98" s="4" t="s">
        <v>12</v>
      </c>
      <c r="B98" s="11">
        <v>3080.1221099999998</v>
      </c>
      <c r="C98" s="9">
        <v>150676.18599999999</v>
      </c>
      <c r="D98" s="35">
        <f t="shared" si="2"/>
        <v>10.113963398161081</v>
      </c>
      <c r="E98" s="35">
        <f t="shared" si="3"/>
        <v>2.5936393901349502</v>
      </c>
    </row>
    <row r="99" spans="1:11" x14ac:dyDescent="0.25">
      <c r="A99" s="4" t="s">
        <v>11</v>
      </c>
      <c r="B99" s="11">
        <v>2883.2512900000002</v>
      </c>
      <c r="C99" s="9">
        <v>144957.95300000001</v>
      </c>
      <c r="D99" s="35">
        <f t="shared" si="2"/>
        <v>-6.3916563359885643</v>
      </c>
      <c r="E99" s="35">
        <f t="shared" si="3"/>
        <v>-3.7950476128988151</v>
      </c>
    </row>
    <row r="100" spans="1:11" x14ac:dyDescent="0.25">
      <c r="A100" s="4" t="s">
        <v>10</v>
      </c>
      <c r="B100" s="11">
        <v>3606.2733199999998</v>
      </c>
      <c r="C100" s="9">
        <v>200772.20699999999</v>
      </c>
      <c r="D100" s="35">
        <f t="shared" si="2"/>
        <v>25.076622093525518</v>
      </c>
      <c r="E100" s="35">
        <f t="shared" si="3"/>
        <v>38.503754257622539</v>
      </c>
    </row>
    <row r="101" spans="1:11" x14ac:dyDescent="0.25">
      <c r="A101" s="4" t="s">
        <v>9</v>
      </c>
      <c r="B101" s="11">
        <v>1480.2393499999998</v>
      </c>
      <c r="C101" s="9">
        <v>162659.05847039999</v>
      </c>
      <c r="D101" s="35">
        <f t="shared" si="2"/>
        <v>-58.95376698735636</v>
      </c>
      <c r="E101" s="35">
        <f t="shared" si="3"/>
        <v>-18.983279159550211</v>
      </c>
    </row>
    <row r="102" spans="1:11" x14ac:dyDescent="0.25">
      <c r="A102" s="4" t="s">
        <v>8</v>
      </c>
      <c r="B102" s="11">
        <v>1443.5693200000001</v>
      </c>
      <c r="C102" s="9">
        <v>151333.92490093003</v>
      </c>
      <c r="D102" s="35">
        <f t="shared" si="2"/>
        <v>-2.477304092746877</v>
      </c>
      <c r="E102" s="35">
        <f t="shared" si="3"/>
        <v>-6.9624979241662501</v>
      </c>
    </row>
    <row r="103" spans="1:11" x14ac:dyDescent="0.25">
      <c r="A103" s="4" t="s">
        <v>7</v>
      </c>
      <c r="B103" s="34">
        <v>2208.3609700000002</v>
      </c>
      <c r="C103" s="34">
        <v>153022.49440142</v>
      </c>
      <c r="D103" s="35">
        <f xml:space="preserve"> 100*((B103-B102)/B102)</f>
        <v>52.979211971614916</v>
      </c>
      <c r="E103" s="35">
        <f t="shared" si="3"/>
        <v>1.1157904624461361</v>
      </c>
    </row>
    <row r="104" spans="1:11" x14ac:dyDescent="0.25">
      <c r="A104" s="4" t="s">
        <v>6</v>
      </c>
      <c r="B104" s="34">
        <v>1578.9862800000001</v>
      </c>
      <c r="C104" s="34">
        <v>152983.388679</v>
      </c>
      <c r="D104" s="35">
        <f t="shared" si="2"/>
        <v>-28.499629297469426</v>
      </c>
      <c r="E104" s="35">
        <f t="shared" si="3"/>
        <v>-2.555553846705691E-2</v>
      </c>
    </row>
    <row r="105" spans="1:11" x14ac:dyDescent="0.25">
      <c r="A105" s="4" t="s">
        <v>5</v>
      </c>
      <c r="B105" s="34">
        <v>2025.7392199999999</v>
      </c>
      <c r="C105" s="34">
        <v>207061.11845712003</v>
      </c>
      <c r="D105" s="35">
        <f t="shared" si="2"/>
        <v>28.293655597818102</v>
      </c>
      <c r="E105" s="35">
        <f t="shared" si="3"/>
        <v>35.348759264046343</v>
      </c>
    </row>
    <row r="106" spans="1:11" s="79" customFormat="1" x14ac:dyDescent="0.25">
      <c r="A106" s="4" t="s">
        <v>211</v>
      </c>
      <c r="B106" s="66">
        <v>1224.7</v>
      </c>
      <c r="C106" s="80">
        <v>121140.79</v>
      </c>
      <c r="D106" s="79">
        <f t="shared" ref="D106" si="4" xml:space="preserve"> 100*((B106-B105)/B105)</f>
        <v>-39.543057274667362</v>
      </c>
      <c r="E106" s="79">
        <f t="shared" ref="E106:E107" si="5" xml:space="preserve"> 100*((C106-C105)/C105)</f>
        <v>-41.495153265538427</v>
      </c>
    </row>
    <row r="107" spans="1:11" s="79" customFormat="1" x14ac:dyDescent="0.25">
      <c r="A107" s="4" t="s">
        <v>212</v>
      </c>
      <c r="B107" s="83">
        <v>1666.7999400000001</v>
      </c>
      <c r="C107" s="71">
        <v>169401.67578819999</v>
      </c>
      <c r="D107" s="79">
        <f xml:space="preserve"> 100*((B107-B106)/B106)</f>
        <v>36.09863150159223</v>
      </c>
      <c r="E107" s="79">
        <f t="shared" si="5"/>
        <v>39.83867513840714</v>
      </c>
    </row>
    <row r="108" spans="1:11" s="39" customFormat="1" x14ac:dyDescent="0.25">
      <c r="A108" s="38"/>
      <c r="B108" s="42"/>
      <c r="C108" s="43"/>
    </row>
    <row r="109" spans="1:11" x14ac:dyDescent="0.25">
      <c r="A109" s="35" t="s">
        <v>222</v>
      </c>
      <c r="B109" s="35" t="s">
        <v>223</v>
      </c>
      <c r="C109" s="35" t="s">
        <v>224</v>
      </c>
      <c r="D109" s="35" t="s">
        <v>225</v>
      </c>
      <c r="E109" s="35" t="s">
        <v>226</v>
      </c>
      <c r="F109" s="35" t="s">
        <v>252</v>
      </c>
      <c r="G109" s="35" t="s">
        <v>253</v>
      </c>
      <c r="H109" s="35" t="s">
        <v>254</v>
      </c>
      <c r="I109" s="39" t="s">
        <v>255</v>
      </c>
    </row>
    <row r="110" spans="1:11" x14ac:dyDescent="0.25">
      <c r="A110" s="4" t="s">
        <v>28</v>
      </c>
      <c r="B110" s="81">
        <v>7.2717499999999999</v>
      </c>
      <c r="C110" s="11">
        <v>339.61489999999998</v>
      </c>
      <c r="D110" s="8">
        <v>1323.1861200000001</v>
      </c>
      <c r="E110" s="11">
        <v>44836.9735</v>
      </c>
      <c r="F110" s="11"/>
      <c r="G110" s="11"/>
      <c r="H110" s="11"/>
      <c r="J110" s="11"/>
      <c r="K110" s="33"/>
    </row>
    <row r="111" spans="1:11" x14ac:dyDescent="0.25">
      <c r="A111" s="4" t="s">
        <v>27</v>
      </c>
      <c r="B111" s="81">
        <v>7.4878299999999998</v>
      </c>
      <c r="C111" s="11">
        <v>350.01920000000001</v>
      </c>
      <c r="D111" s="8">
        <v>1382.9048499999999</v>
      </c>
      <c r="E111" s="11">
        <v>47284.765800000001</v>
      </c>
      <c r="F111" s="11"/>
      <c r="G111" s="11"/>
      <c r="H111" s="11"/>
      <c r="I111" s="11"/>
      <c r="J111" s="11"/>
      <c r="K111" s="33"/>
    </row>
    <row r="112" spans="1:11" x14ac:dyDescent="0.25">
      <c r="A112" s="4" t="s">
        <v>26</v>
      </c>
      <c r="B112" s="81">
        <v>7.4839500000000001</v>
      </c>
      <c r="C112" s="11">
        <v>352.80110000000002</v>
      </c>
      <c r="D112" s="8">
        <v>1359.76847</v>
      </c>
      <c r="E112" s="11">
        <v>46279.915399999998</v>
      </c>
      <c r="F112" s="11"/>
      <c r="G112" s="11"/>
      <c r="H112" s="11"/>
      <c r="I112" s="11"/>
      <c r="J112" s="11"/>
      <c r="K112" s="33"/>
    </row>
    <row r="113" spans="1:11" x14ac:dyDescent="0.25">
      <c r="A113" s="4" t="s">
        <v>25</v>
      </c>
      <c r="B113" s="81">
        <v>8.0421200000000006</v>
      </c>
      <c r="C113" s="11">
        <v>372.31909999999999</v>
      </c>
      <c r="D113" s="8">
        <v>1450.0621000000001</v>
      </c>
      <c r="E113" s="11">
        <v>47762.528100000003</v>
      </c>
      <c r="F113" s="11"/>
      <c r="G113" s="11"/>
      <c r="H113" s="11"/>
      <c r="I113" s="11"/>
      <c r="J113" s="11"/>
      <c r="K113" s="33"/>
    </row>
    <row r="114" spans="1:11" x14ac:dyDescent="0.25">
      <c r="A114" s="4" t="s">
        <v>24</v>
      </c>
      <c r="B114" s="81">
        <v>8.3903300000000005</v>
      </c>
      <c r="C114" s="11">
        <v>386.2353</v>
      </c>
      <c r="D114" s="8">
        <v>1442.0178699999999</v>
      </c>
      <c r="E114" s="11">
        <v>47985.899700000002</v>
      </c>
      <c r="F114" s="11"/>
      <c r="G114" s="11"/>
      <c r="H114" s="11"/>
      <c r="I114" s="11"/>
      <c r="J114" s="11"/>
      <c r="K114" s="33"/>
    </row>
    <row r="115" spans="1:11" x14ac:dyDescent="0.25">
      <c r="A115" s="4" t="s">
        <v>23</v>
      </c>
      <c r="B115" s="81">
        <v>8.0021599999999999</v>
      </c>
      <c r="C115" s="11">
        <v>371.80869999999999</v>
      </c>
      <c r="D115" s="8">
        <v>1382.3047099999999</v>
      </c>
      <c r="E115" s="11">
        <v>46106.788999999997</v>
      </c>
      <c r="F115" s="11"/>
      <c r="G115" s="11"/>
      <c r="H115" s="11"/>
      <c r="I115" s="11"/>
      <c r="J115" s="11"/>
      <c r="K115" s="33"/>
    </row>
    <row r="116" spans="1:11" x14ac:dyDescent="0.25">
      <c r="A116" s="4" t="s">
        <v>22</v>
      </c>
      <c r="B116" s="81">
        <v>9.0859699999999997</v>
      </c>
      <c r="C116" s="11">
        <v>418.23090000000002</v>
      </c>
      <c r="D116" s="8">
        <v>1610.64473</v>
      </c>
      <c r="E116" s="11">
        <v>56183.500599999999</v>
      </c>
      <c r="F116" s="11"/>
      <c r="G116" s="11"/>
      <c r="H116" s="11"/>
      <c r="I116" s="11"/>
      <c r="J116" s="11"/>
      <c r="K116" s="33"/>
    </row>
    <row r="117" spans="1:11" x14ac:dyDescent="0.25">
      <c r="A117" s="4" t="s">
        <v>21</v>
      </c>
      <c r="B117" s="81">
        <v>8.0055399999999999</v>
      </c>
      <c r="C117" s="11">
        <v>376.08859999999999</v>
      </c>
      <c r="D117" s="8">
        <v>1458.4585300000001</v>
      </c>
      <c r="E117" s="11">
        <v>51621.315300000002</v>
      </c>
      <c r="F117" s="11"/>
      <c r="G117" s="11"/>
      <c r="H117" s="11"/>
      <c r="I117" s="11"/>
      <c r="J117" s="11"/>
      <c r="K117" s="33"/>
    </row>
    <row r="118" spans="1:11" x14ac:dyDescent="0.25">
      <c r="A118" s="4" t="s">
        <v>20</v>
      </c>
      <c r="B118" s="81">
        <v>8.7523</v>
      </c>
      <c r="C118" s="11">
        <v>403.23489999999998</v>
      </c>
      <c r="D118" s="8">
        <v>1583.4189100000001</v>
      </c>
      <c r="E118" s="11">
        <v>54239.942300000002</v>
      </c>
      <c r="F118" s="11"/>
      <c r="G118" s="11"/>
      <c r="H118" s="11"/>
      <c r="I118" s="11"/>
      <c r="J118" s="11"/>
      <c r="K118" s="33"/>
    </row>
    <row r="119" spans="1:11" x14ac:dyDescent="0.25">
      <c r="A119" s="4" t="s">
        <v>19</v>
      </c>
      <c r="B119" s="81">
        <v>8.6356999999999999</v>
      </c>
      <c r="C119" s="11">
        <v>394.2715</v>
      </c>
      <c r="D119" s="11">
        <v>1595.6539700000001</v>
      </c>
      <c r="E119" s="11">
        <v>54951.735200000003</v>
      </c>
      <c r="F119" s="8">
        <f>100*((B119-B118)/B118)</f>
        <v>-1.3322212447013932</v>
      </c>
      <c r="G119" s="8">
        <f>100*((C119-C118)/C118)</f>
        <v>-2.2228730697665253</v>
      </c>
      <c r="H119" s="8">
        <f>100*((D119-D118)/D118)</f>
        <v>0.77269886842515823</v>
      </c>
      <c r="I119" s="8">
        <f>100*((E119-E118)/E118)</f>
        <v>1.3123039402643324</v>
      </c>
      <c r="J119" s="11"/>
      <c r="K119" s="33"/>
    </row>
    <row r="120" spans="1:11" x14ac:dyDescent="0.25">
      <c r="A120" s="4" t="s">
        <v>18</v>
      </c>
      <c r="B120" s="81">
        <v>7.9259899999999996</v>
      </c>
      <c r="C120" s="11">
        <v>370.04410000000001</v>
      </c>
      <c r="D120" s="11">
        <v>1413.3617899999999</v>
      </c>
      <c r="E120" s="11">
        <v>48496.157500000001</v>
      </c>
      <c r="F120" s="8">
        <f t="shared" ref="F120:F133" si="6">100*((B120-B119)/B119)</f>
        <v>-8.2183262503329235</v>
      </c>
      <c r="G120" s="8">
        <f t="shared" ref="G120:G133" si="7">100*((C120-C119)/C119)</f>
        <v>-6.1448519611485963</v>
      </c>
      <c r="H120" s="8">
        <f t="shared" ref="H120:H133" si="8">100*((D120-D119)/D119)</f>
        <v>-11.424292699249834</v>
      </c>
      <c r="I120" s="8">
        <f t="shared" ref="I120:I133" si="9">100*((E120-E119)/E119)</f>
        <v>-11.747723118304735</v>
      </c>
      <c r="J120" s="11"/>
      <c r="K120" s="33"/>
    </row>
    <row r="121" spans="1:11" x14ac:dyDescent="0.25">
      <c r="A121" s="4" t="s">
        <v>17</v>
      </c>
      <c r="B121" s="81">
        <v>8.6273700000000009</v>
      </c>
      <c r="C121" s="11">
        <v>398.32830000000001</v>
      </c>
      <c r="D121" s="11">
        <v>1624.11418</v>
      </c>
      <c r="E121" s="11">
        <v>57663.813099999999</v>
      </c>
      <c r="F121" s="8">
        <f t="shared" si="6"/>
        <v>8.8491153786467223</v>
      </c>
      <c r="G121" s="8">
        <f t="shared" si="7"/>
        <v>7.6434673597011811</v>
      </c>
      <c r="H121" s="8">
        <f t="shared" si="8"/>
        <v>14.91142547443568</v>
      </c>
      <c r="I121" s="8">
        <f t="shared" si="9"/>
        <v>18.903880374439971</v>
      </c>
      <c r="J121" s="11"/>
      <c r="K121" s="33"/>
    </row>
    <row r="122" spans="1:11" x14ac:dyDescent="0.25">
      <c r="A122" s="4" t="s">
        <v>16</v>
      </c>
      <c r="B122" s="81">
        <v>8.6485599999999998</v>
      </c>
      <c r="C122" s="11">
        <v>401.65820000000002</v>
      </c>
      <c r="D122" s="11">
        <v>1669.20586</v>
      </c>
      <c r="E122" s="11">
        <v>57714.034899999999</v>
      </c>
      <c r="F122" s="8">
        <f t="shared" si="6"/>
        <v>0.24561366905556303</v>
      </c>
      <c r="G122" s="8">
        <f t="shared" si="7"/>
        <v>0.83596872228260188</v>
      </c>
      <c r="H122" s="8">
        <f t="shared" si="8"/>
        <v>2.7763860789639798</v>
      </c>
      <c r="I122" s="8">
        <f t="shared" si="9"/>
        <v>8.7094136339726985E-2</v>
      </c>
      <c r="J122" s="11"/>
      <c r="K122" s="33"/>
    </row>
    <row r="123" spans="1:11" x14ac:dyDescent="0.25">
      <c r="A123" s="4" t="s">
        <v>15</v>
      </c>
      <c r="B123" s="81">
        <v>8.8951600000000006</v>
      </c>
      <c r="C123" s="11">
        <v>417.3211</v>
      </c>
      <c r="D123" s="11">
        <v>1731.5309</v>
      </c>
      <c r="E123" s="11">
        <v>61282.464599999999</v>
      </c>
      <c r="F123" s="8">
        <f t="shared" si="6"/>
        <v>2.8513417262527039</v>
      </c>
      <c r="G123" s="8">
        <f t="shared" si="7"/>
        <v>3.8995593766042815</v>
      </c>
      <c r="H123" s="8">
        <f t="shared" si="8"/>
        <v>3.7338138748206848</v>
      </c>
      <c r="I123" s="8">
        <f t="shared" si="9"/>
        <v>6.1829496173382275</v>
      </c>
      <c r="J123" s="11"/>
      <c r="K123" s="33"/>
    </row>
    <row r="124" spans="1:11" x14ac:dyDescent="0.25">
      <c r="A124" s="4" t="s">
        <v>14</v>
      </c>
      <c r="B124" s="81">
        <v>8.1204300000000007</v>
      </c>
      <c r="C124" s="11">
        <v>388.36219999999997</v>
      </c>
      <c r="D124" s="11">
        <v>1632.3348900000001</v>
      </c>
      <c r="E124" s="11">
        <v>56928.4156</v>
      </c>
      <c r="F124" s="8">
        <f t="shared" si="6"/>
        <v>-8.7095678998466575</v>
      </c>
      <c r="G124" s="8">
        <f t="shared" si="7"/>
        <v>-6.9392369568660754</v>
      </c>
      <c r="H124" s="8">
        <f t="shared" si="8"/>
        <v>-5.7288039156563642</v>
      </c>
      <c r="I124" s="8">
        <f t="shared" si="9"/>
        <v>-7.1048855956096766</v>
      </c>
      <c r="J124" s="11"/>
      <c r="K124" s="33"/>
    </row>
    <row r="125" spans="1:11" x14ac:dyDescent="0.25">
      <c r="A125" s="4" t="s">
        <v>13</v>
      </c>
      <c r="B125" s="81">
        <v>8.6644299999999994</v>
      </c>
      <c r="C125" s="11">
        <v>408.87049999999999</v>
      </c>
      <c r="D125" s="11">
        <v>1784.15705</v>
      </c>
      <c r="E125" s="11">
        <v>59616.386200000001</v>
      </c>
      <c r="F125" s="8">
        <f t="shared" si="6"/>
        <v>6.6991526310798646</v>
      </c>
      <c r="G125" s="8">
        <f t="shared" si="7"/>
        <v>5.2807147554525189</v>
      </c>
      <c r="H125" s="8">
        <f t="shared" si="8"/>
        <v>9.3009198621001072</v>
      </c>
      <c r="I125" s="8">
        <f t="shared" si="9"/>
        <v>4.7216676797869654</v>
      </c>
      <c r="J125" s="11"/>
      <c r="K125" s="33"/>
    </row>
    <row r="126" spans="1:11" x14ac:dyDescent="0.25">
      <c r="A126" s="4" t="s">
        <v>12</v>
      </c>
      <c r="B126" s="81">
        <v>8.5756700000000006</v>
      </c>
      <c r="C126" s="11">
        <v>410.33429999999998</v>
      </c>
      <c r="D126" s="11">
        <v>1795.7322899999999</v>
      </c>
      <c r="E126" s="11">
        <v>59600.589500000002</v>
      </c>
      <c r="F126" s="8">
        <f t="shared" si="6"/>
        <v>-1.024418224857248</v>
      </c>
      <c r="G126" s="8">
        <f t="shared" si="7"/>
        <v>0.35801066596880726</v>
      </c>
      <c r="H126" s="8">
        <f t="shared" si="8"/>
        <v>0.64877920920694132</v>
      </c>
      <c r="I126" s="8">
        <f t="shared" si="9"/>
        <v>-2.6497245148346421E-2</v>
      </c>
      <c r="J126" s="11"/>
      <c r="K126" s="33"/>
    </row>
    <row r="127" spans="1:11" x14ac:dyDescent="0.25">
      <c r="A127" s="4" t="s">
        <v>11</v>
      </c>
      <c r="B127" s="81">
        <v>8.1766699999999997</v>
      </c>
      <c r="C127" s="11">
        <v>392.18549999999999</v>
      </c>
      <c r="D127" s="11">
        <v>1794.7052200000001</v>
      </c>
      <c r="E127" s="11">
        <v>59453.132599999997</v>
      </c>
      <c r="F127" s="8">
        <f t="shared" si="6"/>
        <v>-4.6526976900930297</v>
      </c>
      <c r="G127" s="8">
        <f t="shared" si="7"/>
        <v>-4.4229302790432081</v>
      </c>
      <c r="H127" s="8">
        <f t="shared" si="8"/>
        <v>-5.7195051050725768E-2</v>
      </c>
      <c r="I127" s="8">
        <f t="shared" si="9"/>
        <v>-0.24740845893815305</v>
      </c>
      <c r="J127" s="11"/>
      <c r="K127" s="33"/>
    </row>
    <row r="128" spans="1:11" x14ac:dyDescent="0.25">
      <c r="A128" s="4" t="s">
        <v>10</v>
      </c>
      <c r="B128" s="81">
        <v>8.3736700000000006</v>
      </c>
      <c r="C128" s="11">
        <v>413.45229999999998</v>
      </c>
      <c r="D128" s="11">
        <v>2027.6266499999999</v>
      </c>
      <c r="E128" s="11">
        <v>71138.7255</v>
      </c>
      <c r="F128" s="8">
        <f t="shared" si="6"/>
        <v>2.4092937589507826</v>
      </c>
      <c r="G128" s="8">
        <f t="shared" si="7"/>
        <v>5.4226380118591813</v>
      </c>
      <c r="H128" s="8">
        <f t="shared" si="8"/>
        <v>12.978255559985493</v>
      </c>
      <c r="I128" s="8">
        <f t="shared" si="9"/>
        <v>19.655134034097983</v>
      </c>
      <c r="J128" s="11"/>
      <c r="K128" s="33"/>
    </row>
    <row r="129" spans="1:11" x14ac:dyDescent="0.25">
      <c r="A129" s="4" t="s">
        <v>9</v>
      </c>
      <c r="B129" s="84">
        <v>8</v>
      </c>
      <c r="C129" s="10">
        <v>381</v>
      </c>
      <c r="D129" s="46">
        <v>1824.94</v>
      </c>
      <c r="E129" s="11">
        <v>60130</v>
      </c>
      <c r="F129" s="8">
        <f t="shared" si="6"/>
        <v>-4.4624400053978786</v>
      </c>
      <c r="G129" s="8">
        <f t="shared" si="7"/>
        <v>-7.8491037539275945</v>
      </c>
      <c r="H129" s="8">
        <f t="shared" si="8"/>
        <v>-9.9962510356627963</v>
      </c>
      <c r="I129" s="8">
        <f t="shared" si="9"/>
        <v>-15.475010864511482</v>
      </c>
      <c r="J129" s="11"/>
      <c r="K129" s="33"/>
    </row>
    <row r="130" spans="1:11" x14ac:dyDescent="0.25">
      <c r="A130" s="4" t="s">
        <v>8</v>
      </c>
      <c r="B130" s="84">
        <v>8.93</v>
      </c>
      <c r="C130" s="10">
        <v>423</v>
      </c>
      <c r="D130" s="46">
        <v>2049.6802699999998</v>
      </c>
      <c r="E130" s="46">
        <v>66186.399999999994</v>
      </c>
      <c r="F130" s="8">
        <f t="shared" si="6"/>
        <v>11.624999999999996</v>
      </c>
      <c r="G130" s="8">
        <f t="shared" si="7"/>
        <v>11.023622047244094</v>
      </c>
      <c r="H130" s="8">
        <f t="shared" si="8"/>
        <v>12.314940217212609</v>
      </c>
      <c r="I130" s="8">
        <f t="shared" si="9"/>
        <v>10.072176949941783</v>
      </c>
      <c r="J130" s="11"/>
      <c r="K130" s="33"/>
    </row>
    <row r="131" spans="1:11" x14ac:dyDescent="0.25">
      <c r="A131" s="4" t="s">
        <v>7</v>
      </c>
      <c r="B131" s="84">
        <v>8.5500000000000007</v>
      </c>
      <c r="C131" s="10">
        <v>400</v>
      </c>
      <c r="D131" s="46">
        <v>2029.2882500000001</v>
      </c>
      <c r="E131" s="11">
        <v>67002.25</v>
      </c>
      <c r="F131" s="8">
        <f t="shared" si="6"/>
        <v>-4.2553191489361586</v>
      </c>
      <c r="G131" s="8">
        <f t="shared" si="7"/>
        <v>-5.4373522458628845</v>
      </c>
      <c r="H131" s="8">
        <f t="shared" si="8"/>
        <v>-0.9948878514598658</v>
      </c>
      <c r="I131" s="8">
        <f t="shared" si="9"/>
        <v>1.2326550469582964</v>
      </c>
      <c r="J131" s="11"/>
      <c r="K131" s="33"/>
    </row>
    <row r="132" spans="1:11" x14ac:dyDescent="0.25">
      <c r="A132" s="4" t="s">
        <v>6</v>
      </c>
      <c r="B132" s="85">
        <v>7.99</v>
      </c>
      <c r="C132" s="10">
        <v>378</v>
      </c>
      <c r="D132" s="46">
        <v>1895.0095799999999</v>
      </c>
      <c r="E132" s="11">
        <v>62523.09</v>
      </c>
      <c r="F132" s="8">
        <f t="shared" si="6"/>
        <v>-6.5497076023391863</v>
      </c>
      <c r="G132" s="8">
        <f t="shared" si="7"/>
        <v>-5.5</v>
      </c>
      <c r="H132" s="8">
        <f t="shared" si="8"/>
        <v>-6.6170328439047603</v>
      </c>
      <c r="I132" s="8">
        <f t="shared" si="9"/>
        <v>-6.6850889335805936</v>
      </c>
      <c r="J132" s="11"/>
      <c r="K132" s="33"/>
    </row>
    <row r="133" spans="1:11" x14ac:dyDescent="0.25">
      <c r="A133" s="4" t="s">
        <v>5</v>
      </c>
      <c r="B133" s="84">
        <v>7.56</v>
      </c>
      <c r="C133" s="10">
        <v>360</v>
      </c>
      <c r="D133" s="11">
        <v>1646.7</v>
      </c>
      <c r="E133" s="11">
        <v>50696</v>
      </c>
      <c r="F133" s="8">
        <f t="shared" si="6"/>
        <v>-5.381727158948693</v>
      </c>
      <c r="G133" s="8">
        <f t="shared" si="7"/>
        <v>-4.7619047619047619</v>
      </c>
      <c r="H133" s="8">
        <f t="shared" si="8"/>
        <v>-13.103341672816232</v>
      </c>
      <c r="I133" s="8">
        <f t="shared" si="9"/>
        <v>-18.916355541608702</v>
      </c>
      <c r="J133" s="11"/>
      <c r="K133" s="33"/>
    </row>
    <row r="134" spans="1:11" x14ac:dyDescent="0.25">
      <c r="F134" s="8"/>
      <c r="G134" s="8"/>
      <c r="H134" s="8"/>
      <c r="I134" s="8"/>
    </row>
    <row r="135" spans="1:11" x14ac:dyDescent="0.25">
      <c r="A135" s="35" t="s">
        <v>227</v>
      </c>
      <c r="B135" s="35" t="s">
        <v>223</v>
      </c>
      <c r="C135" s="35" t="s">
        <v>224</v>
      </c>
      <c r="D135" s="35" t="s">
        <v>225</v>
      </c>
      <c r="E135" s="35" t="s">
        <v>226</v>
      </c>
      <c r="F135" s="35" t="s">
        <v>252</v>
      </c>
      <c r="G135" s="35" t="s">
        <v>253</v>
      </c>
      <c r="H135" s="35" t="s">
        <v>254</v>
      </c>
      <c r="I135" s="49" t="s">
        <v>255</v>
      </c>
    </row>
    <row r="136" spans="1:11" x14ac:dyDescent="0.25">
      <c r="A136" s="4" t="s">
        <v>28</v>
      </c>
      <c r="B136" s="8">
        <v>7589.3855599999997</v>
      </c>
      <c r="C136" s="11">
        <v>264797.07199999999</v>
      </c>
      <c r="D136" s="8">
        <v>3337.6614300000001</v>
      </c>
      <c r="E136" s="11">
        <v>45457.131300000001</v>
      </c>
      <c r="F136" s="8"/>
      <c r="G136" s="8"/>
      <c r="H136" s="8"/>
      <c r="I136" s="8"/>
      <c r="J136" s="11"/>
    </row>
    <row r="137" spans="1:11" x14ac:dyDescent="0.25">
      <c r="A137" s="4" t="s">
        <v>27</v>
      </c>
      <c r="B137" s="8">
        <v>7480.4199900000003</v>
      </c>
      <c r="C137" s="11">
        <v>264750.74099999998</v>
      </c>
      <c r="D137" s="8">
        <v>3521.2428300000001</v>
      </c>
      <c r="E137" s="11">
        <v>46808.423600000002</v>
      </c>
      <c r="F137" s="8"/>
      <c r="G137" s="8"/>
      <c r="H137" s="8"/>
      <c r="I137" s="8"/>
      <c r="J137" s="11"/>
    </row>
    <row r="138" spans="1:11" x14ac:dyDescent="0.25">
      <c r="A138" s="4" t="s">
        <v>26</v>
      </c>
      <c r="B138" s="8">
        <v>7527.1112899999998</v>
      </c>
      <c r="C138" s="11">
        <v>268075</v>
      </c>
      <c r="D138" s="8">
        <v>3588.21967</v>
      </c>
      <c r="E138" s="11">
        <v>47922.850100000003</v>
      </c>
      <c r="F138" s="8"/>
      <c r="G138" s="8"/>
      <c r="H138" s="8"/>
      <c r="I138" s="8"/>
      <c r="J138" s="11"/>
    </row>
    <row r="139" spans="1:11" x14ac:dyDescent="0.25">
      <c r="A139" s="4" t="s">
        <v>25</v>
      </c>
      <c r="B139" s="8">
        <v>7817.5813099999996</v>
      </c>
      <c r="C139" s="11">
        <v>268375.96600000001</v>
      </c>
      <c r="D139" s="8">
        <v>3673.5297599999999</v>
      </c>
      <c r="E139" s="11">
        <v>48306.202700000002</v>
      </c>
      <c r="F139" s="8"/>
      <c r="G139" s="8"/>
      <c r="H139" s="8"/>
      <c r="I139" s="8"/>
      <c r="J139" s="11"/>
    </row>
    <row r="140" spans="1:11" x14ac:dyDescent="0.25">
      <c r="A140" s="4" t="s">
        <v>24</v>
      </c>
      <c r="B140" s="8">
        <v>8055.2214599999998</v>
      </c>
      <c r="C140" s="11">
        <v>275976.136</v>
      </c>
      <c r="D140" s="8">
        <v>3571.7213000000002</v>
      </c>
      <c r="E140" s="11">
        <v>48971.934300000001</v>
      </c>
      <c r="F140" s="8"/>
      <c r="G140" s="8"/>
      <c r="H140" s="8"/>
      <c r="I140" s="8"/>
      <c r="J140" s="11"/>
    </row>
    <row r="141" spans="1:11" x14ac:dyDescent="0.25">
      <c r="A141" s="4" t="s">
        <v>23</v>
      </c>
      <c r="B141" s="8">
        <v>7986.4633000000003</v>
      </c>
      <c r="C141" s="11">
        <v>269059.72200000001</v>
      </c>
      <c r="D141" s="8">
        <v>3624.4</v>
      </c>
      <c r="E141" s="11">
        <v>45801</v>
      </c>
      <c r="F141" s="8"/>
      <c r="G141" s="8"/>
      <c r="H141" s="8"/>
      <c r="I141" s="8"/>
      <c r="J141" s="11"/>
    </row>
    <row r="142" spans="1:11" x14ac:dyDescent="0.25">
      <c r="A142" s="4" t="s">
        <v>22</v>
      </c>
      <c r="B142" s="8">
        <v>8696.3517599999996</v>
      </c>
      <c r="C142" s="11">
        <v>293398.88900000002</v>
      </c>
      <c r="D142" s="8">
        <v>3926.08041</v>
      </c>
      <c r="E142" s="11">
        <v>54186.223700000002</v>
      </c>
      <c r="F142" s="8"/>
      <c r="G142" s="8"/>
      <c r="H142" s="8"/>
      <c r="I142" s="8"/>
      <c r="J142" s="11"/>
    </row>
    <row r="143" spans="1:11" x14ac:dyDescent="0.25">
      <c r="A143" s="4" t="s">
        <v>21</v>
      </c>
      <c r="B143" s="8">
        <v>8402.3314300000002</v>
      </c>
      <c r="C143" s="11">
        <v>277900.17300000001</v>
      </c>
      <c r="D143" s="8">
        <v>3757.2877699999999</v>
      </c>
      <c r="E143" s="11">
        <v>53911.205699999999</v>
      </c>
      <c r="F143" s="8"/>
      <c r="G143" s="8"/>
      <c r="H143" s="8"/>
      <c r="I143" s="8"/>
      <c r="J143" s="11"/>
    </row>
    <row r="144" spans="1:11" x14ac:dyDescent="0.25">
      <c r="A144" s="4" t="s">
        <v>20</v>
      </c>
      <c r="B144" s="8">
        <v>9143.0730199999998</v>
      </c>
      <c r="C144" s="11">
        <v>313901.299</v>
      </c>
      <c r="D144" s="8">
        <v>3866.8819400000002</v>
      </c>
      <c r="E144" s="11">
        <v>53021.410300000003</v>
      </c>
      <c r="F144" s="8"/>
      <c r="G144" s="8"/>
      <c r="H144" s="8"/>
      <c r="I144" s="8"/>
      <c r="J144" s="11"/>
    </row>
    <row r="145" spans="1:10" x14ac:dyDescent="0.25">
      <c r="A145" s="4" t="s">
        <v>19</v>
      </c>
      <c r="B145" s="11">
        <v>8804.8164799999995</v>
      </c>
      <c r="C145" s="11">
        <v>266124.19699999999</v>
      </c>
      <c r="D145" s="11">
        <v>3735.31187</v>
      </c>
      <c r="E145" s="11">
        <v>50568.2304</v>
      </c>
      <c r="F145" s="8">
        <f t="shared" ref="F145:F159" si="10">100*((B145-B144)/B144)</f>
        <v>-3.6995935530656006</v>
      </c>
      <c r="G145" s="8">
        <f t="shared" ref="G145:G159" si="11">100*((C145-C144)/C144)</f>
        <v>-15.22042188172022</v>
      </c>
      <c r="H145" s="8">
        <f t="shared" ref="H145:H159" si="12">100*((D145-D144)/D144)</f>
        <v>-3.4024847937302218</v>
      </c>
      <c r="I145" s="8">
        <f t="shared" ref="I145:I159" si="13">100*((E145-E144)/E144)</f>
        <v>-4.6267722531703432</v>
      </c>
      <c r="J145" s="11"/>
    </row>
    <row r="146" spans="1:10" x14ac:dyDescent="0.25">
      <c r="A146" s="4" t="s">
        <v>18</v>
      </c>
      <c r="B146" s="11">
        <v>8179.1522199999999</v>
      </c>
      <c r="C146" s="11">
        <v>259430.73300000001</v>
      </c>
      <c r="D146" s="11">
        <v>3464.8171000000002</v>
      </c>
      <c r="E146" s="11">
        <v>45508.902000000002</v>
      </c>
      <c r="F146" s="8">
        <f t="shared" si="10"/>
        <v>-7.1059318660551982</v>
      </c>
      <c r="G146" s="8">
        <f t="shared" si="11"/>
        <v>-2.5151655037215495</v>
      </c>
      <c r="H146" s="8">
        <f t="shared" si="12"/>
        <v>-7.2415578515000885</v>
      </c>
      <c r="I146" s="8">
        <f t="shared" si="13"/>
        <v>-10.004954415015476</v>
      </c>
      <c r="J146" s="11"/>
    </row>
    <row r="147" spans="1:10" x14ac:dyDescent="0.25">
      <c r="A147" s="4" t="s">
        <v>17</v>
      </c>
      <c r="B147" s="11">
        <v>8914.2373900000002</v>
      </c>
      <c r="C147" s="11">
        <v>288999.21399999998</v>
      </c>
      <c r="D147" s="11">
        <v>4075.6568000000002</v>
      </c>
      <c r="E147" s="11">
        <v>53011.148999999998</v>
      </c>
      <c r="F147" s="8">
        <f>100*((B147-B146)/B146)</f>
        <v>8.9873027207213454</v>
      </c>
      <c r="G147" s="8">
        <f>100*((C147-C146)/C146)</f>
        <v>11.397447271599843</v>
      </c>
      <c r="H147" s="8">
        <f t="shared" si="12"/>
        <v>17.629781958764866</v>
      </c>
      <c r="I147" s="8">
        <f t="shared" si="13"/>
        <v>16.485229637049905</v>
      </c>
      <c r="J147" s="11"/>
    </row>
    <row r="148" spans="1:10" x14ac:dyDescent="0.25">
      <c r="A148" s="4" t="s">
        <v>16</v>
      </c>
      <c r="B148" s="11">
        <v>8089.0904899999996</v>
      </c>
      <c r="C148" s="11">
        <v>284396.33299999998</v>
      </c>
      <c r="D148" s="11">
        <v>4130.80303</v>
      </c>
      <c r="E148" s="11">
        <v>55350.873</v>
      </c>
      <c r="F148" s="8">
        <f t="shared" si="10"/>
        <v>-9.2565057884329089</v>
      </c>
      <c r="G148" s="8">
        <f t="shared" si="11"/>
        <v>-1.5926967192374419</v>
      </c>
      <c r="H148" s="8">
        <f t="shared" si="12"/>
        <v>1.3530636338172495</v>
      </c>
      <c r="I148" s="8">
        <f t="shared" si="13"/>
        <v>4.4136451371767134</v>
      </c>
      <c r="J148" s="11"/>
    </row>
    <row r="149" spans="1:10" x14ac:dyDescent="0.25">
      <c r="A149" s="4" t="s">
        <v>15</v>
      </c>
      <c r="B149" s="11">
        <v>8157.1020399999998</v>
      </c>
      <c r="C149" s="11">
        <v>294666.75599999999</v>
      </c>
      <c r="D149" s="11">
        <v>4125.3089600000003</v>
      </c>
      <c r="E149" s="11">
        <v>58046.8033</v>
      </c>
      <c r="F149" s="8">
        <f t="shared" si="10"/>
        <v>0.84078117415151055</v>
      </c>
      <c r="G149" s="8">
        <f t="shared" si="11"/>
        <v>3.6113064087925526</v>
      </c>
      <c r="H149" s="8">
        <f t="shared" si="12"/>
        <v>-0.13300246852970227</v>
      </c>
      <c r="I149" s="8">
        <f t="shared" si="13"/>
        <v>4.8706192944779749</v>
      </c>
      <c r="J149" s="11"/>
    </row>
    <row r="150" spans="1:10" x14ac:dyDescent="0.25">
      <c r="A150" s="4" t="s">
        <v>14</v>
      </c>
      <c r="B150" s="11">
        <v>8004.8406299999997</v>
      </c>
      <c r="C150" s="11">
        <v>283402.89399999997</v>
      </c>
      <c r="D150" s="11">
        <v>4121.3542100000004</v>
      </c>
      <c r="E150" s="11">
        <v>57453.287700000001</v>
      </c>
      <c r="F150" s="8">
        <f t="shared" si="10"/>
        <v>-1.8666115644177976</v>
      </c>
      <c r="G150" s="8">
        <f t="shared" si="11"/>
        <v>-3.8225764429293214</v>
      </c>
      <c r="H150" s="8">
        <f t="shared" si="12"/>
        <v>-9.586554700135419E-2</v>
      </c>
      <c r="I150" s="8">
        <f t="shared" si="13"/>
        <v>-1.0224776667417252</v>
      </c>
      <c r="J150" s="11"/>
    </row>
    <row r="151" spans="1:10" x14ac:dyDescent="0.25">
      <c r="A151" s="4" t="s">
        <v>13</v>
      </c>
      <c r="B151" s="11">
        <v>8160.1477000000004</v>
      </c>
      <c r="C151" s="11">
        <v>282132.75099999999</v>
      </c>
      <c r="D151" s="11">
        <v>4256.4061199999996</v>
      </c>
      <c r="E151" s="11">
        <v>58545.070200000002</v>
      </c>
      <c r="F151" s="8">
        <f t="shared" si="10"/>
        <v>1.9401644227363057</v>
      </c>
      <c r="G151" s="8">
        <f t="shared" si="11"/>
        <v>-0.44817573387235132</v>
      </c>
      <c r="H151" s="8">
        <f t="shared" si="12"/>
        <v>3.2768818965453397</v>
      </c>
      <c r="I151" s="8">
        <f t="shared" si="13"/>
        <v>1.9002959512097708</v>
      </c>
      <c r="J151" s="11"/>
    </row>
    <row r="152" spans="1:10" x14ac:dyDescent="0.25">
      <c r="A152" s="4" t="s">
        <v>12</v>
      </c>
      <c r="B152" s="11">
        <v>8143.0830900000001</v>
      </c>
      <c r="C152" s="11">
        <v>287447.52799999999</v>
      </c>
      <c r="D152" s="11">
        <v>4293.1926000000003</v>
      </c>
      <c r="E152" s="11">
        <v>58077.576099999998</v>
      </c>
      <c r="F152" s="8">
        <f t="shared" si="10"/>
        <v>-0.20912133735030747</v>
      </c>
      <c r="G152" s="8">
        <f t="shared" si="11"/>
        <v>1.8837859061601827</v>
      </c>
      <c r="H152" s="8">
        <f t="shared" si="12"/>
        <v>0.86426151459439837</v>
      </c>
      <c r="I152" s="8">
        <f t="shared" si="13"/>
        <v>-0.79852000929021616</v>
      </c>
      <c r="J152" s="11"/>
    </row>
    <row r="153" spans="1:10" x14ac:dyDescent="0.25">
      <c r="A153" s="4" t="s">
        <v>11</v>
      </c>
      <c r="B153" s="11">
        <v>7940.2151599999997</v>
      </c>
      <c r="C153" s="11">
        <v>273786.42499999999</v>
      </c>
      <c r="D153" s="11">
        <v>4149.3363399999998</v>
      </c>
      <c r="E153" s="11">
        <v>55718.286500000002</v>
      </c>
      <c r="F153" s="8">
        <f t="shared" si="10"/>
        <v>-2.4912914157676895</v>
      </c>
      <c r="G153" s="8">
        <f t="shared" si="11"/>
        <v>-4.7525553950841433</v>
      </c>
      <c r="H153" s="8">
        <f t="shared" si="12"/>
        <v>-3.3507991232445633</v>
      </c>
      <c r="I153" s="8">
        <f t="shared" si="13"/>
        <v>-4.0623072766289168</v>
      </c>
      <c r="J153" s="11"/>
    </row>
    <row r="154" spans="1:10" x14ac:dyDescent="0.25">
      <c r="A154" s="4" t="s">
        <v>10</v>
      </c>
      <c r="B154" s="11">
        <v>8590.4273200000007</v>
      </c>
      <c r="C154" s="11">
        <v>315632.80800000002</v>
      </c>
      <c r="D154" s="11">
        <v>4550.0056599999998</v>
      </c>
      <c r="E154" s="11">
        <v>70125.598499999993</v>
      </c>
      <c r="F154" s="8">
        <f t="shared" si="10"/>
        <v>8.188848121843602</v>
      </c>
      <c r="G154" s="8">
        <f t="shared" si="11"/>
        <v>15.284316232990747</v>
      </c>
      <c r="H154" s="8">
        <f t="shared" si="12"/>
        <v>9.6562266147843765</v>
      </c>
      <c r="I154" s="8">
        <f t="shared" si="13"/>
        <v>25.857421153825307</v>
      </c>
      <c r="J154" s="11"/>
    </row>
    <row r="155" spans="1:10" x14ac:dyDescent="0.25">
      <c r="A155" s="4" t="s">
        <v>9</v>
      </c>
      <c r="B155" s="87">
        <v>6396.61</v>
      </c>
      <c r="C155" s="12">
        <v>304196</v>
      </c>
      <c r="D155" s="46">
        <v>4235.8599999999997</v>
      </c>
      <c r="E155" s="11">
        <v>57590</v>
      </c>
      <c r="F155" s="8">
        <f t="shared" si="10"/>
        <v>-25.537930050259721</v>
      </c>
      <c r="G155" s="8">
        <f t="shared" si="11"/>
        <v>-3.6234534909311513</v>
      </c>
      <c r="H155" s="8">
        <f t="shared" si="12"/>
        <v>-6.9042916311449192</v>
      </c>
      <c r="I155" s="8">
        <f t="shared" si="13"/>
        <v>-17.8759237256278</v>
      </c>
      <c r="J155" s="11"/>
    </row>
    <row r="156" spans="1:10" x14ac:dyDescent="0.25">
      <c r="A156" s="4" t="s">
        <v>8</v>
      </c>
      <c r="B156" s="87">
        <v>6620.57</v>
      </c>
      <c r="C156" s="12">
        <v>313510</v>
      </c>
      <c r="D156" s="11">
        <v>4511.5908200000003</v>
      </c>
      <c r="E156" s="11">
        <v>61997.81</v>
      </c>
      <c r="F156" s="8">
        <f t="shared" si="10"/>
        <v>3.5012295575312553</v>
      </c>
      <c r="G156" s="8">
        <f t="shared" si="11"/>
        <v>3.0618417073202804</v>
      </c>
      <c r="H156" s="8">
        <f t="shared" si="12"/>
        <v>6.5094412940937776</v>
      </c>
      <c r="I156" s="8">
        <f t="shared" si="13"/>
        <v>7.6537766973432841</v>
      </c>
      <c r="J156" s="11"/>
    </row>
    <row r="157" spans="1:10" x14ac:dyDescent="0.25">
      <c r="A157" s="4" t="s">
        <v>7</v>
      </c>
      <c r="B157" s="87">
        <v>6677.11</v>
      </c>
      <c r="C157" s="12">
        <v>319700</v>
      </c>
      <c r="D157" s="46">
        <v>4584.4709300000004</v>
      </c>
      <c r="E157" s="11">
        <v>62153.53</v>
      </c>
      <c r="F157" s="8">
        <f t="shared" si="10"/>
        <v>0.85400501769485049</v>
      </c>
      <c r="G157" s="8">
        <f t="shared" si="11"/>
        <v>1.9744186788300213</v>
      </c>
      <c r="H157" s="8">
        <f t="shared" si="12"/>
        <v>1.615397160507567</v>
      </c>
      <c r="I157" s="8">
        <f t="shared" si="13"/>
        <v>0.25117016230089606</v>
      </c>
      <c r="J157" s="11"/>
    </row>
    <row r="158" spans="1:10" x14ac:dyDescent="0.25">
      <c r="A158" s="4" t="s">
        <v>6</v>
      </c>
      <c r="B158" s="87">
        <v>6330.42</v>
      </c>
      <c r="C158" s="12">
        <v>307547</v>
      </c>
      <c r="D158" s="46">
        <v>4296.7877099999996</v>
      </c>
      <c r="E158" s="11">
        <v>57840.51</v>
      </c>
      <c r="F158" s="8">
        <f t="shared" si="10"/>
        <v>-5.1922163930203276</v>
      </c>
      <c r="G158" s="8">
        <f t="shared" si="11"/>
        <v>-3.8013762902721302</v>
      </c>
      <c r="H158" s="8">
        <f t="shared" si="12"/>
        <v>-6.2751672852247919</v>
      </c>
      <c r="I158" s="8">
        <f t="shared" si="13"/>
        <v>-6.9393001491628832</v>
      </c>
      <c r="J158" s="11"/>
    </row>
    <row r="159" spans="1:10" x14ac:dyDescent="0.25">
      <c r="A159" s="4" t="s">
        <v>5</v>
      </c>
      <c r="B159" s="87">
        <v>5556.01</v>
      </c>
      <c r="C159" s="12">
        <v>267692</v>
      </c>
      <c r="D159" s="11">
        <v>3632.03523</v>
      </c>
      <c r="E159" s="11">
        <v>47646</v>
      </c>
      <c r="F159" s="8">
        <f t="shared" si="10"/>
        <v>-12.233153566430028</v>
      </c>
      <c r="G159" s="8">
        <f t="shared" si="11"/>
        <v>-12.958994885334599</v>
      </c>
      <c r="H159" s="8">
        <f t="shared" si="12"/>
        <v>-15.4709174589405</v>
      </c>
      <c r="I159" s="8">
        <f t="shared" si="13"/>
        <v>-17.625207661550704</v>
      </c>
      <c r="J159" s="11"/>
    </row>
    <row r="160" spans="1:10" x14ac:dyDescent="0.25">
      <c r="A160" s="4"/>
      <c r="B160" s="12"/>
      <c r="C160" s="12"/>
      <c r="D160" s="8"/>
      <c r="E160" s="11"/>
      <c r="F160" s="8"/>
      <c r="G160" s="8"/>
      <c r="H160" s="8"/>
      <c r="I160" s="8"/>
      <c r="J160" s="11"/>
    </row>
    <row r="161" spans="1:10" x14ac:dyDescent="0.25">
      <c r="A161" s="4"/>
      <c r="B161" s="12"/>
      <c r="C161" s="12"/>
      <c r="D161" s="8"/>
      <c r="E161" s="11"/>
      <c r="F161" s="8"/>
      <c r="G161" s="8"/>
      <c r="H161" s="8"/>
      <c r="I161" s="8"/>
      <c r="J161" s="11"/>
    </row>
    <row r="162" spans="1:10" x14ac:dyDescent="0.25">
      <c r="I162" s="11"/>
    </row>
    <row r="163" spans="1:10" x14ac:dyDescent="0.25">
      <c r="A163" s="35" t="s">
        <v>228</v>
      </c>
      <c r="B163" s="35" t="s">
        <v>214</v>
      </c>
      <c r="C163" s="35" t="s">
        <v>217</v>
      </c>
      <c r="D163" s="35" t="s">
        <v>250</v>
      </c>
      <c r="E163" s="35" t="s">
        <v>251</v>
      </c>
    </row>
    <row r="164" spans="1:10" x14ac:dyDescent="0.25">
      <c r="A164" s="4" t="s">
        <v>28</v>
      </c>
      <c r="B164" s="8">
        <v>2792.8789099999999</v>
      </c>
      <c r="C164" s="11">
        <v>11694.6541</v>
      </c>
    </row>
    <row r="165" spans="1:10" x14ac:dyDescent="0.25">
      <c r="A165" s="4" t="s">
        <v>27</v>
      </c>
      <c r="B165" s="8">
        <v>3254.0809599999998</v>
      </c>
      <c r="C165" s="11">
        <v>14047.4401</v>
      </c>
    </row>
    <row r="166" spans="1:10" x14ac:dyDescent="0.25">
      <c r="A166" s="4" t="s">
        <v>26</v>
      </c>
      <c r="B166" s="8">
        <v>3096.1884399999999</v>
      </c>
      <c r="C166" s="11">
        <v>14631.8189</v>
      </c>
    </row>
    <row r="167" spans="1:10" x14ac:dyDescent="0.25">
      <c r="A167" s="4" t="s">
        <v>25</v>
      </c>
      <c r="B167" s="8">
        <v>3251.78811</v>
      </c>
      <c r="C167" s="11">
        <v>15202.408600000001</v>
      </c>
    </row>
    <row r="168" spans="1:10" x14ac:dyDescent="0.25">
      <c r="A168" s="4" t="s">
        <v>24</v>
      </c>
      <c r="B168" s="8">
        <v>3411.0369700000001</v>
      </c>
      <c r="C168" s="11">
        <v>15586.517400000001</v>
      </c>
    </row>
    <row r="169" spans="1:10" x14ac:dyDescent="0.25">
      <c r="A169" s="4" t="s">
        <v>23</v>
      </c>
      <c r="B169" s="8">
        <v>3241.5912600000001</v>
      </c>
      <c r="C169" s="11">
        <v>15102.413500000001</v>
      </c>
    </row>
    <row r="170" spans="1:10" x14ac:dyDescent="0.25">
      <c r="A170" s="4" t="s">
        <v>22</v>
      </c>
      <c r="B170" s="8">
        <v>3684.4936200000002</v>
      </c>
      <c r="C170" s="11">
        <v>18785.881099999999</v>
      </c>
    </row>
    <row r="171" spans="1:10" x14ac:dyDescent="0.25">
      <c r="A171" s="4" t="s">
        <v>21</v>
      </c>
      <c r="B171" s="8">
        <v>3473.2498399999999</v>
      </c>
      <c r="C171" s="11">
        <v>16107.823700000001</v>
      </c>
    </row>
    <row r="172" spans="1:10" x14ac:dyDescent="0.25">
      <c r="A172" s="4" t="s">
        <v>20</v>
      </c>
      <c r="B172" s="8">
        <v>3929.94335</v>
      </c>
      <c r="C172" s="11">
        <v>16368.1</v>
      </c>
    </row>
    <row r="173" spans="1:10" x14ac:dyDescent="0.25">
      <c r="A173" s="4" t="s">
        <v>19</v>
      </c>
      <c r="B173" s="11">
        <v>3982.6644200000001</v>
      </c>
      <c r="C173" s="11">
        <v>15900.456200000001</v>
      </c>
      <c r="D173" s="33">
        <f>100*((B173-B172)/B172)</f>
        <v>1.3415223911560978</v>
      </c>
      <c r="E173" s="33">
        <f>100*((C173-C172)/C172)</f>
        <v>-2.8570438841404919</v>
      </c>
    </row>
    <row r="174" spans="1:10" x14ac:dyDescent="0.25">
      <c r="A174" s="4" t="s">
        <v>18</v>
      </c>
      <c r="B174" s="11">
        <v>3448.27036</v>
      </c>
      <c r="C174" s="11">
        <v>14081.687400000001</v>
      </c>
      <c r="D174" s="33">
        <f t="shared" ref="D174:D239" si="14">100*((B174-B173)/B173)</f>
        <v>-13.41800371922875</v>
      </c>
      <c r="E174" s="33">
        <f t="shared" ref="E174:E239" si="15">100*((C174-C173)/C173)</f>
        <v>-11.438469293730074</v>
      </c>
    </row>
    <row r="175" spans="1:10" x14ac:dyDescent="0.25">
      <c r="A175" s="4" t="s">
        <v>17</v>
      </c>
      <c r="B175" s="11">
        <v>3846.6766699999998</v>
      </c>
      <c r="C175" s="11">
        <v>15785.8639</v>
      </c>
      <c r="D175" s="33">
        <f t="shared" si="14"/>
        <v>11.553801425245549</v>
      </c>
      <c r="E175" s="33">
        <f t="shared" si="15"/>
        <v>12.102075920248021</v>
      </c>
    </row>
    <row r="176" spans="1:10" x14ac:dyDescent="0.25">
      <c r="A176" s="4" t="s">
        <v>16</v>
      </c>
      <c r="B176" s="11">
        <v>3806.2306199999998</v>
      </c>
      <c r="C176" s="11">
        <v>15975.170700000001</v>
      </c>
      <c r="D176" s="33">
        <f t="shared" si="14"/>
        <v>-1.051454371391189</v>
      </c>
      <c r="E176" s="33">
        <f t="shared" si="15"/>
        <v>1.1992172313103515</v>
      </c>
    </row>
    <row r="177" spans="1:5" x14ac:dyDescent="0.25">
      <c r="A177" s="4" t="s">
        <v>15</v>
      </c>
      <c r="B177" s="11">
        <v>3674.5461399999999</v>
      </c>
      <c r="C177" s="11">
        <v>15727.0843</v>
      </c>
      <c r="D177" s="33">
        <f t="shared" si="14"/>
        <v>-3.459708387296824</v>
      </c>
      <c r="E177" s="33">
        <f t="shared" si="15"/>
        <v>-1.5529499162096598</v>
      </c>
    </row>
    <row r="178" spans="1:5" x14ac:dyDescent="0.25">
      <c r="A178" s="4" t="s">
        <v>14</v>
      </c>
      <c r="B178" s="11">
        <v>3344.8912399999999</v>
      </c>
      <c r="C178" s="11">
        <v>15254.2606</v>
      </c>
      <c r="D178" s="33">
        <f t="shared" si="14"/>
        <v>-8.9713093111412121</v>
      </c>
      <c r="E178" s="33">
        <f t="shared" si="15"/>
        <v>-3.0064294880138771</v>
      </c>
    </row>
    <row r="179" spans="1:5" x14ac:dyDescent="0.25">
      <c r="A179" s="4" t="s">
        <v>13</v>
      </c>
      <c r="B179" s="11">
        <v>3469.03863</v>
      </c>
      <c r="C179" s="11">
        <v>15732.954</v>
      </c>
      <c r="D179" s="33">
        <f t="shared" si="14"/>
        <v>3.7115523672452828</v>
      </c>
      <c r="E179" s="33">
        <f t="shared" si="15"/>
        <v>3.1380963820691519</v>
      </c>
    </row>
    <row r="180" spans="1:5" x14ac:dyDescent="0.25">
      <c r="A180" s="4" t="s">
        <v>12</v>
      </c>
      <c r="B180" s="11">
        <v>3491.1773499999999</v>
      </c>
      <c r="C180" s="11">
        <v>15462.269700000001</v>
      </c>
      <c r="D180" s="33">
        <f t="shared" si="14"/>
        <v>0.63818026725173482</v>
      </c>
      <c r="E180" s="33">
        <f t="shared" si="15"/>
        <v>-1.7204925406887925</v>
      </c>
    </row>
    <row r="181" spans="1:5" x14ac:dyDescent="0.25">
      <c r="A181" s="4" t="s">
        <v>11</v>
      </c>
      <c r="B181" s="11">
        <v>3402.1132899999998</v>
      </c>
      <c r="C181" s="11">
        <v>14674.5249</v>
      </c>
      <c r="D181" s="33">
        <f t="shared" si="14"/>
        <v>-2.5511181779407499</v>
      </c>
      <c r="E181" s="33">
        <f t="shared" si="15"/>
        <v>-5.0946259202812918</v>
      </c>
    </row>
    <row r="182" spans="1:5" x14ac:dyDescent="0.25">
      <c r="A182" s="4" t="s">
        <v>10</v>
      </c>
      <c r="B182" s="11">
        <v>3393.2541999999999</v>
      </c>
      <c r="C182" s="11">
        <v>15109.243200000001</v>
      </c>
      <c r="D182" s="33">
        <f t="shared" si="14"/>
        <v>-0.26039961767410524</v>
      </c>
      <c r="E182" s="33">
        <f t="shared" si="15"/>
        <v>2.9624011881979255</v>
      </c>
    </row>
    <row r="183" spans="1:5" x14ac:dyDescent="0.25">
      <c r="A183" s="4" t="s">
        <v>9</v>
      </c>
      <c r="B183" s="11">
        <v>3354.0796099999998</v>
      </c>
      <c r="C183" s="11">
        <v>14652.42508352</v>
      </c>
      <c r="D183" s="33">
        <f t="shared" si="14"/>
        <v>-1.1544843884669789</v>
      </c>
      <c r="E183" s="33">
        <f t="shared" si="15"/>
        <v>-3.0234347970519182</v>
      </c>
    </row>
    <row r="184" spans="1:5" x14ac:dyDescent="0.25">
      <c r="A184" s="4" t="s">
        <v>8</v>
      </c>
      <c r="B184" s="11">
        <v>3652.64</v>
      </c>
      <c r="C184" s="11">
        <v>15834.653405900001</v>
      </c>
      <c r="D184" s="33">
        <f t="shared" si="14"/>
        <v>8.9014103633634427</v>
      </c>
      <c r="E184" s="33">
        <f t="shared" si="15"/>
        <v>8.0684822863191865</v>
      </c>
    </row>
    <row r="185" spans="1:5" x14ac:dyDescent="0.25">
      <c r="A185" s="4" t="s">
        <v>7</v>
      </c>
      <c r="B185" s="11">
        <v>3876.2303700000002</v>
      </c>
      <c r="C185" s="11">
        <v>15408.20566727</v>
      </c>
      <c r="D185" s="33">
        <f t="shared" si="14"/>
        <v>6.1213360747295207</v>
      </c>
      <c r="E185" s="33">
        <f t="shared" si="15"/>
        <v>-2.6931296044099442</v>
      </c>
    </row>
    <row r="186" spans="1:5" x14ac:dyDescent="0.25">
      <c r="A186" s="4" t="s">
        <v>6</v>
      </c>
      <c r="B186" s="11">
        <v>3782.81666</v>
      </c>
      <c r="C186" s="11">
        <v>14460.610637829999</v>
      </c>
      <c r="D186" s="33">
        <f t="shared" si="14"/>
        <v>-2.40991120452937</v>
      </c>
      <c r="E186" s="33">
        <f t="shared" si="15"/>
        <v>-6.1499375715945659</v>
      </c>
    </row>
    <row r="187" spans="1:5" x14ac:dyDescent="0.25">
      <c r="A187" s="4" t="s">
        <v>5</v>
      </c>
      <c r="B187" s="11">
        <v>3178.5982199999999</v>
      </c>
      <c r="C187" s="11">
        <v>13111.486865979999</v>
      </c>
      <c r="D187" s="33">
        <f t="shared" si="14"/>
        <v>-15.972712777467784</v>
      </c>
      <c r="E187" s="33">
        <f t="shared" si="15"/>
        <v>-9.329645930169745</v>
      </c>
    </row>
    <row r="188" spans="1:5" x14ac:dyDescent="0.25">
      <c r="D188" s="33"/>
      <c r="E188" s="33"/>
    </row>
    <row r="189" spans="1:5" x14ac:dyDescent="0.25">
      <c r="A189" s="35" t="s">
        <v>229</v>
      </c>
      <c r="B189" s="35" t="s">
        <v>214</v>
      </c>
      <c r="C189" s="35" t="s">
        <v>217</v>
      </c>
      <c r="D189" s="35" t="s">
        <v>250</v>
      </c>
      <c r="E189" s="35" t="s">
        <v>251</v>
      </c>
    </row>
    <row r="190" spans="1:5" x14ac:dyDescent="0.25">
      <c r="A190" s="4" t="s">
        <v>28</v>
      </c>
      <c r="B190" s="11">
        <v>909.32869000000005</v>
      </c>
      <c r="C190" s="11">
        <v>715521.15399999998</v>
      </c>
      <c r="D190" s="33"/>
      <c r="E190" s="33"/>
    </row>
    <row r="191" spans="1:5" x14ac:dyDescent="0.25">
      <c r="A191" s="4" t="s">
        <v>27</v>
      </c>
      <c r="B191" s="11">
        <v>952.49532999999997</v>
      </c>
      <c r="C191" s="11">
        <v>710241.946</v>
      </c>
      <c r="D191" s="33"/>
      <c r="E191" s="33"/>
    </row>
    <row r="192" spans="1:5" x14ac:dyDescent="0.25">
      <c r="A192" s="4" t="s">
        <v>26</v>
      </c>
      <c r="B192" s="11">
        <v>963.88094000000001</v>
      </c>
      <c r="C192" s="11">
        <v>709278.42299999995</v>
      </c>
      <c r="D192" s="33"/>
      <c r="E192" s="33"/>
    </row>
    <row r="193" spans="1:5" x14ac:dyDescent="0.25">
      <c r="A193" s="4" t="s">
        <v>25</v>
      </c>
      <c r="B193" s="11">
        <v>941.87</v>
      </c>
      <c r="C193" s="11">
        <v>674996</v>
      </c>
      <c r="D193" s="33"/>
      <c r="E193" s="33"/>
    </row>
    <row r="194" spans="1:5" x14ac:dyDescent="0.25">
      <c r="A194" s="4" t="s">
        <v>24</v>
      </c>
      <c r="B194" s="11">
        <v>934.16647</v>
      </c>
      <c r="C194" s="11">
        <v>663270.67000000004</v>
      </c>
      <c r="D194" s="33"/>
      <c r="E194" s="33"/>
    </row>
    <row r="195" spans="1:5" x14ac:dyDescent="0.25">
      <c r="A195" s="4" t="s">
        <v>23</v>
      </c>
      <c r="B195" s="11">
        <v>872.78724999999997</v>
      </c>
      <c r="C195" s="11">
        <v>628978.55299999996</v>
      </c>
      <c r="D195" s="33"/>
      <c r="E195" s="33"/>
    </row>
    <row r="196" spans="1:5" x14ac:dyDescent="0.25">
      <c r="A196" s="4" t="s">
        <v>22</v>
      </c>
      <c r="B196" s="11">
        <v>978.00206000000003</v>
      </c>
      <c r="C196" s="11">
        <v>694847.37899999996</v>
      </c>
      <c r="D196" s="33"/>
      <c r="E196" s="33"/>
    </row>
    <row r="197" spans="1:5" x14ac:dyDescent="0.25">
      <c r="A197" s="4" t="s">
        <v>21</v>
      </c>
      <c r="B197" s="11">
        <v>856.69506000000001</v>
      </c>
      <c r="C197" s="11">
        <v>615356.78500000003</v>
      </c>
      <c r="D197" s="33"/>
      <c r="E197" s="33"/>
    </row>
    <row r="198" spans="1:5" x14ac:dyDescent="0.25">
      <c r="A198" s="4" t="s">
        <v>20</v>
      </c>
      <c r="B198" s="11">
        <v>917.14274</v>
      </c>
      <c r="C198" s="11">
        <v>662641.91899999999</v>
      </c>
      <c r="D198" s="33"/>
      <c r="E198" s="33"/>
    </row>
    <row r="199" spans="1:5" x14ac:dyDescent="0.25">
      <c r="A199" s="4" t="s">
        <v>19</v>
      </c>
      <c r="B199" s="11">
        <v>935.96321999999998</v>
      </c>
      <c r="C199" s="11">
        <v>680443.28200000001</v>
      </c>
      <c r="D199" s="33">
        <f t="shared" si="14"/>
        <v>2.0520775206703346</v>
      </c>
      <c r="E199" s="33">
        <f t="shared" si="15"/>
        <v>2.6864227103024572</v>
      </c>
    </row>
    <row r="200" spans="1:5" x14ac:dyDescent="0.25">
      <c r="A200" s="4" t="s">
        <v>18</v>
      </c>
      <c r="B200" s="11">
        <v>862.74417000000005</v>
      </c>
      <c r="C200" s="11">
        <v>636968.42599999998</v>
      </c>
      <c r="D200" s="33">
        <f t="shared" si="14"/>
        <v>-7.8228554750260306</v>
      </c>
      <c r="E200" s="33">
        <f t="shared" si="15"/>
        <v>-6.3891961534569202</v>
      </c>
    </row>
    <row r="201" spans="1:5" x14ac:dyDescent="0.25">
      <c r="A201" s="4" t="s">
        <v>17</v>
      </c>
      <c r="B201" s="11">
        <v>991.61509999999998</v>
      </c>
      <c r="C201" s="11">
        <v>761047.44299999997</v>
      </c>
      <c r="D201" s="33">
        <f t="shared" si="14"/>
        <v>14.937328408721665</v>
      </c>
      <c r="E201" s="33">
        <f t="shared" si="15"/>
        <v>19.47961813102491</v>
      </c>
    </row>
    <row r="202" spans="1:5" x14ac:dyDescent="0.25">
      <c r="A202" s="4" t="s">
        <v>16</v>
      </c>
      <c r="B202" s="7">
        <v>893.57857999999999</v>
      </c>
      <c r="C202" s="7">
        <v>723532.66899999999</v>
      </c>
      <c r="D202" s="33">
        <f t="shared" si="14"/>
        <v>-9.8865497308381034</v>
      </c>
      <c r="E202" s="33">
        <f t="shared" si="15"/>
        <v>-4.929360757342427</v>
      </c>
    </row>
    <row r="203" spans="1:5" x14ac:dyDescent="0.25">
      <c r="A203" s="4" t="s">
        <v>15</v>
      </c>
      <c r="B203" s="7">
        <v>917.67002000000002</v>
      </c>
      <c r="C203" s="7">
        <v>713687.50399999996</v>
      </c>
      <c r="D203" s="33">
        <f t="shared" si="14"/>
        <v>2.6960628353468405</v>
      </c>
      <c r="E203" s="33">
        <f t="shared" si="15"/>
        <v>-1.3607077360593978</v>
      </c>
    </row>
    <row r="204" spans="1:5" x14ac:dyDescent="0.25">
      <c r="A204" s="4" t="s">
        <v>14</v>
      </c>
      <c r="B204" s="7">
        <v>836.46297000000004</v>
      </c>
      <c r="C204" s="7">
        <v>628245.82999999996</v>
      </c>
      <c r="D204" s="33">
        <f t="shared" si="14"/>
        <v>-8.8492647934602875</v>
      </c>
      <c r="E204" s="33">
        <f t="shared" si="15"/>
        <v>-11.971860726315869</v>
      </c>
    </row>
    <row r="205" spans="1:5" x14ac:dyDescent="0.25">
      <c r="A205" s="4" t="s">
        <v>13</v>
      </c>
      <c r="B205" s="7">
        <v>934.30106999999998</v>
      </c>
      <c r="C205" s="7">
        <v>680014.522</v>
      </c>
      <c r="D205" s="33">
        <f t="shared" si="14"/>
        <v>11.696644502983789</v>
      </c>
      <c r="E205" s="33">
        <f t="shared" si="15"/>
        <v>8.2401966758776641</v>
      </c>
    </row>
    <row r="206" spans="1:5" x14ac:dyDescent="0.25">
      <c r="A206" s="4" t="s">
        <v>12</v>
      </c>
      <c r="B206" s="7">
        <v>875.54972999999995</v>
      </c>
      <c r="C206" s="7">
        <v>635054.55099999998</v>
      </c>
      <c r="D206" s="33">
        <f t="shared" si="14"/>
        <v>-6.2882663722091241</v>
      </c>
      <c r="E206" s="33">
        <f t="shared" si="15"/>
        <v>-6.611619244213732</v>
      </c>
    </row>
    <row r="207" spans="1:5" x14ac:dyDescent="0.25">
      <c r="A207" s="4" t="s">
        <v>11</v>
      </c>
      <c r="B207" s="7">
        <v>826.54669999999999</v>
      </c>
      <c r="C207" s="7">
        <v>590477.63</v>
      </c>
      <c r="D207" s="33">
        <f t="shared" si="14"/>
        <v>-5.5968300053042066</v>
      </c>
      <c r="E207" s="33">
        <f t="shared" si="15"/>
        <v>-7.0193845441790996</v>
      </c>
    </row>
    <row r="208" spans="1:5" x14ac:dyDescent="0.25">
      <c r="A208" s="4" t="s">
        <v>10</v>
      </c>
      <c r="B208" s="7">
        <v>896.74663999999996</v>
      </c>
      <c r="C208" s="7">
        <v>659143.946</v>
      </c>
      <c r="D208" s="33">
        <f t="shared" si="14"/>
        <v>8.4931607615153482</v>
      </c>
      <c r="E208" s="33">
        <f t="shared" si="15"/>
        <v>11.628944520726382</v>
      </c>
    </row>
    <row r="209" spans="1:5" x14ac:dyDescent="0.25">
      <c r="A209" s="4" t="s">
        <v>9</v>
      </c>
      <c r="B209" s="7">
        <v>864.8614</v>
      </c>
      <c r="C209" s="7">
        <v>643678.3554</v>
      </c>
      <c r="D209" s="33">
        <f t="shared" si="14"/>
        <v>-3.5556575935428039</v>
      </c>
      <c r="E209" s="33">
        <f t="shared" si="15"/>
        <v>-2.3463145939293808</v>
      </c>
    </row>
    <row r="210" spans="1:5" x14ac:dyDescent="0.25">
      <c r="A210" s="4" t="s">
        <v>8</v>
      </c>
      <c r="B210" s="7">
        <v>864.43808000000001</v>
      </c>
      <c r="C210" s="7">
        <v>645573.22900000005</v>
      </c>
      <c r="D210" s="33">
        <f t="shared" si="14"/>
        <v>-4.8946571092199249E-2</v>
      </c>
      <c r="E210" s="33">
        <f t="shared" si="15"/>
        <v>0.29438205962705111</v>
      </c>
    </row>
    <row r="211" spans="1:5" x14ac:dyDescent="0.25">
      <c r="A211" s="4" t="s">
        <v>7</v>
      </c>
      <c r="B211" s="7">
        <v>886.39</v>
      </c>
      <c r="C211" s="7">
        <v>661741</v>
      </c>
      <c r="D211" s="33">
        <f t="shared" si="14"/>
        <v>2.5394438893760873</v>
      </c>
      <c r="E211" s="33">
        <f t="shared" si="15"/>
        <v>2.5044054297362983</v>
      </c>
    </row>
    <row r="212" spans="1:5" x14ac:dyDescent="0.25">
      <c r="A212" s="4" t="s">
        <v>6</v>
      </c>
      <c r="B212" s="7">
        <v>884.58</v>
      </c>
      <c r="C212" s="7">
        <v>659157.31000000006</v>
      </c>
      <c r="D212" s="33">
        <f t="shared" si="14"/>
        <v>-0.20419905459221621</v>
      </c>
      <c r="E212" s="33">
        <f t="shared" si="15"/>
        <v>-0.39043825303252239</v>
      </c>
    </row>
    <row r="213" spans="1:5" x14ac:dyDescent="0.25">
      <c r="A213" s="4" t="s">
        <v>5</v>
      </c>
      <c r="B213" s="7">
        <v>710.01039000000003</v>
      </c>
      <c r="C213" s="7">
        <v>565045.57920000004</v>
      </c>
      <c r="D213" s="33">
        <f t="shared" si="14"/>
        <v>-19.734745302855593</v>
      </c>
      <c r="E213" s="33">
        <f t="shared" si="15"/>
        <v>-14.277582812515577</v>
      </c>
    </row>
    <row r="214" spans="1:5" s="79" customFormat="1" x14ac:dyDescent="0.25">
      <c r="A214" s="4" t="s">
        <v>211</v>
      </c>
      <c r="B214" s="83">
        <v>176.56776000000002</v>
      </c>
      <c r="C214" s="71">
        <v>163487.42720000001</v>
      </c>
      <c r="D214" s="33">
        <f>100*((B214-B213)/B213)</f>
        <v>-75.131665326756689</v>
      </c>
      <c r="E214" s="33">
        <f t="shared" ref="E214:E215" si="16">100*((C214-C213)/C213)</f>
        <v>-71.066506275216241</v>
      </c>
    </row>
    <row r="215" spans="1:5" s="79" customFormat="1" x14ac:dyDescent="0.25">
      <c r="A215" s="4" t="s">
        <v>212</v>
      </c>
      <c r="B215" s="83">
        <v>306.49657999999999</v>
      </c>
      <c r="C215" s="71">
        <v>260012.14069999999</v>
      </c>
      <c r="D215" s="33">
        <f t="shared" ref="D215" si="17">100*((B215-B214)/B214)</f>
        <v>73.585812041790618</v>
      </c>
      <c r="E215" s="33">
        <f t="shared" si="16"/>
        <v>59.041062149640325</v>
      </c>
    </row>
    <row r="216" spans="1:5" x14ac:dyDescent="0.25">
      <c r="D216" s="33"/>
      <c r="E216" s="33"/>
    </row>
    <row r="217" spans="1:5" x14ac:dyDescent="0.25">
      <c r="A217" s="35" t="s">
        <v>230</v>
      </c>
      <c r="B217" s="35" t="s">
        <v>214</v>
      </c>
      <c r="C217" s="35" t="s">
        <v>215</v>
      </c>
      <c r="D217" s="35" t="s">
        <v>250</v>
      </c>
      <c r="E217" s="35" t="s">
        <v>251</v>
      </c>
    </row>
    <row r="218" spans="1:5" x14ac:dyDescent="0.25">
      <c r="A218" s="4" t="s">
        <v>28</v>
      </c>
      <c r="B218" s="12">
        <v>1900.8000000000002</v>
      </c>
      <c r="C218" s="17">
        <v>27021.85</v>
      </c>
      <c r="D218" s="33"/>
      <c r="E218" s="33"/>
    </row>
    <row r="219" spans="1:5" x14ac:dyDescent="0.25">
      <c r="A219" s="4" t="s">
        <v>27</v>
      </c>
      <c r="B219" s="12">
        <v>1894.8</v>
      </c>
      <c r="C219" s="16">
        <v>33288.51</v>
      </c>
      <c r="D219" s="33"/>
      <c r="E219" s="33"/>
    </row>
    <row r="220" spans="1:5" x14ac:dyDescent="0.25">
      <c r="A220" s="4" t="s">
        <v>26</v>
      </c>
      <c r="B220" s="12">
        <v>2463.6999999999998</v>
      </c>
      <c r="C220" s="16">
        <v>40834.03</v>
      </c>
      <c r="D220" s="33"/>
      <c r="E220" s="33"/>
    </row>
    <row r="221" spans="1:5" x14ac:dyDescent="0.25">
      <c r="A221" s="4" t="s">
        <v>25</v>
      </c>
      <c r="B221" s="12">
        <v>2737.5</v>
      </c>
      <c r="C221" s="16">
        <v>51843.14</v>
      </c>
      <c r="D221" s="33"/>
      <c r="E221" s="33"/>
    </row>
    <row r="222" spans="1:5" x14ac:dyDescent="0.25">
      <c r="A222" s="4" t="s">
        <v>24</v>
      </c>
      <c r="B222" s="12">
        <v>3120.2</v>
      </c>
      <c r="C222" s="16">
        <v>54212.26</v>
      </c>
      <c r="D222" s="33"/>
      <c r="E222" s="33"/>
    </row>
    <row r="223" spans="1:5" x14ac:dyDescent="0.25">
      <c r="A223" s="4" t="s">
        <v>23</v>
      </c>
      <c r="B223" s="12">
        <v>4058.7</v>
      </c>
      <c r="C223" s="16">
        <v>59835.360000000001</v>
      </c>
      <c r="D223" s="33"/>
      <c r="E223" s="33"/>
    </row>
    <row r="224" spans="1:5" x14ac:dyDescent="0.25">
      <c r="A224" s="4" t="s">
        <v>22</v>
      </c>
      <c r="B224" s="12">
        <v>4823.6000000000004</v>
      </c>
      <c r="C224" s="16">
        <v>74978.27</v>
      </c>
      <c r="D224" s="33"/>
      <c r="E224" s="33"/>
    </row>
    <row r="225" spans="1:5" x14ac:dyDescent="0.25">
      <c r="A225" s="4" t="s">
        <v>21</v>
      </c>
      <c r="B225" s="12">
        <v>5249.4000000000005</v>
      </c>
      <c r="C225" s="16">
        <v>82232.210000000006</v>
      </c>
      <c r="D225" s="33"/>
      <c r="E225" s="33"/>
    </row>
    <row r="226" spans="1:5" x14ac:dyDescent="0.25">
      <c r="A226" s="4" t="s">
        <v>20</v>
      </c>
      <c r="B226" s="12">
        <v>6201.7</v>
      </c>
      <c r="C226" s="16">
        <v>102594.82</v>
      </c>
      <c r="D226" s="33"/>
      <c r="E226" s="33"/>
    </row>
    <row r="227" spans="1:5" x14ac:dyDescent="0.25">
      <c r="A227" s="4" t="s">
        <v>19</v>
      </c>
      <c r="B227" s="87">
        <v>6727.5</v>
      </c>
      <c r="C227" s="16">
        <v>109932.43</v>
      </c>
      <c r="D227" s="33">
        <f t="shared" si="14"/>
        <v>8.4783204605188924</v>
      </c>
      <c r="E227" s="33">
        <f t="shared" si="15"/>
        <v>7.1520277534479675</v>
      </c>
    </row>
    <row r="228" spans="1:5" x14ac:dyDescent="0.25">
      <c r="A228" s="4" t="s">
        <v>18</v>
      </c>
      <c r="B228" s="87">
        <v>6741.9000000000005</v>
      </c>
      <c r="C228" s="16">
        <v>106737.12</v>
      </c>
      <c r="D228" s="33">
        <f t="shared" si="14"/>
        <v>0.21404682274248302</v>
      </c>
      <c r="E228" s="33">
        <f t="shared" si="15"/>
        <v>-2.9066127256533836</v>
      </c>
    </row>
    <row r="229" spans="1:5" x14ac:dyDescent="0.25">
      <c r="A229" s="4" t="s">
        <v>17</v>
      </c>
      <c r="B229" s="86">
        <v>7995.4</v>
      </c>
      <c r="C229" s="16">
        <v>133460.72</v>
      </c>
      <c r="D229" s="33">
        <f t="shared" si="14"/>
        <v>18.592681588276285</v>
      </c>
      <c r="E229" s="33">
        <f t="shared" si="15"/>
        <v>25.036838168389785</v>
      </c>
    </row>
    <row r="230" spans="1:5" x14ac:dyDescent="0.25">
      <c r="A230" s="4" t="s">
        <v>16</v>
      </c>
      <c r="B230" s="88">
        <v>7817.9</v>
      </c>
      <c r="C230" s="14">
        <v>142034.39000000001</v>
      </c>
      <c r="D230" s="33">
        <f t="shared" si="14"/>
        <v>-2.2200265152462668</v>
      </c>
      <c r="E230" s="33">
        <f t="shared" si="15"/>
        <v>6.4241149006239535</v>
      </c>
    </row>
    <row r="231" spans="1:5" x14ac:dyDescent="0.25">
      <c r="A231" s="4" t="s">
        <v>15</v>
      </c>
      <c r="B231" s="88">
        <v>7335.4</v>
      </c>
      <c r="C231" s="14">
        <v>152449.29</v>
      </c>
      <c r="D231" s="33">
        <f t="shared" si="14"/>
        <v>-6.1717340973918828</v>
      </c>
      <c r="E231" s="33">
        <f t="shared" si="15"/>
        <v>7.3326607732113276</v>
      </c>
    </row>
    <row r="232" spans="1:5" x14ac:dyDescent="0.25">
      <c r="A232" s="4" t="s">
        <v>14</v>
      </c>
      <c r="B232" s="88">
        <v>7545.4</v>
      </c>
      <c r="C232" s="14">
        <v>146566.35</v>
      </c>
      <c r="D232" s="33">
        <f t="shared" si="14"/>
        <v>2.8628295662131582</v>
      </c>
      <c r="E232" s="33">
        <f t="shared" si="15"/>
        <v>-3.858948769128411</v>
      </c>
    </row>
    <row r="233" spans="1:5" x14ac:dyDescent="0.25">
      <c r="A233" s="4" t="s">
        <v>13</v>
      </c>
      <c r="B233" s="88">
        <v>8222.9</v>
      </c>
      <c r="C233" s="14">
        <v>146386.64000000001</v>
      </c>
      <c r="D233" s="33">
        <f t="shared" si="14"/>
        <v>8.9789805709438877</v>
      </c>
      <c r="E233" s="33">
        <f t="shared" si="15"/>
        <v>-0.12261341024047596</v>
      </c>
    </row>
    <row r="234" spans="1:5" x14ac:dyDescent="0.25">
      <c r="A234" s="4" t="s">
        <v>12</v>
      </c>
      <c r="B234" s="88">
        <v>9183.5</v>
      </c>
      <c r="C234" s="14">
        <v>154504.89000000001</v>
      </c>
      <c r="D234" s="33">
        <f t="shared" si="14"/>
        <v>11.682009996473269</v>
      </c>
      <c r="E234" s="33">
        <f t="shared" si="15"/>
        <v>5.5457588206136839</v>
      </c>
    </row>
    <row r="235" spans="1:5" x14ac:dyDescent="0.25">
      <c r="A235" s="4" t="s">
        <v>11</v>
      </c>
      <c r="B235" s="88">
        <v>9550.2000000000007</v>
      </c>
      <c r="C235" s="14">
        <v>161456.56</v>
      </c>
      <c r="D235" s="33">
        <f t="shared" si="14"/>
        <v>3.9930309794740646</v>
      </c>
      <c r="E235" s="33">
        <f t="shared" si="15"/>
        <v>4.4993203774974262</v>
      </c>
    </row>
    <row r="236" spans="1:5" x14ac:dyDescent="0.25">
      <c r="A236" s="4" t="s">
        <v>10</v>
      </c>
      <c r="B236" s="88">
        <v>11483.599999999999</v>
      </c>
      <c r="C236" s="14">
        <v>191359.94</v>
      </c>
      <c r="D236" s="33">
        <f t="shared" si="14"/>
        <v>20.244602207283595</v>
      </c>
      <c r="E236" s="33">
        <f t="shared" si="15"/>
        <v>18.521006517170939</v>
      </c>
    </row>
    <row r="237" spans="1:5" x14ac:dyDescent="0.25">
      <c r="A237" s="4" t="s">
        <v>9</v>
      </c>
      <c r="B237" s="7">
        <v>12187.707420000001</v>
      </c>
      <c r="C237" s="7">
        <v>189229.08910859999</v>
      </c>
      <c r="D237" s="33">
        <f t="shared" si="14"/>
        <v>6.1314171514159517</v>
      </c>
      <c r="E237" s="33">
        <f t="shared" si="15"/>
        <v>-1.113530288209754</v>
      </c>
    </row>
    <row r="238" spans="1:5" x14ac:dyDescent="0.25">
      <c r="A238" s="4" t="s">
        <v>8</v>
      </c>
      <c r="B238" s="7">
        <v>13084.01713</v>
      </c>
      <c r="C238" s="7">
        <v>202520.7585661</v>
      </c>
      <c r="D238" s="33">
        <f t="shared" si="14"/>
        <v>7.3542109201699191</v>
      </c>
      <c r="E238" s="33">
        <f t="shared" si="15"/>
        <v>7.0241153303189172</v>
      </c>
    </row>
    <row r="239" spans="1:5" x14ac:dyDescent="0.25">
      <c r="A239" s="4" t="s">
        <v>7</v>
      </c>
      <c r="B239" s="7">
        <v>13050.19</v>
      </c>
      <c r="C239" s="7">
        <v>216242.97</v>
      </c>
      <c r="D239" s="33">
        <f t="shared" si="14"/>
        <v>-0.2585377996979103</v>
      </c>
      <c r="E239" s="33">
        <f t="shared" si="15"/>
        <v>6.775706120724041</v>
      </c>
    </row>
    <row r="240" spans="1:5" x14ac:dyDescent="0.25">
      <c r="A240" s="4" t="s">
        <v>6</v>
      </c>
      <c r="B240" s="7">
        <v>13256.93237</v>
      </c>
      <c r="C240" s="7">
        <v>222516.95003010001</v>
      </c>
      <c r="D240" s="33">
        <f t="shared" ref="D240:E242" si="18">100*((B240-B239)/B239)</f>
        <v>1.5842096551850964</v>
      </c>
      <c r="E240" s="33">
        <f t="shared" si="18"/>
        <v>2.9013567609157453</v>
      </c>
    </row>
    <row r="241" spans="1:5" x14ac:dyDescent="0.25">
      <c r="A241" s="4" t="s">
        <v>5</v>
      </c>
      <c r="B241" s="7">
        <v>12468.4455</v>
      </c>
      <c r="C241" s="7">
        <v>206462.3070263</v>
      </c>
      <c r="D241" s="33">
        <f t="shared" si="18"/>
        <v>-5.9477324617293847</v>
      </c>
      <c r="E241" s="33">
        <f t="shared" si="18"/>
        <v>-7.2150202497509923</v>
      </c>
    </row>
    <row r="242" spans="1:5" x14ac:dyDescent="0.25">
      <c r="A242" s="27" t="s">
        <v>211</v>
      </c>
      <c r="B242" s="66">
        <v>9995.7000000000007</v>
      </c>
      <c r="C242" s="44">
        <v>151140.66</v>
      </c>
      <c r="D242" s="33">
        <f t="shared" si="18"/>
        <v>-19.832027176122306</v>
      </c>
      <c r="E242" s="33">
        <f t="shared" si="18"/>
        <v>-26.795034804707914</v>
      </c>
    </row>
    <row r="243" spans="1:5" x14ac:dyDescent="0.25">
      <c r="A243" s="4" t="s">
        <v>212</v>
      </c>
      <c r="B243" s="34">
        <v>12344.97198</v>
      </c>
      <c r="C243" s="35">
        <v>218391.5954935</v>
      </c>
      <c r="D243" s="33">
        <f t="shared" ref="D243" si="19">100*((B243-B242)/B242)</f>
        <v>23.502826015186525</v>
      </c>
      <c r="E243" s="33">
        <f t="shared" ref="E243" si="20">100*((C243-C242)/C242)</f>
        <v>44.495594695365234</v>
      </c>
    </row>
  </sheetData>
  <sortState ref="A215:D239">
    <sortCondition descending="1" ref="D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3" workbookViewId="0">
      <selection activeCell="G213" sqref="G2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0" workbookViewId="0">
      <selection activeCell="K28" sqref="K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67" sqref="S1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opLeftCell="A167" workbookViewId="0">
      <selection activeCell="A62" sqref="A62:D63"/>
    </sheetView>
  </sheetViews>
  <sheetFormatPr defaultColWidth="9.140625" defaultRowHeight="15" x14ac:dyDescent="0.25"/>
  <cols>
    <col min="1" max="2" width="9.140625" style="35"/>
    <col min="3" max="4" width="12.7109375" style="55" customWidth="1"/>
    <col min="5" max="5" width="9.140625" style="35"/>
    <col min="6" max="6" width="20.5703125" style="35" bestFit="1" customWidth="1"/>
    <col min="7" max="7" width="16.28515625" style="35" bestFit="1" customWidth="1"/>
    <col min="8" max="8" width="12.7109375" style="35" customWidth="1"/>
    <col min="9" max="9" width="12" style="35" customWidth="1"/>
    <col min="10" max="10" width="9.140625" style="35"/>
    <col min="11" max="11" width="18.5703125" style="35" bestFit="1" customWidth="1"/>
    <col min="12" max="12" width="16.28515625" style="35" bestFit="1" customWidth="1"/>
    <col min="13" max="14" width="12" style="35" customWidth="1"/>
    <col min="15" max="16384" width="9.140625" style="35"/>
  </cols>
  <sheetData>
    <row r="1" spans="1:14" x14ac:dyDescent="0.25">
      <c r="A1" s="35" t="s">
        <v>213</v>
      </c>
    </row>
    <row r="2" spans="1:14" x14ac:dyDescent="0.25">
      <c r="A2" s="48" t="s">
        <v>248</v>
      </c>
      <c r="B2" s="48" t="s">
        <v>249</v>
      </c>
      <c r="C2" s="50" t="s">
        <v>261</v>
      </c>
      <c r="D2" s="50" t="s">
        <v>260</v>
      </c>
      <c r="F2" s="57" t="s">
        <v>262</v>
      </c>
      <c r="G2" s="57" t="s">
        <v>234</v>
      </c>
      <c r="K2" s="57" t="s">
        <v>263</v>
      </c>
      <c r="L2" s="57" t="s">
        <v>234</v>
      </c>
    </row>
    <row r="3" spans="1:14" x14ac:dyDescent="0.25">
      <c r="A3" s="4" t="s">
        <v>247</v>
      </c>
      <c r="B3" s="4" t="s">
        <v>235</v>
      </c>
      <c r="C3" s="51">
        <v>4.0905901433906617</v>
      </c>
      <c r="D3" s="51">
        <v>5.5786889568855909</v>
      </c>
      <c r="F3" s="57" t="s">
        <v>232</v>
      </c>
      <c r="G3" s="35" t="s">
        <v>247</v>
      </c>
      <c r="H3" s="35" t="s">
        <v>246</v>
      </c>
      <c r="I3" s="35" t="s">
        <v>233</v>
      </c>
      <c r="K3" s="57" t="s">
        <v>232</v>
      </c>
      <c r="L3" s="35" t="s">
        <v>247</v>
      </c>
      <c r="M3" s="35" t="s">
        <v>246</v>
      </c>
      <c r="N3" s="35" t="s">
        <v>233</v>
      </c>
    </row>
    <row r="4" spans="1:14" x14ac:dyDescent="0.25">
      <c r="A4" s="4" t="s">
        <v>247</v>
      </c>
      <c r="B4" s="4" t="s">
        <v>238</v>
      </c>
      <c r="C4" s="51">
        <v>-5.7939166899772712</v>
      </c>
      <c r="D4" s="51">
        <v>-11.604301210702603</v>
      </c>
      <c r="F4" s="58" t="s">
        <v>235</v>
      </c>
      <c r="G4" s="33">
        <v>4.0905901433906617</v>
      </c>
      <c r="H4" s="33">
        <v>0.94911220954554676</v>
      </c>
      <c r="I4" s="33">
        <v>5.0397023529362084</v>
      </c>
      <c r="J4" s="33"/>
      <c r="K4" s="59" t="s">
        <v>235</v>
      </c>
      <c r="L4" s="33">
        <v>5.5786889568855909</v>
      </c>
      <c r="M4" s="33">
        <v>-3.2744089025905683</v>
      </c>
      <c r="N4" s="33">
        <v>2.3042800542950226</v>
      </c>
    </row>
    <row r="5" spans="1:14" x14ac:dyDescent="0.25">
      <c r="A5" s="4" t="s">
        <v>247</v>
      </c>
      <c r="B5" s="4" t="s">
        <v>237</v>
      </c>
      <c r="C5" s="51">
        <v>23.22698991375341</v>
      </c>
      <c r="D5" s="51">
        <v>32.751080292011252</v>
      </c>
      <c r="F5" s="58" t="s">
        <v>238</v>
      </c>
      <c r="G5" s="33">
        <v>-5.7939166899772712</v>
      </c>
      <c r="H5" s="33">
        <v>-2.9749535916478131</v>
      </c>
      <c r="I5" s="33">
        <v>-8.7688702816250839</v>
      </c>
      <c r="J5" s="33"/>
      <c r="K5" s="59" t="s">
        <v>238</v>
      </c>
      <c r="L5" s="33">
        <v>-11.604301210702603</v>
      </c>
      <c r="M5" s="33">
        <v>-9.8143153274342474</v>
      </c>
      <c r="N5" s="33">
        <v>-21.418616538136853</v>
      </c>
    </row>
    <row r="6" spans="1:14" x14ac:dyDescent="0.25">
      <c r="A6" s="4" t="s">
        <v>246</v>
      </c>
      <c r="B6" s="4" t="s">
        <v>235</v>
      </c>
      <c r="C6" s="53">
        <v>0.94911220954554676</v>
      </c>
      <c r="D6" s="53">
        <v>-3.2744089025905683</v>
      </c>
      <c r="F6" s="58" t="s">
        <v>237</v>
      </c>
      <c r="G6" s="33">
        <v>23.22698991375341</v>
      </c>
      <c r="H6" s="33">
        <v>-10.688090333409622</v>
      </c>
      <c r="I6" s="33">
        <v>12.538899580343788</v>
      </c>
      <c r="J6" s="33"/>
      <c r="K6" s="59" t="s">
        <v>237</v>
      </c>
      <c r="L6" s="33">
        <v>32.751080292011252</v>
      </c>
      <c r="M6" s="33">
        <v>34.345231679253416</v>
      </c>
      <c r="N6" s="33">
        <v>67.096311971264669</v>
      </c>
    </row>
    <row r="7" spans="1:14" x14ac:dyDescent="0.25">
      <c r="A7" s="4" t="s">
        <v>246</v>
      </c>
      <c r="B7" s="4" t="s">
        <v>238</v>
      </c>
      <c r="C7" s="53">
        <v>-2.9749535916478131</v>
      </c>
      <c r="D7" s="53">
        <v>-9.8143153274342474</v>
      </c>
      <c r="F7" s="58" t="s">
        <v>233</v>
      </c>
      <c r="G7" s="33">
        <v>21.523663367166801</v>
      </c>
      <c r="H7" s="33">
        <v>-12.713931715511888</v>
      </c>
      <c r="I7" s="33">
        <v>8.8097316516549125</v>
      </c>
      <c r="J7" s="33"/>
      <c r="K7" s="59" t="s">
        <v>233</v>
      </c>
      <c r="L7" s="33">
        <v>26.72546803819424</v>
      </c>
      <c r="M7" s="33">
        <v>21.2565074492286</v>
      </c>
      <c r="N7" s="33">
        <v>47.981975487422844</v>
      </c>
    </row>
    <row r="8" spans="1:14" x14ac:dyDescent="0.25">
      <c r="A8" s="4" t="s">
        <v>246</v>
      </c>
      <c r="B8" s="4" t="s">
        <v>237</v>
      </c>
      <c r="C8" s="53">
        <v>-10.688090333409622</v>
      </c>
      <c r="D8" s="53">
        <v>34.345231679253416</v>
      </c>
      <c r="F8"/>
      <c r="G8"/>
      <c r="H8"/>
      <c r="I8"/>
      <c r="J8" s="33"/>
      <c r="K8"/>
      <c r="L8"/>
      <c r="M8"/>
      <c r="N8"/>
    </row>
    <row r="9" spans="1:14" x14ac:dyDescent="0.25">
      <c r="A9" s="4" t="s">
        <v>247</v>
      </c>
      <c r="B9" s="4" t="s">
        <v>236</v>
      </c>
      <c r="C9" s="53">
        <v>-15.927756705810248</v>
      </c>
      <c r="D9" s="53">
        <v>-25.862273517639682</v>
      </c>
      <c r="F9"/>
      <c r="G9"/>
      <c r="H9"/>
      <c r="I9"/>
      <c r="J9" s="33"/>
      <c r="K9"/>
      <c r="L9"/>
      <c r="M9"/>
      <c r="N9"/>
    </row>
    <row r="10" spans="1:14" x14ac:dyDescent="0.25">
      <c r="A10" s="4" t="s">
        <v>247</v>
      </c>
      <c r="B10" s="4" t="s">
        <v>231</v>
      </c>
      <c r="C10" s="53">
        <v>8.8748329124675056</v>
      </c>
      <c r="D10" s="53">
        <v>12.683090022637064</v>
      </c>
      <c r="F10"/>
      <c r="G10"/>
      <c r="H10"/>
      <c r="I10"/>
      <c r="J10" s="33"/>
      <c r="K10"/>
      <c r="L10"/>
      <c r="M10"/>
      <c r="N10"/>
    </row>
    <row r="11" spans="1:14" x14ac:dyDescent="0.25">
      <c r="A11" s="4" t="s">
        <v>247</v>
      </c>
      <c r="B11" s="4" t="s">
        <v>245</v>
      </c>
      <c r="C11" s="53">
        <v>-5.1111236728350171</v>
      </c>
      <c r="D11" s="53">
        <v>-2.9652014250917107</v>
      </c>
      <c r="F11"/>
      <c r="G11"/>
      <c r="H11"/>
      <c r="I11"/>
      <c r="J11" s="33"/>
      <c r="K11"/>
      <c r="L11"/>
      <c r="M11"/>
      <c r="N11"/>
    </row>
    <row r="12" spans="1:14" x14ac:dyDescent="0.25">
      <c r="A12" s="4" t="s">
        <v>247</v>
      </c>
      <c r="B12" s="4" t="s">
        <v>244</v>
      </c>
      <c r="C12" s="53">
        <v>7.8239841300699773</v>
      </c>
      <c r="D12" s="53">
        <v>6.961542642285182</v>
      </c>
      <c r="F12"/>
      <c r="G12"/>
      <c r="H12"/>
      <c r="I12"/>
      <c r="J12" s="33"/>
      <c r="K12"/>
      <c r="L12"/>
      <c r="M12"/>
      <c r="N12"/>
    </row>
    <row r="13" spans="1:14" x14ac:dyDescent="0.25">
      <c r="A13" s="4" t="s">
        <v>247</v>
      </c>
      <c r="B13" s="4" t="s">
        <v>243</v>
      </c>
      <c r="C13" s="53">
        <v>-6.8025834220715673</v>
      </c>
      <c r="D13" s="53">
        <v>-9.7094150901906673</v>
      </c>
      <c r="F13"/>
      <c r="G13"/>
      <c r="H13"/>
      <c r="I13"/>
      <c r="J13" s="33"/>
      <c r="K13"/>
      <c r="L13"/>
      <c r="M13"/>
      <c r="N13"/>
    </row>
    <row r="14" spans="1:14" x14ac:dyDescent="0.25">
      <c r="A14" s="4" t="s">
        <v>247</v>
      </c>
      <c r="B14" s="4" t="s">
        <v>242</v>
      </c>
      <c r="C14" s="53">
        <v>-3.6682199392846684</v>
      </c>
      <c r="D14" s="53">
        <v>-4.537579803135336</v>
      </c>
      <c r="F14"/>
      <c r="G14"/>
      <c r="H14"/>
      <c r="I14"/>
      <c r="J14" s="33"/>
      <c r="K14"/>
      <c r="L14"/>
      <c r="M14"/>
      <c r="N14"/>
    </row>
    <row r="15" spans="1:14" x14ac:dyDescent="0.25">
      <c r="A15" s="4" t="s">
        <v>247</v>
      </c>
      <c r="B15" s="4" t="s">
        <v>241</v>
      </c>
      <c r="C15" s="53">
        <v>12.804304701995797</v>
      </c>
      <c r="D15" s="53">
        <v>-4.7490007885557262</v>
      </c>
      <c r="F15"/>
      <c r="G15"/>
      <c r="H15"/>
      <c r="I15"/>
      <c r="J15" s="33"/>
      <c r="K15"/>
      <c r="L15"/>
      <c r="M15"/>
      <c r="N15"/>
    </row>
    <row r="16" spans="1:14" x14ac:dyDescent="0.25">
      <c r="A16" s="4" t="s">
        <v>247</v>
      </c>
      <c r="B16" s="4" t="s">
        <v>240</v>
      </c>
      <c r="C16" s="53">
        <v>3.903659134200784</v>
      </c>
      <c r="D16" s="53">
        <v>-16.424742288850329</v>
      </c>
      <c r="F16"/>
      <c r="G16"/>
      <c r="H16"/>
      <c r="I16"/>
      <c r="J16" s="33"/>
      <c r="K16"/>
      <c r="L16"/>
      <c r="M16"/>
      <c r="N16"/>
    </row>
    <row r="17" spans="1:14" x14ac:dyDescent="0.25">
      <c r="A17" s="4" t="s">
        <v>247</v>
      </c>
      <c r="B17" s="4" t="s">
        <v>239</v>
      </c>
      <c r="C17" s="53">
        <v>1.6810431226814304</v>
      </c>
      <c r="D17" s="53">
        <v>18.450754731166672</v>
      </c>
      <c r="G17" s="33"/>
      <c r="H17" s="33"/>
      <c r="I17" s="33"/>
      <c r="J17" s="33"/>
      <c r="K17" s="33"/>
      <c r="L17" s="33"/>
      <c r="M17" s="33"/>
      <c r="N17" s="33"/>
    </row>
    <row r="18" spans="1:14" x14ac:dyDescent="0.25">
      <c r="G18" s="33"/>
      <c r="H18" s="33"/>
      <c r="I18" s="33"/>
      <c r="J18" s="33"/>
      <c r="K18" s="33"/>
      <c r="L18" s="33"/>
      <c r="M18" s="33"/>
      <c r="N18" s="33"/>
    </row>
    <row r="19" spans="1:14" x14ac:dyDescent="0.25">
      <c r="A19" s="35" t="s">
        <v>216</v>
      </c>
      <c r="G19" s="33"/>
      <c r="H19" s="33"/>
      <c r="I19" s="33"/>
      <c r="J19" s="33"/>
      <c r="K19" s="33"/>
      <c r="L19" s="33"/>
      <c r="M19" s="33"/>
      <c r="N19" s="33"/>
    </row>
    <row r="20" spans="1:14" x14ac:dyDescent="0.25">
      <c r="A20" s="48" t="s">
        <v>248</v>
      </c>
      <c r="B20" s="48" t="s">
        <v>249</v>
      </c>
      <c r="C20" s="50" t="s">
        <v>261</v>
      </c>
      <c r="D20" s="50" t="s">
        <v>260</v>
      </c>
      <c r="F20" s="57" t="s">
        <v>262</v>
      </c>
      <c r="G20" s="60" t="s">
        <v>234</v>
      </c>
      <c r="H20" s="33"/>
      <c r="I20" s="33"/>
      <c r="J20" s="33"/>
      <c r="K20" s="60" t="s">
        <v>263</v>
      </c>
      <c r="L20" s="60" t="s">
        <v>234</v>
      </c>
      <c r="M20" s="33"/>
      <c r="N20" s="33"/>
    </row>
    <row r="21" spans="1:14" x14ac:dyDescent="0.25">
      <c r="A21" s="4" t="s">
        <v>247</v>
      </c>
      <c r="B21" s="4" t="s">
        <v>235</v>
      </c>
      <c r="C21" s="51">
        <v>5.3138556155867347</v>
      </c>
      <c r="D21" s="51">
        <v>0.47124177329026984</v>
      </c>
      <c r="F21" s="57" t="s">
        <v>232</v>
      </c>
      <c r="G21" s="33" t="s">
        <v>247</v>
      </c>
      <c r="H21" s="33" t="s">
        <v>246</v>
      </c>
      <c r="I21" s="33" t="s">
        <v>233</v>
      </c>
      <c r="J21" s="33"/>
      <c r="K21" s="60" t="s">
        <v>232</v>
      </c>
      <c r="L21" s="33" t="s">
        <v>247</v>
      </c>
      <c r="M21" s="33" t="s">
        <v>246</v>
      </c>
      <c r="N21" s="33" t="s">
        <v>233</v>
      </c>
    </row>
    <row r="22" spans="1:14" x14ac:dyDescent="0.25">
      <c r="A22" s="4" t="s">
        <v>247</v>
      </c>
      <c r="B22" s="4" t="s">
        <v>238</v>
      </c>
      <c r="C22" s="51">
        <v>-1.9653710393528552</v>
      </c>
      <c r="D22" s="51">
        <v>-2.2800817545007255</v>
      </c>
      <c r="F22" s="58" t="s">
        <v>235</v>
      </c>
      <c r="G22" s="33">
        <v>5.3138556155867347</v>
      </c>
      <c r="H22" s="33">
        <v>11.497051363532915</v>
      </c>
      <c r="I22" s="33">
        <v>16.81090697911965</v>
      </c>
      <c r="J22" s="33"/>
      <c r="K22" s="59" t="s">
        <v>235</v>
      </c>
      <c r="L22" s="33">
        <v>0.47124177329026984</v>
      </c>
      <c r="M22" s="33">
        <v>-0.65734715909220565</v>
      </c>
      <c r="N22" s="33">
        <v>-0.18610538580193581</v>
      </c>
    </row>
    <row r="23" spans="1:14" x14ac:dyDescent="0.25">
      <c r="A23" s="4" t="s">
        <v>247</v>
      </c>
      <c r="B23" s="4" t="s">
        <v>237</v>
      </c>
      <c r="C23" s="51">
        <v>20.531329189457978</v>
      </c>
      <c r="D23" s="51">
        <v>32.557578470201889</v>
      </c>
      <c r="F23" s="58" t="s">
        <v>238</v>
      </c>
      <c r="G23" s="33">
        <v>-1.9653710393528552</v>
      </c>
      <c r="H23" s="33">
        <v>-4.6814977760282703</v>
      </c>
      <c r="I23" s="33">
        <v>-6.6468688153811257</v>
      </c>
      <c r="J23" s="33"/>
      <c r="K23" s="59" t="s">
        <v>238</v>
      </c>
      <c r="L23" s="33">
        <v>-2.2800817545007255</v>
      </c>
      <c r="M23" s="33">
        <v>-3.056287347436069</v>
      </c>
      <c r="N23" s="33">
        <v>-5.3363691019367945</v>
      </c>
    </row>
    <row r="24" spans="1:14" x14ac:dyDescent="0.25">
      <c r="A24" s="4" t="s">
        <v>246</v>
      </c>
      <c r="B24" s="4" t="s">
        <v>235</v>
      </c>
      <c r="C24" s="53">
        <v>11.497051363532915</v>
      </c>
      <c r="D24" s="53">
        <v>-0.65734715909220565</v>
      </c>
      <c r="F24" s="58" t="s">
        <v>237</v>
      </c>
      <c r="G24" s="33">
        <v>20.531329189457978</v>
      </c>
      <c r="H24" s="33">
        <v>5.6420426474420884</v>
      </c>
      <c r="I24" s="33">
        <v>26.173371836900067</v>
      </c>
      <c r="J24" s="33"/>
      <c r="K24" s="59" t="s">
        <v>237</v>
      </c>
      <c r="L24" s="33">
        <v>32.557578470201889</v>
      </c>
      <c r="M24" s="33">
        <v>22.08888005071708</v>
      </c>
      <c r="N24" s="33">
        <v>54.646458520918969</v>
      </c>
    </row>
    <row r="25" spans="1:14" x14ac:dyDescent="0.25">
      <c r="A25" s="4" t="s">
        <v>246</v>
      </c>
      <c r="B25" s="4" t="s">
        <v>238</v>
      </c>
      <c r="C25" s="53">
        <v>-4.6814977760282703</v>
      </c>
      <c r="D25" s="53">
        <v>-3.056287347436069</v>
      </c>
      <c r="F25" s="58" t="s">
        <v>233</v>
      </c>
      <c r="G25" s="33">
        <v>23.879813765691857</v>
      </c>
      <c r="H25" s="33">
        <v>12.457596234946733</v>
      </c>
      <c r="I25" s="33">
        <v>36.337410000638592</v>
      </c>
      <c r="J25" s="33"/>
      <c r="K25" s="59" t="s">
        <v>233</v>
      </c>
      <c r="L25" s="33">
        <v>30.748738488991435</v>
      </c>
      <c r="M25" s="33">
        <v>18.375245544188804</v>
      </c>
      <c r="N25" s="33">
        <v>49.123984033180236</v>
      </c>
    </row>
    <row r="26" spans="1:14" x14ac:dyDescent="0.25">
      <c r="A26" s="4" t="s">
        <v>246</v>
      </c>
      <c r="B26" s="4" t="s">
        <v>237</v>
      </c>
      <c r="C26" s="53">
        <v>5.6420426474420884</v>
      </c>
      <c r="D26" s="53">
        <v>22.08888005071708</v>
      </c>
      <c r="F26"/>
      <c r="G26"/>
      <c r="H26"/>
      <c r="I26"/>
      <c r="J26" s="33"/>
      <c r="K26"/>
      <c r="L26"/>
      <c r="M26"/>
      <c r="N26"/>
    </row>
    <row r="27" spans="1:14" x14ac:dyDescent="0.25">
      <c r="A27" s="4" t="s">
        <v>247</v>
      </c>
      <c r="B27" s="4" t="s">
        <v>236</v>
      </c>
      <c r="C27" s="53">
        <v>-16.069065784031842</v>
      </c>
      <c r="D27" s="53">
        <v>-19.329859491068611</v>
      </c>
      <c r="F27"/>
      <c r="G27"/>
      <c r="H27"/>
      <c r="I27"/>
      <c r="J27" s="33"/>
      <c r="K27"/>
      <c r="L27"/>
      <c r="M27"/>
      <c r="N27"/>
    </row>
    <row r="28" spans="1:14" x14ac:dyDescent="0.25">
      <c r="A28" s="4" t="s">
        <v>247</v>
      </c>
      <c r="B28" s="4" t="s">
        <v>231</v>
      </c>
      <c r="C28" s="53">
        <v>7.000173786792578</v>
      </c>
      <c r="D28" s="53">
        <v>3.5579705318522317</v>
      </c>
      <c r="F28"/>
      <c r="G28"/>
      <c r="H28"/>
      <c r="I28"/>
      <c r="J28" s="33"/>
      <c r="K28"/>
      <c r="L28"/>
      <c r="M28"/>
      <c r="N28"/>
    </row>
    <row r="29" spans="1:14" x14ac:dyDescent="0.25">
      <c r="A29" s="4" t="s">
        <v>247</v>
      </c>
      <c r="B29" s="4" t="s">
        <v>245</v>
      </c>
      <c r="C29" s="53">
        <v>-8.5170832449505429</v>
      </c>
      <c r="D29" s="53">
        <v>-17.771102632390615</v>
      </c>
      <c r="F29"/>
      <c r="G29"/>
      <c r="H29"/>
      <c r="I29"/>
      <c r="J29" s="33"/>
      <c r="K29"/>
      <c r="L29"/>
      <c r="M29"/>
      <c r="N29"/>
    </row>
    <row r="30" spans="1:14" x14ac:dyDescent="0.25">
      <c r="A30" s="4" t="s">
        <v>247</v>
      </c>
      <c r="B30" s="4" t="s">
        <v>244</v>
      </c>
      <c r="C30" s="53">
        <v>10.183404314710694</v>
      </c>
      <c r="D30" s="53">
        <v>1.9786470969825336</v>
      </c>
      <c r="F30"/>
      <c r="G30"/>
      <c r="H30"/>
      <c r="I30"/>
      <c r="J30" s="33"/>
      <c r="K30"/>
      <c r="L30"/>
      <c r="M30"/>
      <c r="N30"/>
    </row>
    <row r="31" spans="1:14" x14ac:dyDescent="0.25">
      <c r="A31" s="4" t="s">
        <v>247</v>
      </c>
      <c r="B31" s="4" t="s">
        <v>243</v>
      </c>
      <c r="C31" s="53">
        <v>0.83891450549965629</v>
      </c>
      <c r="D31" s="53">
        <v>0.66629702785624301</v>
      </c>
      <c r="F31"/>
      <c r="G31"/>
      <c r="H31"/>
      <c r="I31"/>
      <c r="J31" s="33"/>
      <c r="K31"/>
      <c r="L31"/>
      <c r="M31"/>
      <c r="N31"/>
    </row>
    <row r="32" spans="1:14" x14ac:dyDescent="0.25">
      <c r="A32" s="4" t="s">
        <v>247</v>
      </c>
      <c r="B32" s="4" t="s">
        <v>242</v>
      </c>
      <c r="C32" s="53">
        <v>-2.0609238000542307</v>
      </c>
      <c r="D32" s="53">
        <v>0.87009301213125922</v>
      </c>
      <c r="F32"/>
      <c r="G32"/>
      <c r="H32"/>
      <c r="I32"/>
      <c r="J32" s="33"/>
      <c r="K32"/>
      <c r="L32"/>
      <c r="M32"/>
      <c r="N32"/>
    </row>
    <row r="33" spans="1:14" x14ac:dyDescent="0.25">
      <c r="A33" s="4" t="s">
        <v>247</v>
      </c>
      <c r="B33" s="4" t="s">
        <v>241</v>
      </c>
      <c r="C33" s="53">
        <v>11.859713890170744</v>
      </c>
      <c r="D33" s="53">
        <v>2.7050178801963374</v>
      </c>
      <c r="F33"/>
      <c r="G33"/>
      <c r="H33"/>
      <c r="I33"/>
      <c r="J33" s="33"/>
      <c r="K33"/>
      <c r="L33"/>
      <c r="M33"/>
      <c r="N33"/>
    </row>
    <row r="34" spans="1:14" x14ac:dyDescent="0.25">
      <c r="A34" s="4" t="s">
        <v>247</v>
      </c>
      <c r="B34" s="4" t="s">
        <v>240</v>
      </c>
      <c r="C34" s="53">
        <v>-9.463944719471943</v>
      </c>
      <c r="D34" s="53">
        <v>-6.778775312497916</v>
      </c>
      <c r="F34"/>
      <c r="G34"/>
      <c r="H34"/>
      <c r="I34"/>
      <c r="J34" s="33"/>
      <c r="K34"/>
      <c r="L34"/>
      <c r="M34"/>
      <c r="N34"/>
    </row>
    <row r="35" spans="1:14" x14ac:dyDescent="0.25">
      <c r="A35" s="4" t="s">
        <v>247</v>
      </c>
      <c r="B35" s="4" t="s">
        <v>239</v>
      </c>
      <c r="C35" s="53">
        <v>6.4834844757935635</v>
      </c>
      <c r="D35" s="53">
        <v>11.966640632243685</v>
      </c>
      <c r="G35" s="33"/>
      <c r="H35" s="33"/>
      <c r="I35" s="33"/>
      <c r="J35" s="33"/>
      <c r="K35" s="33"/>
      <c r="L35" s="33"/>
      <c r="M35" s="33"/>
      <c r="N35" s="33"/>
    </row>
    <row r="36" spans="1:14" x14ac:dyDescent="0.25">
      <c r="G36" s="33"/>
      <c r="H36" s="33"/>
      <c r="I36" s="33"/>
      <c r="J36" s="33"/>
      <c r="K36" s="33"/>
      <c r="L36" s="33"/>
      <c r="M36" s="33"/>
      <c r="N36" s="33"/>
    </row>
    <row r="37" spans="1:14" x14ac:dyDescent="0.25">
      <c r="A37" s="35" t="s">
        <v>220</v>
      </c>
      <c r="G37" s="33"/>
      <c r="H37" s="33"/>
      <c r="I37" s="33"/>
      <c r="J37" s="33"/>
      <c r="K37" s="33"/>
      <c r="L37" s="33"/>
      <c r="M37" s="33"/>
      <c r="N37" s="33"/>
    </row>
    <row r="38" spans="1:14" x14ac:dyDescent="0.25">
      <c r="A38" s="48" t="s">
        <v>248</v>
      </c>
      <c r="B38" s="48" t="s">
        <v>249</v>
      </c>
      <c r="C38" s="50" t="s">
        <v>261</v>
      </c>
      <c r="D38" s="50" t="s">
        <v>260</v>
      </c>
      <c r="F38" s="57" t="s">
        <v>262</v>
      </c>
      <c r="G38" s="60" t="s">
        <v>234</v>
      </c>
      <c r="H38" s="33"/>
      <c r="I38" s="33"/>
      <c r="J38" s="33"/>
      <c r="K38" s="60" t="s">
        <v>263</v>
      </c>
      <c r="L38" s="60" t="s">
        <v>234</v>
      </c>
      <c r="M38" s="33"/>
      <c r="N38" s="33"/>
    </row>
    <row r="39" spans="1:14" x14ac:dyDescent="0.25">
      <c r="A39" s="4" t="s">
        <v>247</v>
      </c>
      <c r="B39" s="4" t="s">
        <v>235</v>
      </c>
      <c r="C39" s="51">
        <v>-3.065466629869849</v>
      </c>
      <c r="D39" s="52">
        <v>3.6748019800490779</v>
      </c>
      <c r="F39" s="57" t="s">
        <v>232</v>
      </c>
      <c r="G39" s="33" t="s">
        <v>247</v>
      </c>
      <c r="H39" s="33" t="s">
        <v>246</v>
      </c>
      <c r="I39" s="33" t="s">
        <v>233</v>
      </c>
      <c r="J39" s="33"/>
      <c r="K39" s="60" t="s">
        <v>232</v>
      </c>
      <c r="L39" s="33" t="s">
        <v>247</v>
      </c>
      <c r="M39" s="33" t="s">
        <v>246</v>
      </c>
      <c r="N39" s="33" t="s">
        <v>233</v>
      </c>
    </row>
    <row r="40" spans="1:14" x14ac:dyDescent="0.25">
      <c r="A40" s="4" t="s">
        <v>247</v>
      </c>
      <c r="B40" s="4" t="s">
        <v>238</v>
      </c>
      <c r="C40" s="51">
        <v>-2.9939397601025988</v>
      </c>
      <c r="D40" s="52">
        <v>-1.9397713730242714</v>
      </c>
      <c r="F40" s="58" t="s">
        <v>235</v>
      </c>
      <c r="G40" s="33">
        <v>-3.065466629869849</v>
      </c>
      <c r="H40" s="33">
        <v>1.1926387238992504</v>
      </c>
      <c r="I40" s="33">
        <v>-1.8728279059705986</v>
      </c>
      <c r="J40" s="33"/>
      <c r="K40" s="59" t="s">
        <v>235</v>
      </c>
      <c r="L40" s="33">
        <v>3.6748019800490779</v>
      </c>
      <c r="M40" s="33">
        <v>2.7859235362265156</v>
      </c>
      <c r="N40" s="33">
        <v>6.460725516275593</v>
      </c>
    </row>
    <row r="41" spans="1:14" x14ac:dyDescent="0.25">
      <c r="A41" s="4" t="s">
        <v>247</v>
      </c>
      <c r="B41" s="4" t="s">
        <v>237</v>
      </c>
      <c r="C41" s="51">
        <v>14.30918988275131</v>
      </c>
      <c r="D41" s="52">
        <v>18.043261117905786</v>
      </c>
      <c r="F41" s="58" t="s">
        <v>238</v>
      </c>
      <c r="G41" s="33">
        <v>-2.9939397601025988</v>
      </c>
      <c r="H41" s="33">
        <v>-4.5191063708453143</v>
      </c>
      <c r="I41" s="33">
        <v>-7.5130461309479131</v>
      </c>
      <c r="J41" s="33"/>
      <c r="K41" s="59" t="s">
        <v>238</v>
      </c>
      <c r="L41" s="33">
        <v>-1.9397713730242714</v>
      </c>
      <c r="M41" s="33">
        <v>-1.0354852803851475</v>
      </c>
      <c r="N41" s="33">
        <v>-2.9752566534094189</v>
      </c>
    </row>
    <row r="42" spans="1:14" x14ac:dyDescent="0.25">
      <c r="A42" s="4" t="s">
        <v>247</v>
      </c>
      <c r="B42" s="4" t="s">
        <v>236</v>
      </c>
      <c r="C42" s="53">
        <v>-2.7005476326076931</v>
      </c>
      <c r="D42" s="54">
        <v>-4.0228311621243513</v>
      </c>
      <c r="F42" s="58" t="s">
        <v>237</v>
      </c>
      <c r="G42" s="33">
        <v>14.30918988275131</v>
      </c>
      <c r="H42" s="33">
        <v>-12.499988296907169</v>
      </c>
      <c r="I42" s="33">
        <v>1.809201585844141</v>
      </c>
      <c r="J42" s="33"/>
      <c r="K42" s="59" t="s">
        <v>237</v>
      </c>
      <c r="L42" s="33">
        <v>18.043261117905786</v>
      </c>
      <c r="M42" s="33">
        <v>-5.8741706416852049</v>
      </c>
      <c r="N42" s="33">
        <v>12.169090476220582</v>
      </c>
    </row>
    <row r="43" spans="1:14" x14ac:dyDescent="0.25">
      <c r="A43" s="4" t="s">
        <v>247</v>
      </c>
      <c r="B43" s="4" t="s">
        <v>231</v>
      </c>
      <c r="C43" s="53">
        <v>-0.92892154230888646</v>
      </c>
      <c r="D43" s="54">
        <v>6.654584858192238</v>
      </c>
      <c r="F43" s="58" t="s">
        <v>236</v>
      </c>
      <c r="G43" s="33">
        <v>-2.7005476326076931</v>
      </c>
      <c r="H43" s="33">
        <v>-43.51615422077694</v>
      </c>
      <c r="I43" s="33">
        <v>-46.216701853384635</v>
      </c>
      <c r="J43" s="33"/>
      <c r="K43" s="59" t="s">
        <v>236</v>
      </c>
      <c r="L43" s="33">
        <v>-4.0228311621243513</v>
      </c>
      <c r="M43" s="33">
        <v>-40.01794031537294</v>
      </c>
      <c r="N43" s="33">
        <v>-44.040771477497287</v>
      </c>
    </row>
    <row r="44" spans="1:14" x14ac:dyDescent="0.25">
      <c r="A44" s="4" t="s">
        <v>246</v>
      </c>
      <c r="B44" s="4" t="s">
        <v>235</v>
      </c>
      <c r="C44" s="53">
        <v>1.1926387238992504</v>
      </c>
      <c r="D44" s="54">
        <v>2.7859235362265156</v>
      </c>
      <c r="F44" s="58" t="s">
        <v>231</v>
      </c>
      <c r="G44" s="33">
        <v>-0.92892154230888646</v>
      </c>
      <c r="H44" s="33">
        <v>36.098636400751197</v>
      </c>
      <c r="I44" s="33">
        <v>35.169714858442312</v>
      </c>
      <c r="J44" s="33"/>
      <c r="K44" s="59" t="s">
        <v>231</v>
      </c>
      <c r="L44" s="33">
        <v>6.654584858192238</v>
      </c>
      <c r="M44" s="33">
        <v>39.838678615188165</v>
      </c>
      <c r="N44" s="33">
        <v>46.493263473380402</v>
      </c>
    </row>
    <row r="45" spans="1:14" x14ac:dyDescent="0.25">
      <c r="A45" s="4" t="s">
        <v>246</v>
      </c>
      <c r="B45" s="4" t="s">
        <v>238</v>
      </c>
      <c r="C45" s="53">
        <v>-4.5191063708453143</v>
      </c>
      <c r="D45" s="54">
        <v>-1.0354852803851475</v>
      </c>
      <c r="F45" s="58" t="s">
        <v>233</v>
      </c>
      <c r="G45" s="33">
        <v>4.6203143178622827</v>
      </c>
      <c r="H45" s="33">
        <v>-23.243973763878977</v>
      </c>
      <c r="I45" s="33">
        <v>-18.623659446016696</v>
      </c>
      <c r="J45" s="33"/>
      <c r="K45" s="59" t="s">
        <v>233</v>
      </c>
      <c r="L45" s="33">
        <v>22.410045420998479</v>
      </c>
      <c r="M45" s="33">
        <v>-4.3029940860286118</v>
      </c>
      <c r="N45" s="33">
        <v>18.107051334969871</v>
      </c>
    </row>
    <row r="46" spans="1:14" x14ac:dyDescent="0.25">
      <c r="A46" s="4" t="s">
        <v>246</v>
      </c>
      <c r="B46" s="4" t="s">
        <v>237</v>
      </c>
      <c r="C46" s="53">
        <v>-12.499988296907169</v>
      </c>
      <c r="D46" s="54">
        <v>-5.8741706416852049</v>
      </c>
      <c r="F46"/>
      <c r="G46"/>
      <c r="H46"/>
      <c r="I46"/>
      <c r="J46" s="33"/>
      <c r="K46"/>
      <c r="L46"/>
      <c r="M46"/>
      <c r="N46"/>
    </row>
    <row r="47" spans="1:14" x14ac:dyDescent="0.25">
      <c r="A47" s="4" t="s">
        <v>246</v>
      </c>
      <c r="B47" s="4" t="s">
        <v>236</v>
      </c>
      <c r="C47" s="56">
        <v>-43.51615422077694</v>
      </c>
      <c r="D47" s="56">
        <v>-40.01794031537294</v>
      </c>
      <c r="F47"/>
      <c r="G47"/>
      <c r="H47"/>
      <c r="I47"/>
      <c r="J47" s="33"/>
      <c r="K47"/>
      <c r="L47"/>
      <c r="M47"/>
      <c r="N47"/>
    </row>
    <row r="48" spans="1:14" x14ac:dyDescent="0.25">
      <c r="A48" s="4" t="s">
        <v>246</v>
      </c>
      <c r="B48" s="4" t="s">
        <v>231</v>
      </c>
      <c r="C48" s="53">
        <v>36.098636400751197</v>
      </c>
      <c r="D48" s="54">
        <v>39.838678615188165</v>
      </c>
      <c r="F48"/>
      <c r="G48"/>
      <c r="H48"/>
      <c r="I48"/>
      <c r="J48" s="33"/>
      <c r="K48"/>
      <c r="L48"/>
      <c r="M48"/>
      <c r="N48"/>
    </row>
    <row r="49" spans="1:14" x14ac:dyDescent="0.25">
      <c r="A49" s="4" t="s">
        <v>247</v>
      </c>
      <c r="B49" s="4" t="s">
        <v>245</v>
      </c>
      <c r="C49" s="53">
        <v>-6.5458226760900198</v>
      </c>
      <c r="D49" s="54">
        <v>-4.1213087442116798</v>
      </c>
      <c r="F49"/>
      <c r="G49"/>
      <c r="H49"/>
      <c r="I49"/>
      <c r="J49" s="33"/>
      <c r="K49"/>
      <c r="L49"/>
      <c r="M49"/>
      <c r="N49"/>
    </row>
    <row r="50" spans="1:14" x14ac:dyDescent="0.25">
      <c r="A50" s="4" t="s">
        <v>247</v>
      </c>
      <c r="B50" s="4" t="s">
        <v>244</v>
      </c>
      <c r="C50" s="53">
        <v>10.477838176337666</v>
      </c>
      <c r="D50" s="54">
        <v>5.2027348722170075</v>
      </c>
      <c r="F50"/>
      <c r="G50"/>
      <c r="H50"/>
      <c r="I50"/>
      <c r="J50" s="33"/>
      <c r="K50"/>
      <c r="L50"/>
      <c r="M50"/>
      <c r="N50"/>
    </row>
    <row r="51" spans="1:14" x14ac:dyDescent="0.25">
      <c r="A51" s="4" t="s">
        <v>247</v>
      </c>
      <c r="B51" s="4" t="s">
        <v>243</v>
      </c>
      <c r="C51" s="53">
        <v>5.8294373833751578</v>
      </c>
      <c r="D51" s="54">
        <v>3.8961843777525389</v>
      </c>
      <c r="F51"/>
      <c r="G51"/>
      <c r="H51"/>
      <c r="I51"/>
      <c r="J51" s="33"/>
      <c r="K51"/>
      <c r="L51"/>
      <c r="M51"/>
      <c r="N51"/>
    </row>
    <row r="52" spans="1:14" x14ac:dyDescent="0.25">
      <c r="A52" s="4" t="s">
        <v>247</v>
      </c>
      <c r="B52" s="4" t="s">
        <v>242</v>
      </c>
      <c r="C52" s="53">
        <v>1.9220208676551345</v>
      </c>
      <c r="D52" s="54">
        <v>-2.837411180031737</v>
      </c>
      <c r="F52"/>
      <c r="G52"/>
      <c r="H52"/>
      <c r="I52"/>
      <c r="J52" s="33"/>
      <c r="K52"/>
      <c r="L52"/>
      <c r="M52"/>
      <c r="N52"/>
    </row>
    <row r="53" spans="1:14" x14ac:dyDescent="0.25">
      <c r="A53" s="4" t="s">
        <v>247</v>
      </c>
      <c r="B53" s="4" t="s">
        <v>241</v>
      </c>
      <c r="C53" s="53">
        <v>16.051099137931033</v>
      </c>
      <c r="D53" s="54">
        <v>15.73548287626185</v>
      </c>
      <c r="G53" s="33"/>
      <c r="H53" s="33"/>
      <c r="I53" s="33"/>
      <c r="J53" s="33"/>
      <c r="K53" s="33"/>
      <c r="L53" s="33"/>
      <c r="M53" s="33"/>
      <c r="N53" s="33"/>
    </row>
    <row r="54" spans="1:14" x14ac:dyDescent="0.25">
      <c r="A54" s="4" t="s">
        <v>247</v>
      </c>
      <c r="B54" s="4" t="s">
        <v>240</v>
      </c>
      <c r="C54" s="53">
        <v>-3.7372788757573607</v>
      </c>
      <c r="D54" s="54">
        <v>-4.5879718134980116</v>
      </c>
      <c r="G54" s="33"/>
      <c r="H54" s="33"/>
      <c r="I54" s="33"/>
      <c r="J54" s="33"/>
      <c r="K54" s="33"/>
      <c r="L54" s="33"/>
      <c r="M54" s="33"/>
      <c r="N54" s="33"/>
    </row>
    <row r="55" spans="1:14" s="79" customFormat="1" x14ac:dyDescent="0.25">
      <c r="A55" s="4" t="s">
        <v>247</v>
      </c>
      <c r="B55" s="4" t="s">
        <v>239</v>
      </c>
      <c r="C55" s="53">
        <v>12.448561262199874</v>
      </c>
      <c r="D55" s="54">
        <v>3.9578351838330819</v>
      </c>
      <c r="G55" s="33"/>
      <c r="H55" s="33"/>
      <c r="I55" s="33"/>
      <c r="J55" s="33"/>
      <c r="K55" s="33"/>
      <c r="L55" s="33"/>
      <c r="M55" s="33"/>
      <c r="N55" s="33"/>
    </row>
    <row r="56" spans="1:14" x14ac:dyDescent="0.25">
      <c r="G56" s="33"/>
      <c r="H56" s="33"/>
      <c r="I56" s="33"/>
      <c r="J56" s="33"/>
      <c r="K56" s="33"/>
      <c r="L56" s="33"/>
      <c r="M56" s="33"/>
      <c r="N56" s="33"/>
    </row>
    <row r="57" spans="1:14" x14ac:dyDescent="0.25">
      <c r="A57" s="35" t="s">
        <v>221</v>
      </c>
      <c r="G57" s="33"/>
      <c r="H57" s="33"/>
      <c r="I57" s="33"/>
      <c r="J57" s="33"/>
      <c r="K57" s="33"/>
      <c r="L57" s="33"/>
      <c r="M57" s="33"/>
      <c r="N57" s="33"/>
    </row>
    <row r="58" spans="1:14" x14ac:dyDescent="0.25">
      <c r="A58" s="48" t="s">
        <v>248</v>
      </c>
      <c r="B58" s="48" t="s">
        <v>249</v>
      </c>
      <c r="C58" s="50" t="s">
        <v>261</v>
      </c>
      <c r="D58" s="50" t="s">
        <v>260</v>
      </c>
      <c r="F58" s="57" t="s">
        <v>262</v>
      </c>
      <c r="G58" s="60" t="s">
        <v>234</v>
      </c>
      <c r="H58" s="33"/>
      <c r="I58" s="33"/>
      <c r="J58" s="33"/>
      <c r="K58" s="60" t="s">
        <v>263</v>
      </c>
      <c r="L58" s="60" t="s">
        <v>234</v>
      </c>
      <c r="M58" s="33"/>
      <c r="N58" s="33"/>
    </row>
    <row r="59" spans="1:14" x14ac:dyDescent="0.25">
      <c r="A59" s="4" t="s">
        <v>247</v>
      </c>
      <c r="B59" s="4" t="s">
        <v>235</v>
      </c>
      <c r="C59" s="33">
        <v>-1.1998389782553989</v>
      </c>
      <c r="D59" s="33">
        <v>0.15681411604468593</v>
      </c>
      <c r="F59" s="57" t="s">
        <v>232</v>
      </c>
      <c r="G59" s="33" t="s">
        <v>247</v>
      </c>
      <c r="H59" s="33" t="s">
        <v>246</v>
      </c>
      <c r="I59" s="33" t="s">
        <v>233</v>
      </c>
      <c r="J59" s="33"/>
      <c r="K59" s="60" t="s">
        <v>232</v>
      </c>
      <c r="L59" s="33" t="s">
        <v>247</v>
      </c>
      <c r="M59" s="33" t="s">
        <v>246</v>
      </c>
      <c r="N59" s="33" t="s">
        <v>233</v>
      </c>
    </row>
    <row r="60" spans="1:14" x14ac:dyDescent="0.25">
      <c r="A60" s="4" t="s">
        <v>247</v>
      </c>
      <c r="B60" s="4" t="s">
        <v>238</v>
      </c>
      <c r="C60" s="33">
        <v>8.511093442551708</v>
      </c>
      <c r="D60" s="33">
        <v>6.8560841204097098</v>
      </c>
      <c r="F60" s="58" t="s">
        <v>235</v>
      </c>
      <c r="G60" s="33">
        <v>-1.1998389782553989</v>
      </c>
      <c r="H60" s="33">
        <v>52.979211971614916</v>
      </c>
      <c r="I60" s="33">
        <v>51.779372993359516</v>
      </c>
      <c r="J60" s="33"/>
      <c r="K60" s="59" t="s">
        <v>235</v>
      </c>
      <c r="L60" s="33">
        <v>0.15681411604468593</v>
      </c>
      <c r="M60" s="33">
        <v>1.1157904624461361</v>
      </c>
      <c r="N60" s="33">
        <v>1.272604578490822</v>
      </c>
    </row>
    <row r="61" spans="1:14" x14ac:dyDescent="0.25">
      <c r="A61" s="4" t="s">
        <v>247</v>
      </c>
      <c r="B61" s="4" t="s">
        <v>237</v>
      </c>
      <c r="C61" s="33">
        <v>10.816522105944811</v>
      </c>
      <c r="D61" s="33">
        <v>25.397706914960551</v>
      </c>
      <c r="F61" s="58" t="s">
        <v>238</v>
      </c>
      <c r="G61" s="33">
        <v>8.511093442551708</v>
      </c>
      <c r="H61" s="33">
        <v>-28.499629297469426</v>
      </c>
      <c r="I61" s="33">
        <v>-19.988535854917718</v>
      </c>
      <c r="J61" s="33"/>
      <c r="K61" s="59" t="s">
        <v>238</v>
      </c>
      <c r="L61" s="33">
        <v>6.8560841204097098</v>
      </c>
      <c r="M61" s="33">
        <v>-2.555553846705691E-2</v>
      </c>
      <c r="N61" s="33">
        <v>6.8305285819426533</v>
      </c>
    </row>
    <row r="62" spans="1:14" x14ac:dyDescent="0.25">
      <c r="A62" s="4" t="s">
        <v>247</v>
      </c>
      <c r="B62" s="4" t="s">
        <v>236</v>
      </c>
      <c r="C62" s="33">
        <v>16.418849319723371</v>
      </c>
      <c r="D62" s="33">
        <v>-5.1776140395001775</v>
      </c>
      <c r="F62" s="58" t="s">
        <v>237</v>
      </c>
      <c r="G62" s="33">
        <v>10.816522105944811</v>
      </c>
      <c r="H62" s="33">
        <v>28.293655597818102</v>
      </c>
      <c r="I62" s="33">
        <v>39.110177703762915</v>
      </c>
      <c r="J62" s="33"/>
      <c r="K62" s="59" t="s">
        <v>237</v>
      </c>
      <c r="L62" s="33">
        <v>25.397706914960551</v>
      </c>
      <c r="M62" s="33">
        <v>35.348759264046343</v>
      </c>
      <c r="N62" s="33">
        <v>60.746466179006894</v>
      </c>
    </row>
    <row r="63" spans="1:14" x14ac:dyDescent="0.25">
      <c r="A63" s="4" t="s">
        <v>247</v>
      </c>
      <c r="B63" s="4" t="s">
        <v>231</v>
      </c>
      <c r="C63" s="33">
        <v>-17.601123448756425</v>
      </c>
      <c r="D63" s="33">
        <v>12.48500380475928</v>
      </c>
      <c r="F63" s="58" t="s">
        <v>236</v>
      </c>
      <c r="G63" s="33">
        <v>16.418849319723371</v>
      </c>
      <c r="H63" s="33">
        <v>-39.543057274667362</v>
      </c>
      <c r="I63" s="33">
        <v>-23.124207954943991</v>
      </c>
      <c r="J63" s="33"/>
      <c r="K63" s="59" t="s">
        <v>236</v>
      </c>
      <c r="L63" s="33">
        <v>-5.1776140395001775</v>
      </c>
      <c r="M63" s="33">
        <v>-41.495153265538427</v>
      </c>
      <c r="N63" s="33">
        <v>-46.672767305038604</v>
      </c>
    </row>
    <row r="64" spans="1:14" x14ac:dyDescent="0.25">
      <c r="A64" s="4" t="s">
        <v>246</v>
      </c>
      <c r="B64" s="4" t="s">
        <v>235</v>
      </c>
      <c r="C64" s="33">
        <v>52.979211971614916</v>
      </c>
      <c r="D64" s="33">
        <v>1.1157904624461361</v>
      </c>
      <c r="F64" s="58" t="s">
        <v>231</v>
      </c>
      <c r="G64" s="33">
        <v>-17.601123448756425</v>
      </c>
      <c r="H64" s="33">
        <v>36.09863150159223</v>
      </c>
      <c r="I64" s="33">
        <v>18.497508052835805</v>
      </c>
      <c r="J64" s="33"/>
      <c r="K64" s="59" t="s">
        <v>231</v>
      </c>
      <c r="L64" s="33">
        <v>12.48500380475928</v>
      </c>
      <c r="M64" s="33">
        <v>39.83867513840714</v>
      </c>
      <c r="N64" s="33">
        <v>52.323678943166421</v>
      </c>
    </row>
    <row r="65" spans="1:14" x14ac:dyDescent="0.25">
      <c r="A65" s="4" t="s">
        <v>246</v>
      </c>
      <c r="B65" s="4" t="s">
        <v>238</v>
      </c>
      <c r="C65" s="33">
        <v>-28.499629297469426</v>
      </c>
      <c r="D65" s="33">
        <v>-2.555553846705691E-2</v>
      </c>
      <c r="F65" s="58" t="s">
        <v>233</v>
      </c>
      <c r="G65" s="33">
        <v>16.945502441208063</v>
      </c>
      <c r="H65" s="33">
        <v>49.32881249888846</v>
      </c>
      <c r="I65" s="33">
        <v>66.274314940096531</v>
      </c>
      <c r="J65" s="33"/>
      <c r="K65" s="59" t="s">
        <v>233</v>
      </c>
      <c r="L65" s="33">
        <v>39.717994916674051</v>
      </c>
      <c r="M65" s="33">
        <v>34.782516060894139</v>
      </c>
      <c r="N65" s="33">
        <v>74.500510977568183</v>
      </c>
    </row>
    <row r="66" spans="1:14" x14ac:dyDescent="0.25">
      <c r="A66" s="4" t="s">
        <v>246</v>
      </c>
      <c r="B66" s="4" t="s">
        <v>237</v>
      </c>
      <c r="C66" s="33">
        <v>28.293655597818102</v>
      </c>
      <c r="D66" s="33">
        <v>35.348759264046343</v>
      </c>
      <c r="F66"/>
      <c r="G66"/>
      <c r="H66"/>
      <c r="I66"/>
      <c r="J66" s="33"/>
      <c r="K66"/>
      <c r="L66"/>
      <c r="M66"/>
      <c r="N66"/>
    </row>
    <row r="67" spans="1:14" x14ac:dyDescent="0.25">
      <c r="A67" s="4" t="s">
        <v>246</v>
      </c>
      <c r="B67" s="4" t="s">
        <v>236</v>
      </c>
      <c r="C67" s="33">
        <v>-39.543057274667362</v>
      </c>
      <c r="D67" s="33">
        <v>-41.495153265538427</v>
      </c>
      <c r="F67"/>
      <c r="G67"/>
      <c r="H67"/>
      <c r="I67"/>
      <c r="J67" s="33"/>
      <c r="K67"/>
      <c r="L67"/>
      <c r="M67"/>
      <c r="N67"/>
    </row>
    <row r="68" spans="1:14" x14ac:dyDescent="0.25">
      <c r="A68" s="4" t="s">
        <v>246</v>
      </c>
      <c r="B68" s="4" t="s">
        <v>231</v>
      </c>
      <c r="C68" s="33">
        <v>36.09863150159223</v>
      </c>
      <c r="D68" s="33">
        <v>39.83867513840714</v>
      </c>
      <c r="F68"/>
      <c r="G68"/>
      <c r="H68"/>
      <c r="I68"/>
      <c r="J68" s="33"/>
      <c r="K68"/>
      <c r="L68"/>
      <c r="M68"/>
      <c r="N68"/>
    </row>
    <row r="69" spans="1:14" x14ac:dyDescent="0.25">
      <c r="A69" s="4" t="s">
        <v>247</v>
      </c>
      <c r="B69" s="4" t="s">
        <v>245</v>
      </c>
      <c r="C69" s="33">
        <v>-3.4181687884973595</v>
      </c>
      <c r="D69" s="33">
        <v>-22.887645670943709</v>
      </c>
      <c r="F69"/>
      <c r="G69"/>
      <c r="H69"/>
      <c r="I69"/>
      <c r="J69" s="33"/>
      <c r="K69"/>
      <c r="L69"/>
      <c r="M69"/>
      <c r="N69"/>
    </row>
    <row r="70" spans="1:14" x14ac:dyDescent="0.25">
      <c r="A70" s="4" t="s">
        <v>247</v>
      </c>
      <c r="B70" s="4" t="s">
        <v>244</v>
      </c>
      <c r="C70" s="33">
        <v>2.5271640832784588</v>
      </c>
      <c r="D70" s="33">
        <v>9.207981838876039</v>
      </c>
      <c r="F70"/>
      <c r="G70"/>
      <c r="H70"/>
      <c r="I70"/>
      <c r="J70" s="33"/>
      <c r="K70"/>
      <c r="L70"/>
      <c r="M70"/>
      <c r="N70"/>
    </row>
    <row r="71" spans="1:14" x14ac:dyDescent="0.25">
      <c r="A71" s="4" t="s">
        <v>247</v>
      </c>
      <c r="B71" s="4" t="s">
        <v>243</v>
      </c>
      <c r="C71" s="33">
        <v>10.113963398161081</v>
      </c>
      <c r="D71" s="33">
        <v>2.5936393901349502</v>
      </c>
      <c r="F71"/>
      <c r="G71"/>
      <c r="H71"/>
      <c r="I71"/>
      <c r="J71" s="33"/>
      <c r="K71"/>
      <c r="L71"/>
      <c r="M71"/>
      <c r="N71"/>
    </row>
    <row r="72" spans="1:14" x14ac:dyDescent="0.25">
      <c r="A72" s="4" t="s">
        <v>247</v>
      </c>
      <c r="B72" s="4" t="s">
        <v>242</v>
      </c>
      <c r="C72" s="33">
        <v>-6.3916563359885643</v>
      </c>
      <c r="D72" s="33">
        <v>-3.7950476128988151</v>
      </c>
      <c r="F72"/>
      <c r="G72"/>
      <c r="H72"/>
      <c r="I72"/>
      <c r="J72" s="33"/>
      <c r="K72"/>
      <c r="L72"/>
      <c r="M72"/>
      <c r="N72"/>
    </row>
    <row r="73" spans="1:14" x14ac:dyDescent="0.25">
      <c r="A73" s="4" t="s">
        <v>247</v>
      </c>
      <c r="B73" s="4" t="s">
        <v>241</v>
      </c>
      <c r="C73" s="33">
        <v>25.076622093525518</v>
      </c>
      <c r="D73" s="33">
        <v>38.503754257622539</v>
      </c>
      <c r="G73" s="33"/>
      <c r="H73" s="33"/>
      <c r="I73" s="33"/>
      <c r="J73" s="33"/>
      <c r="K73" s="33"/>
      <c r="L73" s="33"/>
      <c r="M73" s="33"/>
      <c r="N73" s="33"/>
    </row>
    <row r="74" spans="1:14" s="79" customFormat="1" x14ac:dyDescent="0.25">
      <c r="A74" s="4" t="s">
        <v>247</v>
      </c>
      <c r="B74" s="4" t="s">
        <v>240</v>
      </c>
      <c r="C74" s="33">
        <v>-58.95376698735636</v>
      </c>
      <c r="D74" s="33">
        <v>-18.983279159550211</v>
      </c>
      <c r="G74" s="33"/>
      <c r="H74" s="33"/>
      <c r="I74" s="33"/>
      <c r="J74" s="33"/>
      <c r="K74" s="33"/>
      <c r="L74" s="33"/>
      <c r="M74" s="33"/>
      <c r="N74" s="33"/>
    </row>
    <row r="75" spans="1:14" s="79" customFormat="1" x14ac:dyDescent="0.25">
      <c r="A75" s="4" t="s">
        <v>247</v>
      </c>
      <c r="B75" s="4" t="s">
        <v>239</v>
      </c>
      <c r="C75" s="33">
        <v>-2.477304092746877</v>
      </c>
      <c r="D75" s="33">
        <v>-6.9624979241662501</v>
      </c>
      <c r="G75" s="33"/>
      <c r="H75" s="33"/>
      <c r="I75" s="33"/>
      <c r="J75" s="33"/>
      <c r="K75" s="33"/>
      <c r="L75" s="33"/>
      <c r="M75" s="33"/>
      <c r="N75" s="33"/>
    </row>
    <row r="76" spans="1:14" x14ac:dyDescent="0.25">
      <c r="G76" s="33"/>
      <c r="H76" s="33"/>
      <c r="I76" s="33"/>
      <c r="J76" s="33"/>
      <c r="K76" s="33"/>
      <c r="L76" s="33"/>
      <c r="M76" s="33"/>
      <c r="N76" s="33"/>
    </row>
    <row r="77" spans="1:14" x14ac:dyDescent="0.25">
      <c r="A77" s="35" t="s">
        <v>256</v>
      </c>
      <c r="G77" s="33"/>
      <c r="H77" s="33"/>
      <c r="I77" s="33"/>
      <c r="J77" s="33"/>
      <c r="K77" s="33"/>
      <c r="L77" s="33"/>
      <c r="M77" s="33"/>
      <c r="N77" s="33"/>
    </row>
    <row r="78" spans="1:14" x14ac:dyDescent="0.25">
      <c r="A78" s="48" t="s">
        <v>248</v>
      </c>
      <c r="B78" s="48" t="s">
        <v>249</v>
      </c>
      <c r="C78" s="50" t="s">
        <v>261</v>
      </c>
      <c r="D78" s="50" t="s">
        <v>260</v>
      </c>
      <c r="F78" s="57" t="s">
        <v>262</v>
      </c>
      <c r="G78" s="60" t="s">
        <v>234</v>
      </c>
      <c r="H78" s="33"/>
      <c r="I78" s="33"/>
      <c r="J78" s="33"/>
      <c r="K78" s="60" t="s">
        <v>263</v>
      </c>
      <c r="L78" s="60" t="s">
        <v>234</v>
      </c>
      <c r="M78" s="33"/>
      <c r="N78" s="33"/>
    </row>
    <row r="79" spans="1:14" x14ac:dyDescent="0.25">
      <c r="A79" s="4" t="s">
        <v>247</v>
      </c>
      <c r="B79" s="4" t="s">
        <v>235</v>
      </c>
      <c r="C79" s="51">
        <v>-1.3322212447013932</v>
      </c>
      <c r="D79" s="51">
        <v>-2.2228730697665253</v>
      </c>
      <c r="F79" s="57" t="s">
        <v>232</v>
      </c>
      <c r="G79" s="33" t="s">
        <v>247</v>
      </c>
      <c r="H79" s="33" t="s">
        <v>246</v>
      </c>
      <c r="I79" s="33" t="s">
        <v>233</v>
      </c>
      <c r="J79" s="33"/>
      <c r="K79" s="60" t="s">
        <v>232</v>
      </c>
      <c r="L79" s="33" t="s">
        <v>247</v>
      </c>
      <c r="M79" s="33" t="s">
        <v>246</v>
      </c>
      <c r="N79" s="33" t="s">
        <v>233</v>
      </c>
    </row>
    <row r="80" spans="1:14" x14ac:dyDescent="0.25">
      <c r="A80" s="4" t="s">
        <v>247</v>
      </c>
      <c r="B80" s="4" t="s">
        <v>238</v>
      </c>
      <c r="C80" s="51">
        <v>-8.2183262503329235</v>
      </c>
      <c r="D80" s="51">
        <v>-6.1448519611485963</v>
      </c>
      <c r="F80" s="58" t="s">
        <v>235</v>
      </c>
      <c r="G80" s="33">
        <v>-1.3322212447013932</v>
      </c>
      <c r="H80" s="33">
        <v>-4.2553191489361586</v>
      </c>
      <c r="I80" s="33">
        <v>-5.5875403936375516</v>
      </c>
      <c r="J80" s="33"/>
      <c r="K80" s="59" t="s">
        <v>235</v>
      </c>
      <c r="L80" s="33">
        <v>-2.2228730697665253</v>
      </c>
      <c r="M80" s="33">
        <v>-5.4373522458628845</v>
      </c>
      <c r="N80" s="33">
        <v>-7.6602253156294093</v>
      </c>
    </row>
    <row r="81" spans="1:14" x14ac:dyDescent="0.25">
      <c r="A81" s="4" t="s">
        <v>247</v>
      </c>
      <c r="B81" s="4" t="s">
        <v>237</v>
      </c>
      <c r="C81" s="51">
        <v>8.8491153786467223</v>
      </c>
      <c r="D81" s="51">
        <v>7.6434673597011811</v>
      </c>
      <c r="F81" s="58" t="s">
        <v>238</v>
      </c>
      <c r="G81" s="33">
        <v>-8.2183262503329235</v>
      </c>
      <c r="H81" s="33">
        <v>-6.5497076023391863</v>
      </c>
      <c r="I81" s="33">
        <v>-14.76803385267211</v>
      </c>
      <c r="J81" s="33"/>
      <c r="K81" s="59" t="s">
        <v>238</v>
      </c>
      <c r="L81" s="33">
        <v>-6.1448519611485963</v>
      </c>
      <c r="M81" s="33">
        <v>-5.5</v>
      </c>
      <c r="N81" s="33">
        <v>-11.644851961148596</v>
      </c>
    </row>
    <row r="82" spans="1:14" x14ac:dyDescent="0.25">
      <c r="A82" s="4" t="s">
        <v>246</v>
      </c>
      <c r="B82" s="4" t="s">
        <v>235</v>
      </c>
      <c r="C82" s="53">
        <v>-4.2553191489361586</v>
      </c>
      <c r="D82" s="53">
        <v>-5.4373522458628845</v>
      </c>
      <c r="F82" s="58" t="s">
        <v>237</v>
      </c>
      <c r="G82" s="33">
        <v>8.8491153786467223</v>
      </c>
      <c r="H82" s="33">
        <v>-5.381727158948693</v>
      </c>
      <c r="I82" s="33">
        <v>3.4673882196980292</v>
      </c>
      <c r="J82" s="33"/>
      <c r="K82" s="59" t="s">
        <v>237</v>
      </c>
      <c r="L82" s="33">
        <v>7.6434673597011811</v>
      </c>
      <c r="M82" s="33">
        <v>-4.7619047619047619</v>
      </c>
      <c r="N82" s="33">
        <v>2.8815625977964192</v>
      </c>
    </row>
    <row r="83" spans="1:14" x14ac:dyDescent="0.25">
      <c r="A83" s="4" t="s">
        <v>246</v>
      </c>
      <c r="B83" s="4" t="s">
        <v>238</v>
      </c>
      <c r="C83" s="53">
        <v>-6.5497076023391863</v>
      </c>
      <c r="D83" s="53">
        <v>-5.5</v>
      </c>
      <c r="F83" s="58" t="s">
        <v>233</v>
      </c>
      <c r="G83" s="33">
        <v>-0.70143211638759517</v>
      </c>
      <c r="H83" s="33">
        <v>-16.186753910224038</v>
      </c>
      <c r="I83" s="33">
        <v>-16.888186026611631</v>
      </c>
      <c r="J83" s="33"/>
      <c r="K83" s="59" t="s">
        <v>233</v>
      </c>
      <c r="L83" s="33">
        <v>-0.72425767121394014</v>
      </c>
      <c r="M83" s="33">
        <v>-15.699257007767645</v>
      </c>
      <c r="N83" s="33">
        <v>-16.42351467898159</v>
      </c>
    </row>
    <row r="84" spans="1:14" x14ac:dyDescent="0.25">
      <c r="A84" s="4" t="s">
        <v>246</v>
      </c>
      <c r="B84" s="4" t="s">
        <v>237</v>
      </c>
      <c r="C84" s="53">
        <v>-5.381727158948693</v>
      </c>
      <c r="D84" s="53">
        <v>-4.7619047619047619</v>
      </c>
      <c r="F84"/>
      <c r="G84"/>
      <c r="H84"/>
      <c r="I84"/>
      <c r="J84" s="33"/>
      <c r="K84"/>
      <c r="L84"/>
      <c r="M84"/>
      <c r="N84"/>
    </row>
    <row r="85" spans="1:14" x14ac:dyDescent="0.25">
      <c r="A85" s="4" t="s">
        <v>247</v>
      </c>
      <c r="B85" s="4" t="s">
        <v>236</v>
      </c>
      <c r="C85" s="53">
        <v>0.24561366905556303</v>
      </c>
      <c r="D85" s="53">
        <v>0.83596872228260188</v>
      </c>
      <c r="F85"/>
      <c r="G85"/>
      <c r="H85"/>
      <c r="I85"/>
      <c r="J85" s="33"/>
      <c r="K85"/>
      <c r="L85"/>
      <c r="M85"/>
      <c r="N85"/>
    </row>
    <row r="86" spans="1:14" x14ac:dyDescent="0.25">
      <c r="A86" s="4" t="s">
        <v>247</v>
      </c>
      <c r="B86" s="4" t="s">
        <v>231</v>
      </c>
      <c r="C86" s="53">
        <v>2.8513417262527039</v>
      </c>
      <c r="D86" s="53">
        <v>3.8995593766042815</v>
      </c>
      <c r="F86"/>
      <c r="G86"/>
      <c r="H86"/>
      <c r="I86"/>
      <c r="J86" s="33"/>
      <c r="K86"/>
      <c r="L86"/>
      <c r="M86"/>
      <c r="N86"/>
    </row>
    <row r="87" spans="1:14" x14ac:dyDescent="0.25">
      <c r="A87" s="4" t="s">
        <v>247</v>
      </c>
      <c r="B87" s="4" t="s">
        <v>245</v>
      </c>
      <c r="C87" s="53">
        <v>-8.7095678998466575</v>
      </c>
      <c r="D87" s="53">
        <v>-6.9392369568660754</v>
      </c>
      <c r="F87"/>
      <c r="G87"/>
      <c r="H87"/>
      <c r="I87"/>
      <c r="J87" s="33"/>
      <c r="K87"/>
      <c r="L87"/>
      <c r="M87"/>
      <c r="N87"/>
    </row>
    <row r="88" spans="1:14" x14ac:dyDescent="0.25">
      <c r="A88" s="4" t="s">
        <v>247</v>
      </c>
      <c r="B88" s="4" t="s">
        <v>244</v>
      </c>
      <c r="C88" s="53">
        <v>6.6991526310798646</v>
      </c>
      <c r="D88" s="53">
        <v>5.2807147554525189</v>
      </c>
      <c r="F88"/>
      <c r="G88"/>
      <c r="H88"/>
      <c r="I88"/>
      <c r="J88" s="33"/>
      <c r="K88"/>
      <c r="L88"/>
      <c r="M88"/>
      <c r="N88"/>
    </row>
    <row r="89" spans="1:14" x14ac:dyDescent="0.25">
      <c r="A89" s="4" t="s">
        <v>247</v>
      </c>
      <c r="B89" s="4" t="s">
        <v>243</v>
      </c>
      <c r="C89" s="53">
        <v>-1.024418224857248</v>
      </c>
      <c r="D89" s="53">
        <v>0.35801066596880726</v>
      </c>
      <c r="F89"/>
      <c r="G89"/>
      <c r="H89"/>
      <c r="I89"/>
      <c r="J89" s="33"/>
      <c r="K89"/>
      <c r="L89"/>
      <c r="M89"/>
      <c r="N89"/>
    </row>
    <row r="90" spans="1:14" x14ac:dyDescent="0.25">
      <c r="A90" s="4" t="s">
        <v>247</v>
      </c>
      <c r="B90" s="4" t="s">
        <v>242</v>
      </c>
      <c r="C90" s="53">
        <v>-4.6526976900930297</v>
      </c>
      <c r="D90" s="53">
        <v>-4.4229302790432081</v>
      </c>
      <c r="F90"/>
      <c r="G90"/>
      <c r="H90"/>
      <c r="I90"/>
      <c r="J90" s="33"/>
      <c r="K90"/>
      <c r="L90"/>
      <c r="M90"/>
      <c r="N90"/>
    </row>
    <row r="91" spans="1:14" x14ac:dyDescent="0.25">
      <c r="A91" s="4" t="s">
        <v>247</v>
      </c>
      <c r="B91" s="4" t="s">
        <v>241</v>
      </c>
      <c r="C91" s="53">
        <v>2.4092937589507826</v>
      </c>
      <c r="D91" s="53">
        <v>5.4226380118591813</v>
      </c>
      <c r="F91"/>
      <c r="G91"/>
      <c r="H91"/>
      <c r="I91"/>
      <c r="J91" s="33"/>
      <c r="K91"/>
      <c r="L91"/>
      <c r="M91"/>
      <c r="N91"/>
    </row>
    <row r="92" spans="1:14" x14ac:dyDescent="0.25">
      <c r="A92" s="4" t="s">
        <v>247</v>
      </c>
      <c r="B92" s="4" t="s">
        <v>240</v>
      </c>
      <c r="C92" s="53">
        <v>-4.4624400053978786</v>
      </c>
      <c r="D92" s="53">
        <v>-7.8491037539275945</v>
      </c>
      <c r="F92"/>
      <c r="G92"/>
      <c r="H92"/>
      <c r="I92"/>
      <c r="J92" s="33"/>
      <c r="K92"/>
      <c r="L92"/>
      <c r="M92"/>
      <c r="N92"/>
    </row>
    <row r="93" spans="1:14" x14ac:dyDescent="0.25">
      <c r="A93" s="4" t="s">
        <v>247</v>
      </c>
      <c r="B93" s="4" t="s">
        <v>239</v>
      </c>
      <c r="C93" s="53">
        <v>11.624999999999996</v>
      </c>
      <c r="D93" s="53">
        <v>11.023622047244094</v>
      </c>
    </row>
    <row r="95" spans="1:14" x14ac:dyDescent="0.25">
      <c r="A95" s="35" t="s">
        <v>257</v>
      </c>
    </row>
    <row r="96" spans="1:14" x14ac:dyDescent="0.25">
      <c r="A96" s="48" t="s">
        <v>248</v>
      </c>
      <c r="B96" s="48" t="s">
        <v>249</v>
      </c>
      <c r="C96" s="50" t="s">
        <v>261</v>
      </c>
      <c r="D96" s="50" t="s">
        <v>260</v>
      </c>
      <c r="F96" s="57" t="s">
        <v>262</v>
      </c>
      <c r="G96" s="57" t="s">
        <v>234</v>
      </c>
      <c r="K96" s="57" t="s">
        <v>263</v>
      </c>
      <c r="L96" s="57" t="s">
        <v>234</v>
      </c>
    </row>
    <row r="97" spans="1:14" x14ac:dyDescent="0.25">
      <c r="A97" s="4" t="s">
        <v>247</v>
      </c>
      <c r="B97" s="4" t="s">
        <v>235</v>
      </c>
      <c r="C97" s="51">
        <v>0.77269886842515823</v>
      </c>
      <c r="D97" s="51">
        <v>1.3123039402643324</v>
      </c>
      <c r="F97" s="57" t="s">
        <v>232</v>
      </c>
      <c r="G97" s="35" t="s">
        <v>247</v>
      </c>
      <c r="H97" s="35" t="s">
        <v>246</v>
      </c>
      <c r="I97" s="35" t="s">
        <v>233</v>
      </c>
      <c r="K97" s="57" t="s">
        <v>232</v>
      </c>
      <c r="L97" s="35" t="s">
        <v>247</v>
      </c>
      <c r="M97" s="35" t="s">
        <v>246</v>
      </c>
      <c r="N97" s="35" t="s">
        <v>233</v>
      </c>
    </row>
    <row r="98" spans="1:14" x14ac:dyDescent="0.25">
      <c r="A98" s="4" t="s">
        <v>247</v>
      </c>
      <c r="B98" s="4" t="s">
        <v>238</v>
      </c>
      <c r="C98" s="51">
        <v>-11.424292699249834</v>
      </c>
      <c r="D98" s="51">
        <v>-11.747723118304735</v>
      </c>
      <c r="F98" s="58" t="s">
        <v>235</v>
      </c>
      <c r="G98" s="33">
        <v>0.77269886842515823</v>
      </c>
      <c r="H98" s="33">
        <v>-0.9948878514598658</v>
      </c>
      <c r="I98" s="33">
        <v>-0.22218898303470758</v>
      </c>
      <c r="J98" s="33"/>
      <c r="K98" s="59" t="s">
        <v>235</v>
      </c>
      <c r="L98" s="33">
        <v>1.3123039402643324</v>
      </c>
      <c r="M98" s="33">
        <v>1.2326550469582964</v>
      </c>
      <c r="N98" s="33">
        <v>2.5449589872226288</v>
      </c>
    </row>
    <row r="99" spans="1:14" x14ac:dyDescent="0.25">
      <c r="A99" s="4" t="s">
        <v>247</v>
      </c>
      <c r="B99" s="4" t="s">
        <v>237</v>
      </c>
      <c r="C99" s="51">
        <v>14.91142547443568</v>
      </c>
      <c r="D99" s="51">
        <v>18.903880374439971</v>
      </c>
      <c r="F99" s="58" t="s">
        <v>238</v>
      </c>
      <c r="G99" s="33">
        <v>-11.424292699249834</v>
      </c>
      <c r="H99" s="33">
        <v>-6.6170328439047603</v>
      </c>
      <c r="I99" s="33">
        <v>-18.041325543154596</v>
      </c>
      <c r="J99" s="33"/>
      <c r="K99" s="59" t="s">
        <v>238</v>
      </c>
      <c r="L99" s="33">
        <v>-11.747723118304735</v>
      </c>
      <c r="M99" s="33">
        <v>-6.6850889335805936</v>
      </c>
      <c r="N99" s="33">
        <v>-18.432812051885328</v>
      </c>
    </row>
    <row r="100" spans="1:14" x14ac:dyDescent="0.25">
      <c r="A100" s="4" t="s">
        <v>246</v>
      </c>
      <c r="B100" s="4" t="s">
        <v>235</v>
      </c>
      <c r="C100" s="53">
        <v>-0.9948878514598658</v>
      </c>
      <c r="D100" s="53">
        <v>1.2326550469582964</v>
      </c>
      <c r="F100" s="58" t="s">
        <v>237</v>
      </c>
      <c r="G100" s="33">
        <v>14.91142547443568</v>
      </c>
      <c r="H100" s="33">
        <v>-13.103341672816232</v>
      </c>
      <c r="I100" s="33">
        <v>1.808083801619448</v>
      </c>
      <c r="J100" s="33"/>
      <c r="K100" s="59" t="s">
        <v>237</v>
      </c>
      <c r="L100" s="33">
        <v>18.903880374439971</v>
      </c>
      <c r="M100" s="33">
        <v>-18.916355541608702</v>
      </c>
      <c r="N100" s="33">
        <v>-1.247516716873065E-2</v>
      </c>
    </row>
    <row r="101" spans="1:14" x14ac:dyDescent="0.25">
      <c r="A101" s="4" t="s">
        <v>246</v>
      </c>
      <c r="B101" s="4" t="s">
        <v>238</v>
      </c>
      <c r="C101" s="53">
        <v>-6.6170328439047603</v>
      </c>
      <c r="D101" s="53">
        <v>-6.6850889335805936</v>
      </c>
      <c r="F101" s="58" t="s">
        <v>233</v>
      </c>
      <c r="G101" s="61">
        <v>4.2598316436110029</v>
      </c>
      <c r="H101" s="61">
        <v>-20.715262368180859</v>
      </c>
      <c r="I101" s="61">
        <v>-16.455430724569858</v>
      </c>
      <c r="J101" s="33"/>
      <c r="K101" s="58" t="s">
        <v>233</v>
      </c>
      <c r="L101" s="61">
        <v>8.4684611963995682</v>
      </c>
      <c r="M101" s="61">
        <v>-24.368789428231</v>
      </c>
      <c r="N101" s="61">
        <v>-15.900328231831431</v>
      </c>
    </row>
    <row r="102" spans="1:14" x14ac:dyDescent="0.25">
      <c r="A102" s="4" t="s">
        <v>246</v>
      </c>
      <c r="B102" s="4" t="s">
        <v>237</v>
      </c>
      <c r="C102" s="53">
        <v>-13.103341672816232</v>
      </c>
      <c r="D102" s="53">
        <v>-18.916355541608702</v>
      </c>
      <c r="F102"/>
      <c r="G102"/>
      <c r="H102"/>
      <c r="I102"/>
      <c r="J102" s="33"/>
      <c r="K102"/>
      <c r="L102"/>
      <c r="M102"/>
      <c r="N102"/>
    </row>
    <row r="103" spans="1:14" x14ac:dyDescent="0.25">
      <c r="A103" s="4" t="s">
        <v>247</v>
      </c>
      <c r="B103" s="4" t="s">
        <v>236</v>
      </c>
      <c r="C103" s="53">
        <v>2.7763860789639798</v>
      </c>
      <c r="D103" s="53">
        <v>8.7094136339726985E-2</v>
      </c>
      <c r="F103"/>
      <c r="G103"/>
      <c r="H103"/>
      <c r="I103"/>
      <c r="J103" s="33"/>
      <c r="K103"/>
      <c r="L103"/>
      <c r="M103"/>
      <c r="N103"/>
    </row>
    <row r="104" spans="1:14" x14ac:dyDescent="0.25">
      <c r="A104" s="4" t="s">
        <v>247</v>
      </c>
      <c r="B104" s="4" t="s">
        <v>231</v>
      </c>
      <c r="C104" s="53">
        <v>3.7338138748206848</v>
      </c>
      <c r="D104" s="53">
        <v>6.1829496173382275</v>
      </c>
      <c r="F104"/>
      <c r="G104"/>
      <c r="H104"/>
      <c r="I104"/>
      <c r="J104" s="33"/>
      <c r="K104"/>
      <c r="L104"/>
      <c r="M104"/>
      <c r="N104"/>
    </row>
    <row r="105" spans="1:14" x14ac:dyDescent="0.25">
      <c r="A105" s="4" t="s">
        <v>247</v>
      </c>
      <c r="B105" s="4" t="s">
        <v>245</v>
      </c>
      <c r="C105" s="53">
        <v>-5.7288039156563642</v>
      </c>
      <c r="D105" s="53">
        <v>-7.1048855956096766</v>
      </c>
      <c r="F105"/>
      <c r="G105"/>
      <c r="H105"/>
      <c r="I105"/>
      <c r="J105" s="33"/>
      <c r="K105"/>
      <c r="L105"/>
      <c r="M105"/>
      <c r="N105"/>
    </row>
    <row r="106" spans="1:14" x14ac:dyDescent="0.25">
      <c r="A106" s="4" t="s">
        <v>247</v>
      </c>
      <c r="B106" s="4" t="s">
        <v>244</v>
      </c>
      <c r="C106" s="53">
        <v>9.3009198621001072</v>
      </c>
      <c r="D106" s="53">
        <v>4.7216676797869654</v>
      </c>
      <c r="F106"/>
      <c r="G106"/>
      <c r="H106"/>
      <c r="I106"/>
      <c r="J106" s="33"/>
      <c r="K106"/>
      <c r="L106"/>
      <c r="M106"/>
      <c r="N106"/>
    </row>
    <row r="107" spans="1:14" x14ac:dyDescent="0.25">
      <c r="A107" s="4" t="s">
        <v>247</v>
      </c>
      <c r="B107" s="4" t="s">
        <v>243</v>
      </c>
      <c r="C107" s="53">
        <v>0.64877920920694132</v>
      </c>
      <c r="D107" s="53">
        <v>-2.6497245148346421E-2</v>
      </c>
      <c r="F107"/>
      <c r="G107"/>
      <c r="H107"/>
      <c r="I107"/>
      <c r="J107" s="33"/>
      <c r="K107"/>
      <c r="L107"/>
      <c r="M107"/>
      <c r="N107"/>
    </row>
    <row r="108" spans="1:14" x14ac:dyDescent="0.25">
      <c r="A108" s="4" t="s">
        <v>247</v>
      </c>
      <c r="B108" s="4" t="s">
        <v>242</v>
      </c>
      <c r="C108" s="53">
        <v>-5.7195051050725768E-2</v>
      </c>
      <c r="D108" s="53">
        <v>-0.24740845893815305</v>
      </c>
      <c r="F108"/>
      <c r="G108"/>
      <c r="H108"/>
      <c r="I108"/>
      <c r="J108" s="33"/>
      <c r="K108"/>
      <c r="L108"/>
      <c r="M108"/>
      <c r="N108"/>
    </row>
    <row r="109" spans="1:14" x14ac:dyDescent="0.25">
      <c r="A109" s="4" t="s">
        <v>247</v>
      </c>
      <c r="B109" s="4" t="s">
        <v>241</v>
      </c>
      <c r="C109" s="53">
        <v>12.978255559985493</v>
      </c>
      <c r="D109" s="53">
        <v>19.655134034097983</v>
      </c>
      <c r="F109"/>
      <c r="G109"/>
      <c r="H109"/>
      <c r="I109"/>
      <c r="J109" s="33"/>
      <c r="K109"/>
      <c r="L109"/>
      <c r="M109"/>
      <c r="N109"/>
    </row>
    <row r="110" spans="1:14" x14ac:dyDescent="0.25">
      <c r="A110" s="4" t="s">
        <v>247</v>
      </c>
      <c r="B110" s="4" t="s">
        <v>240</v>
      </c>
      <c r="C110" s="53">
        <v>-9.9962510356627963</v>
      </c>
      <c r="D110" s="53">
        <v>-15.475010864511482</v>
      </c>
      <c r="F110"/>
      <c r="G110"/>
      <c r="H110"/>
      <c r="I110"/>
      <c r="K110"/>
      <c r="L110"/>
      <c r="M110"/>
      <c r="N110"/>
    </row>
    <row r="111" spans="1:14" x14ac:dyDescent="0.25">
      <c r="A111" s="4" t="s">
        <v>247</v>
      </c>
      <c r="B111" s="4" t="s">
        <v>239</v>
      </c>
      <c r="C111" s="53">
        <v>12.314940217212609</v>
      </c>
      <c r="D111" s="53">
        <v>10.072176949941783</v>
      </c>
    </row>
    <row r="113" spans="1:14" x14ac:dyDescent="0.25">
      <c r="A113" s="35" t="s">
        <v>258</v>
      </c>
    </row>
    <row r="114" spans="1:14" x14ac:dyDescent="0.25">
      <c r="A114" s="48" t="s">
        <v>248</v>
      </c>
      <c r="B114" s="48" t="s">
        <v>249</v>
      </c>
      <c r="C114" s="50" t="s">
        <v>261</v>
      </c>
      <c r="D114" s="50" t="s">
        <v>260</v>
      </c>
      <c r="F114" s="57" t="s">
        <v>262</v>
      </c>
      <c r="G114" s="57" t="s">
        <v>234</v>
      </c>
      <c r="K114" s="57" t="s">
        <v>263</v>
      </c>
      <c r="L114" s="57" t="s">
        <v>234</v>
      </c>
    </row>
    <row r="115" spans="1:14" x14ac:dyDescent="0.25">
      <c r="A115" s="4" t="s">
        <v>247</v>
      </c>
      <c r="B115" s="4" t="s">
        <v>235</v>
      </c>
      <c r="C115" s="51">
        <v>-3.6995935530656006</v>
      </c>
      <c r="D115" s="51">
        <v>-15.22042188172022</v>
      </c>
      <c r="F115" s="57" t="s">
        <v>232</v>
      </c>
      <c r="G115" s="35" t="s">
        <v>247</v>
      </c>
      <c r="H115" s="35" t="s">
        <v>246</v>
      </c>
      <c r="I115" s="35" t="s">
        <v>233</v>
      </c>
      <c r="K115" s="57" t="s">
        <v>232</v>
      </c>
      <c r="L115" s="35" t="s">
        <v>247</v>
      </c>
      <c r="M115" s="35" t="s">
        <v>246</v>
      </c>
      <c r="N115" s="35" t="s">
        <v>233</v>
      </c>
    </row>
    <row r="116" spans="1:14" x14ac:dyDescent="0.25">
      <c r="A116" s="4" t="s">
        <v>247</v>
      </c>
      <c r="B116" s="4" t="s">
        <v>238</v>
      </c>
      <c r="C116" s="51">
        <v>-7.1059318660551982</v>
      </c>
      <c r="D116" s="51">
        <v>-2.5151655037215495</v>
      </c>
      <c r="F116" s="58" t="s">
        <v>235</v>
      </c>
      <c r="G116" s="33">
        <v>-3.6995935530656006</v>
      </c>
      <c r="H116" s="33">
        <v>0.85400501769485049</v>
      </c>
      <c r="I116" s="33">
        <v>-2.8455885353707502</v>
      </c>
      <c r="K116" s="58" t="s">
        <v>235</v>
      </c>
      <c r="L116" s="33">
        <v>-15.22042188172022</v>
      </c>
      <c r="M116" s="33">
        <v>1.9744186788300213</v>
      </c>
      <c r="N116" s="33">
        <v>-13.246003202890199</v>
      </c>
    </row>
    <row r="117" spans="1:14" x14ac:dyDescent="0.25">
      <c r="A117" s="4" t="s">
        <v>247</v>
      </c>
      <c r="B117" s="4" t="s">
        <v>237</v>
      </c>
      <c r="C117" s="51">
        <v>8.9873027207213454</v>
      </c>
      <c r="D117" s="51">
        <v>11.397447271599843</v>
      </c>
      <c r="F117" s="58" t="s">
        <v>238</v>
      </c>
      <c r="G117" s="33">
        <v>-7.1059318660551982</v>
      </c>
      <c r="H117" s="33">
        <v>-5.1922163930203276</v>
      </c>
      <c r="I117" s="33">
        <v>-12.298148259075525</v>
      </c>
      <c r="K117" s="58" t="s">
        <v>238</v>
      </c>
      <c r="L117" s="33">
        <v>-2.5151655037215495</v>
      </c>
      <c r="M117" s="33">
        <v>-3.8013762902721302</v>
      </c>
      <c r="N117" s="33">
        <v>-6.3165417939936797</v>
      </c>
    </row>
    <row r="118" spans="1:14" x14ac:dyDescent="0.25">
      <c r="A118" s="4" t="s">
        <v>246</v>
      </c>
      <c r="B118" s="4" t="s">
        <v>235</v>
      </c>
      <c r="C118" s="53">
        <v>0.85400501769485049</v>
      </c>
      <c r="D118" s="53">
        <v>1.9744186788300213</v>
      </c>
      <c r="F118" s="58" t="s">
        <v>237</v>
      </c>
      <c r="G118" s="33">
        <v>8.9873027207213454</v>
      </c>
      <c r="H118" s="33">
        <v>-12.233153566430028</v>
      </c>
      <c r="I118" s="33">
        <v>-3.2458508457086825</v>
      </c>
      <c r="K118" s="58" t="s">
        <v>237</v>
      </c>
      <c r="L118" s="33">
        <v>11.397447271599843</v>
      </c>
      <c r="M118" s="33">
        <v>-12.958994885334599</v>
      </c>
      <c r="N118" s="33">
        <v>-1.5615476137347564</v>
      </c>
    </row>
    <row r="119" spans="1:14" x14ac:dyDescent="0.25">
      <c r="A119" s="4" t="s">
        <v>246</v>
      </c>
      <c r="B119" s="4" t="s">
        <v>238</v>
      </c>
      <c r="C119" s="53">
        <v>-5.1922163930203276</v>
      </c>
      <c r="D119" s="53">
        <v>-3.8013762902721302</v>
      </c>
      <c r="F119" s="58" t="s">
        <v>233</v>
      </c>
      <c r="G119" s="61">
        <v>-1.8182226983994525</v>
      </c>
      <c r="H119" s="61">
        <v>-16.571364941755505</v>
      </c>
      <c r="I119" s="61">
        <v>-18.389587640154957</v>
      </c>
      <c r="K119" s="58" t="s">
        <v>233</v>
      </c>
      <c r="L119" s="61">
        <v>-6.3381401138419253</v>
      </c>
      <c r="M119" s="61">
        <v>-14.785952496776709</v>
      </c>
      <c r="N119" s="61">
        <v>-21.124092610618636</v>
      </c>
    </row>
    <row r="120" spans="1:14" x14ac:dyDescent="0.25">
      <c r="A120" s="4" t="s">
        <v>246</v>
      </c>
      <c r="B120" s="4" t="s">
        <v>237</v>
      </c>
      <c r="C120" s="53">
        <v>-12.233153566430028</v>
      </c>
      <c r="D120" s="53">
        <v>-12.958994885334599</v>
      </c>
      <c r="F120"/>
      <c r="G120"/>
      <c r="H120"/>
      <c r="I120"/>
      <c r="K120"/>
      <c r="L120"/>
      <c r="M120"/>
      <c r="N120"/>
    </row>
    <row r="121" spans="1:14" x14ac:dyDescent="0.25">
      <c r="A121" s="4" t="s">
        <v>247</v>
      </c>
      <c r="B121" s="4" t="s">
        <v>236</v>
      </c>
      <c r="C121" s="53">
        <v>-9.2565057884329089</v>
      </c>
      <c r="D121" s="53">
        <v>-1.5926967192374419</v>
      </c>
      <c r="F121"/>
      <c r="G121"/>
      <c r="H121"/>
      <c r="I121"/>
      <c r="K121"/>
      <c r="L121"/>
      <c r="M121"/>
      <c r="N121"/>
    </row>
    <row r="122" spans="1:14" x14ac:dyDescent="0.25">
      <c r="A122" s="4" t="s">
        <v>247</v>
      </c>
      <c r="B122" s="4" t="s">
        <v>231</v>
      </c>
      <c r="C122" s="53">
        <v>0.84078117415151055</v>
      </c>
      <c r="D122" s="53">
        <v>3.6113064087925526</v>
      </c>
      <c r="F122"/>
      <c r="G122"/>
      <c r="H122"/>
      <c r="I122"/>
      <c r="K122"/>
      <c r="L122"/>
      <c r="M122"/>
      <c r="N122"/>
    </row>
    <row r="123" spans="1:14" x14ac:dyDescent="0.25">
      <c r="A123" s="4" t="s">
        <v>247</v>
      </c>
      <c r="B123" s="4" t="s">
        <v>245</v>
      </c>
      <c r="C123" s="53">
        <v>-1.8666115644177976</v>
      </c>
      <c r="D123" s="53">
        <v>-3.8225764429293214</v>
      </c>
      <c r="F123"/>
      <c r="G123"/>
      <c r="H123"/>
      <c r="I123"/>
      <c r="K123"/>
      <c r="L123"/>
      <c r="M123"/>
      <c r="N123"/>
    </row>
    <row r="124" spans="1:14" x14ac:dyDescent="0.25">
      <c r="A124" s="4" t="s">
        <v>247</v>
      </c>
      <c r="B124" s="4" t="s">
        <v>244</v>
      </c>
      <c r="C124" s="53">
        <v>1.9401644227363057</v>
      </c>
      <c r="D124" s="53">
        <v>-0.44817573387235132</v>
      </c>
      <c r="F124"/>
      <c r="G124"/>
      <c r="H124"/>
      <c r="I124"/>
      <c r="K124"/>
      <c r="L124"/>
      <c r="M124"/>
      <c r="N124"/>
    </row>
    <row r="125" spans="1:14" x14ac:dyDescent="0.25">
      <c r="A125" s="4" t="s">
        <v>247</v>
      </c>
      <c r="B125" s="4" t="s">
        <v>243</v>
      </c>
      <c r="C125" s="53">
        <v>-0.20912133735030747</v>
      </c>
      <c r="D125" s="53">
        <v>1.8837859061601827</v>
      </c>
      <c r="F125"/>
      <c r="G125"/>
      <c r="H125"/>
      <c r="I125"/>
      <c r="K125"/>
      <c r="L125"/>
      <c r="M125"/>
      <c r="N125"/>
    </row>
    <row r="126" spans="1:14" x14ac:dyDescent="0.25">
      <c r="A126" s="4" t="s">
        <v>247</v>
      </c>
      <c r="B126" s="4" t="s">
        <v>242</v>
      </c>
      <c r="C126" s="53">
        <v>-2.4912914157676895</v>
      </c>
      <c r="D126" s="53">
        <v>-4.7525553950841433</v>
      </c>
      <c r="F126"/>
      <c r="G126"/>
      <c r="H126"/>
      <c r="I126"/>
      <c r="K126"/>
      <c r="L126"/>
      <c r="M126"/>
      <c r="N126"/>
    </row>
    <row r="127" spans="1:14" x14ac:dyDescent="0.25">
      <c r="A127" s="4" t="s">
        <v>247</v>
      </c>
      <c r="B127" s="4" t="s">
        <v>241</v>
      </c>
      <c r="C127" s="53">
        <v>8.188848121843602</v>
      </c>
      <c r="D127" s="53">
        <v>15.284316232990747</v>
      </c>
      <c r="F127"/>
      <c r="G127"/>
      <c r="H127"/>
      <c r="I127"/>
      <c r="K127"/>
      <c r="L127"/>
      <c r="M127"/>
      <c r="N127"/>
    </row>
    <row r="128" spans="1:14" x14ac:dyDescent="0.25">
      <c r="A128" s="4" t="s">
        <v>247</v>
      </c>
      <c r="B128" s="4" t="s">
        <v>240</v>
      </c>
      <c r="C128" s="53">
        <v>-25.537930050259721</v>
      </c>
      <c r="D128" s="53">
        <v>-3.6234534909311513</v>
      </c>
      <c r="F128"/>
      <c r="G128"/>
      <c r="H128"/>
      <c r="I128"/>
      <c r="K128"/>
      <c r="L128"/>
      <c r="M128"/>
      <c r="N128"/>
    </row>
    <row r="129" spans="1:14" x14ac:dyDescent="0.25">
      <c r="A129" s="4" t="s">
        <v>247</v>
      </c>
      <c r="B129" s="4" t="s">
        <v>239</v>
      </c>
      <c r="C129" s="53">
        <v>3.5012295575312553</v>
      </c>
      <c r="D129" s="53">
        <v>3.0618417073202804</v>
      </c>
    </row>
    <row r="131" spans="1:14" x14ac:dyDescent="0.25">
      <c r="A131" s="35" t="s">
        <v>259</v>
      </c>
    </row>
    <row r="132" spans="1:14" x14ac:dyDescent="0.25">
      <c r="A132" s="48" t="s">
        <v>248</v>
      </c>
      <c r="B132" s="48" t="s">
        <v>249</v>
      </c>
      <c r="C132" s="50" t="s">
        <v>261</v>
      </c>
      <c r="D132" s="50" t="s">
        <v>260</v>
      </c>
      <c r="F132" s="57" t="s">
        <v>262</v>
      </c>
      <c r="G132" s="57" t="s">
        <v>234</v>
      </c>
      <c r="K132" s="57" t="s">
        <v>263</v>
      </c>
      <c r="L132" s="57" t="s">
        <v>234</v>
      </c>
    </row>
    <row r="133" spans="1:14" x14ac:dyDescent="0.25">
      <c r="A133" s="4" t="s">
        <v>247</v>
      </c>
      <c r="B133" s="4" t="s">
        <v>235</v>
      </c>
      <c r="C133" s="8">
        <v>-3.4024847937302218</v>
      </c>
      <c r="D133" s="8">
        <v>-4.6267722531703432</v>
      </c>
      <c r="F133" s="57" t="s">
        <v>232</v>
      </c>
      <c r="G133" s="35" t="s">
        <v>247</v>
      </c>
      <c r="H133" s="35" t="s">
        <v>246</v>
      </c>
      <c r="I133" s="35" t="s">
        <v>233</v>
      </c>
      <c r="K133" s="57" t="s">
        <v>232</v>
      </c>
      <c r="L133" s="35" t="s">
        <v>247</v>
      </c>
      <c r="M133" s="35" t="s">
        <v>246</v>
      </c>
      <c r="N133" s="35" t="s">
        <v>233</v>
      </c>
    </row>
    <row r="134" spans="1:14" x14ac:dyDescent="0.25">
      <c r="A134" s="4" t="s">
        <v>247</v>
      </c>
      <c r="B134" s="4" t="s">
        <v>238</v>
      </c>
      <c r="C134" s="8">
        <v>-7.2415578515000885</v>
      </c>
      <c r="D134" s="8">
        <v>-10.004954415015476</v>
      </c>
      <c r="F134" s="58" t="s">
        <v>235</v>
      </c>
      <c r="G134" s="33">
        <v>-3.4024847937302218</v>
      </c>
      <c r="H134" s="33">
        <v>1.615397160507567</v>
      </c>
      <c r="I134" s="33">
        <v>-1.7870876332226548</v>
      </c>
      <c r="K134" s="58" t="s">
        <v>235</v>
      </c>
      <c r="L134" s="33">
        <v>-4.6267722531703432</v>
      </c>
      <c r="M134" s="33">
        <v>0.25117016230089606</v>
      </c>
      <c r="N134" s="33">
        <v>-4.3756020908694468</v>
      </c>
    </row>
    <row r="135" spans="1:14" x14ac:dyDescent="0.25">
      <c r="A135" s="4" t="s">
        <v>247</v>
      </c>
      <c r="B135" s="4" t="s">
        <v>237</v>
      </c>
      <c r="C135" s="8">
        <v>17.629781958764866</v>
      </c>
      <c r="D135" s="8">
        <v>16.485229637049905</v>
      </c>
      <c r="F135" s="58" t="s">
        <v>238</v>
      </c>
      <c r="G135" s="33">
        <v>-7.2415578515000885</v>
      </c>
      <c r="H135" s="33">
        <v>-6.2751672852247919</v>
      </c>
      <c r="I135" s="33">
        <v>-13.51672513672488</v>
      </c>
      <c r="K135" s="58" t="s">
        <v>238</v>
      </c>
      <c r="L135" s="33">
        <v>-10.004954415015476</v>
      </c>
      <c r="M135" s="33">
        <v>-6.9393001491628832</v>
      </c>
      <c r="N135" s="33">
        <v>-16.944254564178358</v>
      </c>
    </row>
    <row r="136" spans="1:14" x14ac:dyDescent="0.25">
      <c r="A136" s="4" t="s">
        <v>246</v>
      </c>
      <c r="B136" s="4" t="s">
        <v>235</v>
      </c>
      <c r="C136" s="8">
        <v>1.615397160507567</v>
      </c>
      <c r="D136" s="8">
        <v>0.25117016230089606</v>
      </c>
      <c r="F136" s="58" t="s">
        <v>237</v>
      </c>
      <c r="G136" s="33">
        <v>17.629781958764866</v>
      </c>
      <c r="H136" s="33">
        <v>-15.4709174589405</v>
      </c>
      <c r="I136" s="33">
        <v>2.1588644998243662</v>
      </c>
      <c r="K136" s="58" t="s">
        <v>237</v>
      </c>
      <c r="L136" s="33">
        <v>16.485229637049905</v>
      </c>
      <c r="M136" s="33">
        <v>-17.625207661550704</v>
      </c>
      <c r="N136" s="33">
        <v>-1.1399780245007989</v>
      </c>
    </row>
    <row r="137" spans="1:14" x14ac:dyDescent="0.25">
      <c r="A137" s="4" t="s">
        <v>246</v>
      </c>
      <c r="B137" s="4" t="s">
        <v>238</v>
      </c>
      <c r="C137" s="8">
        <v>-6.2751672852247919</v>
      </c>
      <c r="D137" s="8">
        <v>-6.9393001491628832</v>
      </c>
      <c r="F137" s="58" t="s">
        <v>233</v>
      </c>
      <c r="G137" s="61">
        <v>6.9857393135345554</v>
      </c>
      <c r="H137" s="61">
        <v>-20.130687583657725</v>
      </c>
      <c r="I137" s="61">
        <v>-13.144948270123168</v>
      </c>
      <c r="K137" s="58" t="s">
        <v>233</v>
      </c>
      <c r="L137" s="61">
        <v>1.8535029688640847</v>
      </c>
      <c r="M137" s="61">
        <v>-24.313337648412691</v>
      </c>
      <c r="N137" s="61">
        <v>-22.459834679548603</v>
      </c>
    </row>
    <row r="138" spans="1:14" x14ac:dyDescent="0.25">
      <c r="A138" s="4" t="s">
        <v>246</v>
      </c>
      <c r="B138" s="4" t="s">
        <v>237</v>
      </c>
      <c r="C138" s="8">
        <v>-15.4709174589405</v>
      </c>
      <c r="D138" s="8">
        <v>-17.625207661550704</v>
      </c>
      <c r="F138"/>
      <c r="G138"/>
      <c r="H138"/>
      <c r="I138"/>
      <c r="K138"/>
      <c r="L138"/>
      <c r="M138"/>
      <c r="N138"/>
    </row>
    <row r="139" spans="1:14" x14ac:dyDescent="0.25">
      <c r="A139" s="4" t="s">
        <v>247</v>
      </c>
      <c r="B139" s="4" t="s">
        <v>236</v>
      </c>
      <c r="C139" s="8">
        <v>1.3530636338172495</v>
      </c>
      <c r="D139" s="8">
        <v>4.4136451371767134</v>
      </c>
      <c r="F139"/>
      <c r="G139"/>
      <c r="H139"/>
      <c r="I139"/>
      <c r="K139"/>
      <c r="L139"/>
      <c r="M139"/>
      <c r="N139"/>
    </row>
    <row r="140" spans="1:14" x14ac:dyDescent="0.25">
      <c r="A140" s="4" t="s">
        <v>247</v>
      </c>
      <c r="B140" s="4" t="s">
        <v>231</v>
      </c>
      <c r="C140" s="8">
        <v>-0.13300246852970227</v>
      </c>
      <c r="D140" s="8">
        <v>4.8706192944779749</v>
      </c>
      <c r="F140"/>
      <c r="G140"/>
      <c r="H140"/>
      <c r="I140"/>
      <c r="K140"/>
      <c r="L140"/>
      <c r="M140"/>
      <c r="N140"/>
    </row>
    <row r="141" spans="1:14" x14ac:dyDescent="0.25">
      <c r="A141" s="4" t="s">
        <v>247</v>
      </c>
      <c r="B141" s="4" t="s">
        <v>245</v>
      </c>
      <c r="C141" s="8">
        <v>-9.586554700135419E-2</v>
      </c>
      <c r="D141" s="8">
        <v>-1.0224776667417252</v>
      </c>
      <c r="F141"/>
      <c r="G141"/>
      <c r="H141"/>
      <c r="I141"/>
      <c r="K141"/>
      <c r="L141"/>
      <c r="M141"/>
      <c r="N141"/>
    </row>
    <row r="142" spans="1:14" x14ac:dyDescent="0.25">
      <c r="A142" s="4" t="s">
        <v>247</v>
      </c>
      <c r="B142" s="4" t="s">
        <v>244</v>
      </c>
      <c r="C142" s="8">
        <v>3.2768818965453397</v>
      </c>
      <c r="D142" s="8">
        <v>1.9002959512097708</v>
      </c>
      <c r="F142"/>
      <c r="G142"/>
      <c r="H142"/>
      <c r="I142"/>
      <c r="K142"/>
      <c r="L142"/>
      <c r="M142"/>
      <c r="N142"/>
    </row>
    <row r="143" spans="1:14" x14ac:dyDescent="0.25">
      <c r="A143" s="4" t="s">
        <v>247</v>
      </c>
      <c r="B143" s="4" t="s">
        <v>243</v>
      </c>
      <c r="C143" s="8">
        <v>0.86426151459439837</v>
      </c>
      <c r="D143" s="8">
        <v>-0.79852000929021616</v>
      </c>
      <c r="F143"/>
      <c r="G143"/>
      <c r="H143"/>
      <c r="I143"/>
      <c r="K143"/>
      <c r="L143"/>
      <c r="M143"/>
      <c r="N143"/>
    </row>
    <row r="144" spans="1:14" x14ac:dyDescent="0.25">
      <c r="A144" s="4" t="s">
        <v>247</v>
      </c>
      <c r="B144" s="4" t="s">
        <v>242</v>
      </c>
      <c r="C144" s="8">
        <v>-3.3507991232445633</v>
      </c>
      <c r="D144" s="8">
        <v>-4.0623072766289168</v>
      </c>
      <c r="F144"/>
      <c r="G144"/>
      <c r="H144"/>
      <c r="I144"/>
      <c r="K144"/>
      <c r="L144"/>
      <c r="M144"/>
      <c r="N144"/>
    </row>
    <row r="145" spans="1:14" x14ac:dyDescent="0.25">
      <c r="A145" s="4" t="s">
        <v>247</v>
      </c>
      <c r="B145" s="4" t="s">
        <v>241</v>
      </c>
      <c r="C145" s="8">
        <v>9.6562266147843765</v>
      </c>
      <c r="D145" s="8">
        <v>25.857421153825307</v>
      </c>
      <c r="F145"/>
      <c r="G145"/>
      <c r="H145"/>
      <c r="I145"/>
      <c r="K145"/>
      <c r="L145"/>
      <c r="M145"/>
      <c r="N145"/>
    </row>
    <row r="146" spans="1:14" x14ac:dyDescent="0.25">
      <c r="A146" s="4" t="s">
        <v>247</v>
      </c>
      <c r="B146" s="4" t="s">
        <v>240</v>
      </c>
      <c r="C146" s="8">
        <v>-6.9042916311449192</v>
      </c>
      <c r="D146" s="8">
        <v>-17.8759237256278</v>
      </c>
      <c r="F146"/>
      <c r="G146"/>
      <c r="H146"/>
      <c r="I146"/>
      <c r="K146"/>
      <c r="L146"/>
      <c r="M146"/>
      <c r="N146"/>
    </row>
    <row r="147" spans="1:14" x14ac:dyDescent="0.25">
      <c r="A147" s="4" t="s">
        <v>247</v>
      </c>
      <c r="B147" s="4" t="s">
        <v>239</v>
      </c>
      <c r="C147" s="8">
        <v>6.5094412940937776</v>
      </c>
      <c r="D147" s="8">
        <v>7.6537766973432841</v>
      </c>
    </row>
    <row r="149" spans="1:14" x14ac:dyDescent="0.25">
      <c r="A149" s="35" t="s">
        <v>228</v>
      </c>
    </row>
    <row r="150" spans="1:14" x14ac:dyDescent="0.25">
      <c r="A150" s="48" t="s">
        <v>248</v>
      </c>
      <c r="B150" s="48" t="s">
        <v>249</v>
      </c>
      <c r="C150" s="50" t="s">
        <v>261</v>
      </c>
      <c r="D150" s="50" t="s">
        <v>260</v>
      </c>
      <c r="F150" s="57" t="s">
        <v>262</v>
      </c>
      <c r="G150" s="57" t="s">
        <v>234</v>
      </c>
      <c r="K150" s="57" t="s">
        <v>263</v>
      </c>
      <c r="L150" s="57" t="s">
        <v>234</v>
      </c>
    </row>
    <row r="151" spans="1:14" x14ac:dyDescent="0.25">
      <c r="A151" s="4" t="s">
        <v>247</v>
      </c>
      <c r="B151" s="4" t="s">
        <v>235</v>
      </c>
      <c r="C151" s="51">
        <v>1.3415223911560978</v>
      </c>
      <c r="D151" s="51">
        <v>-2.8570438841404919</v>
      </c>
      <c r="F151" s="57" t="s">
        <v>232</v>
      </c>
      <c r="G151" s="35" t="s">
        <v>247</v>
      </c>
      <c r="H151" s="35" t="s">
        <v>246</v>
      </c>
      <c r="I151" s="35" t="s">
        <v>233</v>
      </c>
      <c r="K151" s="57" t="s">
        <v>232</v>
      </c>
      <c r="L151" s="35" t="s">
        <v>247</v>
      </c>
      <c r="M151" s="35" t="s">
        <v>246</v>
      </c>
      <c r="N151" s="35" t="s">
        <v>233</v>
      </c>
    </row>
    <row r="152" spans="1:14" x14ac:dyDescent="0.25">
      <c r="A152" s="4" t="s">
        <v>247</v>
      </c>
      <c r="B152" s="4" t="s">
        <v>238</v>
      </c>
      <c r="C152" s="51">
        <v>-13.41800371922875</v>
      </c>
      <c r="D152" s="51">
        <v>-11.438469293730074</v>
      </c>
      <c r="F152" s="58" t="s">
        <v>235</v>
      </c>
      <c r="G152" s="33">
        <v>1.3415223911560978</v>
      </c>
      <c r="H152" s="33">
        <v>6.1213360747295207</v>
      </c>
      <c r="I152" s="33">
        <v>7.4628584658856187</v>
      </c>
      <c r="K152" s="58" t="s">
        <v>235</v>
      </c>
      <c r="L152" s="33">
        <v>-2.8570438841404919</v>
      </c>
      <c r="M152" s="33">
        <v>-2.6931296044099442</v>
      </c>
      <c r="N152" s="33">
        <v>-5.5501734885504366</v>
      </c>
    </row>
    <row r="153" spans="1:14" x14ac:dyDescent="0.25">
      <c r="A153" s="4" t="s">
        <v>247</v>
      </c>
      <c r="B153" s="4" t="s">
        <v>237</v>
      </c>
      <c r="C153" s="51">
        <v>11.553801425245549</v>
      </c>
      <c r="D153" s="51">
        <v>12.102075920248021</v>
      </c>
      <c r="F153" s="58" t="s">
        <v>238</v>
      </c>
      <c r="G153" s="33">
        <v>-13.41800371922875</v>
      </c>
      <c r="H153" s="33">
        <v>-2.40991120452937</v>
      </c>
      <c r="I153" s="33">
        <v>-15.82791492375812</v>
      </c>
      <c r="K153" s="58" t="s">
        <v>238</v>
      </c>
      <c r="L153" s="33">
        <v>-11.438469293730074</v>
      </c>
      <c r="M153" s="33">
        <v>-6.1499375715945659</v>
      </c>
      <c r="N153" s="33">
        <v>-17.588406865324639</v>
      </c>
    </row>
    <row r="154" spans="1:14" x14ac:dyDescent="0.25">
      <c r="A154" s="4" t="s">
        <v>246</v>
      </c>
      <c r="B154" s="4" t="s">
        <v>235</v>
      </c>
      <c r="C154" s="53">
        <v>6.1213360747295207</v>
      </c>
      <c r="D154" s="53">
        <v>-2.6931296044099442</v>
      </c>
      <c r="F154" s="58" t="s">
        <v>237</v>
      </c>
      <c r="G154" s="33">
        <v>11.553801425245549</v>
      </c>
      <c r="H154" s="33">
        <v>-15.972712777467784</v>
      </c>
      <c r="I154" s="33">
        <v>-4.418911352222235</v>
      </c>
      <c r="K154" s="58" t="s">
        <v>237</v>
      </c>
      <c r="L154" s="33">
        <v>12.102075920248021</v>
      </c>
      <c r="M154" s="33">
        <v>-9.329645930169745</v>
      </c>
      <c r="N154" s="33">
        <v>2.7724299900782761</v>
      </c>
    </row>
    <row r="155" spans="1:14" x14ac:dyDescent="0.25">
      <c r="A155" s="4" t="s">
        <v>246</v>
      </c>
      <c r="B155" s="4" t="s">
        <v>238</v>
      </c>
      <c r="C155" s="53">
        <v>-2.40991120452937</v>
      </c>
      <c r="D155" s="53">
        <v>-6.1499375715945659</v>
      </c>
      <c r="F155" s="58" t="s">
        <v>233</v>
      </c>
      <c r="G155" s="61">
        <v>-0.52267990282710386</v>
      </c>
      <c r="H155" s="61">
        <v>-12.261287907267633</v>
      </c>
      <c r="I155" s="61">
        <v>-12.783967810094737</v>
      </c>
      <c r="K155" s="58" t="s">
        <v>233</v>
      </c>
      <c r="L155" s="61">
        <v>-2.1934372576225449</v>
      </c>
      <c r="M155" s="61">
        <v>-18.172713106174257</v>
      </c>
      <c r="N155" s="61">
        <v>-20.366150363796802</v>
      </c>
    </row>
    <row r="156" spans="1:14" x14ac:dyDescent="0.25">
      <c r="A156" s="4" t="s">
        <v>246</v>
      </c>
      <c r="B156" s="4" t="s">
        <v>237</v>
      </c>
      <c r="C156" s="53">
        <v>-15.972712777467784</v>
      </c>
      <c r="D156" s="53">
        <v>-9.329645930169745</v>
      </c>
      <c r="F156"/>
      <c r="G156"/>
      <c r="H156"/>
      <c r="I156"/>
      <c r="K156"/>
      <c r="L156"/>
      <c r="M156"/>
      <c r="N156"/>
    </row>
    <row r="157" spans="1:14" x14ac:dyDescent="0.25">
      <c r="A157" s="4" t="s">
        <v>247</v>
      </c>
      <c r="B157" s="4" t="s">
        <v>236</v>
      </c>
      <c r="C157" s="53">
        <v>-1.051454371391189</v>
      </c>
      <c r="D157" s="53">
        <v>1.1992172313103515</v>
      </c>
      <c r="F157"/>
      <c r="G157"/>
      <c r="H157"/>
      <c r="I157"/>
      <c r="K157"/>
      <c r="L157"/>
      <c r="M157"/>
      <c r="N157"/>
    </row>
    <row r="158" spans="1:14" x14ac:dyDescent="0.25">
      <c r="A158" s="4" t="s">
        <v>247</v>
      </c>
      <c r="B158" s="4" t="s">
        <v>231</v>
      </c>
      <c r="C158" s="53">
        <v>-3.459708387296824</v>
      </c>
      <c r="D158" s="53">
        <v>-1.5529499162096598</v>
      </c>
      <c r="F158"/>
      <c r="G158"/>
      <c r="H158"/>
      <c r="I158"/>
      <c r="K158"/>
      <c r="L158"/>
      <c r="M158"/>
      <c r="N158"/>
    </row>
    <row r="159" spans="1:14" x14ac:dyDescent="0.25">
      <c r="A159" s="4" t="s">
        <v>247</v>
      </c>
      <c r="B159" s="4" t="s">
        <v>245</v>
      </c>
      <c r="C159" s="53">
        <v>-8.9713093111412121</v>
      </c>
      <c r="D159" s="53">
        <v>-3.0064294880138771</v>
      </c>
      <c r="F159"/>
      <c r="G159"/>
      <c r="H159"/>
      <c r="I159"/>
      <c r="K159"/>
      <c r="L159"/>
      <c r="M159"/>
      <c r="N159"/>
    </row>
    <row r="160" spans="1:14" x14ac:dyDescent="0.25">
      <c r="A160" s="4" t="s">
        <v>247</v>
      </c>
      <c r="B160" s="4" t="s">
        <v>244</v>
      </c>
      <c r="C160" s="53">
        <v>3.7115523672452828</v>
      </c>
      <c r="D160" s="53">
        <v>3.1380963820691519</v>
      </c>
      <c r="F160"/>
      <c r="G160"/>
      <c r="H160"/>
      <c r="I160"/>
      <c r="K160"/>
      <c r="L160"/>
      <c r="M160"/>
      <c r="N160"/>
    </row>
    <row r="161" spans="1:14" x14ac:dyDescent="0.25">
      <c r="A161" s="4" t="s">
        <v>247</v>
      </c>
      <c r="B161" s="4" t="s">
        <v>243</v>
      </c>
      <c r="C161" s="53">
        <v>0.63818026725173482</v>
      </c>
      <c r="D161" s="53">
        <v>-1.7204925406887925</v>
      </c>
      <c r="F161"/>
      <c r="G161"/>
      <c r="H161"/>
      <c r="I161"/>
      <c r="K161"/>
      <c r="L161"/>
      <c r="M161"/>
      <c r="N161"/>
    </row>
    <row r="162" spans="1:14" x14ac:dyDescent="0.25">
      <c r="A162" s="4" t="s">
        <v>247</v>
      </c>
      <c r="B162" s="4" t="s">
        <v>242</v>
      </c>
      <c r="C162" s="53">
        <v>-2.5511181779407499</v>
      </c>
      <c r="D162" s="53">
        <v>-5.0946259202812918</v>
      </c>
      <c r="F162"/>
      <c r="G162"/>
      <c r="H162"/>
      <c r="I162"/>
      <c r="K162"/>
      <c r="L162"/>
      <c r="M162"/>
      <c r="N162"/>
    </row>
    <row r="163" spans="1:14" x14ac:dyDescent="0.25">
      <c r="A163" s="4" t="s">
        <v>247</v>
      </c>
      <c r="B163" s="4" t="s">
        <v>241</v>
      </c>
      <c r="C163" s="53">
        <v>-0.26039961767410524</v>
      </c>
      <c r="D163" s="53">
        <v>2.9624011881979255</v>
      </c>
      <c r="F163"/>
      <c r="G163"/>
      <c r="H163"/>
      <c r="I163"/>
      <c r="K163"/>
      <c r="L163"/>
      <c r="M163"/>
      <c r="N163"/>
    </row>
    <row r="164" spans="1:14" x14ac:dyDescent="0.25">
      <c r="A164" s="4" t="s">
        <v>247</v>
      </c>
      <c r="B164" s="4" t="s">
        <v>240</v>
      </c>
      <c r="C164" s="53">
        <v>-1.1544843884669789</v>
      </c>
      <c r="D164" s="53">
        <v>-3.0234347970519182</v>
      </c>
      <c r="F164"/>
      <c r="G164"/>
      <c r="H164"/>
      <c r="I164"/>
      <c r="K164"/>
      <c r="L164"/>
      <c r="M164"/>
      <c r="N164"/>
    </row>
    <row r="165" spans="1:14" x14ac:dyDescent="0.25">
      <c r="A165" s="4" t="s">
        <v>247</v>
      </c>
      <c r="B165" s="4" t="s">
        <v>239</v>
      </c>
      <c r="C165" s="53">
        <v>8.9014103633634427</v>
      </c>
      <c r="D165" s="53">
        <v>8.0684822863191865</v>
      </c>
    </row>
    <row r="167" spans="1:14" x14ac:dyDescent="0.25">
      <c r="A167" s="35" t="s">
        <v>229</v>
      </c>
    </row>
    <row r="168" spans="1:14" x14ac:dyDescent="0.25">
      <c r="A168" s="48" t="s">
        <v>248</v>
      </c>
      <c r="B168" s="48" t="s">
        <v>249</v>
      </c>
      <c r="C168" s="50" t="s">
        <v>261</v>
      </c>
      <c r="D168" s="50" t="s">
        <v>260</v>
      </c>
      <c r="F168" s="57" t="s">
        <v>262</v>
      </c>
      <c r="G168" s="57" t="s">
        <v>234</v>
      </c>
      <c r="H168" s="79"/>
      <c r="I168" s="79"/>
      <c r="K168" s="57" t="s">
        <v>263</v>
      </c>
      <c r="L168" s="57" t="s">
        <v>234</v>
      </c>
      <c r="M168" s="79"/>
      <c r="N168" s="79"/>
    </row>
    <row r="169" spans="1:14" x14ac:dyDescent="0.25">
      <c r="A169" s="4" t="s">
        <v>247</v>
      </c>
      <c r="B169" s="4" t="s">
        <v>235</v>
      </c>
      <c r="C169" s="51">
        <v>2.0520775206703346</v>
      </c>
      <c r="D169" s="52">
        <v>2.6864227103024572</v>
      </c>
      <c r="F169" s="57" t="s">
        <v>232</v>
      </c>
      <c r="G169" s="79" t="s">
        <v>247</v>
      </c>
      <c r="H169" s="79" t="s">
        <v>246</v>
      </c>
      <c r="I169" s="79" t="s">
        <v>233</v>
      </c>
      <c r="K169" s="57" t="s">
        <v>232</v>
      </c>
      <c r="L169" s="79" t="s">
        <v>247</v>
      </c>
      <c r="M169" s="79" t="s">
        <v>246</v>
      </c>
      <c r="N169" s="79" t="s">
        <v>233</v>
      </c>
    </row>
    <row r="170" spans="1:14" x14ac:dyDescent="0.25">
      <c r="A170" s="4" t="s">
        <v>247</v>
      </c>
      <c r="B170" s="4" t="s">
        <v>238</v>
      </c>
      <c r="C170" s="51">
        <v>-7.8228554750260306</v>
      </c>
      <c r="D170" s="52">
        <v>-6.3891961534569202</v>
      </c>
      <c r="F170" s="58" t="s">
        <v>235</v>
      </c>
      <c r="G170" s="33">
        <v>2.0520775206703346</v>
      </c>
      <c r="H170" s="33">
        <v>2.5394438893760873</v>
      </c>
      <c r="I170" s="33">
        <v>4.5915214100464219</v>
      </c>
      <c r="K170" s="58" t="s">
        <v>235</v>
      </c>
      <c r="L170" s="33">
        <v>2.6864227103024572</v>
      </c>
      <c r="M170" s="33">
        <v>2.5044054297362983</v>
      </c>
      <c r="N170" s="33">
        <v>5.1908281400387555</v>
      </c>
    </row>
    <row r="171" spans="1:14" x14ac:dyDescent="0.25">
      <c r="A171" s="4" t="s">
        <v>247</v>
      </c>
      <c r="B171" s="4" t="s">
        <v>237</v>
      </c>
      <c r="C171" s="51">
        <v>14.937328408721665</v>
      </c>
      <c r="D171" s="52">
        <v>19.47961813102491</v>
      </c>
      <c r="F171" s="58" t="s">
        <v>238</v>
      </c>
      <c r="G171" s="33">
        <v>-7.8228554750260306</v>
      </c>
      <c r="H171" s="33">
        <v>-0.20419905459221621</v>
      </c>
      <c r="I171" s="33">
        <v>-8.0270545296182476</v>
      </c>
      <c r="K171" s="58" t="s">
        <v>238</v>
      </c>
      <c r="L171" s="33">
        <v>-6.3891961534569202</v>
      </c>
      <c r="M171" s="33">
        <v>-0.39043825303252239</v>
      </c>
      <c r="N171" s="33">
        <v>-6.7796344064894427</v>
      </c>
    </row>
    <row r="172" spans="1:14" x14ac:dyDescent="0.25">
      <c r="A172" s="4" t="s">
        <v>247</v>
      </c>
      <c r="B172" s="4" t="s">
        <v>236</v>
      </c>
      <c r="C172" s="53">
        <v>-9.8865497308381034</v>
      </c>
      <c r="D172" s="54">
        <v>-4.929360757342427</v>
      </c>
      <c r="F172" s="58" t="s">
        <v>237</v>
      </c>
      <c r="G172" s="33">
        <v>14.937328408721665</v>
      </c>
      <c r="H172" s="33">
        <v>-19.734745302855593</v>
      </c>
      <c r="I172" s="33">
        <v>-4.7974168941339279</v>
      </c>
      <c r="K172" s="58" t="s">
        <v>237</v>
      </c>
      <c r="L172" s="33">
        <v>19.47961813102491</v>
      </c>
      <c r="M172" s="33">
        <v>-14.277582812515577</v>
      </c>
      <c r="N172" s="33">
        <v>5.2020353185093331</v>
      </c>
    </row>
    <row r="173" spans="1:14" x14ac:dyDescent="0.25">
      <c r="A173" s="4" t="s">
        <v>247</v>
      </c>
      <c r="B173" s="4" t="s">
        <v>231</v>
      </c>
      <c r="C173" s="53">
        <v>2.6960628353468405</v>
      </c>
      <c r="D173" s="54">
        <v>-1.3607077360593978</v>
      </c>
      <c r="F173" s="58" t="s">
        <v>236</v>
      </c>
      <c r="G173" s="33">
        <v>-9.8865497308381034</v>
      </c>
      <c r="H173" s="33">
        <v>-75.131665326756689</v>
      </c>
      <c r="I173" s="33">
        <v>-85.018215057594787</v>
      </c>
      <c r="K173" s="58" t="s">
        <v>236</v>
      </c>
      <c r="L173" s="33">
        <v>-4.929360757342427</v>
      </c>
      <c r="M173" s="33">
        <v>-71.066506275216241</v>
      </c>
      <c r="N173" s="33">
        <v>-75.995867032558664</v>
      </c>
    </row>
    <row r="174" spans="1:14" x14ac:dyDescent="0.25">
      <c r="A174" s="4" t="s">
        <v>246</v>
      </c>
      <c r="B174" s="4" t="s">
        <v>235</v>
      </c>
      <c r="C174" s="53">
        <v>2.5394438893760873</v>
      </c>
      <c r="D174" s="54">
        <v>2.5044054297362983</v>
      </c>
      <c r="F174" s="58" t="s">
        <v>231</v>
      </c>
      <c r="G174" s="33">
        <v>2.6960628353468405</v>
      </c>
      <c r="H174" s="33">
        <v>73.585812041790618</v>
      </c>
      <c r="I174" s="33">
        <v>76.281874877137454</v>
      </c>
      <c r="K174" s="58" t="s">
        <v>231</v>
      </c>
      <c r="L174" s="33">
        <v>-1.3607077360593978</v>
      </c>
      <c r="M174" s="33">
        <v>59.041062149640325</v>
      </c>
      <c r="N174" s="33">
        <v>57.680354413580929</v>
      </c>
    </row>
    <row r="175" spans="1:14" x14ac:dyDescent="0.25">
      <c r="A175" s="4" t="s">
        <v>246</v>
      </c>
      <c r="B175" s="4" t="s">
        <v>238</v>
      </c>
      <c r="C175" s="53">
        <v>-0.20419905459221621</v>
      </c>
      <c r="D175" s="54">
        <v>-0.39043825303252239</v>
      </c>
      <c r="F175" s="58" t="s">
        <v>233</v>
      </c>
      <c r="G175" s="61">
        <v>1.9760635588747069</v>
      </c>
      <c r="H175" s="61">
        <v>-18.945353753037793</v>
      </c>
      <c r="I175" s="61">
        <v>-16.969290194163079</v>
      </c>
      <c r="K175" s="58" t="s">
        <v>233</v>
      </c>
      <c r="L175" s="61">
        <v>9.4867761944686233</v>
      </c>
      <c r="M175" s="61">
        <v>-24.189059761387725</v>
      </c>
      <c r="N175" s="61">
        <v>-14.702283566919093</v>
      </c>
    </row>
    <row r="176" spans="1:14" x14ac:dyDescent="0.25">
      <c r="A176" s="4" t="s">
        <v>246</v>
      </c>
      <c r="B176" s="4" t="s">
        <v>237</v>
      </c>
      <c r="C176" s="53">
        <v>-19.734745302855593</v>
      </c>
      <c r="D176" s="54">
        <v>-14.277582812515577</v>
      </c>
      <c r="F176"/>
      <c r="G176"/>
      <c r="H176"/>
      <c r="I176"/>
      <c r="K176"/>
      <c r="L176"/>
      <c r="M176"/>
      <c r="N176"/>
    </row>
    <row r="177" spans="1:14" x14ac:dyDescent="0.25">
      <c r="A177" s="4" t="s">
        <v>246</v>
      </c>
      <c r="B177" s="4" t="s">
        <v>236</v>
      </c>
      <c r="C177" s="53">
        <v>-75.131665326756689</v>
      </c>
      <c r="D177" s="54">
        <v>-71.066506275216241</v>
      </c>
      <c r="F177"/>
      <c r="G177"/>
      <c r="H177"/>
      <c r="I177"/>
      <c r="K177"/>
      <c r="L177"/>
      <c r="M177"/>
      <c r="N177"/>
    </row>
    <row r="178" spans="1:14" x14ac:dyDescent="0.25">
      <c r="A178" s="4" t="s">
        <v>246</v>
      </c>
      <c r="B178" s="4" t="s">
        <v>231</v>
      </c>
      <c r="C178" s="53">
        <v>73.585812041790618</v>
      </c>
      <c r="D178" s="54">
        <v>59.041062149640325</v>
      </c>
      <c r="F178"/>
      <c r="G178"/>
      <c r="H178"/>
      <c r="I178"/>
      <c r="K178"/>
      <c r="L178"/>
      <c r="M178"/>
      <c r="N178"/>
    </row>
    <row r="179" spans="1:14" x14ac:dyDescent="0.25">
      <c r="A179" s="4" t="s">
        <v>247</v>
      </c>
      <c r="B179" s="4" t="s">
        <v>245</v>
      </c>
      <c r="C179" s="53">
        <v>-8.8492647934602875</v>
      </c>
      <c r="D179" s="54">
        <v>-11.971860726315869</v>
      </c>
      <c r="F179"/>
      <c r="G179"/>
      <c r="H179"/>
      <c r="I179"/>
      <c r="K179"/>
      <c r="L179"/>
      <c r="M179"/>
      <c r="N179"/>
    </row>
    <row r="180" spans="1:14" x14ac:dyDescent="0.25">
      <c r="A180" s="4" t="s">
        <v>247</v>
      </c>
      <c r="B180" s="4" t="s">
        <v>244</v>
      </c>
      <c r="C180" s="53">
        <v>11.696644502983789</v>
      </c>
      <c r="D180" s="54">
        <v>8.2401966758776641</v>
      </c>
      <c r="F180"/>
      <c r="G180"/>
      <c r="H180"/>
      <c r="I180"/>
      <c r="K180"/>
      <c r="L180"/>
      <c r="M180"/>
      <c r="N180"/>
    </row>
    <row r="181" spans="1:14" x14ac:dyDescent="0.25">
      <c r="A181" s="4" t="s">
        <v>247</v>
      </c>
      <c r="B181" s="4" t="s">
        <v>243</v>
      </c>
      <c r="C181" s="53">
        <v>-6.2882663722091241</v>
      </c>
      <c r="D181" s="54">
        <v>-6.611619244213732</v>
      </c>
      <c r="F181"/>
      <c r="G181"/>
      <c r="H181"/>
      <c r="I181"/>
      <c r="K181"/>
      <c r="L181"/>
      <c r="M181"/>
      <c r="N181"/>
    </row>
    <row r="182" spans="1:14" x14ac:dyDescent="0.25">
      <c r="A182" s="4" t="s">
        <v>247</v>
      </c>
      <c r="B182" s="4" t="s">
        <v>242</v>
      </c>
      <c r="C182" s="53">
        <v>-5.5968300053042066</v>
      </c>
      <c r="D182" s="54">
        <v>-7.0193845441790996</v>
      </c>
      <c r="F182"/>
      <c r="G182"/>
      <c r="H182"/>
      <c r="I182"/>
      <c r="K182"/>
      <c r="L182"/>
      <c r="M182"/>
      <c r="N182"/>
    </row>
    <row r="183" spans="1:14" x14ac:dyDescent="0.25">
      <c r="A183" s="4" t="s">
        <v>247</v>
      </c>
      <c r="B183" s="4" t="s">
        <v>241</v>
      </c>
      <c r="C183" s="53">
        <v>8.4931607615153482</v>
      </c>
      <c r="D183" s="54">
        <v>11.628944520726382</v>
      </c>
    </row>
    <row r="184" spans="1:14" s="79" customFormat="1" x14ac:dyDescent="0.25">
      <c r="A184" s="4" t="s">
        <v>247</v>
      </c>
      <c r="B184" s="4" t="s">
        <v>240</v>
      </c>
      <c r="C184" s="53">
        <v>-3.5556575935428039</v>
      </c>
      <c r="D184" s="54">
        <v>-2.3463145939293808</v>
      </c>
    </row>
    <row r="185" spans="1:14" s="79" customFormat="1" x14ac:dyDescent="0.25">
      <c r="A185" s="4" t="s">
        <v>247</v>
      </c>
      <c r="B185" s="4" t="s">
        <v>239</v>
      </c>
      <c r="C185" s="53">
        <v>-4.8946571092199249E-2</v>
      </c>
      <c r="D185" s="54">
        <v>0.29438205962705111</v>
      </c>
    </row>
    <row r="187" spans="1:14" x14ac:dyDescent="0.25">
      <c r="A187" s="35" t="s">
        <v>230</v>
      </c>
    </row>
    <row r="188" spans="1:14" x14ac:dyDescent="0.25">
      <c r="A188" s="48" t="s">
        <v>248</v>
      </c>
      <c r="B188" s="48" t="s">
        <v>249</v>
      </c>
      <c r="C188" s="50" t="s">
        <v>261</v>
      </c>
      <c r="D188" s="50" t="s">
        <v>260</v>
      </c>
      <c r="F188" s="57" t="s">
        <v>262</v>
      </c>
      <c r="G188" s="57" t="s">
        <v>234</v>
      </c>
      <c r="H188" s="79"/>
      <c r="I188" s="79"/>
      <c r="K188" s="57" t="s">
        <v>263</v>
      </c>
      <c r="L188" s="57" t="s">
        <v>234</v>
      </c>
      <c r="M188" s="79"/>
      <c r="N188" s="79"/>
    </row>
    <row r="189" spans="1:14" x14ac:dyDescent="0.25">
      <c r="A189" s="4" t="s">
        <v>247</v>
      </c>
      <c r="B189" s="4" t="s">
        <v>235</v>
      </c>
      <c r="C189" s="33">
        <v>8.4783204605188924</v>
      </c>
      <c r="D189" s="33">
        <v>7.1520277534479675</v>
      </c>
      <c r="F189" s="57" t="s">
        <v>232</v>
      </c>
      <c r="G189" s="79" t="s">
        <v>247</v>
      </c>
      <c r="H189" s="79" t="s">
        <v>246</v>
      </c>
      <c r="I189" s="79" t="s">
        <v>233</v>
      </c>
      <c r="K189" s="57" t="s">
        <v>232</v>
      </c>
      <c r="L189" s="79" t="s">
        <v>247</v>
      </c>
      <c r="M189" s="79" t="s">
        <v>246</v>
      </c>
      <c r="N189" s="79" t="s">
        <v>233</v>
      </c>
    </row>
    <row r="190" spans="1:14" x14ac:dyDescent="0.25">
      <c r="A190" s="4" t="s">
        <v>247</v>
      </c>
      <c r="B190" s="4" t="s">
        <v>238</v>
      </c>
      <c r="C190" s="33">
        <v>0.21404682274248302</v>
      </c>
      <c r="D190" s="33">
        <v>-2.9066127256533836</v>
      </c>
      <c r="F190" s="58" t="s">
        <v>235</v>
      </c>
      <c r="G190" s="33">
        <v>8.4783204605188924</v>
      </c>
      <c r="H190" s="33">
        <v>-0.2585377996979103</v>
      </c>
      <c r="I190" s="33">
        <v>8.2197826608209823</v>
      </c>
      <c r="K190" s="58" t="s">
        <v>235</v>
      </c>
      <c r="L190" s="33">
        <v>7.1520277534479675</v>
      </c>
      <c r="M190" s="33">
        <v>6.775706120724041</v>
      </c>
      <c r="N190" s="33">
        <v>13.927733874172009</v>
      </c>
    </row>
    <row r="191" spans="1:14" x14ac:dyDescent="0.25">
      <c r="A191" s="4" t="s">
        <v>247</v>
      </c>
      <c r="B191" s="4" t="s">
        <v>237</v>
      </c>
      <c r="C191" s="33">
        <v>18.592681588276285</v>
      </c>
      <c r="D191" s="33">
        <v>25.036838168389785</v>
      </c>
      <c r="F191" s="58" t="s">
        <v>238</v>
      </c>
      <c r="G191" s="33">
        <v>0.21404682274248302</v>
      </c>
      <c r="H191" s="33">
        <v>1.5842096551850964</v>
      </c>
      <c r="I191" s="33">
        <v>1.7982564779275794</v>
      </c>
      <c r="K191" s="58" t="s">
        <v>238</v>
      </c>
      <c r="L191" s="33">
        <v>-2.9066127256533836</v>
      </c>
      <c r="M191" s="33">
        <v>2.9013567609157453</v>
      </c>
      <c r="N191" s="33">
        <v>-5.2559647376382301E-3</v>
      </c>
    </row>
    <row r="192" spans="1:14" x14ac:dyDescent="0.25">
      <c r="A192" s="4" t="s">
        <v>247</v>
      </c>
      <c r="B192" s="4" t="s">
        <v>236</v>
      </c>
      <c r="C192" s="33">
        <v>-2.2200265152462668</v>
      </c>
      <c r="D192" s="33">
        <v>6.4241149006239535</v>
      </c>
      <c r="F192" s="58" t="s">
        <v>237</v>
      </c>
      <c r="G192" s="33">
        <v>18.592681588276285</v>
      </c>
      <c r="H192" s="33">
        <v>-5.9477324617293847</v>
      </c>
      <c r="I192" s="33">
        <v>12.644949126546901</v>
      </c>
      <c r="K192" s="58" t="s">
        <v>237</v>
      </c>
      <c r="L192" s="33">
        <v>25.036838168389785</v>
      </c>
      <c r="M192" s="33">
        <v>-7.2150202497509923</v>
      </c>
      <c r="N192" s="33">
        <v>17.821817918638793</v>
      </c>
    </row>
    <row r="193" spans="1:14" x14ac:dyDescent="0.25">
      <c r="A193" s="4" t="s">
        <v>247</v>
      </c>
      <c r="B193" s="4" t="s">
        <v>231</v>
      </c>
      <c r="C193" s="33">
        <v>-6.1717340973918828</v>
      </c>
      <c r="D193" s="33">
        <v>7.3326607732113276</v>
      </c>
      <c r="F193" s="58" t="s">
        <v>236</v>
      </c>
      <c r="G193" s="33">
        <v>-2.2200265152462668</v>
      </c>
      <c r="H193" s="33">
        <v>-19.832027176122306</v>
      </c>
      <c r="I193" s="33">
        <v>-22.052053691368574</v>
      </c>
      <c r="K193" s="58" t="s">
        <v>236</v>
      </c>
      <c r="L193" s="33">
        <v>6.4241149006239535</v>
      </c>
      <c r="M193" s="33">
        <v>-26.795034804707914</v>
      </c>
      <c r="N193" s="33">
        <v>-20.370919904083962</v>
      </c>
    </row>
    <row r="194" spans="1:14" x14ac:dyDescent="0.25">
      <c r="A194" s="4" t="s">
        <v>246</v>
      </c>
      <c r="B194" s="4" t="s">
        <v>235</v>
      </c>
      <c r="C194" s="33">
        <v>-0.2585377996979103</v>
      </c>
      <c r="D194" s="33">
        <v>6.775706120724041</v>
      </c>
      <c r="F194" s="58" t="s">
        <v>231</v>
      </c>
      <c r="G194" s="33">
        <v>-6.1717340973918828</v>
      </c>
      <c r="H194" s="33">
        <v>23.502826015186525</v>
      </c>
      <c r="I194" s="33">
        <v>17.331091917794641</v>
      </c>
      <c r="K194" s="58" t="s">
        <v>231</v>
      </c>
      <c r="L194" s="33">
        <v>7.3326607732113276</v>
      </c>
      <c r="M194" s="33">
        <v>44.495594695365234</v>
      </c>
      <c r="N194" s="33">
        <v>51.828255468576565</v>
      </c>
    </row>
    <row r="195" spans="1:14" x14ac:dyDescent="0.25">
      <c r="A195" s="4" t="s">
        <v>246</v>
      </c>
      <c r="B195" s="4" t="s">
        <v>238</v>
      </c>
      <c r="C195" s="33">
        <v>1.5842096551850964</v>
      </c>
      <c r="D195" s="33">
        <v>2.9013567609157453</v>
      </c>
      <c r="F195" s="58" t="s">
        <v>233</v>
      </c>
      <c r="G195" s="61">
        <v>18.89328825889951</v>
      </c>
      <c r="H195" s="61">
        <v>-0.95126176717797861</v>
      </c>
      <c r="I195" s="61">
        <v>17.942026491721528</v>
      </c>
      <c r="K195" s="58" t="s">
        <v>233</v>
      </c>
      <c r="L195" s="61">
        <v>43.039028870019656</v>
      </c>
      <c r="M195" s="61">
        <v>20.162602522546116</v>
      </c>
      <c r="N195" s="61">
        <v>63.201631392565766</v>
      </c>
    </row>
    <row r="196" spans="1:14" x14ac:dyDescent="0.25">
      <c r="A196" s="4" t="s">
        <v>246</v>
      </c>
      <c r="B196" s="4" t="s">
        <v>237</v>
      </c>
      <c r="C196" s="33">
        <v>-5.9477324617293847</v>
      </c>
      <c r="D196" s="33">
        <v>-7.2150202497509923</v>
      </c>
      <c r="F196"/>
      <c r="G196"/>
      <c r="H196"/>
      <c r="I196"/>
      <c r="K196"/>
      <c r="L196"/>
      <c r="M196"/>
      <c r="N196"/>
    </row>
    <row r="197" spans="1:14" x14ac:dyDescent="0.25">
      <c r="A197" s="4" t="s">
        <v>246</v>
      </c>
      <c r="B197" s="4" t="s">
        <v>236</v>
      </c>
      <c r="C197" s="33">
        <v>-19.832027176122306</v>
      </c>
      <c r="D197" s="33">
        <v>-26.795034804707914</v>
      </c>
      <c r="F197"/>
      <c r="G197"/>
      <c r="H197"/>
      <c r="I197"/>
      <c r="K197"/>
      <c r="L197"/>
      <c r="M197"/>
      <c r="N197"/>
    </row>
    <row r="198" spans="1:14" x14ac:dyDescent="0.25">
      <c r="A198" s="4" t="s">
        <v>246</v>
      </c>
      <c r="B198" s="4" t="s">
        <v>231</v>
      </c>
      <c r="C198" s="33">
        <v>23.502826015186525</v>
      </c>
      <c r="D198" s="33">
        <v>44.495594695365234</v>
      </c>
      <c r="F198"/>
      <c r="G198"/>
      <c r="H198"/>
      <c r="I198"/>
      <c r="K198"/>
      <c r="L198"/>
      <c r="M198"/>
      <c r="N198"/>
    </row>
    <row r="199" spans="1:14" x14ac:dyDescent="0.25">
      <c r="A199" s="4" t="s">
        <v>247</v>
      </c>
      <c r="B199" s="4" t="s">
        <v>245</v>
      </c>
      <c r="C199" s="33">
        <v>2.8628295662131582</v>
      </c>
      <c r="D199" s="33">
        <v>-3.858948769128411</v>
      </c>
      <c r="F199"/>
      <c r="G199"/>
      <c r="H199"/>
      <c r="I199"/>
      <c r="K199"/>
      <c r="L199"/>
      <c r="M199"/>
      <c r="N199"/>
    </row>
    <row r="200" spans="1:14" x14ac:dyDescent="0.25">
      <c r="A200" s="4" t="s">
        <v>247</v>
      </c>
      <c r="B200" s="4" t="s">
        <v>244</v>
      </c>
      <c r="C200" s="33">
        <v>8.9789805709438877</v>
      </c>
      <c r="D200" s="33">
        <v>-0.12261341024047596</v>
      </c>
      <c r="F200"/>
      <c r="G200"/>
      <c r="H200"/>
      <c r="I200"/>
      <c r="K200"/>
      <c r="L200"/>
      <c r="M200"/>
      <c r="N200"/>
    </row>
    <row r="201" spans="1:14" x14ac:dyDescent="0.25">
      <c r="A201" s="4" t="s">
        <v>247</v>
      </c>
      <c r="B201" s="4" t="s">
        <v>243</v>
      </c>
      <c r="C201" s="33">
        <v>11.682009996473269</v>
      </c>
      <c r="D201" s="33">
        <v>5.5457588206136839</v>
      </c>
      <c r="F201"/>
      <c r="G201"/>
      <c r="H201"/>
      <c r="I201"/>
      <c r="K201"/>
      <c r="L201"/>
      <c r="M201"/>
      <c r="N201"/>
    </row>
    <row r="202" spans="1:14" x14ac:dyDescent="0.25">
      <c r="A202" s="4" t="s">
        <v>247</v>
      </c>
      <c r="B202" s="4" t="s">
        <v>242</v>
      </c>
      <c r="C202" s="33">
        <v>3.9930309794740646</v>
      </c>
      <c r="D202" s="33">
        <v>4.4993203774974262</v>
      </c>
      <c r="F202"/>
      <c r="G202"/>
      <c r="H202"/>
      <c r="I202"/>
      <c r="K202"/>
      <c r="L202"/>
      <c r="M202"/>
      <c r="N202"/>
    </row>
    <row r="203" spans="1:14" x14ac:dyDescent="0.25">
      <c r="A203" s="4" t="s">
        <v>247</v>
      </c>
      <c r="B203" s="4" t="s">
        <v>241</v>
      </c>
      <c r="C203" s="33">
        <v>20.244602207283595</v>
      </c>
      <c r="D203" s="33">
        <v>18.521006517170939</v>
      </c>
    </row>
    <row r="204" spans="1:14" x14ac:dyDescent="0.25">
      <c r="A204" s="4" t="s">
        <v>247</v>
      </c>
      <c r="B204" s="4" t="s">
        <v>240</v>
      </c>
      <c r="C204" s="33">
        <v>6.1314171514159517</v>
      </c>
      <c r="D204" s="33">
        <v>-1.113530288209754</v>
      </c>
    </row>
    <row r="205" spans="1:14" s="79" customFormat="1" x14ac:dyDescent="0.25">
      <c r="A205" s="4" t="s">
        <v>247</v>
      </c>
      <c r="B205" s="4" t="s">
        <v>239</v>
      </c>
      <c r="C205" s="33">
        <v>7.3542109201699191</v>
      </c>
      <c r="D205" s="33">
        <v>7.0241153303189172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"/>
  <sheetViews>
    <sheetView topLeftCell="A167" workbookViewId="0">
      <selection activeCell="A193" sqref="A193:D193"/>
    </sheetView>
  </sheetViews>
  <sheetFormatPr defaultColWidth="9.140625" defaultRowHeight="15" x14ac:dyDescent="0.25"/>
  <cols>
    <col min="1" max="2" width="9.140625" style="35"/>
    <col min="3" max="4" width="12.7109375" style="55" customWidth="1"/>
    <col min="5" max="5" width="9.140625" style="35"/>
    <col min="6" max="6" width="20.5703125" style="35" customWidth="1"/>
    <col min="7" max="7" width="16.28515625" style="35" bestFit="1" customWidth="1"/>
    <col min="8" max="9" width="12" style="35" customWidth="1"/>
    <col min="10" max="10" width="9.140625" style="35"/>
    <col min="11" max="11" width="18.5703125" style="35" customWidth="1"/>
    <col min="12" max="12" width="16.28515625" style="35" bestFit="1" customWidth="1"/>
    <col min="13" max="14" width="12" style="35" customWidth="1"/>
    <col min="15" max="22" width="16.28515625" style="35" bestFit="1" customWidth="1"/>
    <col min="23" max="23" width="11.28515625" style="35" bestFit="1" customWidth="1"/>
    <col min="24" max="16384" width="9.140625" style="35"/>
  </cols>
  <sheetData>
    <row r="1" spans="1:23" x14ac:dyDescent="0.25">
      <c r="A1" s="35" t="s">
        <v>213</v>
      </c>
    </row>
    <row r="2" spans="1:23" x14ac:dyDescent="0.25">
      <c r="A2" s="48" t="s">
        <v>248</v>
      </c>
      <c r="B2" s="48" t="s">
        <v>249</v>
      </c>
      <c r="C2" s="50" t="s">
        <v>261</v>
      </c>
      <c r="D2" s="50" t="s">
        <v>260</v>
      </c>
      <c r="F2" s="63" t="s">
        <v>262</v>
      </c>
      <c r="G2" s="63" t="s">
        <v>234</v>
      </c>
      <c r="H2"/>
      <c r="I2"/>
      <c r="K2" s="63" t="s">
        <v>263</v>
      </c>
      <c r="L2" s="63" t="s">
        <v>234</v>
      </c>
      <c r="M2"/>
      <c r="N2"/>
      <c r="O2"/>
      <c r="P2"/>
      <c r="Q2"/>
      <c r="R2"/>
      <c r="S2"/>
      <c r="T2"/>
      <c r="U2"/>
      <c r="V2"/>
      <c r="W2"/>
    </row>
    <row r="3" spans="1:23" x14ac:dyDescent="0.25">
      <c r="A3" s="4" t="s">
        <v>247</v>
      </c>
      <c r="B3" s="4" t="s">
        <v>235</v>
      </c>
      <c r="C3" s="8">
        <v>115.04066</v>
      </c>
      <c r="D3" s="11">
        <v>10699192.199999999</v>
      </c>
      <c r="F3" s="63" t="s">
        <v>232</v>
      </c>
      <c r="G3" t="s">
        <v>247</v>
      </c>
      <c r="H3" t="s">
        <v>246</v>
      </c>
      <c r="I3" t="s">
        <v>233</v>
      </c>
      <c r="K3" s="63" t="s">
        <v>232</v>
      </c>
      <c r="L3" t="s">
        <v>247</v>
      </c>
      <c r="M3" t="s">
        <v>246</v>
      </c>
      <c r="N3" t="s">
        <v>233</v>
      </c>
      <c r="O3"/>
      <c r="P3"/>
      <c r="Q3"/>
      <c r="R3"/>
      <c r="S3"/>
      <c r="T3"/>
      <c r="U3"/>
      <c r="V3"/>
      <c r="W3"/>
    </row>
    <row r="4" spans="1:23" x14ac:dyDescent="0.25">
      <c r="A4" s="4" t="s">
        <v>247</v>
      </c>
      <c r="B4" s="4" t="s">
        <v>238</v>
      </c>
      <c r="C4" s="8">
        <v>108.3753</v>
      </c>
      <c r="D4" s="11">
        <v>9457625.7100000009</v>
      </c>
      <c r="F4" s="64" t="s">
        <v>235</v>
      </c>
      <c r="G4" s="65">
        <v>115.04066</v>
      </c>
      <c r="H4" s="65">
        <v>135.08883</v>
      </c>
      <c r="I4" s="65">
        <v>250.12949</v>
      </c>
      <c r="J4" s="33"/>
      <c r="K4" s="64" t="s">
        <v>235</v>
      </c>
      <c r="L4" s="65">
        <v>10699192.199999999</v>
      </c>
      <c r="M4" s="65">
        <v>8558048.8476054296</v>
      </c>
      <c r="N4" s="65">
        <v>19257241.047605429</v>
      </c>
    </row>
    <row r="5" spans="1:23" x14ac:dyDescent="0.25">
      <c r="A5" s="4" t="s">
        <v>247</v>
      </c>
      <c r="B5" s="4" t="s">
        <v>237</v>
      </c>
      <c r="C5" s="8">
        <v>133.54761999999999</v>
      </c>
      <c r="D5" s="11">
        <v>12555100.300000001</v>
      </c>
      <c r="F5" s="64" t="s">
        <v>238</v>
      </c>
      <c r="G5" s="65">
        <v>108.3753</v>
      </c>
      <c r="H5" s="65">
        <v>131.07</v>
      </c>
      <c r="I5" s="65">
        <v>239.44529999999997</v>
      </c>
      <c r="J5" s="33"/>
      <c r="K5" s="64" t="s">
        <v>238</v>
      </c>
      <c r="L5" s="65">
        <v>9457625.7100000009</v>
      </c>
      <c r="M5" s="65">
        <v>7718134.9478255799</v>
      </c>
      <c r="N5" s="65">
        <v>17175760.657825582</v>
      </c>
    </row>
    <row r="6" spans="1:23" x14ac:dyDescent="0.25">
      <c r="A6" s="4" t="s">
        <v>246</v>
      </c>
      <c r="B6" s="4" t="s">
        <v>235</v>
      </c>
      <c r="C6" s="6">
        <v>135.08883</v>
      </c>
      <c r="D6" s="7">
        <v>8558048.8476054296</v>
      </c>
      <c r="F6" s="64" t="s">
        <v>237</v>
      </c>
      <c r="G6" s="65">
        <v>133.54761999999999</v>
      </c>
      <c r="H6" s="65">
        <v>117.06112</v>
      </c>
      <c r="I6" s="65">
        <v>250.60874000000001</v>
      </c>
      <c r="J6" s="33"/>
      <c r="K6" s="64" t="s">
        <v>237</v>
      </c>
      <c r="L6" s="65">
        <v>12555100.300000001</v>
      </c>
      <c r="M6" s="65">
        <v>10368946.2769737</v>
      </c>
      <c r="N6" s="65">
        <v>22924046.576973699</v>
      </c>
    </row>
    <row r="7" spans="1:23" x14ac:dyDescent="0.25">
      <c r="A7" s="4" t="s">
        <v>246</v>
      </c>
      <c r="B7" s="4" t="s">
        <v>238</v>
      </c>
      <c r="C7" s="6">
        <v>131.07</v>
      </c>
      <c r="D7" s="7">
        <v>7718134.9478255799</v>
      </c>
      <c r="F7" s="64" t="s">
        <v>233</v>
      </c>
      <c r="G7" s="65">
        <v>356.96357999999998</v>
      </c>
      <c r="H7" s="65">
        <v>383.21994999999998</v>
      </c>
      <c r="I7" s="65">
        <v>740.18353000000002</v>
      </c>
      <c r="J7" s="33"/>
      <c r="K7" s="64" t="s">
        <v>233</v>
      </c>
      <c r="L7" s="65">
        <v>32711918.210000001</v>
      </c>
      <c r="M7" s="65">
        <v>26645130.072404712</v>
      </c>
      <c r="N7" s="65">
        <v>59357048.282404713</v>
      </c>
    </row>
    <row r="8" spans="1:23" x14ac:dyDescent="0.25">
      <c r="A8" s="4" t="s">
        <v>246</v>
      </c>
      <c r="B8" s="4" t="s">
        <v>237</v>
      </c>
      <c r="C8" s="6">
        <v>117.06112</v>
      </c>
      <c r="D8" s="7">
        <v>10368946.2769737</v>
      </c>
      <c r="F8"/>
      <c r="G8"/>
      <c r="H8"/>
      <c r="I8"/>
      <c r="J8" s="33"/>
      <c r="K8"/>
      <c r="L8"/>
      <c r="M8"/>
      <c r="N8"/>
    </row>
    <row r="9" spans="1:23" x14ac:dyDescent="0.25">
      <c r="A9" s="4" t="s">
        <v>247</v>
      </c>
      <c r="B9" s="4" t="s">
        <v>236</v>
      </c>
      <c r="C9" s="6">
        <v>112.27648000000001</v>
      </c>
      <c r="D9" s="7">
        <v>9308065.9199999999</v>
      </c>
      <c r="F9"/>
      <c r="G9"/>
      <c r="H9"/>
      <c r="I9"/>
      <c r="J9" s="33"/>
      <c r="K9"/>
      <c r="L9"/>
      <c r="M9"/>
      <c r="N9"/>
    </row>
    <row r="10" spans="1:23" x14ac:dyDescent="0.25">
      <c r="A10" s="4" t="s">
        <v>247</v>
      </c>
      <c r="B10" s="4" t="s">
        <v>231</v>
      </c>
      <c r="C10" s="6">
        <v>122.24083</v>
      </c>
      <c r="D10" s="7">
        <v>10488616.300000001</v>
      </c>
      <c r="F10"/>
      <c r="G10"/>
      <c r="H10"/>
      <c r="I10"/>
      <c r="J10" s="33"/>
      <c r="K10"/>
      <c r="L10"/>
      <c r="M10"/>
      <c r="N10"/>
    </row>
    <row r="11" spans="1:23" x14ac:dyDescent="0.25">
      <c r="A11" s="4" t="s">
        <v>247</v>
      </c>
      <c r="B11" s="4" t="s">
        <v>245</v>
      </c>
      <c r="C11" s="6">
        <v>115.99294999999999</v>
      </c>
      <c r="D11" s="7">
        <v>10177607.699999999</v>
      </c>
      <c r="F11"/>
      <c r="G11"/>
      <c r="H11"/>
      <c r="I11"/>
      <c r="J11" s="33"/>
      <c r="K11"/>
      <c r="L11"/>
      <c r="M11"/>
      <c r="N11"/>
    </row>
    <row r="12" spans="1:23" x14ac:dyDescent="0.25">
      <c r="A12" s="4" t="s">
        <v>247</v>
      </c>
      <c r="B12" s="4" t="s">
        <v>244</v>
      </c>
      <c r="C12" s="6">
        <v>125.06822</v>
      </c>
      <c r="D12" s="7">
        <v>10886126.199999999</v>
      </c>
      <c r="F12"/>
      <c r="G12"/>
      <c r="H12"/>
      <c r="I12"/>
      <c r="J12" s="33"/>
      <c r="K12"/>
      <c r="L12"/>
      <c r="M12"/>
      <c r="N12"/>
    </row>
    <row r="13" spans="1:23" x14ac:dyDescent="0.25">
      <c r="A13" s="4" t="s">
        <v>247</v>
      </c>
      <c r="B13" s="4" t="s">
        <v>243</v>
      </c>
      <c r="C13" s="6">
        <v>116.56035</v>
      </c>
      <c r="D13" s="7">
        <v>9829147.0199999996</v>
      </c>
      <c r="F13"/>
      <c r="G13"/>
      <c r="H13"/>
      <c r="I13"/>
      <c r="J13" s="33"/>
      <c r="K13"/>
      <c r="L13"/>
      <c r="M13"/>
      <c r="N13"/>
    </row>
    <row r="14" spans="1:23" x14ac:dyDescent="0.25">
      <c r="A14" s="4" t="s">
        <v>247</v>
      </c>
      <c r="B14" s="4" t="s">
        <v>242</v>
      </c>
      <c r="C14" s="6">
        <v>112.28466</v>
      </c>
      <c r="D14" s="7">
        <v>9383141.6300000008</v>
      </c>
      <c r="F14"/>
      <c r="G14"/>
      <c r="H14"/>
      <c r="I14"/>
      <c r="J14" s="33"/>
      <c r="K14"/>
      <c r="L14"/>
      <c r="M14"/>
      <c r="N14"/>
    </row>
    <row r="15" spans="1:23" x14ac:dyDescent="0.25">
      <c r="A15" s="4" t="s">
        <v>247</v>
      </c>
      <c r="B15" s="4" t="s">
        <v>241</v>
      </c>
      <c r="C15" s="6">
        <v>126.66193</v>
      </c>
      <c r="D15" s="7">
        <v>8937536.1600000001</v>
      </c>
      <c r="F15"/>
      <c r="G15"/>
      <c r="H15"/>
      <c r="I15"/>
      <c r="J15" s="33"/>
      <c r="K15"/>
      <c r="L15"/>
      <c r="M15"/>
      <c r="N15"/>
    </row>
    <row r="16" spans="1:23" x14ac:dyDescent="0.25">
      <c r="A16" s="4" t="s">
        <v>247</v>
      </c>
      <c r="B16" s="4" t="s">
        <v>240</v>
      </c>
      <c r="C16" s="6">
        <v>131.60638</v>
      </c>
      <c r="D16" s="7">
        <v>7469568.8787471903</v>
      </c>
      <c r="F16"/>
      <c r="G16"/>
      <c r="H16"/>
      <c r="I16"/>
      <c r="J16" s="33"/>
      <c r="K16"/>
      <c r="L16"/>
      <c r="M16"/>
      <c r="N16"/>
    </row>
    <row r="17" spans="1:14" x14ac:dyDescent="0.25">
      <c r="A17" s="4" t="s">
        <v>247</v>
      </c>
      <c r="B17" s="4" t="s">
        <v>239</v>
      </c>
      <c r="C17" s="6">
        <v>133.81873999999999</v>
      </c>
      <c r="D17" s="7">
        <v>8847760.7120403908</v>
      </c>
      <c r="F17"/>
      <c r="G17"/>
      <c r="H17"/>
      <c r="I17" s="33"/>
      <c r="J17" s="33"/>
      <c r="K17"/>
      <c r="L17"/>
      <c r="M17"/>
      <c r="N17" s="33"/>
    </row>
    <row r="18" spans="1:14" x14ac:dyDescent="0.25">
      <c r="F18"/>
      <c r="G18"/>
      <c r="H18"/>
      <c r="I18" s="33"/>
      <c r="J18" s="33"/>
      <c r="K18"/>
      <c r="L18"/>
      <c r="M18"/>
      <c r="N18" s="33"/>
    </row>
    <row r="19" spans="1:14" x14ac:dyDescent="0.25">
      <c r="A19" s="35" t="s">
        <v>216</v>
      </c>
      <c r="F19"/>
      <c r="G19"/>
      <c r="H19"/>
      <c r="I19" s="33"/>
      <c r="J19" s="33"/>
      <c r="K19"/>
      <c r="L19"/>
      <c r="M19"/>
      <c r="N19" s="33"/>
    </row>
    <row r="20" spans="1:14" x14ac:dyDescent="0.25">
      <c r="A20" s="48" t="s">
        <v>248</v>
      </c>
      <c r="B20" s="48" t="s">
        <v>249</v>
      </c>
      <c r="C20" s="50" t="s">
        <v>261</v>
      </c>
      <c r="D20" s="50" t="s">
        <v>260</v>
      </c>
      <c r="F20" s="63" t="s">
        <v>262</v>
      </c>
      <c r="G20" s="63" t="s">
        <v>234</v>
      </c>
      <c r="H20"/>
      <c r="I20"/>
      <c r="J20" s="33"/>
      <c r="K20" s="63" t="s">
        <v>263</v>
      </c>
      <c r="L20" s="63" t="s">
        <v>234</v>
      </c>
      <c r="M20"/>
      <c r="N20"/>
    </row>
    <row r="21" spans="1:14" x14ac:dyDescent="0.25">
      <c r="A21" s="4" t="s">
        <v>247</v>
      </c>
      <c r="B21" s="4" t="s">
        <v>235</v>
      </c>
      <c r="C21" s="8">
        <v>2051.3159700000001</v>
      </c>
      <c r="D21" s="11">
        <v>1966262.39</v>
      </c>
      <c r="F21" s="63" t="s">
        <v>232</v>
      </c>
      <c r="G21" t="s">
        <v>247</v>
      </c>
      <c r="H21" t="s">
        <v>246</v>
      </c>
      <c r="I21" t="s">
        <v>233</v>
      </c>
      <c r="J21" s="33"/>
      <c r="K21" s="63" t="s">
        <v>232</v>
      </c>
      <c r="L21" t="s">
        <v>247</v>
      </c>
      <c r="M21" t="s">
        <v>246</v>
      </c>
      <c r="N21" t="s">
        <v>233</v>
      </c>
    </row>
    <row r="22" spans="1:14" x14ac:dyDescent="0.25">
      <c r="A22" s="4" t="s">
        <v>247</v>
      </c>
      <c r="B22" s="4" t="s">
        <v>238</v>
      </c>
      <c r="C22" s="8">
        <v>2011</v>
      </c>
      <c r="D22" s="11">
        <v>1921430</v>
      </c>
      <c r="F22" s="64" t="s">
        <v>235</v>
      </c>
      <c r="G22" s="65">
        <v>2051.3159700000001</v>
      </c>
      <c r="H22" s="65">
        <v>2605.5524500000001</v>
      </c>
      <c r="I22" s="65">
        <v>4656.8684200000007</v>
      </c>
      <c r="J22" s="33"/>
      <c r="K22" s="64" t="s">
        <v>235</v>
      </c>
      <c r="L22" s="65">
        <v>1966262.39</v>
      </c>
      <c r="M22" s="65">
        <v>1929463.5070390301</v>
      </c>
      <c r="N22" s="65">
        <v>3895725.8970390297</v>
      </c>
    </row>
    <row r="23" spans="1:14" x14ac:dyDescent="0.25">
      <c r="A23" s="4" t="s">
        <v>247</v>
      </c>
      <c r="B23" s="4" t="s">
        <v>237</v>
      </c>
      <c r="C23" s="8">
        <v>2423.8850299999999</v>
      </c>
      <c r="D23" s="11">
        <v>2547001.08</v>
      </c>
      <c r="F23" s="64" t="s">
        <v>238</v>
      </c>
      <c r="G23" s="65">
        <v>2011</v>
      </c>
      <c r="H23" s="65">
        <v>2483.57357</v>
      </c>
      <c r="I23" s="65">
        <v>4494.5735700000005</v>
      </c>
      <c r="J23" s="33"/>
      <c r="K23" s="64" t="s">
        <v>238</v>
      </c>
      <c r="L23" s="65">
        <v>1921430</v>
      </c>
      <c r="M23" s="65">
        <v>1870493.558</v>
      </c>
      <c r="N23" s="65">
        <v>3791923.5580000002</v>
      </c>
    </row>
    <row r="24" spans="1:14" x14ac:dyDescent="0.25">
      <c r="A24" s="4" t="s">
        <v>246</v>
      </c>
      <c r="B24" s="4" t="s">
        <v>235</v>
      </c>
      <c r="C24" s="6">
        <v>2605.5524500000001</v>
      </c>
      <c r="D24" s="7">
        <v>1929463.5070390301</v>
      </c>
      <c r="F24" s="64" t="s">
        <v>237</v>
      </c>
      <c r="G24" s="65">
        <v>2423.8850299999999</v>
      </c>
      <c r="H24" s="65">
        <v>2623.69785</v>
      </c>
      <c r="I24" s="65">
        <v>5047.5828799999999</v>
      </c>
      <c r="J24" s="33"/>
      <c r="K24" s="64" t="s">
        <v>237</v>
      </c>
      <c r="L24" s="65">
        <v>2547001.08</v>
      </c>
      <c r="M24" s="65">
        <v>2283664.6363830101</v>
      </c>
      <c r="N24" s="65">
        <v>4830665.7163830101</v>
      </c>
    </row>
    <row r="25" spans="1:14" x14ac:dyDescent="0.25">
      <c r="A25" s="4" t="s">
        <v>246</v>
      </c>
      <c r="B25" s="4" t="s">
        <v>238</v>
      </c>
      <c r="C25" s="6">
        <v>2483.57357</v>
      </c>
      <c r="D25" s="7">
        <v>1870493.558</v>
      </c>
      <c r="F25" s="64" t="s">
        <v>233</v>
      </c>
      <c r="G25" s="65">
        <v>6486.201</v>
      </c>
      <c r="H25" s="65">
        <v>7712.8238700000002</v>
      </c>
      <c r="I25" s="65">
        <v>14199.024870000001</v>
      </c>
      <c r="J25" s="33"/>
      <c r="K25" s="64" t="s">
        <v>233</v>
      </c>
      <c r="L25" s="65">
        <v>6434693.4699999997</v>
      </c>
      <c r="M25" s="65">
        <v>6083621.7014220404</v>
      </c>
      <c r="N25" s="65">
        <v>12518315.17142204</v>
      </c>
    </row>
    <row r="26" spans="1:14" x14ac:dyDescent="0.25">
      <c r="A26" s="4" t="s">
        <v>246</v>
      </c>
      <c r="B26" s="4" t="s">
        <v>237</v>
      </c>
      <c r="C26" s="6">
        <v>2623.69785</v>
      </c>
      <c r="D26" s="7">
        <v>2283664.6363830101</v>
      </c>
      <c r="F26"/>
      <c r="G26"/>
      <c r="H26"/>
      <c r="I26"/>
      <c r="J26" s="33"/>
      <c r="K26"/>
      <c r="L26"/>
      <c r="M26"/>
      <c r="N26"/>
    </row>
    <row r="27" spans="1:14" x14ac:dyDescent="0.25">
      <c r="A27" s="4" t="s">
        <v>247</v>
      </c>
      <c r="B27" s="4" t="s">
        <v>236</v>
      </c>
      <c r="C27" s="6">
        <v>2034.3893499999999</v>
      </c>
      <c r="D27" s="7">
        <v>2054669.35</v>
      </c>
      <c r="F27"/>
      <c r="G27"/>
      <c r="H27"/>
      <c r="I27"/>
      <c r="J27" s="33"/>
      <c r="K27"/>
      <c r="L27"/>
      <c r="M27"/>
      <c r="N27"/>
    </row>
    <row r="28" spans="1:14" x14ac:dyDescent="0.25">
      <c r="A28" s="4" t="s">
        <v>247</v>
      </c>
      <c r="B28" s="4" t="s">
        <v>231</v>
      </c>
      <c r="C28" s="6">
        <v>2176.8001399999998</v>
      </c>
      <c r="D28" s="7">
        <v>2127773.88</v>
      </c>
      <c r="F28"/>
      <c r="G28"/>
      <c r="H28"/>
      <c r="I28"/>
      <c r="J28" s="33"/>
      <c r="K28"/>
      <c r="L28"/>
      <c r="M28"/>
      <c r="N28"/>
    </row>
    <row r="29" spans="1:14" x14ac:dyDescent="0.25">
      <c r="A29" s="4" t="s">
        <v>247</v>
      </c>
      <c r="B29" s="4" t="s">
        <v>245</v>
      </c>
      <c r="C29" s="6">
        <v>1991.4002599999999</v>
      </c>
      <c r="D29" s="7">
        <v>1749645</v>
      </c>
      <c r="F29"/>
      <c r="G29"/>
      <c r="H29"/>
      <c r="I29"/>
      <c r="J29" s="33"/>
      <c r="K29"/>
      <c r="L29"/>
      <c r="M29"/>
      <c r="N29"/>
    </row>
    <row r="30" spans="1:14" x14ac:dyDescent="0.25">
      <c r="A30" s="4" t="s">
        <v>247</v>
      </c>
      <c r="B30" s="4" t="s">
        <v>244</v>
      </c>
      <c r="C30" s="6">
        <v>2194.1925999999999</v>
      </c>
      <c r="D30" s="7">
        <v>1784264.3</v>
      </c>
      <c r="F30"/>
      <c r="G30"/>
      <c r="H30"/>
      <c r="I30"/>
      <c r="J30" s="33"/>
      <c r="K30"/>
      <c r="L30"/>
      <c r="M30"/>
      <c r="N30"/>
    </row>
    <row r="31" spans="1:14" x14ac:dyDescent="0.25">
      <c r="A31" s="4" t="s">
        <v>247</v>
      </c>
      <c r="B31" s="4" t="s">
        <v>243</v>
      </c>
      <c r="C31" s="6">
        <v>2212.6</v>
      </c>
      <c r="D31" s="7">
        <v>1796152.8</v>
      </c>
      <c r="F31"/>
      <c r="G31"/>
      <c r="H31"/>
      <c r="I31"/>
      <c r="J31" s="33"/>
      <c r="K31"/>
      <c r="L31"/>
      <c r="M31"/>
      <c r="N31"/>
    </row>
    <row r="32" spans="1:14" x14ac:dyDescent="0.25">
      <c r="A32" s="4" t="s">
        <v>247</v>
      </c>
      <c r="B32" s="4" t="s">
        <v>242</v>
      </c>
      <c r="C32" s="6">
        <v>2167</v>
      </c>
      <c r="D32" s="7">
        <v>1811781</v>
      </c>
      <c r="F32"/>
      <c r="G32"/>
      <c r="H32"/>
      <c r="I32"/>
      <c r="J32" s="33"/>
      <c r="K32"/>
      <c r="L32"/>
      <c r="M32"/>
      <c r="N32"/>
    </row>
    <row r="33" spans="1:14" x14ac:dyDescent="0.25">
      <c r="A33" s="4" t="s">
        <v>247</v>
      </c>
      <c r="B33" s="4" t="s">
        <v>241</v>
      </c>
      <c r="C33" s="6">
        <v>2424</v>
      </c>
      <c r="D33" s="7">
        <v>1860790</v>
      </c>
      <c r="F33"/>
      <c r="G33"/>
      <c r="H33"/>
      <c r="I33"/>
      <c r="J33" s="33"/>
      <c r="K33"/>
      <c r="L33"/>
      <c r="M33"/>
      <c r="N33"/>
    </row>
    <row r="34" spans="1:14" x14ac:dyDescent="0.25">
      <c r="A34" s="4" t="s">
        <v>247</v>
      </c>
      <c r="B34" s="4" t="s">
        <v>240</v>
      </c>
      <c r="C34" s="6">
        <v>2194.5939800000001</v>
      </c>
      <c r="D34" s="7">
        <v>1734651.22686257</v>
      </c>
      <c r="F34"/>
      <c r="G34"/>
      <c r="H34"/>
      <c r="I34"/>
      <c r="J34" s="33"/>
      <c r="K34"/>
      <c r="L34"/>
      <c r="M34"/>
      <c r="N34"/>
    </row>
    <row r="35" spans="1:14" x14ac:dyDescent="0.25">
      <c r="A35" s="4" t="s">
        <v>247</v>
      </c>
      <c r="B35" s="4" t="s">
        <v>239</v>
      </c>
      <c r="C35" s="6">
        <v>2336.8801400000002</v>
      </c>
      <c r="D35" s="7">
        <v>1942230.7054040199</v>
      </c>
      <c r="F35"/>
      <c r="G35"/>
      <c r="H35"/>
      <c r="I35" s="33"/>
      <c r="J35" s="33"/>
      <c r="K35"/>
      <c r="L35"/>
      <c r="M35"/>
      <c r="N35" s="33"/>
    </row>
    <row r="36" spans="1:14" x14ac:dyDescent="0.25">
      <c r="F36"/>
      <c r="G36"/>
      <c r="H36"/>
      <c r="I36" s="33"/>
      <c r="J36" s="33"/>
      <c r="K36"/>
      <c r="L36"/>
      <c r="M36"/>
      <c r="N36" s="33"/>
    </row>
    <row r="37" spans="1:14" x14ac:dyDescent="0.25">
      <c r="A37" s="35" t="s">
        <v>220</v>
      </c>
      <c r="F37"/>
      <c r="G37"/>
      <c r="H37"/>
      <c r="I37" s="33"/>
      <c r="J37" s="33"/>
      <c r="K37"/>
      <c r="L37"/>
      <c r="M37"/>
      <c r="N37" s="33"/>
    </row>
    <row r="38" spans="1:14" x14ac:dyDescent="0.25">
      <c r="A38" s="48" t="s">
        <v>248</v>
      </c>
      <c r="B38" s="48" t="s">
        <v>249</v>
      </c>
      <c r="C38" s="50" t="s">
        <v>261</v>
      </c>
      <c r="D38" s="50" t="s">
        <v>260</v>
      </c>
      <c r="F38" s="63" t="s">
        <v>262</v>
      </c>
      <c r="G38" s="63" t="s">
        <v>234</v>
      </c>
      <c r="H38"/>
      <c r="I38"/>
      <c r="J38" s="33"/>
      <c r="K38" s="63" t="s">
        <v>263</v>
      </c>
      <c r="L38" s="63" t="s">
        <v>234</v>
      </c>
      <c r="M38"/>
      <c r="N38"/>
    </row>
    <row r="39" spans="1:14" x14ac:dyDescent="0.25">
      <c r="A39" s="4" t="s">
        <v>247</v>
      </c>
      <c r="B39" s="4" t="s">
        <v>235</v>
      </c>
      <c r="C39" s="8">
        <v>1715.0822700000001</v>
      </c>
      <c r="D39" s="11">
        <v>152296.81400000001</v>
      </c>
      <c r="F39" s="63" t="s">
        <v>232</v>
      </c>
      <c r="G39" s="76" t="s">
        <v>247</v>
      </c>
      <c r="H39" s="76" t="s">
        <v>246</v>
      </c>
      <c r="I39" s="76" t="s">
        <v>233</v>
      </c>
      <c r="J39" s="33"/>
      <c r="K39" s="63" t="s">
        <v>232</v>
      </c>
      <c r="L39" s="76" t="s">
        <v>247</v>
      </c>
      <c r="M39" s="76" t="s">
        <v>246</v>
      </c>
      <c r="N39" s="76" t="s">
        <v>233</v>
      </c>
    </row>
    <row r="40" spans="1:14" x14ac:dyDescent="0.25">
      <c r="A40" s="4" t="s">
        <v>247</v>
      </c>
      <c r="B40" s="4" t="s">
        <v>238</v>
      </c>
      <c r="C40" s="8">
        <v>1663.7337399999999</v>
      </c>
      <c r="D40" s="11">
        <v>149342.60399999999</v>
      </c>
      <c r="F40" s="64" t="s">
        <v>235</v>
      </c>
      <c r="G40" s="65">
        <v>1715.0822700000001</v>
      </c>
      <c r="H40" s="65">
        <v>2595.2600000000002</v>
      </c>
      <c r="I40" s="65">
        <v>4310.3422700000001</v>
      </c>
      <c r="J40" s="33"/>
      <c r="K40" s="64" t="s">
        <v>235</v>
      </c>
      <c r="L40" s="65">
        <v>152296.81400000001</v>
      </c>
      <c r="M40" s="65">
        <v>216810.7</v>
      </c>
      <c r="N40" s="65">
        <v>369107.51400000002</v>
      </c>
    </row>
    <row r="41" spans="1:14" x14ac:dyDescent="0.25">
      <c r="A41" s="4" t="s">
        <v>247</v>
      </c>
      <c r="B41" s="4" t="s">
        <v>237</v>
      </c>
      <c r="C41" s="8">
        <v>1901.8005599999999</v>
      </c>
      <c r="D41" s="11">
        <v>176288.88</v>
      </c>
      <c r="F41" s="64" t="s">
        <v>238</v>
      </c>
      <c r="G41" s="65">
        <v>1663.7337399999999</v>
      </c>
      <c r="H41" s="65">
        <v>2477.9774400000001</v>
      </c>
      <c r="I41" s="65">
        <v>4141.7111800000002</v>
      </c>
      <c r="J41" s="33"/>
      <c r="K41" s="64" t="s">
        <v>238</v>
      </c>
      <c r="L41" s="65">
        <v>149342.60399999999</v>
      </c>
      <c r="M41" s="65">
        <v>214565.65711520001</v>
      </c>
      <c r="N41" s="65">
        <v>363908.2611152</v>
      </c>
    </row>
    <row r="42" spans="1:14" x14ac:dyDescent="0.25">
      <c r="A42" s="4" t="s">
        <v>247</v>
      </c>
      <c r="B42" s="4" t="s">
        <v>236</v>
      </c>
      <c r="C42" s="6">
        <v>1850.4415300000001</v>
      </c>
      <c r="D42" s="7">
        <v>169197.076</v>
      </c>
      <c r="F42" s="64" t="s">
        <v>237</v>
      </c>
      <c r="G42" s="65">
        <v>1901.8005599999999</v>
      </c>
      <c r="H42" s="65">
        <v>2168.2305500000002</v>
      </c>
      <c r="I42" s="65">
        <v>4070.0311099999999</v>
      </c>
      <c r="J42" s="33"/>
      <c r="K42" s="64" t="s">
        <v>237</v>
      </c>
      <c r="L42" s="65">
        <v>176288.88</v>
      </c>
      <c r="M42" s="65">
        <v>201961.70427779999</v>
      </c>
      <c r="N42" s="65">
        <v>378250.58427779999</v>
      </c>
    </row>
    <row r="43" spans="1:14" x14ac:dyDescent="0.25">
      <c r="A43" s="4" t="s">
        <v>247</v>
      </c>
      <c r="B43" s="4" t="s">
        <v>231</v>
      </c>
      <c r="C43" s="6">
        <v>1833.2523799999999</v>
      </c>
      <c r="D43" s="7">
        <v>180456.43900000001</v>
      </c>
      <c r="F43" s="64" t="s">
        <v>236</v>
      </c>
      <c r="G43" s="65">
        <v>1850.4415300000001</v>
      </c>
      <c r="H43" s="65">
        <v>1224.7</v>
      </c>
      <c r="I43" s="65">
        <v>3075.1415299999999</v>
      </c>
      <c r="J43" s="33"/>
      <c r="K43" s="64" t="s">
        <v>236</v>
      </c>
      <c r="L43" s="65">
        <v>169197.076</v>
      </c>
      <c r="M43" s="65">
        <v>121140.79</v>
      </c>
      <c r="N43" s="65">
        <v>290337.86599999998</v>
      </c>
    </row>
    <row r="44" spans="1:14" x14ac:dyDescent="0.25">
      <c r="A44" s="4" t="s">
        <v>246</v>
      </c>
      <c r="B44" s="4" t="s">
        <v>235</v>
      </c>
      <c r="C44" s="6">
        <v>2595.2600000000002</v>
      </c>
      <c r="D44" s="7">
        <v>216810.7</v>
      </c>
      <c r="F44" s="64" t="s">
        <v>231</v>
      </c>
      <c r="G44" s="65">
        <v>1833.2523799999999</v>
      </c>
      <c r="H44" s="65">
        <v>1666.8</v>
      </c>
      <c r="I44" s="65">
        <v>3500.0523800000001</v>
      </c>
      <c r="J44" s="33"/>
      <c r="K44" s="64" t="s">
        <v>231</v>
      </c>
      <c r="L44" s="65">
        <v>180456.43900000001</v>
      </c>
      <c r="M44" s="65">
        <v>169401.68</v>
      </c>
      <c r="N44" s="65">
        <v>349858.11900000001</v>
      </c>
    </row>
    <row r="45" spans="1:14" x14ac:dyDescent="0.25">
      <c r="A45" s="4" t="s">
        <v>246</v>
      </c>
      <c r="B45" s="4" t="s">
        <v>238</v>
      </c>
      <c r="C45" s="6">
        <v>2477.9774400000001</v>
      </c>
      <c r="D45" s="7">
        <v>214565.65711520001</v>
      </c>
      <c r="F45" s="64" t="s">
        <v>233</v>
      </c>
      <c r="G45" s="65">
        <v>8964.3104800000001</v>
      </c>
      <c r="H45" s="65">
        <v>10132.967990000001</v>
      </c>
      <c r="I45" s="65">
        <v>19097.278470000001</v>
      </c>
      <c r="J45" s="33"/>
      <c r="K45" s="64" t="s">
        <v>233</v>
      </c>
      <c r="L45" s="65">
        <v>827581.81300000008</v>
      </c>
      <c r="M45" s="65">
        <v>923880.53139299992</v>
      </c>
      <c r="N45" s="65">
        <v>1751462.344393</v>
      </c>
    </row>
    <row r="46" spans="1:14" x14ac:dyDescent="0.25">
      <c r="A46" s="4" t="s">
        <v>246</v>
      </c>
      <c r="B46" s="4" t="s">
        <v>237</v>
      </c>
      <c r="C46" s="6">
        <v>2168.2305500000002</v>
      </c>
      <c r="D46" s="7">
        <v>201961.70427779999</v>
      </c>
      <c r="F46"/>
      <c r="G46"/>
      <c r="H46"/>
      <c r="I46"/>
      <c r="J46" s="33"/>
      <c r="K46"/>
      <c r="L46"/>
      <c r="M46"/>
      <c r="N46"/>
    </row>
    <row r="47" spans="1:14" x14ac:dyDescent="0.25">
      <c r="A47" s="4" t="s">
        <v>246</v>
      </c>
      <c r="B47" s="4" t="s">
        <v>236</v>
      </c>
      <c r="C47" s="28">
        <v>1224.7</v>
      </c>
      <c r="D47" s="30">
        <v>121140.79</v>
      </c>
      <c r="F47"/>
      <c r="G47"/>
      <c r="H47"/>
      <c r="I47"/>
      <c r="J47" s="33"/>
      <c r="K47"/>
      <c r="L47"/>
      <c r="M47"/>
      <c r="N47"/>
    </row>
    <row r="48" spans="1:14" x14ac:dyDescent="0.25">
      <c r="A48" s="4" t="s">
        <v>246</v>
      </c>
      <c r="B48" s="4" t="s">
        <v>231</v>
      </c>
      <c r="C48" s="6">
        <v>1666.8</v>
      </c>
      <c r="D48" s="7">
        <v>169401.68</v>
      </c>
      <c r="F48"/>
      <c r="G48"/>
      <c r="H48"/>
      <c r="I48"/>
      <c r="J48" s="33"/>
      <c r="K48"/>
      <c r="L48"/>
      <c r="M48"/>
      <c r="N48"/>
    </row>
    <row r="49" spans="1:14" x14ac:dyDescent="0.25">
      <c r="A49" s="4" t="s">
        <v>247</v>
      </c>
      <c r="B49" s="4" t="s">
        <v>245</v>
      </c>
      <c r="C49" s="6">
        <v>1713.2509299999999</v>
      </c>
      <c r="D49" s="7">
        <v>173019.272</v>
      </c>
      <c r="F49"/>
      <c r="G49"/>
      <c r="H49"/>
      <c r="I49"/>
      <c r="J49" s="33"/>
      <c r="K49"/>
      <c r="L49"/>
      <c r="M49"/>
      <c r="N49"/>
    </row>
    <row r="50" spans="1:14" x14ac:dyDescent="0.25">
      <c r="A50" s="4" t="s">
        <v>247</v>
      </c>
      <c r="B50" s="4" t="s">
        <v>244</v>
      </c>
      <c r="C50" s="6">
        <v>1892.76259</v>
      </c>
      <c r="D50" s="7">
        <v>182021.00599999999</v>
      </c>
      <c r="F50"/>
      <c r="G50"/>
      <c r="H50"/>
      <c r="I50"/>
      <c r="J50" s="33"/>
      <c r="K50"/>
      <c r="L50"/>
      <c r="M50"/>
      <c r="N50"/>
    </row>
    <row r="51" spans="1:14" x14ac:dyDescent="0.25">
      <c r="A51" s="4" t="s">
        <v>247</v>
      </c>
      <c r="B51" s="4" t="s">
        <v>243</v>
      </c>
      <c r="C51" s="6">
        <v>2003.1</v>
      </c>
      <c r="D51" s="7">
        <v>189112.88</v>
      </c>
      <c r="F51"/>
      <c r="G51"/>
      <c r="H51"/>
      <c r="I51"/>
      <c r="J51" s="33"/>
      <c r="K51"/>
      <c r="L51"/>
      <c r="M51"/>
      <c r="N51"/>
    </row>
    <row r="52" spans="1:14" x14ac:dyDescent="0.25">
      <c r="A52" s="4" t="s">
        <v>247</v>
      </c>
      <c r="B52" s="4" t="s">
        <v>242</v>
      </c>
      <c r="C52" s="6">
        <v>2041.6</v>
      </c>
      <c r="D52" s="7">
        <v>183746.97</v>
      </c>
      <c r="F52"/>
      <c r="G52"/>
      <c r="H52"/>
      <c r="I52"/>
      <c r="J52" s="33"/>
      <c r="K52"/>
      <c r="L52"/>
      <c r="M52"/>
      <c r="N52"/>
    </row>
    <row r="53" spans="1:14" x14ac:dyDescent="0.25">
      <c r="A53" s="4" t="s">
        <v>247</v>
      </c>
      <c r="B53" s="4" t="s">
        <v>241</v>
      </c>
      <c r="C53" s="6">
        <v>2369.2992399999998</v>
      </c>
      <c r="D53" s="7">
        <v>212660.443</v>
      </c>
      <c r="F53"/>
      <c r="G53"/>
      <c r="H53"/>
      <c r="I53" s="33"/>
      <c r="J53" s="33"/>
      <c r="K53"/>
      <c r="L53"/>
      <c r="M53"/>
      <c r="N53" s="33"/>
    </row>
    <row r="54" spans="1:14" x14ac:dyDescent="0.25">
      <c r="A54" s="4" t="s">
        <v>247</v>
      </c>
      <c r="B54" s="4" t="s">
        <v>240</v>
      </c>
      <c r="C54" s="6">
        <v>2280.7519200000002</v>
      </c>
      <c r="D54" s="7">
        <v>202903.64181669999</v>
      </c>
      <c r="F54"/>
      <c r="G54"/>
      <c r="H54"/>
      <c r="I54" s="33"/>
      <c r="J54" s="33"/>
      <c r="K54"/>
      <c r="L54"/>
      <c r="M54"/>
      <c r="N54" s="33"/>
    </row>
    <row r="55" spans="1:14" s="79" customFormat="1" x14ac:dyDescent="0.25">
      <c r="A55" s="4" t="s">
        <v>247</v>
      </c>
      <c r="B55" s="4" t="s">
        <v>239</v>
      </c>
      <c r="C55" s="6">
        <v>2564.67272</v>
      </c>
      <c r="D55" s="7">
        <v>210934.2335418</v>
      </c>
      <c r="F55" s="76"/>
      <c r="G55" s="76"/>
      <c r="H55" s="76"/>
      <c r="I55" s="33"/>
      <c r="J55" s="33"/>
      <c r="K55" s="76"/>
      <c r="L55" s="76"/>
      <c r="M55" s="76"/>
      <c r="N55" s="33"/>
    </row>
    <row r="56" spans="1:14" x14ac:dyDescent="0.25">
      <c r="F56"/>
      <c r="G56"/>
      <c r="H56"/>
      <c r="I56" s="33"/>
      <c r="J56" s="33"/>
      <c r="K56"/>
      <c r="L56"/>
      <c r="M56"/>
      <c r="N56" s="33"/>
    </row>
    <row r="57" spans="1:14" x14ac:dyDescent="0.25">
      <c r="A57" s="35" t="s">
        <v>221</v>
      </c>
      <c r="G57" s="33"/>
      <c r="H57" s="33"/>
      <c r="I57" s="33"/>
      <c r="J57" s="33"/>
      <c r="K57" s="33"/>
      <c r="L57" s="33"/>
      <c r="M57" s="33"/>
      <c r="N57" s="33"/>
    </row>
    <row r="58" spans="1:14" x14ac:dyDescent="0.25">
      <c r="A58" s="48" t="s">
        <v>248</v>
      </c>
      <c r="B58" s="48" t="s">
        <v>249</v>
      </c>
      <c r="C58" s="50" t="s">
        <v>261</v>
      </c>
      <c r="D58" s="50" t="s">
        <v>260</v>
      </c>
      <c r="F58" s="63" t="s">
        <v>262</v>
      </c>
      <c r="G58" s="63" t="s">
        <v>234</v>
      </c>
      <c r="H58"/>
      <c r="I58"/>
      <c r="J58" s="33"/>
      <c r="K58" s="63" t="s">
        <v>263</v>
      </c>
      <c r="L58" s="63" t="s">
        <v>234</v>
      </c>
      <c r="M58"/>
      <c r="N58"/>
    </row>
    <row r="59" spans="1:14" x14ac:dyDescent="0.25">
      <c r="A59" s="4" t="s">
        <v>247</v>
      </c>
      <c r="B59" s="4" t="s">
        <v>235</v>
      </c>
      <c r="C59" s="8">
        <v>2448.88229</v>
      </c>
      <c r="D59" s="9">
        <v>122025.749</v>
      </c>
      <c r="F59" s="63" t="s">
        <v>232</v>
      </c>
      <c r="G59" s="76" t="s">
        <v>247</v>
      </c>
      <c r="H59" s="76" t="s">
        <v>246</v>
      </c>
      <c r="I59" s="76" t="s">
        <v>233</v>
      </c>
      <c r="J59" s="33"/>
      <c r="K59" s="63" t="s">
        <v>232</v>
      </c>
      <c r="L59" s="76" t="s">
        <v>247</v>
      </c>
      <c r="M59" s="76" t="s">
        <v>246</v>
      </c>
      <c r="N59" s="76" t="s">
        <v>233</v>
      </c>
    </row>
    <row r="60" spans="1:14" x14ac:dyDescent="0.25">
      <c r="A60" s="4" t="s">
        <v>247</v>
      </c>
      <c r="B60" s="4" t="s">
        <v>238</v>
      </c>
      <c r="C60" s="8">
        <v>2657.3089500000001</v>
      </c>
      <c r="D60" s="9">
        <v>130391.93700000001</v>
      </c>
      <c r="F60" s="64" t="s">
        <v>235</v>
      </c>
      <c r="G60" s="65">
        <v>2448.88229</v>
      </c>
      <c r="H60" s="65">
        <v>2208.3609700000002</v>
      </c>
      <c r="I60" s="65">
        <v>4657.2432600000002</v>
      </c>
      <c r="J60" s="33"/>
      <c r="K60" s="64" t="s">
        <v>235</v>
      </c>
      <c r="L60" s="31">
        <v>122025.749</v>
      </c>
      <c r="M60" s="65">
        <v>153022.49440142</v>
      </c>
      <c r="N60" s="65">
        <v>275048.24340142001</v>
      </c>
    </row>
    <row r="61" spans="1:14" x14ac:dyDescent="0.25">
      <c r="A61" s="4" t="s">
        <v>247</v>
      </c>
      <c r="B61" s="4" t="s">
        <v>237</v>
      </c>
      <c r="C61" s="8">
        <v>2944.7373600000001</v>
      </c>
      <c r="D61" s="9">
        <v>163508.49900000001</v>
      </c>
      <c r="F61" s="64" t="s">
        <v>238</v>
      </c>
      <c r="G61" s="65">
        <v>2657.3089500000001</v>
      </c>
      <c r="H61" s="65">
        <v>1578.9862800000001</v>
      </c>
      <c r="I61" s="65">
        <v>4236.2952299999997</v>
      </c>
      <c r="J61" s="33"/>
      <c r="K61" s="64" t="s">
        <v>238</v>
      </c>
      <c r="L61" s="65">
        <v>130391.93700000001</v>
      </c>
      <c r="M61" s="65">
        <v>152983.388679</v>
      </c>
      <c r="N61" s="65">
        <v>283375.325679</v>
      </c>
    </row>
    <row r="62" spans="1:14" x14ac:dyDescent="0.25">
      <c r="A62" s="4" t="s">
        <v>247</v>
      </c>
      <c r="B62" s="4" t="s">
        <v>236</v>
      </c>
      <c r="C62" s="8">
        <v>3428.2293500000001</v>
      </c>
      <c r="D62" s="9">
        <v>155042.66</v>
      </c>
      <c r="F62" s="64" t="s">
        <v>237</v>
      </c>
      <c r="G62" s="65">
        <v>2944.7373600000001</v>
      </c>
      <c r="H62" s="65">
        <v>2025.7392199999999</v>
      </c>
      <c r="I62" s="65">
        <v>4970.4765800000005</v>
      </c>
      <c r="J62" s="33"/>
      <c r="K62" s="64" t="s">
        <v>237</v>
      </c>
      <c r="L62" s="65">
        <v>163508.49900000001</v>
      </c>
      <c r="M62" s="65">
        <v>207061.11845712003</v>
      </c>
      <c r="N62" s="65">
        <v>370569.61745712004</v>
      </c>
    </row>
    <row r="63" spans="1:14" x14ac:dyDescent="0.25">
      <c r="A63" s="4" t="s">
        <v>247</v>
      </c>
      <c r="B63" s="4" t="s">
        <v>231</v>
      </c>
      <c r="C63" s="8">
        <v>2824.8224700000001</v>
      </c>
      <c r="D63" s="9">
        <v>174399.742</v>
      </c>
      <c r="F63" s="64" t="s">
        <v>236</v>
      </c>
      <c r="G63" s="65">
        <v>3428.2293500000001</v>
      </c>
      <c r="H63" s="65">
        <v>1224.7</v>
      </c>
      <c r="I63" s="65">
        <v>4652.9293500000003</v>
      </c>
      <c r="J63" s="33"/>
      <c r="K63" s="64" t="s">
        <v>236</v>
      </c>
      <c r="L63" s="65">
        <v>155042.66</v>
      </c>
      <c r="M63" s="65">
        <v>121140.79</v>
      </c>
      <c r="N63" s="65">
        <v>276183.45</v>
      </c>
    </row>
    <row r="64" spans="1:14" x14ac:dyDescent="0.25">
      <c r="A64" s="4" t="s">
        <v>246</v>
      </c>
      <c r="B64" s="4" t="s">
        <v>235</v>
      </c>
      <c r="C64" s="33">
        <v>2208.3609700000002</v>
      </c>
      <c r="D64" s="34">
        <v>153022.49440142</v>
      </c>
      <c r="F64" s="64" t="s">
        <v>231</v>
      </c>
      <c r="G64" s="65">
        <v>2824.8224700000001</v>
      </c>
      <c r="H64" s="65">
        <v>1666.7999400000001</v>
      </c>
      <c r="I64" s="65">
        <v>4491.6224099999999</v>
      </c>
      <c r="J64" s="33"/>
      <c r="K64" s="64" t="s">
        <v>231</v>
      </c>
      <c r="L64" s="65">
        <v>174399.742</v>
      </c>
      <c r="M64" s="65">
        <v>169401.67578819999</v>
      </c>
      <c r="N64" s="65">
        <v>343801.41778819996</v>
      </c>
    </row>
    <row r="65" spans="1:14" x14ac:dyDescent="0.25">
      <c r="A65" s="4" t="s">
        <v>246</v>
      </c>
      <c r="B65" s="4" t="s">
        <v>238</v>
      </c>
      <c r="C65" s="33">
        <v>1578.9862800000001</v>
      </c>
      <c r="D65" s="34">
        <v>152983.388679</v>
      </c>
      <c r="F65" s="64" t="s">
        <v>233</v>
      </c>
      <c r="G65" s="65">
        <v>14303.98042</v>
      </c>
      <c r="H65" s="65">
        <v>8704.5864099999999</v>
      </c>
      <c r="I65" s="65">
        <v>23008.56683</v>
      </c>
      <c r="J65" s="33"/>
      <c r="K65" s="64" t="s">
        <v>233</v>
      </c>
      <c r="L65" s="65">
        <v>745368.58699999994</v>
      </c>
      <c r="M65" s="65">
        <v>803609.46732574003</v>
      </c>
      <c r="N65" s="65">
        <v>1548978.0543257399</v>
      </c>
    </row>
    <row r="66" spans="1:14" x14ac:dyDescent="0.25">
      <c r="A66" s="4" t="s">
        <v>246</v>
      </c>
      <c r="B66" s="4" t="s">
        <v>237</v>
      </c>
      <c r="C66" s="33">
        <v>2025.7392199999999</v>
      </c>
      <c r="D66" s="34">
        <v>207061.11845712003</v>
      </c>
      <c r="F66"/>
      <c r="G66"/>
      <c r="H66"/>
      <c r="I66"/>
      <c r="J66" s="33"/>
      <c r="K66"/>
      <c r="L66"/>
      <c r="M66"/>
      <c r="N66"/>
    </row>
    <row r="67" spans="1:14" x14ac:dyDescent="0.25">
      <c r="A67" s="4" t="s">
        <v>246</v>
      </c>
      <c r="B67" s="4" t="s">
        <v>236</v>
      </c>
      <c r="C67" s="8">
        <v>1224.7</v>
      </c>
      <c r="D67" s="9">
        <v>121140.79</v>
      </c>
      <c r="F67"/>
      <c r="G67"/>
      <c r="H67"/>
      <c r="I67"/>
      <c r="J67" s="33"/>
      <c r="K67"/>
      <c r="L67"/>
      <c r="M67"/>
      <c r="N67"/>
    </row>
    <row r="68" spans="1:14" x14ac:dyDescent="0.25">
      <c r="A68" s="4" t="s">
        <v>246</v>
      </c>
      <c r="B68" s="4" t="s">
        <v>231</v>
      </c>
      <c r="C68" s="8">
        <v>1666.7999400000001</v>
      </c>
      <c r="D68" s="9">
        <v>169401.67578819999</v>
      </c>
      <c r="F68"/>
      <c r="G68"/>
      <c r="H68"/>
      <c r="I68"/>
      <c r="J68" s="33"/>
      <c r="K68"/>
      <c r="L68"/>
      <c r="M68"/>
      <c r="N68"/>
    </row>
    <row r="69" spans="1:14" x14ac:dyDescent="0.25">
      <c r="A69" s="4" t="s">
        <v>247</v>
      </c>
      <c r="B69" s="4" t="s">
        <v>245</v>
      </c>
      <c r="C69" s="8">
        <v>2728.2652699999999</v>
      </c>
      <c r="D69" s="9">
        <v>134483.747</v>
      </c>
      <c r="F69"/>
      <c r="G69"/>
      <c r="H69"/>
      <c r="I69"/>
      <c r="J69" s="33"/>
      <c r="K69"/>
      <c r="L69"/>
      <c r="M69"/>
      <c r="N69"/>
    </row>
    <row r="70" spans="1:14" x14ac:dyDescent="0.25">
      <c r="A70" s="4" t="s">
        <v>247</v>
      </c>
      <c r="B70" s="4" t="s">
        <v>244</v>
      </c>
      <c r="C70" s="8">
        <v>2797.2130099999999</v>
      </c>
      <c r="D70" s="9">
        <v>146866.986</v>
      </c>
      <c r="F70"/>
      <c r="G70"/>
      <c r="H70"/>
      <c r="I70"/>
      <c r="J70" s="33"/>
      <c r="K70"/>
      <c r="L70"/>
      <c r="M70"/>
      <c r="N70"/>
    </row>
    <row r="71" spans="1:14" x14ac:dyDescent="0.25">
      <c r="A71" s="4" t="s">
        <v>247</v>
      </c>
      <c r="B71" s="4" t="s">
        <v>243</v>
      </c>
      <c r="C71" s="8">
        <v>3080.1221099999998</v>
      </c>
      <c r="D71" s="9">
        <v>150676.18599999999</v>
      </c>
      <c r="F71"/>
      <c r="G71"/>
      <c r="H71"/>
      <c r="I71"/>
      <c r="J71" s="33"/>
      <c r="K71"/>
      <c r="L71"/>
      <c r="M71"/>
      <c r="N71"/>
    </row>
    <row r="72" spans="1:14" x14ac:dyDescent="0.25">
      <c r="A72" s="4" t="s">
        <v>247</v>
      </c>
      <c r="B72" s="4" t="s">
        <v>242</v>
      </c>
      <c r="C72" s="8">
        <v>2883.2512900000002</v>
      </c>
      <c r="D72" s="9">
        <v>144957.95300000001</v>
      </c>
      <c r="F72"/>
      <c r="G72"/>
      <c r="H72"/>
      <c r="I72"/>
      <c r="J72" s="33"/>
      <c r="K72"/>
      <c r="L72"/>
      <c r="M72"/>
      <c r="N72"/>
    </row>
    <row r="73" spans="1:14" x14ac:dyDescent="0.25">
      <c r="A73" s="4" t="s">
        <v>247</v>
      </c>
      <c r="B73" s="4" t="s">
        <v>241</v>
      </c>
      <c r="C73" s="8">
        <v>3606.2733199999998</v>
      </c>
      <c r="D73" s="9">
        <v>200772.20699999999</v>
      </c>
      <c r="F73"/>
      <c r="G73"/>
      <c r="H73"/>
      <c r="I73" s="33"/>
      <c r="J73" s="33"/>
      <c r="K73"/>
      <c r="L73"/>
      <c r="M73"/>
      <c r="N73" s="33"/>
    </row>
    <row r="74" spans="1:14" s="79" customFormat="1" x14ac:dyDescent="0.25">
      <c r="A74" s="4" t="s">
        <v>247</v>
      </c>
      <c r="B74" s="4" t="s">
        <v>240</v>
      </c>
      <c r="C74" s="8">
        <v>1480.2393499999998</v>
      </c>
      <c r="D74" s="9">
        <v>162659.05847039999</v>
      </c>
      <c r="F74" s="76"/>
      <c r="G74" s="76"/>
      <c r="H74" s="76"/>
      <c r="I74" s="33"/>
      <c r="J74" s="33"/>
      <c r="K74" s="76"/>
      <c r="L74" s="76"/>
      <c r="M74" s="76"/>
      <c r="N74" s="33"/>
    </row>
    <row r="75" spans="1:14" s="79" customFormat="1" x14ac:dyDescent="0.25">
      <c r="A75" s="4" t="s">
        <v>247</v>
      </c>
      <c r="B75" s="4" t="s">
        <v>239</v>
      </c>
      <c r="C75" s="8">
        <v>1443.5693200000001</v>
      </c>
      <c r="D75" s="9">
        <v>151333.92490093003</v>
      </c>
      <c r="F75" s="76"/>
      <c r="G75" s="76"/>
      <c r="H75" s="76"/>
      <c r="I75" s="33"/>
      <c r="J75" s="33"/>
      <c r="K75" s="76"/>
      <c r="L75" s="76"/>
      <c r="M75" s="76"/>
      <c r="N75" s="33"/>
    </row>
    <row r="76" spans="1:14" x14ac:dyDescent="0.25">
      <c r="F76"/>
      <c r="G76"/>
      <c r="H76"/>
      <c r="I76" s="33"/>
      <c r="J76" s="33"/>
      <c r="K76"/>
      <c r="L76"/>
      <c r="M76"/>
      <c r="N76" s="33"/>
    </row>
    <row r="77" spans="1:14" x14ac:dyDescent="0.25">
      <c r="A77" s="35" t="s">
        <v>256</v>
      </c>
      <c r="F77"/>
      <c r="G77"/>
      <c r="H77"/>
      <c r="I77" s="33"/>
      <c r="J77" s="33"/>
      <c r="K77"/>
      <c r="L77"/>
      <c r="M77"/>
      <c r="N77" s="33"/>
    </row>
    <row r="78" spans="1:14" x14ac:dyDescent="0.25">
      <c r="A78" s="48" t="s">
        <v>248</v>
      </c>
      <c r="B78" s="48" t="s">
        <v>249</v>
      </c>
      <c r="C78" s="50" t="s">
        <v>261</v>
      </c>
      <c r="D78" s="50" t="s">
        <v>260</v>
      </c>
      <c r="F78" s="63" t="s">
        <v>262</v>
      </c>
      <c r="G78" s="63" t="s">
        <v>234</v>
      </c>
      <c r="H78"/>
      <c r="I78"/>
      <c r="J78" s="33"/>
      <c r="K78" s="63" t="s">
        <v>263</v>
      </c>
      <c r="L78" s="63" t="s">
        <v>234</v>
      </c>
      <c r="M78"/>
      <c r="N78"/>
    </row>
    <row r="79" spans="1:14" x14ac:dyDescent="0.25">
      <c r="A79" s="4" t="s">
        <v>247</v>
      </c>
      <c r="B79" s="4" t="s">
        <v>235</v>
      </c>
      <c r="C79" s="8">
        <v>8.6356999999999999</v>
      </c>
      <c r="D79" s="11">
        <v>394.2715</v>
      </c>
      <c r="F79" s="63" t="s">
        <v>232</v>
      </c>
      <c r="G79" t="s">
        <v>247</v>
      </c>
      <c r="H79" t="s">
        <v>246</v>
      </c>
      <c r="I79" t="s">
        <v>233</v>
      </c>
      <c r="J79" s="33"/>
      <c r="K79" s="63" t="s">
        <v>232</v>
      </c>
      <c r="L79" t="s">
        <v>247</v>
      </c>
      <c r="M79" t="s">
        <v>246</v>
      </c>
      <c r="N79" t="s">
        <v>233</v>
      </c>
    </row>
    <row r="80" spans="1:14" x14ac:dyDescent="0.25">
      <c r="A80" s="4" t="s">
        <v>247</v>
      </c>
      <c r="B80" s="4" t="s">
        <v>238</v>
      </c>
      <c r="C80" s="8">
        <v>7.9259899999999996</v>
      </c>
      <c r="D80" s="11">
        <v>370.04410000000001</v>
      </c>
      <c r="F80" s="64" t="s">
        <v>235</v>
      </c>
      <c r="G80" s="65">
        <v>8.6356999999999999</v>
      </c>
      <c r="H80" s="65">
        <v>8.5500000000000007</v>
      </c>
      <c r="I80" s="65">
        <v>17.185700000000001</v>
      </c>
      <c r="J80" s="33"/>
      <c r="K80" s="64" t="s">
        <v>235</v>
      </c>
      <c r="L80" s="65">
        <v>394.2715</v>
      </c>
      <c r="M80" s="65">
        <v>400</v>
      </c>
      <c r="N80" s="65">
        <v>794.27150000000006</v>
      </c>
    </row>
    <row r="81" spans="1:14" x14ac:dyDescent="0.25">
      <c r="A81" s="4" t="s">
        <v>247</v>
      </c>
      <c r="B81" s="4" t="s">
        <v>237</v>
      </c>
      <c r="C81" s="8">
        <v>8.6273700000000009</v>
      </c>
      <c r="D81" s="11">
        <v>398.32830000000001</v>
      </c>
      <c r="F81" s="64" t="s">
        <v>238</v>
      </c>
      <c r="G81" s="65">
        <v>7.9259899999999996</v>
      </c>
      <c r="H81" s="65">
        <v>7.99</v>
      </c>
      <c r="I81" s="65">
        <v>15.915990000000001</v>
      </c>
      <c r="J81" s="33"/>
      <c r="K81" s="64" t="s">
        <v>238</v>
      </c>
      <c r="L81" s="65">
        <v>370.04410000000001</v>
      </c>
      <c r="M81" s="65">
        <v>378</v>
      </c>
      <c r="N81" s="65">
        <v>748.04410000000007</v>
      </c>
    </row>
    <row r="82" spans="1:14" x14ac:dyDescent="0.25">
      <c r="A82" s="4" t="s">
        <v>246</v>
      </c>
      <c r="B82" s="4" t="s">
        <v>235</v>
      </c>
      <c r="C82" s="10">
        <v>8.5500000000000007</v>
      </c>
      <c r="D82" s="10">
        <v>400</v>
      </c>
      <c r="F82" s="64" t="s">
        <v>237</v>
      </c>
      <c r="G82" s="65">
        <v>8.6273700000000009</v>
      </c>
      <c r="H82" s="65">
        <v>7.56</v>
      </c>
      <c r="I82" s="65">
        <v>16.187370000000001</v>
      </c>
      <c r="J82" s="33"/>
      <c r="K82" s="64" t="s">
        <v>237</v>
      </c>
      <c r="L82" s="65">
        <v>398.32830000000001</v>
      </c>
      <c r="M82" s="65">
        <v>360</v>
      </c>
      <c r="N82" s="65">
        <v>758.32830000000001</v>
      </c>
    </row>
    <row r="83" spans="1:14" x14ac:dyDescent="0.25">
      <c r="A83" s="4" t="s">
        <v>246</v>
      </c>
      <c r="B83" s="4" t="s">
        <v>238</v>
      </c>
      <c r="C83" s="13">
        <v>7.99</v>
      </c>
      <c r="D83" s="10">
        <v>378</v>
      </c>
      <c r="F83" s="64" t="s">
        <v>233</v>
      </c>
      <c r="G83" s="65">
        <v>25.189059999999998</v>
      </c>
      <c r="H83" s="65">
        <v>24.099999999999998</v>
      </c>
      <c r="I83" s="65">
        <v>49.289060000000006</v>
      </c>
      <c r="J83" s="33"/>
      <c r="K83" s="64" t="s">
        <v>233</v>
      </c>
      <c r="L83" s="65">
        <v>1162.6439</v>
      </c>
      <c r="M83" s="65">
        <v>1138</v>
      </c>
      <c r="N83" s="65">
        <v>2300.6439</v>
      </c>
    </row>
    <row r="84" spans="1:14" x14ac:dyDescent="0.25">
      <c r="A84" s="4" t="s">
        <v>246</v>
      </c>
      <c r="B84" s="4" t="s">
        <v>237</v>
      </c>
      <c r="C84" s="10">
        <v>7.56</v>
      </c>
      <c r="D84" s="10">
        <v>360</v>
      </c>
      <c r="F84"/>
      <c r="G84"/>
      <c r="H84"/>
      <c r="I84"/>
      <c r="J84" s="33"/>
      <c r="K84"/>
      <c r="L84"/>
      <c r="M84"/>
      <c r="N84"/>
    </row>
    <row r="85" spans="1:14" x14ac:dyDescent="0.25">
      <c r="A85" s="4" t="s">
        <v>247</v>
      </c>
      <c r="B85" s="4" t="s">
        <v>236</v>
      </c>
      <c r="C85" s="8">
        <v>8.6485599999999998</v>
      </c>
      <c r="D85" s="11">
        <v>401.65820000000002</v>
      </c>
      <c r="F85"/>
      <c r="G85"/>
      <c r="H85"/>
      <c r="I85"/>
      <c r="J85" s="33"/>
      <c r="K85"/>
      <c r="L85"/>
      <c r="M85"/>
      <c r="N85"/>
    </row>
    <row r="86" spans="1:14" x14ac:dyDescent="0.25">
      <c r="A86" s="4" t="s">
        <v>247</v>
      </c>
      <c r="B86" s="4" t="s">
        <v>231</v>
      </c>
      <c r="C86" s="8">
        <v>8.8951600000000006</v>
      </c>
      <c r="D86" s="11">
        <v>417.3211</v>
      </c>
      <c r="F86"/>
      <c r="G86"/>
      <c r="H86"/>
      <c r="I86"/>
      <c r="J86" s="33"/>
      <c r="K86"/>
      <c r="L86"/>
      <c r="M86"/>
      <c r="N86"/>
    </row>
    <row r="87" spans="1:14" x14ac:dyDescent="0.25">
      <c r="A87" s="4" t="s">
        <v>247</v>
      </c>
      <c r="B87" s="4" t="s">
        <v>245</v>
      </c>
      <c r="C87" s="8">
        <v>8.1204300000000007</v>
      </c>
      <c r="D87" s="11">
        <v>388.36219999999997</v>
      </c>
      <c r="F87"/>
      <c r="G87"/>
      <c r="H87"/>
      <c r="I87"/>
      <c r="J87" s="33"/>
      <c r="K87"/>
      <c r="L87"/>
      <c r="M87"/>
      <c r="N87"/>
    </row>
    <row r="88" spans="1:14" x14ac:dyDescent="0.25">
      <c r="A88" s="4" t="s">
        <v>247</v>
      </c>
      <c r="B88" s="4" t="s">
        <v>244</v>
      </c>
      <c r="C88" s="8">
        <v>8.6644299999999994</v>
      </c>
      <c r="D88" s="11">
        <v>408.87049999999999</v>
      </c>
      <c r="F88"/>
      <c r="G88"/>
      <c r="H88"/>
      <c r="I88"/>
      <c r="J88" s="33"/>
      <c r="K88"/>
      <c r="L88"/>
      <c r="M88"/>
      <c r="N88"/>
    </row>
    <row r="89" spans="1:14" x14ac:dyDescent="0.25">
      <c r="A89" s="4" t="s">
        <v>247</v>
      </c>
      <c r="B89" s="4" t="s">
        <v>243</v>
      </c>
      <c r="C89" s="8">
        <v>8.5756700000000006</v>
      </c>
      <c r="D89" s="11">
        <v>410.33429999999998</v>
      </c>
      <c r="F89"/>
      <c r="G89"/>
      <c r="H89"/>
      <c r="I89"/>
      <c r="J89" s="33"/>
      <c r="K89"/>
      <c r="L89"/>
      <c r="M89"/>
      <c r="N89"/>
    </row>
    <row r="90" spans="1:14" x14ac:dyDescent="0.25">
      <c r="A90" s="4" t="s">
        <v>247</v>
      </c>
      <c r="B90" s="4" t="s">
        <v>242</v>
      </c>
      <c r="C90" s="8">
        <v>8.1766699999999997</v>
      </c>
      <c r="D90" s="11">
        <v>392.18549999999999</v>
      </c>
      <c r="F90"/>
      <c r="G90"/>
      <c r="H90"/>
      <c r="I90"/>
      <c r="J90" s="33"/>
      <c r="K90"/>
      <c r="L90"/>
      <c r="M90"/>
      <c r="N90"/>
    </row>
    <row r="91" spans="1:14" x14ac:dyDescent="0.25">
      <c r="A91" s="4" t="s">
        <v>247</v>
      </c>
      <c r="B91" s="4" t="s">
        <v>241</v>
      </c>
      <c r="C91" s="8">
        <v>8.3736700000000006</v>
      </c>
      <c r="D91" s="11">
        <v>413.45229999999998</v>
      </c>
      <c r="F91"/>
      <c r="G91"/>
      <c r="H91"/>
      <c r="I91"/>
      <c r="J91" s="33"/>
      <c r="K91"/>
      <c r="L91"/>
      <c r="M91"/>
      <c r="N91"/>
    </row>
    <row r="92" spans="1:14" x14ac:dyDescent="0.25">
      <c r="A92" s="4" t="s">
        <v>247</v>
      </c>
      <c r="B92" s="4" t="s">
        <v>240</v>
      </c>
      <c r="C92" s="10">
        <v>8</v>
      </c>
      <c r="D92" s="10">
        <v>381</v>
      </c>
      <c r="F92"/>
      <c r="G92"/>
      <c r="H92"/>
      <c r="I92"/>
      <c r="J92" s="33"/>
      <c r="K92"/>
      <c r="L92"/>
      <c r="M92"/>
      <c r="N92"/>
    </row>
    <row r="93" spans="1:14" x14ac:dyDescent="0.25">
      <c r="A93" s="4" t="s">
        <v>247</v>
      </c>
      <c r="B93" s="4" t="s">
        <v>239</v>
      </c>
      <c r="C93" s="10">
        <v>8.93</v>
      </c>
      <c r="D93" s="10">
        <v>423</v>
      </c>
      <c r="F93"/>
      <c r="G93"/>
      <c r="H93"/>
      <c r="I93"/>
      <c r="K93"/>
      <c r="L93"/>
      <c r="M93"/>
    </row>
    <row r="94" spans="1:14" x14ac:dyDescent="0.25">
      <c r="F94"/>
      <c r="G94"/>
      <c r="H94"/>
      <c r="I94"/>
      <c r="K94"/>
      <c r="L94"/>
      <c r="M94"/>
    </row>
    <row r="95" spans="1:14" x14ac:dyDescent="0.25">
      <c r="A95" s="35" t="s">
        <v>257</v>
      </c>
      <c r="F95"/>
      <c r="G95"/>
      <c r="H95"/>
      <c r="I95"/>
      <c r="K95"/>
      <c r="L95"/>
      <c r="M95"/>
    </row>
    <row r="96" spans="1:14" x14ac:dyDescent="0.25">
      <c r="A96" s="48" t="s">
        <v>248</v>
      </c>
      <c r="B96" s="48" t="s">
        <v>249</v>
      </c>
      <c r="C96" s="50" t="s">
        <v>261</v>
      </c>
      <c r="D96" s="50" t="s">
        <v>260</v>
      </c>
      <c r="F96" s="63" t="s">
        <v>262</v>
      </c>
      <c r="G96" s="63" t="s">
        <v>234</v>
      </c>
      <c r="H96"/>
      <c r="I96"/>
      <c r="K96" s="63" t="s">
        <v>263</v>
      </c>
      <c r="L96" s="63" t="s">
        <v>234</v>
      </c>
      <c r="M96"/>
      <c r="N96"/>
    </row>
    <row r="97" spans="1:14" x14ac:dyDescent="0.25">
      <c r="A97" s="4" t="s">
        <v>247</v>
      </c>
      <c r="B97" s="4" t="s">
        <v>235</v>
      </c>
      <c r="C97" s="8">
        <v>1595.6539700000001</v>
      </c>
      <c r="D97" s="11">
        <v>54951.735200000003</v>
      </c>
      <c r="F97" s="63" t="s">
        <v>232</v>
      </c>
      <c r="G97" t="s">
        <v>247</v>
      </c>
      <c r="H97" t="s">
        <v>246</v>
      </c>
      <c r="I97" t="s">
        <v>233</v>
      </c>
      <c r="K97" s="63" t="s">
        <v>232</v>
      </c>
      <c r="L97" t="s">
        <v>247</v>
      </c>
      <c r="M97" t="s">
        <v>246</v>
      </c>
      <c r="N97" t="s">
        <v>233</v>
      </c>
    </row>
    <row r="98" spans="1:14" x14ac:dyDescent="0.25">
      <c r="A98" s="4" t="s">
        <v>247</v>
      </c>
      <c r="B98" s="4" t="s">
        <v>238</v>
      </c>
      <c r="C98" s="8">
        <v>1413.3617899999999</v>
      </c>
      <c r="D98" s="11">
        <v>48496.157500000001</v>
      </c>
      <c r="F98" s="64" t="s">
        <v>235</v>
      </c>
      <c r="G98" s="65">
        <v>1595.6539700000001</v>
      </c>
      <c r="H98" s="65">
        <v>2029.2882500000001</v>
      </c>
      <c r="I98" s="65">
        <v>3624.9422199999999</v>
      </c>
      <c r="J98" s="33"/>
      <c r="K98" s="64" t="s">
        <v>235</v>
      </c>
      <c r="L98" s="65">
        <v>54951.735200000003</v>
      </c>
      <c r="M98" s="65">
        <v>67002.25</v>
      </c>
      <c r="N98" s="65">
        <v>121953.9852</v>
      </c>
    </row>
    <row r="99" spans="1:14" x14ac:dyDescent="0.25">
      <c r="A99" s="4" t="s">
        <v>247</v>
      </c>
      <c r="B99" s="4" t="s">
        <v>237</v>
      </c>
      <c r="C99" s="8">
        <v>1624.11418</v>
      </c>
      <c r="D99" s="11">
        <v>57663.813099999999</v>
      </c>
      <c r="F99" s="64" t="s">
        <v>238</v>
      </c>
      <c r="G99" s="65">
        <v>1413.3617899999999</v>
      </c>
      <c r="H99" s="65">
        <v>1895.0095799999999</v>
      </c>
      <c r="I99" s="65">
        <v>3308.3713699999998</v>
      </c>
      <c r="J99" s="33"/>
      <c r="K99" s="64" t="s">
        <v>238</v>
      </c>
      <c r="L99" s="65">
        <v>48496.157500000001</v>
      </c>
      <c r="M99" s="65">
        <v>62523.09</v>
      </c>
      <c r="N99" s="65">
        <v>111019.2475</v>
      </c>
    </row>
    <row r="100" spans="1:14" x14ac:dyDescent="0.25">
      <c r="A100" s="4" t="s">
        <v>246</v>
      </c>
      <c r="B100" s="4" t="s">
        <v>235</v>
      </c>
      <c r="C100" s="47">
        <v>2029.2882500000001</v>
      </c>
      <c r="D100" s="11">
        <v>67002.25</v>
      </c>
      <c r="F100" s="64" t="s">
        <v>237</v>
      </c>
      <c r="G100" s="65">
        <v>1624.11418</v>
      </c>
      <c r="H100" s="65">
        <v>1646.7</v>
      </c>
      <c r="I100" s="65">
        <v>3270.8141800000003</v>
      </c>
      <c r="J100" s="33"/>
      <c r="K100" s="64" t="s">
        <v>237</v>
      </c>
      <c r="L100" s="65">
        <v>57663.813099999999</v>
      </c>
      <c r="M100" s="65">
        <v>50696</v>
      </c>
      <c r="N100" s="65">
        <v>108359.8131</v>
      </c>
    </row>
    <row r="101" spans="1:14" x14ac:dyDescent="0.25">
      <c r="A101" s="4" t="s">
        <v>246</v>
      </c>
      <c r="B101" s="4" t="s">
        <v>238</v>
      </c>
      <c r="C101" s="45">
        <v>1895.0095799999999</v>
      </c>
      <c r="D101" s="11">
        <v>62523.09</v>
      </c>
      <c r="F101" s="64" t="s">
        <v>233</v>
      </c>
      <c r="G101" s="65">
        <v>4633.1299400000007</v>
      </c>
      <c r="H101" s="65">
        <v>5570.9978300000002</v>
      </c>
      <c r="I101" s="65">
        <v>10204.127769999999</v>
      </c>
      <c r="J101" s="33"/>
      <c r="K101" s="64" t="s">
        <v>233</v>
      </c>
      <c r="L101" s="65">
        <v>161111.7058</v>
      </c>
      <c r="M101" s="65">
        <v>180221.34</v>
      </c>
      <c r="N101" s="65">
        <v>341333.04579999996</v>
      </c>
    </row>
    <row r="102" spans="1:14" x14ac:dyDescent="0.25">
      <c r="A102" s="4" t="s">
        <v>246</v>
      </c>
      <c r="B102" s="4" t="s">
        <v>237</v>
      </c>
      <c r="C102" s="8">
        <v>1646.7</v>
      </c>
      <c r="D102" s="11">
        <v>50696</v>
      </c>
      <c r="F102"/>
      <c r="G102"/>
      <c r="H102"/>
      <c r="I102"/>
      <c r="J102" s="33"/>
      <c r="K102"/>
      <c r="L102"/>
      <c r="M102"/>
      <c r="N102"/>
    </row>
    <row r="103" spans="1:14" x14ac:dyDescent="0.25">
      <c r="A103" s="4" t="s">
        <v>247</v>
      </c>
      <c r="B103" s="4" t="s">
        <v>236</v>
      </c>
      <c r="C103" s="8">
        <v>1669.20586</v>
      </c>
      <c r="D103" s="11">
        <v>57714.034899999999</v>
      </c>
      <c r="F103"/>
      <c r="G103"/>
      <c r="H103"/>
      <c r="I103"/>
      <c r="J103" s="33"/>
      <c r="K103"/>
      <c r="L103"/>
      <c r="M103"/>
      <c r="N103"/>
    </row>
    <row r="104" spans="1:14" x14ac:dyDescent="0.25">
      <c r="A104" s="4" t="s">
        <v>247</v>
      </c>
      <c r="B104" s="4" t="s">
        <v>231</v>
      </c>
      <c r="C104" s="8">
        <v>1731.5309</v>
      </c>
      <c r="D104" s="11">
        <v>61282.464599999999</v>
      </c>
      <c r="F104"/>
      <c r="G104"/>
      <c r="H104"/>
      <c r="I104"/>
      <c r="J104" s="33"/>
      <c r="K104"/>
      <c r="L104"/>
      <c r="M104"/>
      <c r="N104"/>
    </row>
    <row r="105" spans="1:14" x14ac:dyDescent="0.25">
      <c r="A105" s="4" t="s">
        <v>247</v>
      </c>
      <c r="B105" s="4" t="s">
        <v>245</v>
      </c>
      <c r="C105" s="8">
        <v>1632.3348900000001</v>
      </c>
      <c r="D105" s="11">
        <v>56928.4156</v>
      </c>
      <c r="F105"/>
      <c r="G105"/>
      <c r="H105"/>
      <c r="I105"/>
      <c r="J105" s="33"/>
      <c r="K105"/>
      <c r="L105"/>
      <c r="M105"/>
      <c r="N105"/>
    </row>
    <row r="106" spans="1:14" x14ac:dyDescent="0.25">
      <c r="A106" s="4" t="s">
        <v>247</v>
      </c>
      <c r="B106" s="4" t="s">
        <v>244</v>
      </c>
      <c r="C106" s="8">
        <v>1784.15705</v>
      </c>
      <c r="D106" s="11">
        <v>59616.386200000001</v>
      </c>
      <c r="F106"/>
      <c r="G106"/>
      <c r="H106"/>
      <c r="I106"/>
      <c r="J106" s="33"/>
      <c r="K106"/>
      <c r="L106"/>
      <c r="M106"/>
      <c r="N106"/>
    </row>
    <row r="107" spans="1:14" x14ac:dyDescent="0.25">
      <c r="A107" s="4" t="s">
        <v>247</v>
      </c>
      <c r="B107" s="4" t="s">
        <v>243</v>
      </c>
      <c r="C107" s="8">
        <v>1795.7322899999999</v>
      </c>
      <c r="D107" s="11">
        <v>59600.589500000002</v>
      </c>
      <c r="F107"/>
      <c r="G107"/>
      <c r="H107"/>
      <c r="I107"/>
      <c r="J107" s="33"/>
      <c r="K107"/>
      <c r="L107"/>
      <c r="M107"/>
      <c r="N107"/>
    </row>
    <row r="108" spans="1:14" x14ac:dyDescent="0.25">
      <c r="A108" s="4" t="s">
        <v>247</v>
      </c>
      <c r="B108" s="4" t="s">
        <v>242</v>
      </c>
      <c r="C108" s="8">
        <v>1794.7052200000001</v>
      </c>
      <c r="D108" s="11">
        <v>59453.132599999997</v>
      </c>
      <c r="F108"/>
      <c r="G108"/>
      <c r="H108"/>
      <c r="I108"/>
      <c r="J108" s="33"/>
      <c r="K108"/>
      <c r="L108"/>
      <c r="M108"/>
      <c r="N108"/>
    </row>
    <row r="109" spans="1:14" x14ac:dyDescent="0.25">
      <c r="A109" s="4" t="s">
        <v>247</v>
      </c>
      <c r="B109" s="4" t="s">
        <v>241</v>
      </c>
      <c r="C109" s="8">
        <v>2027.6266499999999</v>
      </c>
      <c r="D109" s="11">
        <v>71138.7255</v>
      </c>
      <c r="F109"/>
      <c r="G109"/>
      <c r="H109"/>
      <c r="I109"/>
      <c r="J109" s="33"/>
      <c r="K109"/>
      <c r="L109"/>
      <c r="M109"/>
      <c r="N109"/>
    </row>
    <row r="110" spans="1:14" x14ac:dyDescent="0.25">
      <c r="A110" s="4" t="s">
        <v>247</v>
      </c>
      <c r="B110" s="4" t="s">
        <v>240</v>
      </c>
      <c r="C110" s="45">
        <v>1824.94</v>
      </c>
      <c r="D110" s="11">
        <v>60130</v>
      </c>
      <c r="F110"/>
      <c r="G110"/>
      <c r="H110"/>
      <c r="I110"/>
      <c r="K110"/>
      <c r="L110"/>
      <c r="M110"/>
      <c r="N110"/>
    </row>
    <row r="111" spans="1:14" x14ac:dyDescent="0.25">
      <c r="A111" s="4" t="s">
        <v>247</v>
      </c>
      <c r="B111" s="4" t="s">
        <v>239</v>
      </c>
      <c r="C111" s="45">
        <v>2049.6802699999998</v>
      </c>
      <c r="D111" s="46">
        <v>66186.399999999994</v>
      </c>
      <c r="F111"/>
      <c r="G111"/>
      <c r="H111"/>
      <c r="K111"/>
      <c r="L111"/>
      <c r="M111"/>
    </row>
    <row r="112" spans="1:14" x14ac:dyDescent="0.25">
      <c r="F112"/>
      <c r="G112"/>
      <c r="H112"/>
      <c r="K112"/>
      <c r="L112"/>
      <c r="M112"/>
    </row>
    <row r="113" spans="1:14" x14ac:dyDescent="0.25">
      <c r="A113" s="35" t="s">
        <v>258</v>
      </c>
      <c r="F113"/>
      <c r="G113"/>
      <c r="H113"/>
      <c r="K113"/>
      <c r="L113"/>
      <c r="M113"/>
    </row>
    <row r="114" spans="1:14" x14ac:dyDescent="0.25">
      <c r="A114" s="48" t="s">
        <v>248</v>
      </c>
      <c r="B114" s="48" t="s">
        <v>249</v>
      </c>
      <c r="C114" s="50" t="s">
        <v>261</v>
      </c>
      <c r="D114" s="50" t="s">
        <v>260</v>
      </c>
      <c r="F114" s="63" t="s">
        <v>262</v>
      </c>
      <c r="G114" s="63" t="s">
        <v>234</v>
      </c>
      <c r="H114"/>
      <c r="I114"/>
      <c r="K114" s="63" t="s">
        <v>263</v>
      </c>
      <c r="L114" s="63" t="s">
        <v>234</v>
      </c>
      <c r="M114"/>
      <c r="N114"/>
    </row>
    <row r="115" spans="1:14" x14ac:dyDescent="0.25">
      <c r="A115" s="4" t="s">
        <v>247</v>
      </c>
      <c r="B115" s="4" t="s">
        <v>235</v>
      </c>
      <c r="C115" s="8">
        <v>8804.8164799999995</v>
      </c>
      <c r="D115" s="11">
        <v>266124.19699999999</v>
      </c>
      <c r="F115" s="63" t="s">
        <v>232</v>
      </c>
      <c r="G115" t="s">
        <v>247</v>
      </c>
      <c r="H115" t="s">
        <v>246</v>
      </c>
      <c r="I115" t="s">
        <v>233</v>
      </c>
      <c r="K115" s="63" t="s">
        <v>232</v>
      </c>
      <c r="L115" t="s">
        <v>247</v>
      </c>
      <c r="M115" t="s">
        <v>246</v>
      </c>
      <c r="N115" t="s">
        <v>233</v>
      </c>
    </row>
    <row r="116" spans="1:14" x14ac:dyDescent="0.25">
      <c r="A116" s="4" t="s">
        <v>247</v>
      </c>
      <c r="B116" s="4" t="s">
        <v>238</v>
      </c>
      <c r="C116" s="8">
        <v>8179.1522199999999</v>
      </c>
      <c r="D116" s="11">
        <v>259430.73300000001</v>
      </c>
      <c r="F116" s="64" t="s">
        <v>235</v>
      </c>
      <c r="G116" s="65">
        <v>8804.8164799999995</v>
      </c>
      <c r="H116" s="65">
        <v>6677.11</v>
      </c>
      <c r="I116" s="65">
        <v>15481.926479999998</v>
      </c>
      <c r="K116" s="64" t="s">
        <v>235</v>
      </c>
      <c r="L116" s="65">
        <v>266124.19699999999</v>
      </c>
      <c r="M116" s="65">
        <v>319700</v>
      </c>
      <c r="N116" s="65">
        <v>585824.19699999993</v>
      </c>
    </row>
    <row r="117" spans="1:14" x14ac:dyDescent="0.25">
      <c r="A117" s="4" t="s">
        <v>247</v>
      </c>
      <c r="B117" s="4" t="s">
        <v>237</v>
      </c>
      <c r="C117" s="8">
        <v>8914.2373900000002</v>
      </c>
      <c r="D117" s="11">
        <v>288999.21399999998</v>
      </c>
      <c r="F117" s="64" t="s">
        <v>238</v>
      </c>
      <c r="G117" s="65">
        <v>8179.1522199999999</v>
      </c>
      <c r="H117" s="65">
        <v>6330.42</v>
      </c>
      <c r="I117" s="65">
        <v>14509.57222</v>
      </c>
      <c r="K117" s="64" t="s">
        <v>238</v>
      </c>
      <c r="L117" s="65">
        <v>259430.73300000001</v>
      </c>
      <c r="M117" s="65">
        <v>307547</v>
      </c>
      <c r="N117" s="65">
        <v>566977.73300000001</v>
      </c>
    </row>
    <row r="118" spans="1:14" x14ac:dyDescent="0.25">
      <c r="A118" s="4" t="s">
        <v>246</v>
      </c>
      <c r="B118" s="4" t="s">
        <v>235</v>
      </c>
      <c r="C118" s="12">
        <v>6677.11</v>
      </c>
      <c r="D118" s="12">
        <v>319700</v>
      </c>
      <c r="F118" s="64" t="s">
        <v>237</v>
      </c>
      <c r="G118" s="65">
        <v>8914.2373900000002</v>
      </c>
      <c r="H118" s="65">
        <v>5556.01</v>
      </c>
      <c r="I118" s="65">
        <v>14470.24739</v>
      </c>
      <c r="K118" s="64" t="s">
        <v>237</v>
      </c>
      <c r="L118" s="65">
        <v>288999.21399999998</v>
      </c>
      <c r="M118" s="65">
        <v>267692</v>
      </c>
      <c r="N118" s="65">
        <v>556691.21399999992</v>
      </c>
    </row>
    <row r="119" spans="1:14" x14ac:dyDescent="0.25">
      <c r="A119" s="4" t="s">
        <v>246</v>
      </c>
      <c r="B119" s="4" t="s">
        <v>238</v>
      </c>
      <c r="C119" s="12">
        <v>6330.42</v>
      </c>
      <c r="D119" s="12">
        <v>307547</v>
      </c>
      <c r="F119" s="64" t="s">
        <v>233</v>
      </c>
      <c r="G119" s="65">
        <v>25898.20609</v>
      </c>
      <c r="H119" s="65">
        <v>18563.54</v>
      </c>
      <c r="I119" s="65">
        <v>44461.746090000001</v>
      </c>
      <c r="K119" s="64" t="s">
        <v>233</v>
      </c>
      <c r="L119" s="65">
        <v>814554.14399999985</v>
      </c>
      <c r="M119" s="65">
        <v>894939</v>
      </c>
      <c r="N119" s="65">
        <v>1709493.1439999999</v>
      </c>
    </row>
    <row r="120" spans="1:14" x14ac:dyDescent="0.25">
      <c r="A120" s="4" t="s">
        <v>246</v>
      </c>
      <c r="B120" s="4" t="s">
        <v>237</v>
      </c>
      <c r="C120" s="12">
        <v>5556.01</v>
      </c>
      <c r="D120" s="12">
        <v>267692</v>
      </c>
      <c r="F120"/>
      <c r="G120"/>
      <c r="H120"/>
      <c r="I120"/>
      <c r="K120"/>
      <c r="L120"/>
      <c r="M120"/>
      <c r="N120"/>
    </row>
    <row r="121" spans="1:14" x14ac:dyDescent="0.25">
      <c r="A121" s="4" t="s">
        <v>247</v>
      </c>
      <c r="B121" s="4" t="s">
        <v>236</v>
      </c>
      <c r="C121" s="8">
        <v>8089.0904899999996</v>
      </c>
      <c r="D121" s="11">
        <v>284396.33299999998</v>
      </c>
      <c r="F121"/>
      <c r="G121"/>
      <c r="H121"/>
      <c r="I121"/>
      <c r="K121"/>
      <c r="L121"/>
      <c r="M121"/>
      <c r="N121"/>
    </row>
    <row r="122" spans="1:14" x14ac:dyDescent="0.25">
      <c r="A122" s="4" t="s">
        <v>247</v>
      </c>
      <c r="B122" s="4" t="s">
        <v>231</v>
      </c>
      <c r="C122" s="8">
        <v>8157.1020399999998</v>
      </c>
      <c r="D122" s="11">
        <v>294666.75599999999</v>
      </c>
      <c r="F122"/>
      <c r="G122"/>
      <c r="H122"/>
      <c r="I122"/>
      <c r="K122"/>
      <c r="L122"/>
      <c r="M122"/>
      <c r="N122"/>
    </row>
    <row r="123" spans="1:14" x14ac:dyDescent="0.25">
      <c r="A123" s="4" t="s">
        <v>247</v>
      </c>
      <c r="B123" s="4" t="s">
        <v>245</v>
      </c>
      <c r="C123" s="8">
        <v>8004.8406299999997</v>
      </c>
      <c r="D123" s="11">
        <v>283402.89399999997</v>
      </c>
      <c r="F123"/>
      <c r="G123"/>
      <c r="H123"/>
      <c r="I123"/>
      <c r="K123"/>
      <c r="L123"/>
      <c r="M123"/>
      <c r="N123"/>
    </row>
    <row r="124" spans="1:14" x14ac:dyDescent="0.25">
      <c r="A124" s="4" t="s">
        <v>247</v>
      </c>
      <c r="B124" s="4" t="s">
        <v>244</v>
      </c>
      <c r="C124" s="8">
        <v>8160.1477000000004</v>
      </c>
      <c r="D124" s="11">
        <v>282132.75099999999</v>
      </c>
      <c r="F124"/>
      <c r="G124"/>
      <c r="H124"/>
      <c r="I124"/>
      <c r="K124"/>
      <c r="L124"/>
      <c r="M124"/>
      <c r="N124"/>
    </row>
    <row r="125" spans="1:14" x14ac:dyDescent="0.25">
      <c r="A125" s="4" t="s">
        <v>247</v>
      </c>
      <c r="B125" s="4" t="s">
        <v>243</v>
      </c>
      <c r="C125" s="8">
        <v>8143.0830900000001</v>
      </c>
      <c r="D125" s="11">
        <v>287447.52799999999</v>
      </c>
      <c r="F125"/>
      <c r="G125"/>
      <c r="H125"/>
      <c r="I125"/>
      <c r="K125"/>
      <c r="L125"/>
      <c r="M125"/>
      <c r="N125"/>
    </row>
    <row r="126" spans="1:14" x14ac:dyDescent="0.25">
      <c r="A126" s="4" t="s">
        <v>247</v>
      </c>
      <c r="B126" s="4" t="s">
        <v>242</v>
      </c>
      <c r="C126" s="8">
        <v>7940.2151599999997</v>
      </c>
      <c r="D126" s="11">
        <v>273786.42499999999</v>
      </c>
      <c r="F126"/>
      <c r="G126"/>
      <c r="H126"/>
      <c r="I126"/>
      <c r="K126"/>
      <c r="L126"/>
      <c r="M126"/>
      <c r="N126"/>
    </row>
    <row r="127" spans="1:14" x14ac:dyDescent="0.25">
      <c r="A127" s="4" t="s">
        <v>247</v>
      </c>
      <c r="B127" s="4" t="s">
        <v>241</v>
      </c>
      <c r="C127" s="8">
        <v>8590.4273200000007</v>
      </c>
      <c r="D127" s="11">
        <v>315632.80800000002</v>
      </c>
      <c r="F127"/>
      <c r="G127"/>
      <c r="H127"/>
      <c r="I127"/>
      <c r="K127"/>
      <c r="L127"/>
      <c r="M127"/>
      <c r="N127"/>
    </row>
    <row r="128" spans="1:14" x14ac:dyDescent="0.25">
      <c r="A128" s="4" t="s">
        <v>247</v>
      </c>
      <c r="B128" s="4" t="s">
        <v>240</v>
      </c>
      <c r="C128" s="12">
        <v>6396.61</v>
      </c>
      <c r="D128" s="12">
        <v>304196</v>
      </c>
      <c r="F128"/>
      <c r="G128"/>
      <c r="H128"/>
      <c r="I128"/>
      <c r="K128"/>
      <c r="L128"/>
      <c r="M128"/>
      <c r="N128"/>
    </row>
    <row r="129" spans="1:14" x14ac:dyDescent="0.25">
      <c r="A129" s="4" t="s">
        <v>247</v>
      </c>
      <c r="B129" s="4" t="s">
        <v>239</v>
      </c>
      <c r="C129" s="12">
        <v>6620.57</v>
      </c>
      <c r="D129" s="12">
        <v>313510</v>
      </c>
      <c r="F129"/>
      <c r="G129"/>
      <c r="H129"/>
      <c r="K129"/>
      <c r="L129"/>
      <c r="M129"/>
    </row>
    <row r="130" spans="1:14" x14ac:dyDescent="0.25">
      <c r="F130"/>
      <c r="G130"/>
      <c r="H130"/>
      <c r="K130"/>
      <c r="L130"/>
      <c r="M130"/>
    </row>
    <row r="131" spans="1:14" x14ac:dyDescent="0.25">
      <c r="A131" s="35" t="s">
        <v>259</v>
      </c>
      <c r="F131"/>
      <c r="G131"/>
      <c r="H131"/>
      <c r="K131"/>
      <c r="L131"/>
      <c r="M131"/>
    </row>
    <row r="132" spans="1:14" x14ac:dyDescent="0.25">
      <c r="A132" s="48" t="s">
        <v>248</v>
      </c>
      <c r="B132" s="48" t="s">
        <v>249</v>
      </c>
      <c r="C132" s="50" t="s">
        <v>261</v>
      </c>
      <c r="D132" s="50" t="s">
        <v>260</v>
      </c>
      <c r="F132" s="63" t="s">
        <v>262</v>
      </c>
      <c r="G132" s="63" t="s">
        <v>234</v>
      </c>
      <c r="H132"/>
      <c r="I132"/>
      <c r="K132" s="63" t="s">
        <v>263</v>
      </c>
      <c r="L132" s="63" t="s">
        <v>234</v>
      </c>
      <c r="M132"/>
      <c r="N132"/>
    </row>
    <row r="133" spans="1:14" x14ac:dyDescent="0.25">
      <c r="A133" s="4" t="s">
        <v>247</v>
      </c>
      <c r="B133" s="4" t="s">
        <v>235</v>
      </c>
      <c r="C133" s="8">
        <v>3735.31187</v>
      </c>
      <c r="D133" s="11">
        <v>50568.2304</v>
      </c>
      <c r="F133" s="63" t="s">
        <v>232</v>
      </c>
      <c r="G133" t="s">
        <v>247</v>
      </c>
      <c r="H133" t="s">
        <v>246</v>
      </c>
      <c r="I133" t="s">
        <v>233</v>
      </c>
      <c r="K133" s="63" t="s">
        <v>232</v>
      </c>
      <c r="L133" t="s">
        <v>247</v>
      </c>
      <c r="M133" t="s">
        <v>246</v>
      </c>
      <c r="N133" t="s">
        <v>233</v>
      </c>
    </row>
    <row r="134" spans="1:14" x14ac:dyDescent="0.25">
      <c r="A134" s="4" t="s">
        <v>247</v>
      </c>
      <c r="B134" s="4" t="s">
        <v>238</v>
      </c>
      <c r="C134" s="8">
        <v>3464.8171000000002</v>
      </c>
      <c r="D134" s="11">
        <v>45508.902000000002</v>
      </c>
      <c r="F134" s="64" t="s">
        <v>235</v>
      </c>
      <c r="G134" s="65">
        <v>3735.31187</v>
      </c>
      <c r="H134" s="65">
        <v>4584.4709300000004</v>
      </c>
      <c r="I134" s="65">
        <v>8319.7828000000009</v>
      </c>
      <c r="K134" s="64" t="s">
        <v>235</v>
      </c>
      <c r="L134" s="65">
        <v>50568.2304</v>
      </c>
      <c r="M134" s="65">
        <v>62153.53</v>
      </c>
      <c r="N134" s="65">
        <v>112721.7604</v>
      </c>
    </row>
    <row r="135" spans="1:14" x14ac:dyDescent="0.25">
      <c r="A135" s="4" t="s">
        <v>247</v>
      </c>
      <c r="B135" s="4" t="s">
        <v>237</v>
      </c>
      <c r="C135" s="8">
        <v>4075.6568000000002</v>
      </c>
      <c r="D135" s="11">
        <v>53011.148999999998</v>
      </c>
      <c r="F135" s="64" t="s">
        <v>238</v>
      </c>
      <c r="G135" s="65">
        <v>3464.8171000000002</v>
      </c>
      <c r="H135" s="65">
        <v>4296.7877099999996</v>
      </c>
      <c r="I135" s="65">
        <v>7761.6048099999998</v>
      </c>
      <c r="K135" s="64" t="s">
        <v>238</v>
      </c>
      <c r="L135" s="65">
        <v>45508.902000000002</v>
      </c>
      <c r="M135" s="65">
        <v>57840.51</v>
      </c>
      <c r="N135" s="65">
        <v>103349.41200000001</v>
      </c>
    </row>
    <row r="136" spans="1:14" x14ac:dyDescent="0.25">
      <c r="A136" s="4" t="s">
        <v>246</v>
      </c>
      <c r="B136" s="4" t="s">
        <v>235</v>
      </c>
      <c r="C136" s="47">
        <v>4584.4709300000004</v>
      </c>
      <c r="D136" s="11">
        <v>62153.53</v>
      </c>
      <c r="F136" s="64" t="s">
        <v>237</v>
      </c>
      <c r="G136" s="65">
        <v>4075.6568000000002</v>
      </c>
      <c r="H136" s="65">
        <v>3632.03523</v>
      </c>
      <c r="I136" s="65">
        <v>7707.6920300000002</v>
      </c>
      <c r="K136" s="64" t="s">
        <v>237</v>
      </c>
      <c r="L136" s="65">
        <v>53011.148999999998</v>
      </c>
      <c r="M136" s="65">
        <v>47646</v>
      </c>
      <c r="N136" s="65">
        <v>100657.149</v>
      </c>
    </row>
    <row r="137" spans="1:14" x14ac:dyDescent="0.25">
      <c r="A137" s="4" t="s">
        <v>246</v>
      </c>
      <c r="B137" s="4" t="s">
        <v>238</v>
      </c>
      <c r="C137" s="47">
        <v>4296.7877099999996</v>
      </c>
      <c r="D137" s="11">
        <v>57840.51</v>
      </c>
      <c r="F137" s="64" t="s">
        <v>233</v>
      </c>
      <c r="G137" s="65">
        <v>11275.78577</v>
      </c>
      <c r="H137" s="65">
        <v>12513.29387</v>
      </c>
      <c r="I137" s="65">
        <v>23789.079640000004</v>
      </c>
      <c r="K137" s="64" t="s">
        <v>233</v>
      </c>
      <c r="L137" s="65">
        <v>149088.28140000001</v>
      </c>
      <c r="M137" s="65">
        <v>167640.04</v>
      </c>
      <c r="N137" s="65">
        <v>316728.32140000002</v>
      </c>
    </row>
    <row r="138" spans="1:14" x14ac:dyDescent="0.25">
      <c r="A138" s="4" t="s">
        <v>246</v>
      </c>
      <c r="B138" s="4" t="s">
        <v>237</v>
      </c>
      <c r="C138" s="8">
        <v>3632.03523</v>
      </c>
      <c r="D138" s="11">
        <v>47646</v>
      </c>
      <c r="F138"/>
      <c r="G138"/>
      <c r="H138"/>
      <c r="I138"/>
      <c r="K138"/>
      <c r="L138"/>
      <c r="M138"/>
      <c r="N138"/>
    </row>
    <row r="139" spans="1:14" x14ac:dyDescent="0.25">
      <c r="A139" s="4" t="s">
        <v>247</v>
      </c>
      <c r="B139" s="4" t="s">
        <v>236</v>
      </c>
      <c r="C139" s="8">
        <v>4130.80303</v>
      </c>
      <c r="D139" s="11">
        <v>55350.873</v>
      </c>
      <c r="F139"/>
      <c r="G139"/>
      <c r="H139"/>
      <c r="I139"/>
      <c r="K139"/>
      <c r="L139"/>
      <c r="M139"/>
      <c r="N139"/>
    </row>
    <row r="140" spans="1:14" x14ac:dyDescent="0.25">
      <c r="A140" s="4" t="s">
        <v>247</v>
      </c>
      <c r="B140" s="4" t="s">
        <v>231</v>
      </c>
      <c r="C140" s="8">
        <v>4125.3089600000003</v>
      </c>
      <c r="D140" s="11">
        <v>58046.8033</v>
      </c>
      <c r="F140"/>
      <c r="G140"/>
      <c r="H140"/>
      <c r="I140"/>
      <c r="K140"/>
      <c r="L140"/>
      <c r="M140"/>
      <c r="N140"/>
    </row>
    <row r="141" spans="1:14" x14ac:dyDescent="0.25">
      <c r="A141" s="4" t="s">
        <v>247</v>
      </c>
      <c r="B141" s="4" t="s">
        <v>245</v>
      </c>
      <c r="C141" s="8">
        <v>4121.3542100000004</v>
      </c>
      <c r="D141" s="11">
        <v>57453.287700000001</v>
      </c>
      <c r="F141"/>
      <c r="G141"/>
      <c r="H141"/>
      <c r="I141"/>
      <c r="K141"/>
      <c r="L141"/>
      <c r="M141"/>
      <c r="N141"/>
    </row>
    <row r="142" spans="1:14" x14ac:dyDescent="0.25">
      <c r="A142" s="4" t="s">
        <v>247</v>
      </c>
      <c r="B142" s="4" t="s">
        <v>244</v>
      </c>
      <c r="C142" s="8">
        <v>4256.4061199999996</v>
      </c>
      <c r="D142" s="11">
        <v>58545.070200000002</v>
      </c>
      <c r="F142"/>
      <c r="G142"/>
      <c r="H142"/>
      <c r="I142"/>
      <c r="K142"/>
      <c r="L142"/>
      <c r="M142"/>
      <c r="N142"/>
    </row>
    <row r="143" spans="1:14" x14ac:dyDescent="0.25">
      <c r="A143" s="4" t="s">
        <v>247</v>
      </c>
      <c r="B143" s="4" t="s">
        <v>243</v>
      </c>
      <c r="C143" s="8">
        <v>4293.1926000000003</v>
      </c>
      <c r="D143" s="11">
        <v>58077.576099999998</v>
      </c>
      <c r="F143"/>
      <c r="G143"/>
      <c r="H143"/>
      <c r="I143"/>
      <c r="K143"/>
      <c r="L143"/>
      <c r="M143"/>
      <c r="N143"/>
    </row>
    <row r="144" spans="1:14" x14ac:dyDescent="0.25">
      <c r="A144" s="4" t="s">
        <v>247</v>
      </c>
      <c r="B144" s="4" t="s">
        <v>242</v>
      </c>
      <c r="C144" s="8">
        <v>4149.3363399999998</v>
      </c>
      <c r="D144" s="11">
        <v>55718.286500000002</v>
      </c>
      <c r="F144"/>
      <c r="G144"/>
      <c r="H144"/>
      <c r="I144"/>
      <c r="K144"/>
      <c r="L144"/>
      <c r="M144"/>
      <c r="N144"/>
    </row>
    <row r="145" spans="1:14" x14ac:dyDescent="0.25">
      <c r="A145" s="4" t="s">
        <v>247</v>
      </c>
      <c r="B145" s="4" t="s">
        <v>241</v>
      </c>
      <c r="C145" s="8">
        <v>4550.0056599999998</v>
      </c>
      <c r="D145" s="11">
        <v>70125.598499999993</v>
      </c>
      <c r="F145"/>
      <c r="G145"/>
      <c r="H145"/>
      <c r="I145"/>
      <c r="K145"/>
      <c r="L145"/>
      <c r="M145"/>
      <c r="N145"/>
    </row>
    <row r="146" spans="1:14" x14ac:dyDescent="0.25">
      <c r="A146" s="4" t="s">
        <v>247</v>
      </c>
      <c r="B146" s="4" t="s">
        <v>240</v>
      </c>
      <c r="C146" s="45">
        <v>4235.8599999999997</v>
      </c>
      <c r="D146" s="11">
        <v>57590</v>
      </c>
      <c r="F146"/>
      <c r="G146"/>
      <c r="H146"/>
      <c r="I146"/>
      <c r="K146"/>
      <c r="L146"/>
      <c r="M146"/>
      <c r="N146"/>
    </row>
    <row r="147" spans="1:14" x14ac:dyDescent="0.25">
      <c r="A147" s="4" t="s">
        <v>247</v>
      </c>
      <c r="B147" s="4" t="s">
        <v>239</v>
      </c>
      <c r="C147" s="8">
        <v>4511.5908200000003</v>
      </c>
      <c r="D147" s="11">
        <v>61997.81</v>
      </c>
      <c r="F147"/>
      <c r="G147"/>
      <c r="H147"/>
      <c r="K147"/>
      <c r="L147"/>
      <c r="M147"/>
    </row>
    <row r="148" spans="1:14" x14ac:dyDescent="0.25">
      <c r="F148"/>
      <c r="G148"/>
      <c r="H148"/>
      <c r="K148"/>
      <c r="L148"/>
      <c r="M148"/>
    </row>
    <row r="149" spans="1:14" x14ac:dyDescent="0.25">
      <c r="A149" s="35" t="s">
        <v>228</v>
      </c>
      <c r="F149"/>
      <c r="G149"/>
      <c r="H149"/>
      <c r="K149"/>
      <c r="L149"/>
      <c r="M149"/>
    </row>
    <row r="150" spans="1:14" x14ac:dyDescent="0.25">
      <c r="A150" s="48" t="s">
        <v>248</v>
      </c>
      <c r="B150" s="48" t="s">
        <v>249</v>
      </c>
      <c r="C150" s="50" t="s">
        <v>261</v>
      </c>
      <c r="D150" s="50" t="s">
        <v>260</v>
      </c>
      <c r="F150" s="63" t="s">
        <v>262</v>
      </c>
      <c r="G150" s="63" t="s">
        <v>234</v>
      </c>
      <c r="H150"/>
      <c r="I150"/>
      <c r="K150" s="63" t="s">
        <v>263</v>
      </c>
      <c r="L150" s="63" t="s">
        <v>234</v>
      </c>
      <c r="M150"/>
      <c r="N150"/>
    </row>
    <row r="151" spans="1:14" x14ac:dyDescent="0.25">
      <c r="A151" s="4" t="s">
        <v>247</v>
      </c>
      <c r="B151" s="4" t="s">
        <v>235</v>
      </c>
      <c r="C151" s="8">
        <v>3982.6644200000001</v>
      </c>
      <c r="D151" s="11">
        <v>15900.456200000001</v>
      </c>
      <c r="F151" s="63" t="s">
        <v>232</v>
      </c>
      <c r="G151" t="s">
        <v>247</v>
      </c>
      <c r="H151" t="s">
        <v>246</v>
      </c>
      <c r="I151" t="s">
        <v>233</v>
      </c>
      <c r="K151" s="63" t="s">
        <v>232</v>
      </c>
      <c r="L151" t="s">
        <v>247</v>
      </c>
      <c r="M151" t="s">
        <v>246</v>
      </c>
      <c r="N151" t="s">
        <v>233</v>
      </c>
    </row>
    <row r="152" spans="1:14" x14ac:dyDescent="0.25">
      <c r="A152" s="4" t="s">
        <v>247</v>
      </c>
      <c r="B152" s="4" t="s">
        <v>238</v>
      </c>
      <c r="C152" s="8">
        <v>3448.27036</v>
      </c>
      <c r="D152" s="11">
        <v>14081.687400000001</v>
      </c>
      <c r="F152" s="64" t="s">
        <v>235</v>
      </c>
      <c r="G152" s="65">
        <v>3982.6644200000001</v>
      </c>
      <c r="H152" s="65">
        <v>3876.2303700000002</v>
      </c>
      <c r="I152" s="65">
        <v>7858.8947900000003</v>
      </c>
      <c r="K152" s="64" t="s">
        <v>235</v>
      </c>
      <c r="L152" s="65">
        <v>15900.456200000001</v>
      </c>
      <c r="M152" s="65">
        <v>15408.20566727</v>
      </c>
      <c r="N152" s="65">
        <v>31308.661867269999</v>
      </c>
    </row>
    <row r="153" spans="1:14" x14ac:dyDescent="0.25">
      <c r="A153" s="4" t="s">
        <v>247</v>
      </c>
      <c r="B153" s="4" t="s">
        <v>237</v>
      </c>
      <c r="C153" s="8">
        <v>3846.6766699999998</v>
      </c>
      <c r="D153" s="11">
        <v>15785.8639</v>
      </c>
      <c r="F153" s="64" t="s">
        <v>238</v>
      </c>
      <c r="G153" s="65">
        <v>3448.27036</v>
      </c>
      <c r="H153" s="65">
        <v>3782.81666</v>
      </c>
      <c r="I153" s="65">
        <v>7231.0870199999999</v>
      </c>
      <c r="K153" s="64" t="s">
        <v>238</v>
      </c>
      <c r="L153" s="65">
        <v>14081.687400000001</v>
      </c>
      <c r="M153" s="65">
        <v>14460.610637829999</v>
      </c>
      <c r="N153" s="65">
        <v>28542.298037829998</v>
      </c>
    </row>
    <row r="154" spans="1:14" x14ac:dyDescent="0.25">
      <c r="A154" s="4" t="s">
        <v>246</v>
      </c>
      <c r="B154" s="4" t="s">
        <v>235</v>
      </c>
      <c r="C154" s="8">
        <v>3876.2303700000002</v>
      </c>
      <c r="D154" s="11">
        <v>15408.20566727</v>
      </c>
      <c r="F154" s="64" t="s">
        <v>237</v>
      </c>
      <c r="G154" s="65">
        <v>3846.6766699999998</v>
      </c>
      <c r="H154" s="65">
        <v>3178.5982199999999</v>
      </c>
      <c r="I154" s="65">
        <v>7025.2748899999997</v>
      </c>
      <c r="K154" s="64" t="s">
        <v>237</v>
      </c>
      <c r="L154" s="65">
        <v>15785.8639</v>
      </c>
      <c r="M154" s="65">
        <v>13111.486865979999</v>
      </c>
      <c r="N154" s="65">
        <v>28897.350765980002</v>
      </c>
    </row>
    <row r="155" spans="1:14" x14ac:dyDescent="0.25">
      <c r="A155" s="4" t="s">
        <v>246</v>
      </c>
      <c r="B155" s="4" t="s">
        <v>238</v>
      </c>
      <c r="C155" s="8">
        <v>3782.81666</v>
      </c>
      <c r="D155" s="11">
        <v>14460.610637829999</v>
      </c>
      <c r="F155" s="64" t="s">
        <v>233</v>
      </c>
      <c r="G155" s="65">
        <v>11277.61145</v>
      </c>
      <c r="H155" s="65">
        <v>10837.64525</v>
      </c>
      <c r="I155" s="65">
        <v>22115.256700000002</v>
      </c>
      <c r="K155" s="64" t="s">
        <v>233</v>
      </c>
      <c r="L155" s="65">
        <v>45768.007500000007</v>
      </c>
      <c r="M155" s="65">
        <v>42980.303171079999</v>
      </c>
      <c r="N155" s="65">
        <v>88748.310671079991</v>
      </c>
    </row>
    <row r="156" spans="1:14" x14ac:dyDescent="0.25">
      <c r="A156" s="4" t="s">
        <v>246</v>
      </c>
      <c r="B156" s="4" t="s">
        <v>237</v>
      </c>
      <c r="C156" s="8">
        <v>3178.5982199999999</v>
      </c>
      <c r="D156" s="11">
        <v>13111.486865979999</v>
      </c>
      <c r="F156"/>
      <c r="G156"/>
      <c r="H156"/>
      <c r="I156"/>
      <c r="K156"/>
      <c r="L156"/>
      <c r="M156"/>
      <c r="N156"/>
    </row>
    <row r="157" spans="1:14" x14ac:dyDescent="0.25">
      <c r="A157" s="4" t="s">
        <v>247</v>
      </c>
      <c r="B157" s="4" t="s">
        <v>236</v>
      </c>
      <c r="C157" s="8">
        <v>3806.2306199999998</v>
      </c>
      <c r="D157" s="11">
        <v>15975.170700000001</v>
      </c>
      <c r="F157"/>
      <c r="G157"/>
      <c r="H157"/>
      <c r="I157"/>
      <c r="K157"/>
      <c r="L157"/>
      <c r="M157"/>
      <c r="N157"/>
    </row>
    <row r="158" spans="1:14" x14ac:dyDescent="0.25">
      <c r="A158" s="4" t="s">
        <v>247</v>
      </c>
      <c r="B158" s="4" t="s">
        <v>231</v>
      </c>
      <c r="C158" s="8">
        <v>3674.5461399999999</v>
      </c>
      <c r="D158" s="11">
        <v>15727.0843</v>
      </c>
      <c r="F158"/>
      <c r="G158"/>
      <c r="H158"/>
      <c r="I158"/>
      <c r="K158"/>
      <c r="L158"/>
      <c r="M158"/>
      <c r="N158"/>
    </row>
    <row r="159" spans="1:14" x14ac:dyDescent="0.25">
      <c r="A159" s="4" t="s">
        <v>247</v>
      </c>
      <c r="B159" s="4" t="s">
        <v>245</v>
      </c>
      <c r="C159" s="8">
        <v>3344.8912399999999</v>
      </c>
      <c r="D159" s="11">
        <v>15254.2606</v>
      </c>
      <c r="F159"/>
      <c r="G159"/>
      <c r="H159"/>
      <c r="I159"/>
      <c r="K159"/>
      <c r="L159"/>
      <c r="M159"/>
      <c r="N159"/>
    </row>
    <row r="160" spans="1:14" x14ac:dyDescent="0.25">
      <c r="A160" s="4" t="s">
        <v>247</v>
      </c>
      <c r="B160" s="4" t="s">
        <v>244</v>
      </c>
      <c r="C160" s="8">
        <v>3469.03863</v>
      </c>
      <c r="D160" s="11">
        <v>15732.954</v>
      </c>
      <c r="F160"/>
      <c r="G160"/>
      <c r="H160"/>
      <c r="I160"/>
      <c r="K160"/>
      <c r="L160"/>
      <c r="M160"/>
      <c r="N160"/>
    </row>
    <row r="161" spans="1:14" x14ac:dyDescent="0.25">
      <c r="A161" s="4" t="s">
        <v>247</v>
      </c>
      <c r="B161" s="4" t="s">
        <v>243</v>
      </c>
      <c r="C161" s="8">
        <v>3491.1773499999999</v>
      </c>
      <c r="D161" s="11">
        <v>15462.269700000001</v>
      </c>
      <c r="F161"/>
      <c r="G161"/>
      <c r="H161"/>
      <c r="I161"/>
      <c r="K161"/>
      <c r="L161"/>
      <c r="M161"/>
      <c r="N161"/>
    </row>
    <row r="162" spans="1:14" x14ac:dyDescent="0.25">
      <c r="A162" s="4" t="s">
        <v>247</v>
      </c>
      <c r="B162" s="4" t="s">
        <v>242</v>
      </c>
      <c r="C162" s="8">
        <v>3402.1132899999998</v>
      </c>
      <c r="D162" s="11">
        <v>14674.5249</v>
      </c>
      <c r="F162"/>
      <c r="G162"/>
      <c r="H162"/>
      <c r="I162"/>
      <c r="K162"/>
      <c r="L162"/>
      <c r="M162"/>
      <c r="N162"/>
    </row>
    <row r="163" spans="1:14" x14ac:dyDescent="0.25">
      <c r="A163" s="4" t="s">
        <v>247</v>
      </c>
      <c r="B163" s="4" t="s">
        <v>241</v>
      </c>
      <c r="C163" s="8">
        <v>3393.2541999999999</v>
      </c>
      <c r="D163" s="11">
        <v>15109.243200000001</v>
      </c>
      <c r="F163"/>
      <c r="G163"/>
      <c r="H163"/>
      <c r="I163"/>
      <c r="K163"/>
      <c r="L163"/>
      <c r="M163"/>
      <c r="N163"/>
    </row>
    <row r="164" spans="1:14" x14ac:dyDescent="0.25">
      <c r="A164" s="4" t="s">
        <v>247</v>
      </c>
      <c r="B164" s="4" t="s">
        <v>240</v>
      </c>
      <c r="C164" s="8">
        <v>3354.0796099999998</v>
      </c>
      <c r="D164" s="11">
        <v>14652.42508352</v>
      </c>
      <c r="F164"/>
      <c r="G164"/>
      <c r="H164"/>
      <c r="I164"/>
      <c r="K164"/>
      <c r="L164"/>
      <c r="M164"/>
      <c r="N164"/>
    </row>
    <row r="165" spans="1:14" x14ac:dyDescent="0.25">
      <c r="A165" s="4" t="s">
        <v>247</v>
      </c>
      <c r="B165" s="4" t="s">
        <v>239</v>
      </c>
      <c r="C165" s="8">
        <v>3652.64</v>
      </c>
      <c r="D165" s="11">
        <v>15834.653405900001</v>
      </c>
      <c r="F165"/>
      <c r="G165"/>
      <c r="H165"/>
      <c r="K165"/>
      <c r="L165"/>
      <c r="M165"/>
    </row>
    <row r="166" spans="1:14" x14ac:dyDescent="0.25">
      <c r="F166"/>
      <c r="G166"/>
      <c r="H166"/>
      <c r="K166"/>
      <c r="L166"/>
      <c r="M166"/>
    </row>
    <row r="167" spans="1:14" x14ac:dyDescent="0.25">
      <c r="A167" s="35" t="s">
        <v>229</v>
      </c>
      <c r="F167"/>
      <c r="G167"/>
      <c r="H167"/>
      <c r="K167"/>
      <c r="L167"/>
      <c r="M167"/>
    </row>
    <row r="168" spans="1:14" x14ac:dyDescent="0.25">
      <c r="A168" s="48" t="s">
        <v>248</v>
      </c>
      <c r="B168" s="48" t="s">
        <v>249</v>
      </c>
      <c r="C168" s="50" t="s">
        <v>261</v>
      </c>
      <c r="D168" s="50" t="s">
        <v>260</v>
      </c>
      <c r="F168" s="63" t="s">
        <v>262</v>
      </c>
      <c r="G168" s="63" t="s">
        <v>234</v>
      </c>
      <c r="H168"/>
      <c r="I168"/>
      <c r="K168" s="63" t="s">
        <v>263</v>
      </c>
      <c r="L168" s="63" t="s">
        <v>234</v>
      </c>
      <c r="M168"/>
      <c r="N168"/>
    </row>
    <row r="169" spans="1:14" x14ac:dyDescent="0.25">
      <c r="A169" s="4" t="s">
        <v>247</v>
      </c>
      <c r="B169" s="4" t="s">
        <v>235</v>
      </c>
      <c r="C169" s="8">
        <v>935.96321999999998</v>
      </c>
      <c r="D169" s="11">
        <v>680443.28200000001</v>
      </c>
      <c r="F169" s="63" t="s">
        <v>232</v>
      </c>
      <c r="G169" s="76" t="s">
        <v>247</v>
      </c>
      <c r="H169" s="76" t="s">
        <v>246</v>
      </c>
      <c r="I169" s="76" t="s">
        <v>233</v>
      </c>
      <c r="K169" s="63" t="s">
        <v>232</v>
      </c>
      <c r="L169" s="76" t="s">
        <v>247</v>
      </c>
      <c r="M169" s="76" t="s">
        <v>246</v>
      </c>
      <c r="N169" s="76" t="s">
        <v>233</v>
      </c>
    </row>
    <row r="170" spans="1:14" x14ac:dyDescent="0.25">
      <c r="A170" s="4" t="s">
        <v>247</v>
      </c>
      <c r="B170" s="4" t="s">
        <v>238</v>
      </c>
      <c r="C170" s="8">
        <v>862.74417000000005</v>
      </c>
      <c r="D170" s="11">
        <v>636968.42599999998</v>
      </c>
      <c r="F170" s="64" t="s">
        <v>235</v>
      </c>
      <c r="G170" s="65">
        <v>935.96321999999998</v>
      </c>
      <c r="H170" s="65">
        <v>886.39</v>
      </c>
      <c r="I170" s="65">
        <v>1822.35322</v>
      </c>
      <c r="K170" s="64" t="s">
        <v>235</v>
      </c>
      <c r="L170" s="65">
        <v>680443.28200000001</v>
      </c>
      <c r="M170" s="65">
        <v>661741</v>
      </c>
      <c r="N170" s="65">
        <v>1342184.2820000001</v>
      </c>
    </row>
    <row r="171" spans="1:14" x14ac:dyDescent="0.25">
      <c r="A171" s="4" t="s">
        <v>247</v>
      </c>
      <c r="B171" s="4" t="s">
        <v>237</v>
      </c>
      <c r="C171" s="8">
        <v>991.61509999999998</v>
      </c>
      <c r="D171" s="11">
        <v>761047.44299999997</v>
      </c>
      <c r="F171" s="64" t="s">
        <v>238</v>
      </c>
      <c r="G171" s="65">
        <v>862.74417000000005</v>
      </c>
      <c r="H171" s="65">
        <v>884.58</v>
      </c>
      <c r="I171" s="65">
        <v>1747.3241700000001</v>
      </c>
      <c r="K171" s="64" t="s">
        <v>238</v>
      </c>
      <c r="L171" s="65">
        <v>636968.42599999998</v>
      </c>
      <c r="M171" s="65">
        <v>659157.31000000006</v>
      </c>
      <c r="N171" s="65">
        <v>1296125.736</v>
      </c>
    </row>
    <row r="172" spans="1:14" x14ac:dyDescent="0.25">
      <c r="A172" s="4" t="s">
        <v>247</v>
      </c>
      <c r="B172" s="4" t="s">
        <v>236</v>
      </c>
      <c r="C172" s="6">
        <v>893.57857999999999</v>
      </c>
      <c r="D172" s="7">
        <v>723532.66899999999</v>
      </c>
      <c r="F172" s="64" t="s">
        <v>237</v>
      </c>
      <c r="G172" s="65">
        <v>991.61509999999998</v>
      </c>
      <c r="H172" s="65">
        <v>710.01039000000003</v>
      </c>
      <c r="I172" s="65">
        <v>1701.6254899999999</v>
      </c>
      <c r="K172" s="64" t="s">
        <v>237</v>
      </c>
      <c r="L172" s="65">
        <v>761047.44299999997</v>
      </c>
      <c r="M172" s="65">
        <v>565045.57920000004</v>
      </c>
      <c r="N172" s="65">
        <v>1326093.0222</v>
      </c>
    </row>
    <row r="173" spans="1:14" x14ac:dyDescent="0.25">
      <c r="A173" s="4" t="s">
        <v>247</v>
      </c>
      <c r="B173" s="4" t="s">
        <v>231</v>
      </c>
      <c r="C173" s="6">
        <v>917.67002000000002</v>
      </c>
      <c r="D173" s="7">
        <v>713687.50399999996</v>
      </c>
      <c r="F173" s="64" t="s">
        <v>236</v>
      </c>
      <c r="G173" s="65">
        <v>893.57857999999999</v>
      </c>
      <c r="H173" s="65">
        <v>176.56776000000002</v>
      </c>
      <c r="I173" s="65">
        <v>1070.14634</v>
      </c>
      <c r="K173" s="64" t="s">
        <v>236</v>
      </c>
      <c r="L173" s="65">
        <v>723532.66899999999</v>
      </c>
      <c r="M173" s="65">
        <v>163487.42720000001</v>
      </c>
      <c r="N173" s="65">
        <v>887020.09620000003</v>
      </c>
    </row>
    <row r="174" spans="1:14" x14ac:dyDescent="0.25">
      <c r="A174" s="4" t="s">
        <v>246</v>
      </c>
      <c r="B174" s="4" t="s">
        <v>235</v>
      </c>
      <c r="C174" s="6">
        <v>886.39</v>
      </c>
      <c r="D174" s="7">
        <v>661741</v>
      </c>
      <c r="F174" s="64" t="s">
        <v>231</v>
      </c>
      <c r="G174" s="65">
        <v>917.67002000000002</v>
      </c>
      <c r="H174" s="65">
        <v>306.49657999999999</v>
      </c>
      <c r="I174" s="65">
        <v>1224.1666</v>
      </c>
      <c r="K174" s="64" t="s">
        <v>231</v>
      </c>
      <c r="L174" s="65">
        <v>713687.50399999996</v>
      </c>
      <c r="M174" s="65">
        <v>260012.14069999999</v>
      </c>
      <c r="N174" s="65">
        <v>973699.64469999995</v>
      </c>
    </row>
    <row r="175" spans="1:14" x14ac:dyDescent="0.25">
      <c r="A175" s="4" t="s">
        <v>246</v>
      </c>
      <c r="B175" s="4" t="s">
        <v>238</v>
      </c>
      <c r="C175" s="6">
        <v>884.58</v>
      </c>
      <c r="D175" s="7">
        <v>659157.31000000006</v>
      </c>
      <c r="F175" s="64" t="s">
        <v>233</v>
      </c>
      <c r="G175" s="65">
        <v>4601.5710899999995</v>
      </c>
      <c r="H175" s="65">
        <v>2964.0447300000001</v>
      </c>
      <c r="I175" s="65">
        <v>7565.6158199999991</v>
      </c>
      <c r="K175" s="64" t="s">
        <v>233</v>
      </c>
      <c r="L175" s="65">
        <v>3515679.324</v>
      </c>
      <c r="M175" s="65">
        <v>2309443.4571000002</v>
      </c>
      <c r="N175" s="65">
        <v>5825122.7811000003</v>
      </c>
    </row>
    <row r="176" spans="1:14" x14ac:dyDescent="0.25">
      <c r="A176" s="4" t="s">
        <v>246</v>
      </c>
      <c r="B176" s="4" t="s">
        <v>237</v>
      </c>
      <c r="C176" s="6">
        <v>710.01039000000003</v>
      </c>
      <c r="D176" s="7">
        <v>565045.57920000004</v>
      </c>
      <c r="F176"/>
      <c r="G176"/>
      <c r="H176"/>
      <c r="I176"/>
      <c r="K176"/>
      <c r="L176"/>
      <c r="M176"/>
      <c r="N176"/>
    </row>
    <row r="177" spans="1:14" x14ac:dyDescent="0.25">
      <c r="A177" s="4" t="s">
        <v>246</v>
      </c>
      <c r="B177" s="4" t="s">
        <v>236</v>
      </c>
      <c r="C177" s="6">
        <v>176.56776000000002</v>
      </c>
      <c r="D177" s="7">
        <v>163487.42720000001</v>
      </c>
      <c r="F177"/>
      <c r="G177"/>
      <c r="H177"/>
      <c r="I177"/>
      <c r="K177"/>
      <c r="L177"/>
      <c r="M177"/>
      <c r="N177"/>
    </row>
    <row r="178" spans="1:14" x14ac:dyDescent="0.25">
      <c r="A178" s="4" t="s">
        <v>246</v>
      </c>
      <c r="B178" s="4" t="s">
        <v>231</v>
      </c>
      <c r="C178" s="6">
        <v>306.49657999999999</v>
      </c>
      <c r="D178" s="7">
        <v>260012.14069999999</v>
      </c>
      <c r="F178"/>
      <c r="G178"/>
      <c r="H178"/>
      <c r="I178"/>
      <c r="K178"/>
      <c r="L178"/>
      <c r="M178"/>
      <c r="N178"/>
    </row>
    <row r="179" spans="1:14" x14ac:dyDescent="0.25">
      <c r="A179" s="4" t="s">
        <v>247</v>
      </c>
      <c r="B179" s="4" t="s">
        <v>245</v>
      </c>
      <c r="C179" s="6">
        <v>836.46297000000004</v>
      </c>
      <c r="D179" s="7">
        <v>628245.82999999996</v>
      </c>
      <c r="F179"/>
      <c r="G179"/>
      <c r="H179"/>
      <c r="I179"/>
      <c r="K179"/>
      <c r="L179"/>
      <c r="M179"/>
      <c r="N179"/>
    </row>
    <row r="180" spans="1:14" x14ac:dyDescent="0.25">
      <c r="A180" s="4" t="s">
        <v>247</v>
      </c>
      <c r="B180" s="4" t="s">
        <v>244</v>
      </c>
      <c r="C180" s="6">
        <v>934.30106999999998</v>
      </c>
      <c r="D180" s="7">
        <v>680014.522</v>
      </c>
      <c r="F180"/>
      <c r="G180"/>
      <c r="H180"/>
      <c r="I180"/>
      <c r="K180"/>
      <c r="L180"/>
      <c r="M180"/>
      <c r="N180"/>
    </row>
    <row r="181" spans="1:14" x14ac:dyDescent="0.25">
      <c r="A181" s="4" t="s">
        <v>247</v>
      </c>
      <c r="B181" s="4" t="s">
        <v>243</v>
      </c>
      <c r="C181" s="6">
        <v>875.54972999999995</v>
      </c>
      <c r="D181" s="7">
        <v>635054.55099999998</v>
      </c>
      <c r="F181"/>
      <c r="G181"/>
      <c r="H181"/>
      <c r="I181"/>
      <c r="K181"/>
      <c r="L181"/>
      <c r="M181"/>
      <c r="N181"/>
    </row>
    <row r="182" spans="1:14" x14ac:dyDescent="0.25">
      <c r="A182" s="4" t="s">
        <v>247</v>
      </c>
      <c r="B182" s="4" t="s">
        <v>242</v>
      </c>
      <c r="C182" s="6">
        <v>826.54669999999999</v>
      </c>
      <c r="D182" s="7">
        <v>590477.63</v>
      </c>
      <c r="F182"/>
      <c r="G182"/>
      <c r="H182"/>
      <c r="I182"/>
      <c r="K182"/>
      <c r="L182"/>
      <c r="M182"/>
      <c r="N182"/>
    </row>
    <row r="183" spans="1:14" x14ac:dyDescent="0.25">
      <c r="A183" s="4" t="s">
        <v>247</v>
      </c>
      <c r="B183" s="4" t="s">
        <v>241</v>
      </c>
      <c r="C183" s="6">
        <v>896.74663999999996</v>
      </c>
      <c r="D183" s="7">
        <v>659143.946</v>
      </c>
      <c r="F183"/>
      <c r="G183"/>
      <c r="H183"/>
      <c r="K183"/>
      <c r="L183"/>
      <c r="M183"/>
    </row>
    <row r="184" spans="1:14" s="79" customFormat="1" x14ac:dyDescent="0.25">
      <c r="A184" s="4" t="s">
        <v>247</v>
      </c>
      <c r="B184" s="4" t="s">
        <v>240</v>
      </c>
      <c r="C184" s="6">
        <v>864.8614</v>
      </c>
      <c r="D184" s="7">
        <v>643678.3554</v>
      </c>
      <c r="F184" s="76"/>
      <c r="G184" s="76"/>
      <c r="H184" s="76"/>
      <c r="K184" s="76"/>
      <c r="L184" s="76"/>
      <c r="M184" s="76"/>
    </row>
    <row r="185" spans="1:14" s="79" customFormat="1" x14ac:dyDescent="0.25">
      <c r="A185" s="4" t="s">
        <v>247</v>
      </c>
      <c r="B185" s="4" t="s">
        <v>239</v>
      </c>
      <c r="C185" s="6">
        <v>864.43808000000001</v>
      </c>
      <c r="D185" s="7">
        <v>645573.22900000005</v>
      </c>
      <c r="F185" s="76"/>
      <c r="G185" s="76"/>
      <c r="H185" s="76"/>
      <c r="K185" s="76"/>
      <c r="L185" s="76"/>
      <c r="M185" s="76"/>
    </row>
    <row r="186" spans="1:14" x14ac:dyDescent="0.25">
      <c r="F186"/>
      <c r="G186"/>
      <c r="H186"/>
      <c r="K186"/>
      <c r="L186"/>
      <c r="M186"/>
    </row>
    <row r="187" spans="1:14" x14ac:dyDescent="0.25">
      <c r="A187" s="35" t="s">
        <v>230</v>
      </c>
      <c r="F187"/>
      <c r="G187"/>
      <c r="H187"/>
      <c r="K187"/>
      <c r="L187"/>
      <c r="M187"/>
    </row>
    <row r="188" spans="1:14" x14ac:dyDescent="0.25">
      <c r="A188" s="48" t="s">
        <v>248</v>
      </c>
      <c r="B188" s="48" t="s">
        <v>249</v>
      </c>
      <c r="C188" s="50" t="s">
        <v>261</v>
      </c>
      <c r="D188" s="50" t="s">
        <v>260</v>
      </c>
      <c r="F188" s="63" t="s">
        <v>262</v>
      </c>
      <c r="G188" s="63" t="s">
        <v>234</v>
      </c>
      <c r="H188"/>
      <c r="I188"/>
      <c r="K188" s="63" t="s">
        <v>263</v>
      </c>
      <c r="L188" s="63" t="s">
        <v>234</v>
      </c>
      <c r="M188"/>
      <c r="N188"/>
    </row>
    <row r="189" spans="1:14" x14ac:dyDescent="0.25">
      <c r="A189" s="4" t="s">
        <v>247</v>
      </c>
      <c r="B189" s="4" t="s">
        <v>235</v>
      </c>
      <c r="C189" s="12">
        <v>6727.5</v>
      </c>
      <c r="D189" s="16">
        <v>109932.43</v>
      </c>
      <c r="F189" s="63" t="s">
        <v>232</v>
      </c>
      <c r="G189" s="76" t="s">
        <v>247</v>
      </c>
      <c r="H189" s="76" t="s">
        <v>246</v>
      </c>
      <c r="I189" s="76" t="s">
        <v>233</v>
      </c>
      <c r="K189" s="63" t="s">
        <v>232</v>
      </c>
      <c r="L189" s="76" t="s">
        <v>247</v>
      </c>
      <c r="M189" s="76" t="s">
        <v>246</v>
      </c>
      <c r="N189" s="76" t="s">
        <v>233</v>
      </c>
    </row>
    <row r="190" spans="1:14" x14ac:dyDescent="0.25">
      <c r="A190" s="4" t="s">
        <v>247</v>
      </c>
      <c r="B190" s="4" t="s">
        <v>238</v>
      </c>
      <c r="C190" s="12">
        <v>6741.9000000000005</v>
      </c>
      <c r="D190" s="16">
        <v>106737.12</v>
      </c>
      <c r="F190" s="64" t="s">
        <v>235</v>
      </c>
      <c r="G190" s="65">
        <v>6727.5</v>
      </c>
      <c r="H190" s="65">
        <v>13050.19</v>
      </c>
      <c r="I190" s="65">
        <v>19777.690000000002</v>
      </c>
      <c r="K190" s="64" t="s">
        <v>235</v>
      </c>
      <c r="L190" s="65">
        <v>109932.43</v>
      </c>
      <c r="M190" s="65">
        <v>216242.97</v>
      </c>
      <c r="N190" s="65">
        <v>326175.40000000002</v>
      </c>
    </row>
    <row r="191" spans="1:14" x14ac:dyDescent="0.25">
      <c r="A191" s="4" t="s">
        <v>247</v>
      </c>
      <c r="B191" s="4" t="s">
        <v>237</v>
      </c>
      <c r="C191" s="15">
        <v>7995.4</v>
      </c>
      <c r="D191" s="16">
        <v>133460.72</v>
      </c>
      <c r="F191" s="64" t="s">
        <v>238</v>
      </c>
      <c r="G191" s="65">
        <v>6741.9000000000005</v>
      </c>
      <c r="H191" s="65">
        <v>13256.93237</v>
      </c>
      <c r="I191" s="65">
        <v>19998.83237</v>
      </c>
      <c r="K191" s="64" t="s">
        <v>238</v>
      </c>
      <c r="L191" s="65">
        <v>106737.12</v>
      </c>
      <c r="M191" s="65">
        <v>222516.95003010001</v>
      </c>
      <c r="N191" s="65">
        <v>329254.0700301</v>
      </c>
    </row>
    <row r="192" spans="1:14" x14ac:dyDescent="0.25">
      <c r="A192" s="4" t="s">
        <v>247</v>
      </c>
      <c r="B192" s="4" t="s">
        <v>236</v>
      </c>
      <c r="C192" s="14">
        <v>7817.9</v>
      </c>
      <c r="D192" s="14">
        <v>142034.39000000001</v>
      </c>
      <c r="F192" s="64" t="s">
        <v>237</v>
      </c>
      <c r="G192" s="65">
        <v>7995.4</v>
      </c>
      <c r="H192" s="65">
        <v>12468.4455</v>
      </c>
      <c r="I192" s="65">
        <v>20463.845499999999</v>
      </c>
      <c r="K192" s="64" t="s">
        <v>237</v>
      </c>
      <c r="L192" s="65">
        <v>133460.72</v>
      </c>
      <c r="M192" s="65">
        <v>206462.3070263</v>
      </c>
      <c r="N192" s="65">
        <v>339923.02702629997</v>
      </c>
    </row>
    <row r="193" spans="1:14" x14ac:dyDescent="0.25">
      <c r="A193" s="4" t="s">
        <v>247</v>
      </c>
      <c r="B193" s="4" t="s">
        <v>231</v>
      </c>
      <c r="C193" s="14">
        <v>7335.4</v>
      </c>
      <c r="D193" s="14">
        <v>152449.29</v>
      </c>
      <c r="F193" s="64" t="s">
        <v>236</v>
      </c>
      <c r="G193" s="65">
        <v>7817.9</v>
      </c>
      <c r="H193" s="65">
        <v>9995.7000000000007</v>
      </c>
      <c r="I193" s="65">
        <v>17813.599999999999</v>
      </c>
      <c r="K193" s="64" t="s">
        <v>236</v>
      </c>
      <c r="L193" s="65">
        <v>142034.39000000001</v>
      </c>
      <c r="M193" s="65">
        <v>151140.66</v>
      </c>
      <c r="N193" s="65">
        <v>293175.05000000005</v>
      </c>
    </row>
    <row r="194" spans="1:14" x14ac:dyDescent="0.25">
      <c r="A194" s="4" t="s">
        <v>246</v>
      </c>
      <c r="B194" s="4" t="s">
        <v>235</v>
      </c>
      <c r="C194" s="6">
        <v>13050.19</v>
      </c>
      <c r="D194" s="7">
        <v>216242.97</v>
      </c>
      <c r="F194" s="64" t="s">
        <v>231</v>
      </c>
      <c r="G194" s="65">
        <v>7335.4</v>
      </c>
      <c r="H194" s="65">
        <v>12344.97198</v>
      </c>
      <c r="I194" s="65">
        <v>19680.37198</v>
      </c>
      <c r="K194" s="64" t="s">
        <v>231</v>
      </c>
      <c r="L194" s="65">
        <v>152449.29</v>
      </c>
      <c r="M194" s="65">
        <v>218391.5954935</v>
      </c>
      <c r="N194" s="65">
        <v>370840.88549350004</v>
      </c>
    </row>
    <row r="195" spans="1:14" x14ac:dyDescent="0.25">
      <c r="A195" s="4" t="s">
        <v>246</v>
      </c>
      <c r="B195" s="4" t="s">
        <v>238</v>
      </c>
      <c r="C195" s="6">
        <v>13256.93237</v>
      </c>
      <c r="D195" s="7">
        <v>222516.95003010001</v>
      </c>
      <c r="F195" s="64" t="s">
        <v>233</v>
      </c>
      <c r="G195" s="65">
        <v>36618.100000000006</v>
      </c>
      <c r="H195" s="65">
        <v>61116.239849999998</v>
      </c>
      <c r="I195" s="65">
        <v>97734.339849999989</v>
      </c>
      <c r="K195" s="64" t="s">
        <v>233</v>
      </c>
      <c r="L195" s="65">
        <v>644613.95000000007</v>
      </c>
      <c r="M195" s="65">
        <v>1014754.4825499001</v>
      </c>
      <c r="N195" s="65">
        <v>1659368.4325499004</v>
      </c>
    </row>
    <row r="196" spans="1:14" x14ac:dyDescent="0.25">
      <c r="A196" s="4" t="s">
        <v>246</v>
      </c>
      <c r="B196" s="4" t="s">
        <v>237</v>
      </c>
      <c r="C196" s="6">
        <v>12468.4455</v>
      </c>
      <c r="D196" s="7">
        <v>206462.3070263</v>
      </c>
      <c r="F196"/>
      <c r="G196"/>
      <c r="H196"/>
      <c r="I196"/>
      <c r="K196"/>
      <c r="L196"/>
      <c r="M196"/>
      <c r="N196"/>
    </row>
    <row r="197" spans="1:14" x14ac:dyDescent="0.25">
      <c r="A197" s="4" t="s">
        <v>246</v>
      </c>
      <c r="B197" s="4" t="s">
        <v>236</v>
      </c>
      <c r="C197" s="28">
        <v>9995.7000000000007</v>
      </c>
      <c r="D197" s="44">
        <v>151140.66</v>
      </c>
      <c r="F197"/>
      <c r="G197"/>
      <c r="H197"/>
      <c r="I197"/>
      <c r="K197"/>
      <c r="L197"/>
      <c r="M197"/>
      <c r="N197"/>
    </row>
    <row r="198" spans="1:14" x14ac:dyDescent="0.25">
      <c r="A198" s="4" t="s">
        <v>246</v>
      </c>
      <c r="B198" s="4" t="s">
        <v>231</v>
      </c>
      <c r="C198" s="6">
        <v>12344.97198</v>
      </c>
      <c r="D198" s="7">
        <v>218391.5954935</v>
      </c>
      <c r="F198"/>
      <c r="G198"/>
      <c r="H198"/>
      <c r="I198"/>
      <c r="K198"/>
      <c r="L198"/>
      <c r="M198"/>
      <c r="N198"/>
    </row>
    <row r="199" spans="1:14" x14ac:dyDescent="0.25">
      <c r="A199" s="4" t="s">
        <v>247</v>
      </c>
      <c r="B199" s="4" t="s">
        <v>245</v>
      </c>
      <c r="C199" s="14">
        <v>7545.4</v>
      </c>
      <c r="D199" s="14">
        <v>146566.35</v>
      </c>
      <c r="F199"/>
      <c r="G199"/>
      <c r="H199"/>
      <c r="I199"/>
      <c r="K199"/>
      <c r="L199"/>
      <c r="M199"/>
      <c r="N199"/>
    </row>
    <row r="200" spans="1:14" x14ac:dyDescent="0.25">
      <c r="A200" s="4" t="s">
        <v>247</v>
      </c>
      <c r="B200" s="4" t="s">
        <v>244</v>
      </c>
      <c r="C200" s="14">
        <v>8222.9</v>
      </c>
      <c r="D200" s="14">
        <v>146386.64000000001</v>
      </c>
      <c r="F200"/>
      <c r="G200"/>
      <c r="H200"/>
      <c r="I200"/>
      <c r="K200"/>
      <c r="L200"/>
      <c r="M200"/>
      <c r="N200"/>
    </row>
    <row r="201" spans="1:14" x14ac:dyDescent="0.25">
      <c r="A201" s="4" t="s">
        <v>247</v>
      </c>
      <c r="B201" s="4" t="s">
        <v>243</v>
      </c>
      <c r="C201" s="14">
        <v>9183.5</v>
      </c>
      <c r="D201" s="14">
        <v>154504.89000000001</v>
      </c>
      <c r="F201"/>
      <c r="G201"/>
      <c r="H201"/>
      <c r="I201"/>
      <c r="K201"/>
      <c r="L201"/>
      <c r="M201"/>
      <c r="N201"/>
    </row>
    <row r="202" spans="1:14" x14ac:dyDescent="0.25">
      <c r="A202" s="4" t="s">
        <v>247</v>
      </c>
      <c r="B202" s="4" t="s">
        <v>242</v>
      </c>
      <c r="C202" s="14">
        <v>9550.2000000000007</v>
      </c>
      <c r="D202" s="14">
        <v>161456.56</v>
      </c>
      <c r="F202"/>
      <c r="G202"/>
      <c r="H202"/>
      <c r="I202"/>
      <c r="K202"/>
      <c r="L202"/>
      <c r="M202"/>
      <c r="N202"/>
    </row>
    <row r="203" spans="1:14" x14ac:dyDescent="0.25">
      <c r="A203" s="4" t="s">
        <v>247</v>
      </c>
      <c r="B203" s="4" t="s">
        <v>241</v>
      </c>
      <c r="C203" s="14">
        <v>11483.599999999999</v>
      </c>
      <c r="D203" s="14">
        <v>191359.94</v>
      </c>
      <c r="F203"/>
      <c r="G203"/>
      <c r="H203"/>
      <c r="K203"/>
      <c r="L203"/>
      <c r="M203"/>
    </row>
    <row r="204" spans="1:14" x14ac:dyDescent="0.25">
      <c r="A204" s="4" t="s">
        <v>247</v>
      </c>
      <c r="B204" s="4" t="s">
        <v>240</v>
      </c>
      <c r="C204" s="6">
        <v>12187.707420000001</v>
      </c>
      <c r="D204" s="7">
        <v>189229.08910859999</v>
      </c>
      <c r="F204"/>
      <c r="G204"/>
      <c r="H204"/>
      <c r="K204"/>
      <c r="L204"/>
      <c r="M204"/>
    </row>
    <row r="205" spans="1:14" s="79" customFormat="1" x14ac:dyDescent="0.25">
      <c r="A205" s="4" t="s">
        <v>247</v>
      </c>
      <c r="B205" s="4" t="s">
        <v>239</v>
      </c>
      <c r="C205" s="6">
        <v>13084.01713</v>
      </c>
      <c r="D205" s="7">
        <v>202520.7585661</v>
      </c>
      <c r="F205" s="76"/>
      <c r="G205" s="76"/>
      <c r="H205" s="76"/>
      <c r="K205" s="76"/>
      <c r="L205" s="76"/>
      <c r="M205" s="76"/>
    </row>
    <row r="206" spans="1:14" x14ac:dyDescent="0.25">
      <c r="F206"/>
      <c r="G206"/>
      <c r="H206"/>
      <c r="K206"/>
      <c r="L206"/>
      <c r="M20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Data</vt:lpstr>
      <vt:lpstr>Trend graphs</vt:lpstr>
      <vt:lpstr>MoM % change line graphs</vt:lpstr>
      <vt:lpstr>MoM % change bar graphs </vt:lpstr>
      <vt:lpstr>Bar charts (Actual Figures)</vt:lpstr>
      <vt:lpstr>MoM data</vt:lpstr>
      <vt:lpstr>Bar chart 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2020-05-19T04:51:19Z</dcterms:created>
  <dcterms:modified xsi:type="dcterms:W3CDTF">2020-06-07T04:58:20Z</dcterms:modified>
</cp:coreProperties>
</file>