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4dba80a63b55b6/Desktop/"/>
    </mc:Choice>
  </mc:AlternateContent>
  <xr:revisionPtr revIDLastSave="289" documentId="8_{D4020302-364E-4760-851B-9E228CB6E447}" xr6:coauthVersionLast="47" xr6:coauthVersionMax="47" xr10:uidLastSave="{EED297C3-D8CD-4901-B7C1-2CDDF9E04B69}"/>
  <bookViews>
    <workbookView xWindow="-108" yWindow="-108" windowWidth="23256" windowHeight="12456" xr2:uid="{567C006D-48BC-48B7-B3B3-38D0C4C863D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  <c r="B13" i="5"/>
  <c r="C12" i="5"/>
  <c r="B12" i="5"/>
  <c r="C11" i="5"/>
  <c r="B11" i="5"/>
  <c r="L9" i="4"/>
  <c r="K9" i="4"/>
  <c r="J9" i="4"/>
  <c r="I9" i="4"/>
  <c r="L8" i="4"/>
  <c r="K8" i="4"/>
  <c r="J8" i="4"/>
  <c r="I8" i="4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</calcChain>
</file>

<file path=xl/sharedStrings.xml><?xml version="1.0" encoding="utf-8"?>
<sst xmlns="http://schemas.openxmlformats.org/spreadsheetml/2006/main" count="117" uniqueCount="20">
  <si>
    <t>Member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</si>
  <si>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</si>
  <si>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</si>
  <si>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</si>
  <si>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</si>
  <si>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</si>
  <si>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</si>
  <si>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</si>
  <si>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</si>
  <si>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Days</t>
  </si>
  <si>
    <t>Spring</t>
  </si>
  <si>
    <t>Summer</t>
  </si>
  <si>
    <t>Fall</t>
  </si>
  <si>
    <t>Winter</t>
  </si>
  <si>
    <t>electric_bike</t>
  </si>
  <si>
    <t>classic_bike</t>
  </si>
  <si>
    <t>docked_bike</t>
  </si>
  <si>
    <t>Electric</t>
  </si>
  <si>
    <t>Classic</t>
  </si>
  <si>
    <t>Docked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</si>
</sst>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h]:mm:ss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17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1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1" fontId="0" fillId="0" borderId="0" xfId="1" applyNumberFormat="1" applyFont="1"/>
    <xf numFmtId="41" fontId="0" fillId="0" borderId="0" xfId="0" applyNumberFormat="1"/>
    <xf numFmtId="3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Time by Months 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mmm\-yy</c:formatCode>
                <c:ptCount val="1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</c:numCache>
            </c:numRef>
          </c:cat>
          <c:val>
            <c:numRef>
              <c:f>Sheet1!$B$2:$M$2</c:f>
              <c:numCache>
                <c:formatCode>[h]:mm:ss;@</c:formatCode>
                <c:ptCount val="12"/>
                <c:pt idx="0">
                  <c:v>9.7222222222222224E-3</c:v>
                </c:pt>
                <c:pt idx="1">
                  <c:v>9.5023148148148159E-3</c:v>
                </c:pt>
                <c:pt idx="2">
                  <c:v>9.2361111111111116E-3</c:v>
                </c:pt>
                <c:pt idx="3">
                  <c:v>8.2986111111111108E-3</c:v>
                </c:pt>
                <c:pt idx="4">
                  <c:v>7.9166666666666673E-3</c:v>
                </c:pt>
                <c:pt idx="5">
                  <c:v>7.5694444444444446E-3</c:v>
                </c:pt>
                <c:pt idx="6">
                  <c:v>7.3958333333333341E-3</c:v>
                </c:pt>
                <c:pt idx="7">
                  <c:v>7.6157407407407415E-3</c:v>
                </c:pt>
                <c:pt idx="8">
                  <c:v>7.4189814814814813E-3</c:v>
                </c:pt>
                <c:pt idx="9">
                  <c:v>8.2754629629629619E-3</c:v>
                </c:pt>
                <c:pt idx="10">
                  <c:v>9.3749999999999997E-3</c:v>
                </c:pt>
                <c:pt idx="11">
                  <c:v>9.3981481481481485E-3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2-4D98-BA80-0C695ADA34B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mmm\-yy</c:formatCode>
                <c:ptCount val="1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</c:numCache>
            </c:numRef>
          </c:cat>
          <c:val>
            <c:numRef>
              <c:f>Sheet1!$B$3:$M$3</c:f>
              <c:numCache>
                <c:formatCode>[h]:mm:ss;@</c:formatCode>
                <c:ptCount val="12"/>
                <c:pt idx="0">
                  <c:v>2.224537037037037E-2</c:v>
                </c:pt>
                <c:pt idx="1">
                  <c:v>2.2152777777777775E-2</c:v>
                </c:pt>
                <c:pt idx="2">
                  <c:v>2.1226851851851854E-2</c:v>
                </c:pt>
                <c:pt idx="3">
                  <c:v>1.832175925925926E-2</c:v>
                </c:pt>
                <c:pt idx="4">
                  <c:v>1.650462962962963E-2</c:v>
                </c:pt>
                <c:pt idx="5">
                  <c:v>1.7615740740740741E-2</c:v>
                </c:pt>
                <c:pt idx="6">
                  <c:v>1.8113425925925925E-2</c:v>
                </c:pt>
                <c:pt idx="7">
                  <c:v>1.8055555555555557E-2</c:v>
                </c:pt>
                <c:pt idx="8">
                  <c:v>1.6909722222222225E-2</c:v>
                </c:pt>
                <c:pt idx="9">
                  <c:v>2.1215277777777777E-2</c:v>
                </c:pt>
                <c:pt idx="10">
                  <c:v>2.1863425925925925E-2</c:v>
                </c:pt>
                <c:pt idx="11">
                  <c:v>2.2685185185185183E-2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2-4D98-BA80-0C695ADA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912944"/>
        <c:axId val="2051924464"/>
      </c:barChart>
      <c:dateAx>
        <c:axId val="2051912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24464"/>
        <c:crosses val="autoZero"/>
        <c:auto val="1"/>
        <c:lblOffset val="100"/>
        <c:baseTimeUnit val="months"/>
      </c:dateAx>
      <c:valAx>
        <c:axId val="20519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Ride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251450860309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Time by Days 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[1]Sheet1!$B$17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[1]Sheet1!$A$18:$A$24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[1]Sheet1!$B$18:$B$24</c:f>
              <c:numCache>
                <c:formatCode>General</c:formatCode>
                <c:ptCount val="7"/>
                <c:pt idx="0">
                  <c:v>1.4966206217746893E-2</c:v>
                </c:pt>
                <c:pt idx="1">
                  <c:v>1.1430456729836232E-2</c:v>
                </c:pt>
                <c:pt idx="2">
                  <c:v>1.0560139801272709E-2</c:v>
                </c:pt>
                <c:pt idx="3">
                  <c:v>1.054802528014611E-2</c:v>
                </c:pt>
                <c:pt idx="4">
                  <c:v>1.0710107072760844E-2</c:v>
                </c:pt>
                <c:pt idx="5">
                  <c:v>1.197912829464203E-2</c:v>
                </c:pt>
                <c:pt idx="6">
                  <c:v>1.4942772723846398E-2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D-4720-B05D-AE4AACE748A8}"/>
            </c:ext>
          </c:extLst>
        </c:ser>
        <c:ser>
          <c:idx val="1"/>
          <c:order val="1"/>
          <c:tx>
            <c:strRef>
              <c:f>[1]Sheet1!$C$17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[1]Sheet1!$A$18:$A$24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[1]Sheet1!$C$18:$C$24</c:f>
              <c:numCache>
                <c:formatCode>General</c:formatCode>
                <c:ptCount val="7"/>
                <c:pt idx="0">
                  <c:v>2.3925130832657932E-2</c:v>
                </c:pt>
                <c:pt idx="1">
                  <c:v>1.9047185783126589E-2</c:v>
                </c:pt>
                <c:pt idx="2">
                  <c:v>1.6841550692758066E-2</c:v>
                </c:pt>
                <c:pt idx="3">
                  <c:v>1.6807215802282158E-2</c:v>
                </c:pt>
                <c:pt idx="4">
                  <c:v>1.6745397403020685E-2</c:v>
                </c:pt>
                <c:pt idx="5">
                  <c:v>1.9004720546402041E-2</c:v>
                </c:pt>
                <c:pt idx="6">
                  <c:v>2.3289506523720142E-2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D-4720-B05D-AE4AACE7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139376"/>
        <c:axId val="1875136976"/>
      </c:barChart>
      <c:catAx>
        <c:axId val="18751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6976"/>
        <c:crosses val="autoZero"/>
        <c:auto val="1"/>
        <c:lblAlgn val="ctr"/>
        <c:lblOffset val="100"/>
        <c:noMultiLvlLbl val="0"/>
      </c:catAx>
      <c:valAx>
        <c:axId val="1875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 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2087015164771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Rides per Days 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[2]Sheet1!$A$15:$A$21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[2]Sheet1!$B$15:$B$21</c:f>
              <c:numCache>
                <c:formatCode>General</c:formatCode>
                <c:ptCount val="7"/>
                <c:pt idx="0">
                  <c:v>387939</c:v>
                </c:pt>
                <c:pt idx="1">
                  <c:v>477624</c:v>
                </c:pt>
                <c:pt idx="2">
                  <c:v>549038</c:v>
                </c:pt>
                <c:pt idx="3">
                  <c:v>571628</c:v>
                </c:pt>
                <c:pt idx="4">
                  <c:v>565680</c:v>
                </c:pt>
                <c:pt idx="5">
                  <c:v>518882</c:v>
                </c:pt>
                <c:pt idx="6">
                  <c:v>464401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6-46B4-804E-97A7DE31D068}"/>
            </c:ext>
          </c:extLst>
        </c:ser>
        <c:ser>
          <c:idx val="1"/>
          <c:order val="1"/>
          <c:tx>
            <c:strRef>
              <c:f>[2]Sheet1!$C$14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[2]Sheet1!$A$15:$A$21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[2]Sheet1!$C$15:$C$21</c:f>
              <c:numCache>
                <c:formatCode>General</c:formatCode>
                <c:ptCount val="7"/>
                <c:pt idx="0">
                  <c:v>351412</c:v>
                </c:pt>
                <c:pt idx="1">
                  <c:v>253088</c:v>
                </c:pt>
                <c:pt idx="2">
                  <c:v>257108</c:v>
                </c:pt>
                <c:pt idx="3">
                  <c:v>277263</c:v>
                </c:pt>
                <c:pt idx="4">
                  <c:v>298282</c:v>
                </c:pt>
                <c:pt idx="5">
                  <c:v>347112</c:v>
                </c:pt>
                <c:pt idx="6">
                  <c:v>459987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6-46B4-804E-97A7DE31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530912"/>
        <c:axId val="743533792"/>
      </c:barChart>
      <c:catAx>
        <c:axId val="7435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33792"/>
        <c:crosses val="autoZero"/>
        <c:auto val="1"/>
        <c:lblAlgn val="ctr"/>
        <c:lblOffset val="100"/>
        <c:noMultiLvlLbl val="0"/>
      </c:catAx>
      <c:valAx>
        <c:axId val="743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6855533683289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[3]Sheet1!$H$9</c:f>
              <c:strCache>
                <c:ptCount val="1"/>
                <c:pt idx="0">
                  <c:v>Member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B-49AC-B266-424EB8E73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B-49AC-B266-424EB8E73F18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2B-49AC-B266-424EB8E73F18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2B-49AC-B266-424EB8E73F1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[3]Sheet1!$I$8:$L$8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[3]Sheet1!$I$9:$L$9</c:f>
              <c:numCache>
                <c:formatCode>General</c:formatCode>
                <c:ptCount val="4"/>
                <c:pt idx="0">
                  <c:v>846428</c:v>
                </c:pt>
                <c:pt idx="1">
                  <c:v>1262829</c:v>
                </c:pt>
                <c:pt idx="2">
                  <c:v>991301</c:v>
                </c:pt>
                <c:pt idx="3">
                  <c:v>434634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2B-49AC-B266-424EB8E73F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[3]Sheet1!$K$15</c:f>
              <c:strCache>
                <c:ptCount val="1"/>
                <c:pt idx="0">
                  <c:v>Casual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AB-490F-8CA0-1AA5DAFC81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AB-490F-8CA0-1AA5DAFC810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AB-490F-8CA0-1AA5DAFC810F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AB-490F-8CA0-1AA5DAFC81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[3]Sheet1!$L$14:$O$14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[3]Sheet1!$L$15:$O$15</c:f>
              <c:numCache>
                <c:formatCode>General</c:formatCode>
                <c:ptCount val="4"/>
                <c:pt idx="0">
                  <c:v>443667</c:v>
                </c:pt>
                <c:pt idx="1">
                  <c:v>1066209</c:v>
                </c:pt>
                <c:pt idx="2">
                  <c:v>606458</c:v>
                </c:pt>
                <c:pt idx="3">
                  <c:v>127918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AB-490F-8CA0-1AA5DAFC810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Ride Number per Months in 1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Sheet4!$B$1:$M$1</c:f>
              <c:numCache>
                <c:formatCode>mmm\-yy</c:formatCode>
                <c:ptCount val="1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</c:numCache>
            </c:numRef>
          </c:cat>
          <c:val>
            <c:numRef>
              <c:f>Sheet4!$B$2:$M$2</c:f>
              <c:numCache>
                <c:formatCode>_(* #,##0_);_(* \(#,##0\);_(* "-"_);_(@_)</c:formatCode>
                <c:ptCount val="12"/>
                <c:pt idx="0">
                  <c:v>417433</c:v>
                </c:pt>
                <c:pt idx="1">
                  <c:v>427008</c:v>
                </c:pt>
                <c:pt idx="2">
                  <c:v>404642</c:v>
                </c:pt>
                <c:pt idx="3">
                  <c:v>349696</c:v>
                </c:pt>
                <c:pt idx="4">
                  <c:v>236963</c:v>
                </c:pt>
                <c:pt idx="5">
                  <c:v>136912</c:v>
                </c:pt>
                <c:pt idx="6">
                  <c:v>150293</c:v>
                </c:pt>
                <c:pt idx="7">
                  <c:v>147429</c:v>
                </c:pt>
                <c:pt idx="8">
                  <c:v>196477</c:v>
                </c:pt>
                <c:pt idx="9">
                  <c:v>279305</c:v>
                </c:pt>
                <c:pt idx="10">
                  <c:v>370646</c:v>
                </c:pt>
                <c:pt idx="11">
                  <c:v>418388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BA3-A103-88BCFE9C9626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Sheet4!$B$1:$M$1</c:f>
              <c:numCache>
                <c:formatCode>mmm\-yy</c:formatCode>
                <c:ptCount val="1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</c:numCache>
            </c:numRef>
          </c:cat>
          <c:val>
            <c:numRef>
              <c:f>Sheet4!$B$3:$M$3</c:f>
              <c:numCache>
                <c:formatCode>_(* #,##0_);_(* \(#,##0\);_(* "-"_);_(@_)</c:formatCode>
                <c:ptCount val="12"/>
                <c:pt idx="0">
                  <c:v>406055</c:v>
                </c:pt>
                <c:pt idx="1">
                  <c:v>358924</c:v>
                </c:pt>
                <c:pt idx="2">
                  <c:v>296697</c:v>
                </c:pt>
                <c:pt idx="3">
                  <c:v>208989</c:v>
                </c:pt>
                <c:pt idx="4">
                  <c:v>100772</c:v>
                </c:pt>
                <c:pt idx="5">
                  <c:v>44894</c:v>
                </c:pt>
                <c:pt idx="6">
                  <c:v>40008</c:v>
                </c:pt>
                <c:pt idx="7">
                  <c:v>43016</c:v>
                </c:pt>
                <c:pt idx="8">
                  <c:v>62201</c:v>
                </c:pt>
                <c:pt idx="9">
                  <c:v>147285</c:v>
                </c:pt>
                <c:pt idx="10">
                  <c:v>234181</c:v>
                </c:pt>
                <c:pt idx="11">
                  <c:v>301230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5-4BA3-A103-88BCFE9C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967344"/>
        <c:axId val="1973967824"/>
      </c:barChart>
      <c:dateAx>
        <c:axId val="1973967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67824"/>
        <c:crosses val="autoZero"/>
        <c:auto val="1"/>
        <c:lblOffset val="100"/>
        <c:baseTimeUnit val="months"/>
      </c:dateAx>
      <c:valAx>
        <c:axId val="19739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by Types of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[4]Sheet1!$B$11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[4]Sheet1!$A$12:$A$14</c:f>
              <c:strCache>
                <c:ptCount val="3"/>
                <c:pt idx="0">
                  <c:v>Electric</c:v>
                </c:pt>
                <c:pt idx="1">
                  <c:v>Classic</c:v>
                </c:pt>
                <c:pt idx="2">
                  <c:v>Docked</c:v>
                </c:pt>
              </c:strCache>
            </c:strRef>
          </c:cat>
          <c:val>
            <c:numRef>
              <c:f>[4]Sheet1!$B$12:$B$14</c:f>
              <c:numCache>
                <c:formatCode>General</c:formatCode>
                <c:ptCount val="3"/>
                <c:pt idx="0">
                  <c:v>1844239</c:v>
                </c:pt>
                <c:pt idx="1">
                  <c:v>1690953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1-4B58-96D2-F106EF68DB98}"/>
            </c:ext>
          </c:extLst>
        </c:ser>
        <c:ser>
          <c:idx val="1"/>
          <c:order val="1"/>
          <c:tx>
            <c:strRef>
              <c:f>[4]Sheet1!$C$11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[4]Sheet1!$A$12:$A$14</c:f>
              <c:strCache>
                <c:ptCount val="3"/>
                <c:pt idx="0">
                  <c:v>Electric</c:v>
                </c:pt>
                <c:pt idx="1">
                  <c:v>Classic</c:v>
                </c:pt>
                <c:pt idx="2">
                  <c:v>Docked</c:v>
                </c:pt>
              </c:strCache>
            </c:strRef>
          </c:cat>
          <c:val>
            <c:numRef>
              <c:f>[4]Sheet1!$C$12:$C$14</c:f>
              <c:numCache>
                <c:formatCode>General</c:formatCode>
                <c:ptCount val="3"/>
                <c:pt idx="0">
                  <c:v>1298350</c:v>
                </c:pt>
                <c:pt idx="1">
                  <c:v>804367</c:v>
                </c:pt>
                <c:pt idx="2">
                  <c:v>141535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1-4B58-96D2-F106EF68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056031"/>
        <c:axId val="581129135"/>
      </c:barChart>
      <c:catAx>
        <c:axId val="58105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9135"/>
        <c:crosses val="autoZero"/>
        <c:auto val="1"/>
        <c:lblAlgn val="ctr"/>
        <c:lblOffset val="100"/>
        <c:noMultiLvlLbl val="0"/>
      </c:catAx>
      <c:valAx>
        <c:axId val="5811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084864391951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179070</xdr:rowOff>
    </xdr:from>
    <xdr:to>
      <xdr:col>8</xdr:col>
      <xdr:colOff>38100</xdr:colOff>
      <xdr:row>19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AFDC1-D817-C18F-E80B-8C04057F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179070</xdr:rowOff>
    </xdr:from>
    <xdr:to>
      <xdr:col>16</xdr:col>
      <xdr:colOff>304800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9D59E-4FFC-4954-A911-0846AB07C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179070</xdr:rowOff>
    </xdr:from>
    <xdr:to>
      <xdr:col>15</xdr:col>
      <xdr:colOff>304800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1567A-2192-4E81-8194-DD130C255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179070</xdr:rowOff>
    </xdr:from>
    <xdr:to>
      <xdr:col>8</xdr:col>
      <xdr:colOff>152400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DCAFA-52C5-4C88-9D61-5A49659A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179070</xdr:rowOff>
    </xdr:from>
    <xdr:to>
      <xdr:col>15</xdr:col>
      <xdr:colOff>53340</xdr:colOff>
      <xdr:row>27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D0211-275C-4C3B-B568-E3D064D3B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28</xdr:row>
      <xdr:rowOff>179070</xdr:rowOff>
    </xdr:from>
    <xdr:to>
      <xdr:col>9</xdr:col>
      <xdr:colOff>152400</xdr:colOff>
      <xdr:row>43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FA0A3-9B79-E48F-89BE-ED7021757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179070</xdr:rowOff>
    </xdr:from>
    <xdr:to>
      <xdr:col>14</xdr:col>
      <xdr:colOff>304800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675E5-397A-456F-800C-BE86BF5A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94dba80a63b55b6/Desktop/Viz2.xlsx" TargetMode="External"/><Relationship Id="rId1" Type="http://schemas.openxmlformats.org/officeDocument/2006/relationships/externalLinkPath" Target="Viz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94dba80a63b55b6/Desktop/Viz3.xlsx" TargetMode="External"/><Relationship Id="rId1" Type="http://schemas.openxmlformats.org/officeDocument/2006/relationships/externalLinkPath" Target="Viz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94dba80a63b55b6/Desktop/Viz4.xlsx" TargetMode="External"/><Relationship Id="rId1" Type="http://schemas.openxmlformats.org/officeDocument/2006/relationships/externalLinkPath" Target="Viz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94dba80a63b55b6/Desktop/Viz5.xlsx" TargetMode="External"/><Relationship Id="rId1" Type="http://schemas.openxmlformats.org/officeDocument/2006/relationships/externalLinkPath" Target="Viz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 refreshError="1"/>
      <sheetData sheetId="1">
        <row r="17">
          <cell r="B17" t="str">
            <v>Member</v>
          </cell>
          <cell r="C17" t="str">
            <v>Casual</v>
          </cell>
        </row>
        <row r="18">
          <cell r="A18" t="str">
            <v>Sunday</v>
          </cell>
          <cell r="B18">
            <v>1.4966206217746893E-2</v>
          </cell>
          <cell r="C18">
            <v>2.3925130832657932E-2</v>
          </cell>
        </row>
        <row r="19">
          <cell r="A19" t="str">
            <v>Monday</v>
          </cell>
          <cell r="B19">
            <v>1.1430456729836232E-2</v>
          </cell>
          <cell r="C19">
            <v>1.9047185783126589E-2</v>
          </cell>
        </row>
        <row r="20">
          <cell r="A20" t="str">
            <v>Tuesday</v>
          </cell>
          <cell r="B20">
            <v>1.0560139801272709E-2</v>
          </cell>
          <cell r="C20">
            <v>1.6841550692758066E-2</v>
          </cell>
        </row>
        <row r="21">
          <cell r="A21" t="str">
            <v>Wednesday</v>
          </cell>
          <cell r="B21">
            <v>1.054802528014611E-2</v>
          </cell>
          <cell r="C21">
            <v>1.6807215802282158E-2</v>
          </cell>
        </row>
        <row r="22">
          <cell r="A22" t="str">
            <v>Thursday</v>
          </cell>
          <cell r="B22">
            <v>1.0710107072760844E-2</v>
          </cell>
          <cell r="C22">
            <v>1.6745397403020685E-2</v>
          </cell>
        </row>
        <row r="23">
          <cell r="A23" t="str">
            <v>Friday</v>
          </cell>
          <cell r="B23">
            <v>1.197912829464203E-2</v>
          </cell>
          <cell r="C23">
            <v>1.9004720546402041E-2</v>
          </cell>
        </row>
        <row r="24">
          <cell r="A24" t="str">
            <v>Saturday</v>
          </cell>
          <cell r="B24">
            <v>1.4942772723846398E-2</v>
          </cell>
          <cell r="C24">
            <v>2.3289506523720142E-2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4">
          <cell r="B14" t="str">
            <v>Member</v>
          </cell>
          <cell r="C14" t="str">
            <v>Casual</v>
          </cell>
        </row>
        <row r="15">
          <cell r="A15" t="str">
            <v>Sunday</v>
          </cell>
          <cell r="B15">
            <v>387939</v>
          </cell>
          <cell r="C15">
            <v>351412</v>
          </cell>
        </row>
        <row r="16">
          <cell r="A16" t="str">
            <v>Monday</v>
          </cell>
          <cell r="B16">
            <v>477624</v>
          </cell>
          <cell r="C16">
            <v>253088</v>
          </cell>
        </row>
        <row r="17">
          <cell r="A17" t="str">
            <v>Tuesday</v>
          </cell>
          <cell r="B17">
            <v>549038</v>
          </cell>
          <cell r="C17">
            <v>257108</v>
          </cell>
        </row>
        <row r="18">
          <cell r="A18" t="str">
            <v>Wednesday</v>
          </cell>
          <cell r="B18">
            <v>571628</v>
          </cell>
          <cell r="C18">
            <v>277263</v>
          </cell>
        </row>
        <row r="19">
          <cell r="A19" t="str">
            <v>Thursday</v>
          </cell>
          <cell r="B19">
            <v>565680</v>
          </cell>
          <cell r="C19">
            <v>298282</v>
          </cell>
        </row>
        <row r="20">
          <cell r="A20" t="str">
            <v>Friday</v>
          </cell>
          <cell r="B20">
            <v>518882</v>
          </cell>
          <cell r="C20">
            <v>347112</v>
          </cell>
        </row>
        <row r="21">
          <cell r="A21" t="str">
            <v>Saturday</v>
          </cell>
          <cell r="B21">
            <v>464401</v>
          </cell>
          <cell r="C21">
            <v>459987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I8" t="str">
            <v>Spring</v>
          </cell>
          <cell r="J8" t="str">
            <v>Summer</v>
          </cell>
          <cell r="K8" t="str">
            <v>Fall</v>
          </cell>
          <cell r="L8" t="str">
            <v>Winter</v>
          </cell>
        </row>
        <row r="9">
          <cell r="H9" t="str">
            <v>Member</v>
          </cell>
          <cell r="I9">
            <v>846428</v>
          </cell>
          <cell r="J9">
            <v>1262829</v>
          </cell>
          <cell r="K9">
            <v>991301</v>
          </cell>
          <cell r="L9">
            <v>434634</v>
          </cell>
        </row>
        <row r="14">
          <cell r="L14" t="str">
            <v>Spring</v>
          </cell>
          <cell r="M14" t="str">
            <v>Summer</v>
          </cell>
          <cell r="N14" t="str">
            <v>Fall</v>
          </cell>
          <cell r="O14" t="str">
            <v>Winter</v>
          </cell>
        </row>
        <row r="15">
          <cell r="K15" t="str">
            <v>Casual</v>
          </cell>
          <cell r="L15">
            <v>443667</v>
          </cell>
          <cell r="M15">
            <v>1066209</v>
          </cell>
          <cell r="N15">
            <v>606458</v>
          </cell>
          <cell r="O15">
            <v>127918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">
          <cell r="B11" t="str">
            <v>Member</v>
          </cell>
          <cell r="C11" t="str">
            <v>Casual</v>
          </cell>
        </row>
        <row r="12">
          <cell r="A12" t="str">
            <v>Electric</v>
          </cell>
          <cell r="B12">
            <v>1844239</v>
          </cell>
          <cell r="C12">
            <v>1298350</v>
          </cell>
        </row>
        <row r="13">
          <cell r="A13" t="str">
            <v>Classic</v>
          </cell>
          <cell r="B13">
            <v>1690953</v>
          </cell>
          <cell r="C13">
            <v>804367</v>
          </cell>
        </row>
        <row r="14">
          <cell r="A14" t="str">
            <v>Docked</v>
          </cell>
          <cell r="B14">
            <v>0</v>
          </cell>
          <cell r="C14">
            <v>141535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C750-63E7-406F-8109-B5170D2FB9B8}">
  <dimension ref="A1:AA41"/>
  <sheetViews>
    <sheetView tabSelected="1" workbookViewId="0">
      <selection activeCell="K14" sqref="K14"/>
    </sheetView>
  </sheetViews>
  <sheetFormatPr defaultRowHeight="14.4" x14ac:dyDescent="0.3"/>
  <cols>
    <col min="1" max="1" width="7.88671875" bestFit="1" customWidth="1"/>
    <col min="2" max="13" width="13.21875" bestFit="1" customWidth="1"/>
  </cols>
  <sheetData>
    <row r="1" spans="1:27" x14ac:dyDescent="0.3">
      <c r="A1" s="7"/>
      <c r="B1" s="4">
        <v>44743</v>
      </c>
      <c r="C1" s="4">
        <v>44774</v>
      </c>
      <c r="D1" s="4">
        <v>44805</v>
      </c>
      <c r="E1" s="4">
        <v>44835</v>
      </c>
      <c r="F1" s="4">
        <v>44866</v>
      </c>
      <c r="G1" s="4">
        <v>44896</v>
      </c>
      <c r="H1" s="4">
        <v>44927</v>
      </c>
      <c r="I1" s="4">
        <v>44958</v>
      </c>
      <c r="J1" s="4">
        <v>44986</v>
      </c>
      <c r="K1" s="4">
        <v>45017</v>
      </c>
      <c r="L1" s="4">
        <v>45047</v>
      </c>
      <c r="M1" s="4">
        <v>45078</v>
      </c>
    </row>
    <row r="2" spans="1:27" x14ac:dyDescent="0.3">
      <c r="A2" s="7" t="s">
        <v>0</v>
      </c>
      <c r="B2" s="5">
        <v>9.7222222222222224E-3</v>
      </c>
      <c r="C2" s="5">
        <v>9.5023148148148159E-3</v>
      </c>
      <c r="D2" s="5">
        <v>9.2361111111111116E-3</v>
      </c>
      <c r="E2" s="5">
        <v>8.2986111111111108E-3</v>
      </c>
      <c r="F2" s="5">
        <v>7.9166666666666673E-3</v>
      </c>
      <c r="G2" s="5">
        <v>7.5694444444444446E-3</v>
      </c>
      <c r="H2" s="5">
        <v>7.3958333333333341E-3</v>
      </c>
      <c r="I2" s="5">
        <v>7.6157407407407415E-3</v>
      </c>
      <c r="J2" s="5">
        <v>7.4189814814814813E-3</v>
      </c>
      <c r="K2" s="5">
        <v>8.2754629629629619E-3</v>
      </c>
      <c r="L2" s="5">
        <v>9.3749999999999997E-3</v>
      </c>
      <c r="M2" s="5">
        <v>9.3981481481481485E-3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7" x14ac:dyDescent="0.3">
      <c r="A3" s="7" t="s">
        <v>1</v>
      </c>
      <c r="B3" s="5">
        <v>2.224537037037037E-2</v>
      </c>
      <c r="C3" s="5">
        <v>2.2152777777777775E-2</v>
      </c>
      <c r="D3" s="5">
        <v>2.1226851851851854E-2</v>
      </c>
      <c r="E3" s="5">
        <v>1.832175925925926E-2</v>
      </c>
      <c r="F3" s="5">
        <v>1.650462962962963E-2</v>
      </c>
      <c r="G3" s="5">
        <v>1.7615740740740741E-2</v>
      </c>
      <c r="H3" s="5">
        <v>1.8113425925925925E-2</v>
      </c>
      <c r="I3" s="5">
        <v>1.8055555555555557E-2</v>
      </c>
      <c r="J3" s="5">
        <v>1.6909722222222225E-2</v>
      </c>
      <c r="K3" s="5">
        <v>2.1215277777777777E-2</v>
      </c>
      <c r="L3" s="5">
        <v>2.1863425925925925E-2</v>
      </c>
      <c r="M3" s="5">
        <v>2.2685185185185183E-2</v>
      </c>
      <c r="X3" s="1"/>
    </row>
    <row r="4" spans="1:27" x14ac:dyDescent="0.3">
      <c r="A4" s="8"/>
      <c r="B4" s="9"/>
      <c r="C4" s="9"/>
      <c r="D4" s="5"/>
      <c r="E4" s="5"/>
      <c r="F4" s="5"/>
      <c r="G4" s="5"/>
      <c r="H4" s="5"/>
      <c r="I4" s="5"/>
      <c r="J4" s="5"/>
      <c r="K4" s="5"/>
      <c r="L4" s="5"/>
      <c r="M4" s="5"/>
      <c r="X4" s="1"/>
    </row>
    <row r="5" spans="1:27" x14ac:dyDescent="0.3">
      <c r="A5" s="8"/>
      <c r="B5" s="9"/>
      <c r="C5" s="9"/>
    </row>
    <row r="6" spans="1:27" x14ac:dyDescent="0.3">
      <c r="A6" s="8"/>
      <c r="B6" s="9"/>
      <c r="C6" s="9"/>
      <c r="Z6" s="1"/>
    </row>
    <row r="7" spans="1:27" x14ac:dyDescent="0.3">
      <c r="A7" s="8"/>
      <c r="B7" s="9"/>
      <c r="C7" s="9"/>
      <c r="Z7" s="1"/>
    </row>
    <row r="8" spans="1:27" x14ac:dyDescent="0.3">
      <c r="A8" s="8"/>
      <c r="B8" s="9"/>
      <c r="C8" s="9"/>
    </row>
    <row r="9" spans="1:27" x14ac:dyDescent="0.3">
      <c r="A9" s="8"/>
      <c r="B9" s="9"/>
      <c r="C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7" x14ac:dyDescent="0.3">
      <c r="A10" s="8"/>
      <c r="B10" s="9"/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7" x14ac:dyDescent="0.3">
      <c r="A11" s="8"/>
      <c r="B11" s="9"/>
      <c r="C11" s="9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AA11" s="5"/>
    </row>
    <row r="12" spans="1:27" x14ac:dyDescent="0.3">
      <c r="A12" s="8"/>
      <c r="B12" s="9"/>
      <c r="C12" s="9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x14ac:dyDescent="0.3">
      <c r="A13" s="8"/>
      <c r="B13" s="9"/>
      <c r="C13" s="9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x14ac:dyDescent="0.3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x14ac:dyDescent="0.3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x14ac:dyDescent="0.3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7"/>
      <c r="B18" s="5"/>
      <c r="C18" s="5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25" x14ac:dyDescent="0.3">
      <c r="A19" s="7"/>
      <c r="B19" s="5"/>
      <c r="C19" s="5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25" x14ac:dyDescent="0.3">
      <c r="A20" s="7"/>
      <c r="B20" s="5"/>
      <c r="C20" s="5"/>
    </row>
    <row r="21" spans="1:25" x14ac:dyDescent="0.3">
      <c r="A21" s="7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">
      <c r="A22" s="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33" spans="1:25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40" spans="1:25" x14ac:dyDescent="0.3">
      <c r="A40" s="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AD0E-D4C0-4FD1-B591-EB3FD5AD6816}">
  <dimension ref="A1:Y23"/>
  <sheetViews>
    <sheetView workbookViewId="0">
      <selection activeCell="S18" sqref="S18"/>
    </sheetView>
  </sheetViews>
  <sheetFormatPr defaultRowHeight="14.4" x14ac:dyDescent="0.3"/>
  <sheetData>
    <row r="1" spans="1:25" x14ac:dyDescent="0.3">
      <c r="A1" s="6"/>
      <c r="B1" s="11">
        <v>44743</v>
      </c>
      <c r="C1" s="11"/>
      <c r="D1" s="11">
        <v>44774</v>
      </c>
      <c r="E1" s="11"/>
      <c r="F1" s="11">
        <v>44805</v>
      </c>
      <c r="G1" s="11"/>
      <c r="H1" s="11">
        <v>44835</v>
      </c>
      <c r="I1" s="11"/>
      <c r="J1" s="11">
        <v>44866</v>
      </c>
      <c r="K1" s="11"/>
      <c r="L1" s="11">
        <v>44896</v>
      </c>
      <c r="M1" s="11"/>
      <c r="N1" s="11">
        <v>44927</v>
      </c>
      <c r="O1" s="11"/>
      <c r="P1" s="11">
        <v>44958</v>
      </c>
      <c r="Q1" s="11"/>
      <c r="R1" s="11">
        <v>44986</v>
      </c>
      <c r="S1" s="11"/>
      <c r="T1" s="11">
        <v>45017</v>
      </c>
      <c r="U1" s="11"/>
      <c r="V1" s="11">
        <v>45047</v>
      </c>
      <c r="W1" s="11"/>
      <c r="X1" s="11">
        <v>45078</v>
      </c>
      <c r="Y1" s="11"/>
    </row>
    <row r="2" spans="1:25" x14ac:dyDescent="0.3">
      <c r="A2" s="6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</row>
    <row r="3" spans="1:25" x14ac:dyDescent="0.3">
      <c r="A3">
        <v>1</v>
      </c>
      <c r="B3" s="5">
        <v>1.9144710648148149E-2</v>
      </c>
      <c r="C3" s="5">
        <v>2.537962962962963E-2</v>
      </c>
      <c r="D3" s="5">
        <v>1.840616898148148E-2</v>
      </c>
      <c r="E3" s="5">
        <v>2.5408877314814813E-2</v>
      </c>
      <c r="F3" s="5">
        <v>1.8606400462962962E-2</v>
      </c>
      <c r="G3" s="5">
        <v>2.7047025462962962E-2</v>
      </c>
      <c r="H3" s="5">
        <v>9.2543472981478966E-3</v>
      </c>
      <c r="I3" s="5">
        <v>2.2491188047450671E-2</v>
      </c>
      <c r="J3" s="5">
        <v>1.5436608796296297E-2</v>
      </c>
      <c r="K3" s="5">
        <v>2.7211886574074074E-2</v>
      </c>
      <c r="L3" s="5">
        <v>1.1538425925925924E-2</v>
      </c>
      <c r="M3" s="5">
        <v>2.043232638888889E-2</v>
      </c>
      <c r="N3" s="5">
        <v>1.323244212962963E-2</v>
      </c>
      <c r="O3" s="5">
        <v>2.5773460648148144E-2</v>
      </c>
      <c r="P3" s="5">
        <v>1.2661377314814816E-2</v>
      </c>
      <c r="Q3" s="5">
        <v>2.0198379629629632E-2</v>
      </c>
      <c r="R3" s="5">
        <v>1.1181979166666666E-2</v>
      </c>
      <c r="S3" s="5">
        <v>1.9153090277777778E-2</v>
      </c>
      <c r="T3" s="5">
        <v>1.463935185185185E-2</v>
      </c>
      <c r="U3" s="5">
        <v>2.3607789351851847E-2</v>
      </c>
      <c r="V3" s="5">
        <v>1.7868321759259259E-2</v>
      </c>
      <c r="W3" s="5">
        <v>2.5065243055555558E-2</v>
      </c>
      <c r="X3" s="5">
        <v>1.7624340277777779E-2</v>
      </c>
      <c r="Y3" s="5">
        <v>2.533267361111111E-2</v>
      </c>
    </row>
    <row r="4" spans="1:25" x14ac:dyDescent="0.3">
      <c r="A4">
        <v>2</v>
      </c>
      <c r="B4" s="5">
        <v>1.6129398148148146E-2</v>
      </c>
      <c r="C4" s="5">
        <v>2.3741469907407411E-2</v>
      </c>
      <c r="D4" s="5">
        <v>1.4037118055555556E-2</v>
      </c>
      <c r="E4" s="5">
        <v>2.1811377314814816E-2</v>
      </c>
      <c r="F4" s="5">
        <v>1.3820682870370372E-2</v>
      </c>
      <c r="G4" s="5">
        <v>2.1361539351851852E-2</v>
      </c>
      <c r="H4" s="5">
        <v>7.9285941839607032E-3</v>
      </c>
      <c r="I4" s="5">
        <v>1.5437097453074606E-2</v>
      </c>
      <c r="J4" s="5">
        <v>9.0084837962962957E-3</v>
      </c>
      <c r="K4" s="5">
        <v>1.3760995370370371E-2</v>
      </c>
      <c r="L4" s="5">
        <v>8.825115740740741E-3</v>
      </c>
      <c r="M4" s="5">
        <v>1.4116550925925926E-2</v>
      </c>
      <c r="N4" s="5">
        <v>9.6525115740740738E-3</v>
      </c>
      <c r="O4" s="5">
        <v>1.814545138888889E-2</v>
      </c>
      <c r="P4" s="5">
        <v>9.5241087962962961E-3</v>
      </c>
      <c r="Q4" s="5">
        <v>1.5883182870370372E-2</v>
      </c>
      <c r="R4" s="5">
        <v>9.8115393518518508E-3</v>
      </c>
      <c r="S4" s="5">
        <v>1.9551423611111111E-2</v>
      </c>
      <c r="T4" s="5">
        <v>1.086033564814815E-2</v>
      </c>
      <c r="U4" s="5">
        <v>2.1081678240740739E-2</v>
      </c>
      <c r="V4" s="5">
        <v>1.3605902777777778E-2</v>
      </c>
      <c r="W4" s="5">
        <v>2.128440972222222E-2</v>
      </c>
      <c r="X4" s="5">
        <v>1.3961689814814814E-2</v>
      </c>
      <c r="Y4" s="5">
        <v>2.2391053240740741E-2</v>
      </c>
    </row>
    <row r="5" spans="1:25" x14ac:dyDescent="0.3">
      <c r="A5">
        <v>3</v>
      </c>
      <c r="B5" s="5">
        <v>1.3822488425925926E-2</v>
      </c>
      <c r="C5" s="5">
        <v>2.022457175925926E-2</v>
      </c>
      <c r="D5" s="5">
        <v>1.4066817129629629E-2</v>
      </c>
      <c r="E5" s="5">
        <v>2.12184837962963E-2</v>
      </c>
      <c r="F5" s="5">
        <v>1.1167476851851854E-2</v>
      </c>
      <c r="G5" s="5">
        <v>1.5883715277777776E-2</v>
      </c>
      <c r="H5" s="5">
        <v>7.7638998374947197E-3</v>
      </c>
      <c r="I5" s="5">
        <v>1.620544859087459E-2</v>
      </c>
      <c r="J5" s="5">
        <v>8.8417824074074076E-3</v>
      </c>
      <c r="K5" s="5">
        <v>1.2481597222222224E-2</v>
      </c>
      <c r="L5" s="5">
        <v>8.227314814814814E-3</v>
      </c>
      <c r="M5" s="5">
        <v>1.1486574074074074E-2</v>
      </c>
      <c r="N5" s="5">
        <v>8.5249652777777771E-3</v>
      </c>
      <c r="O5" s="5">
        <v>1.4801122685185186E-2</v>
      </c>
      <c r="P5" s="5">
        <v>8.8005787037037046E-3</v>
      </c>
      <c r="Q5" s="5">
        <v>1.598221064814815E-2</v>
      </c>
      <c r="R5" s="5">
        <v>9.1506134259259249E-3</v>
      </c>
      <c r="S5" s="5">
        <v>1.5237962962962965E-2</v>
      </c>
      <c r="T5" s="5">
        <v>1.1362847222222222E-2</v>
      </c>
      <c r="U5" s="5">
        <v>1.9918553240740742E-2</v>
      </c>
      <c r="V5" s="5">
        <v>1.3030706018518518E-2</v>
      </c>
      <c r="W5" s="5">
        <v>2.0321412037037037E-2</v>
      </c>
      <c r="X5" s="5">
        <v>1.1962187499999999E-2</v>
      </c>
      <c r="Y5" s="5">
        <v>1.8336956018518518E-2</v>
      </c>
    </row>
    <row r="6" spans="1:25" x14ac:dyDescent="0.3">
      <c r="A6">
        <v>4</v>
      </c>
      <c r="B6" s="5">
        <v>1.2878553240740741E-2</v>
      </c>
      <c r="C6" s="5">
        <v>1.8065659722222221E-2</v>
      </c>
      <c r="D6" s="5">
        <v>1.328769675925926E-2</v>
      </c>
      <c r="E6" s="5">
        <v>1.9399421296296297E-2</v>
      </c>
      <c r="F6" s="5">
        <v>1.1763773148148146E-2</v>
      </c>
      <c r="G6" s="5">
        <v>1.7319988425925924E-2</v>
      </c>
      <c r="H6" s="5">
        <v>7.8220093802718587E-3</v>
      </c>
      <c r="I6" s="5">
        <v>1.3975003979237755E-2</v>
      </c>
      <c r="J6" s="5">
        <v>8.9744560185185188E-3</v>
      </c>
      <c r="K6" s="5">
        <v>1.234568287037037E-2</v>
      </c>
      <c r="L6" s="5">
        <v>9.9051736111111111E-3</v>
      </c>
      <c r="M6" s="5">
        <v>1.9112002314814813E-2</v>
      </c>
      <c r="N6" s="5">
        <v>8.6091782407407402E-3</v>
      </c>
      <c r="O6" s="5">
        <v>1.468457175925926E-2</v>
      </c>
      <c r="P6" s="5">
        <v>7.8750347222222225E-3</v>
      </c>
      <c r="Q6" s="5">
        <v>1.1994328703703703E-2</v>
      </c>
      <c r="R6" s="5">
        <v>9.584803240740741E-3</v>
      </c>
      <c r="S6" s="5">
        <v>1.7613159722222223E-2</v>
      </c>
      <c r="T6" s="5">
        <v>1.1238043981481481E-2</v>
      </c>
      <c r="U6" s="5">
        <v>1.8973530092592592E-2</v>
      </c>
      <c r="V6" s="5">
        <v>1.1842939814814815E-2</v>
      </c>
      <c r="W6" s="5">
        <v>1.8199918981481482E-2</v>
      </c>
      <c r="X6" s="5">
        <v>1.2794641203703704E-2</v>
      </c>
      <c r="Y6" s="5">
        <v>2.0003321759259261E-2</v>
      </c>
    </row>
    <row r="7" spans="1:25" x14ac:dyDescent="0.3">
      <c r="A7">
        <v>5</v>
      </c>
      <c r="B7" s="5">
        <v>1.3262581018518517E-2</v>
      </c>
      <c r="C7" s="5">
        <v>1.8434259259259258E-2</v>
      </c>
      <c r="D7" s="5">
        <v>1.3299733796296296E-2</v>
      </c>
      <c r="E7" s="5">
        <v>1.880292824074074E-2</v>
      </c>
      <c r="F7" s="5">
        <v>1.1477083333333334E-2</v>
      </c>
      <c r="G7" s="5">
        <v>1.5971099537037039E-2</v>
      </c>
      <c r="H7" s="5">
        <v>7.6032640397968154E-3</v>
      </c>
      <c r="I7" s="5">
        <v>1.3636898465877869E-2</v>
      </c>
      <c r="J7" s="5">
        <v>1.1610798611111112E-2</v>
      </c>
      <c r="K7" s="5">
        <v>1.8620949074074074E-2</v>
      </c>
      <c r="L7" s="5">
        <v>9.4003819444444438E-3</v>
      </c>
      <c r="M7" s="5">
        <v>1.5999270833333332E-2</v>
      </c>
      <c r="N7" s="5">
        <v>8.8109606481481476E-3</v>
      </c>
      <c r="O7" s="5">
        <v>1.6751886574074074E-2</v>
      </c>
      <c r="P7" s="5">
        <v>7.951886574074073E-3</v>
      </c>
      <c r="Q7" s="5">
        <v>1.2599386574074075E-2</v>
      </c>
      <c r="R7" s="5">
        <v>8.3758101851851858E-3</v>
      </c>
      <c r="S7" s="5">
        <v>1.2856250000000001E-2</v>
      </c>
      <c r="T7" s="5">
        <v>1.1464502314814815E-2</v>
      </c>
      <c r="U7" s="5">
        <v>1.8163425925925927E-2</v>
      </c>
      <c r="V7" s="5">
        <v>1.2685613425925925E-2</v>
      </c>
      <c r="W7" s="5">
        <v>2.0371145833333333E-2</v>
      </c>
      <c r="X7" s="5">
        <v>1.2578668981481481E-2</v>
      </c>
      <c r="Y7" s="5">
        <v>1.8737268518518518E-2</v>
      </c>
    </row>
    <row r="8" spans="1:25" x14ac:dyDescent="0.3">
      <c r="A8">
        <v>6</v>
      </c>
      <c r="B8" s="5">
        <v>1.4471412037037036E-2</v>
      </c>
      <c r="C8" s="5">
        <v>2.0166168981481481E-2</v>
      </c>
      <c r="D8" s="5">
        <v>1.6295636574074072E-2</v>
      </c>
      <c r="E8" s="5">
        <v>2.3188113425925926E-2</v>
      </c>
      <c r="F8" s="5">
        <v>1.4346608796296297E-2</v>
      </c>
      <c r="G8" s="5">
        <v>2.0807025462962963E-2</v>
      </c>
      <c r="H8" s="5">
        <v>8.1246552764450749E-3</v>
      </c>
      <c r="I8" s="5">
        <v>1.7597121093861516E-2</v>
      </c>
      <c r="J8" s="5">
        <v>1.0285960648148148E-2</v>
      </c>
      <c r="K8" s="5">
        <v>1.4685104166666669E-2</v>
      </c>
      <c r="L8" s="5">
        <v>1.1750428240740742E-2</v>
      </c>
      <c r="M8" s="5">
        <v>2.2555243055555559E-2</v>
      </c>
      <c r="N8" s="5">
        <v>9.3180902777777776E-3</v>
      </c>
      <c r="O8" s="5">
        <v>1.6040509259259258E-2</v>
      </c>
      <c r="P8" s="5">
        <v>8.7408912037037038E-3</v>
      </c>
      <c r="Q8" s="5">
        <v>1.4960150462962963E-2</v>
      </c>
      <c r="R8" s="5">
        <v>9.2835648148148157E-3</v>
      </c>
      <c r="S8" s="5">
        <v>1.4997488425925925E-2</v>
      </c>
      <c r="T8" s="5">
        <v>1.2084872685185185E-2</v>
      </c>
      <c r="U8" s="5">
        <v>1.8554826388888886E-2</v>
      </c>
      <c r="V8" s="5">
        <v>1.3794409722222222E-2</v>
      </c>
      <c r="W8" s="5">
        <v>2.1539351851851851E-2</v>
      </c>
      <c r="X8" s="5">
        <v>1.5253009259259258E-2</v>
      </c>
      <c r="Y8" s="5">
        <v>2.2965543981481481E-2</v>
      </c>
    </row>
    <row r="9" spans="1:25" x14ac:dyDescent="0.3">
      <c r="A9">
        <v>7</v>
      </c>
      <c r="B9" s="5">
        <v>1.896809027777778E-2</v>
      </c>
      <c r="C9" s="5">
        <v>2.4876817129629632E-2</v>
      </c>
      <c r="D9" s="5">
        <v>1.8127349537037037E-2</v>
      </c>
      <c r="E9" s="5">
        <v>2.4117094907407408E-2</v>
      </c>
      <c r="F9" s="5">
        <v>1.9234953703703702E-2</v>
      </c>
      <c r="G9" s="5">
        <v>2.6493900462962964E-2</v>
      </c>
      <c r="H9" s="5">
        <v>9.3657842602308146E-3</v>
      </c>
      <c r="I9" s="5">
        <v>2.1006844488345382E-2</v>
      </c>
      <c r="J9" s="5">
        <v>1.1686145833333335E-2</v>
      </c>
      <c r="K9" s="5">
        <v>1.8194409722222225E-2</v>
      </c>
      <c r="L9" s="5">
        <v>1.1465196759259262E-2</v>
      </c>
      <c r="M9" s="5">
        <v>1.8647569444444446E-2</v>
      </c>
      <c r="N9" s="5">
        <v>1.085482638888889E-2</v>
      </c>
      <c r="O9" s="5">
        <v>2.0411956018518519E-2</v>
      </c>
      <c r="P9" s="5">
        <v>1.4027048611111112E-2</v>
      </c>
      <c r="Q9" s="5">
        <v>2.8069826388888889E-2</v>
      </c>
      <c r="R9" s="5">
        <v>1.2348113425925927E-2</v>
      </c>
      <c r="S9" s="5">
        <v>2.0907673611111111E-2</v>
      </c>
      <c r="T9" s="5">
        <v>1.690420138888889E-2</v>
      </c>
      <c r="U9" s="5">
        <v>2.6092164351851851E-2</v>
      </c>
      <c r="V9" s="5">
        <v>1.7263506944444444E-2</v>
      </c>
      <c r="W9" s="5">
        <v>2.4348067129629627E-2</v>
      </c>
      <c r="X9" s="5">
        <v>1.9068055555555553E-2</v>
      </c>
      <c r="Y9" s="5">
        <v>2.6307754629629629E-2</v>
      </c>
    </row>
    <row r="16" spans="1:25" x14ac:dyDescent="0.3">
      <c r="B16" t="s">
        <v>0</v>
      </c>
      <c r="C16" t="s">
        <v>1</v>
      </c>
    </row>
    <row r="17" spans="1:3" x14ac:dyDescent="0.3">
      <c r="A17" t="s">
        <v>2</v>
      </c>
      <c r="B17" s="5">
        <f>AVERAGE(B3,D3,F3,H3,J3,L3,N3,P3,R3,T3,V3,X3)</f>
        <v>1.4966206217746893E-2</v>
      </c>
      <c r="C17" s="5">
        <f>AVERAGE(C3,E3,G3,I3,K3,M3,O3,Q3,S3,U3,W3,Y3)</f>
        <v>2.3925130832657932E-2</v>
      </c>
    </row>
    <row r="18" spans="1:3" x14ac:dyDescent="0.3">
      <c r="A18" t="s">
        <v>3</v>
      </c>
      <c r="B18" s="5">
        <f t="shared" ref="B18:C23" si="0">AVERAGE(B4,D4,F4,H4,J4,L4,N4,P4,R4,T4,V4,X4)</f>
        <v>1.1430456729836232E-2</v>
      </c>
      <c r="C18" s="5">
        <f t="shared" si="0"/>
        <v>1.9047185783126589E-2</v>
      </c>
    </row>
    <row r="19" spans="1:3" x14ac:dyDescent="0.3">
      <c r="A19" t="s">
        <v>4</v>
      </c>
      <c r="B19" s="5">
        <f t="shared" si="0"/>
        <v>1.0560139801272709E-2</v>
      </c>
      <c r="C19" s="5">
        <f t="shared" si="0"/>
        <v>1.6841550692758066E-2</v>
      </c>
    </row>
    <row r="20" spans="1:3" x14ac:dyDescent="0.3">
      <c r="A20" t="s">
        <v>5</v>
      </c>
      <c r="B20" s="5">
        <f t="shared" si="0"/>
        <v>1.054802528014611E-2</v>
      </c>
      <c r="C20" s="5">
        <f t="shared" si="0"/>
        <v>1.6807215802282158E-2</v>
      </c>
    </row>
    <row r="21" spans="1:3" x14ac:dyDescent="0.3">
      <c r="A21" t="s">
        <v>6</v>
      </c>
      <c r="B21" s="5">
        <f t="shared" si="0"/>
        <v>1.0710107072760844E-2</v>
      </c>
      <c r="C21" s="5">
        <f t="shared" si="0"/>
        <v>1.6745397403020685E-2</v>
      </c>
    </row>
    <row r="22" spans="1:3" x14ac:dyDescent="0.3">
      <c r="A22" t="s">
        <v>7</v>
      </c>
      <c r="B22" s="5">
        <f t="shared" si="0"/>
        <v>1.197912829464203E-2</v>
      </c>
      <c r="C22" s="5">
        <f t="shared" si="0"/>
        <v>1.9004720546402041E-2</v>
      </c>
    </row>
    <row r="23" spans="1:3" x14ac:dyDescent="0.3">
      <c r="A23" t="s">
        <v>8</v>
      </c>
      <c r="B23" s="5">
        <f t="shared" si="0"/>
        <v>1.4942772723846398E-2</v>
      </c>
      <c r="C23" s="5">
        <f t="shared" si="0"/>
        <v>2.3289506523720142E-2</v>
      </c>
    </row>
  </sheetData>
  <mergeCells count="12"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A128-7C7F-4B0C-A9AC-4716FDB84D2B}">
  <dimension ref="A1:Y20"/>
  <sheetViews>
    <sheetView workbookViewId="0">
      <selection activeCell="R14" sqref="R14"/>
    </sheetView>
  </sheetViews>
  <sheetFormatPr defaultRowHeight="14.4" x14ac:dyDescent="0.3"/>
  <sheetData>
    <row r="1" spans="1:25" x14ac:dyDescent="0.3">
      <c r="A1" s="12" t="s">
        <v>9</v>
      </c>
      <c r="B1" s="11">
        <v>44743</v>
      </c>
      <c r="C1" s="11"/>
      <c r="D1" s="11">
        <v>44774</v>
      </c>
      <c r="E1" s="11"/>
      <c r="F1" s="11">
        <v>44805</v>
      </c>
      <c r="G1" s="11"/>
      <c r="H1" s="11">
        <v>44835</v>
      </c>
      <c r="I1" s="11"/>
      <c r="J1" s="11">
        <v>44866</v>
      </c>
      <c r="K1" s="11"/>
      <c r="L1" s="11">
        <v>44896</v>
      </c>
      <c r="M1" s="11"/>
      <c r="N1" s="11">
        <v>44927</v>
      </c>
      <c r="O1" s="11"/>
      <c r="P1" s="11">
        <v>44958</v>
      </c>
      <c r="Q1" s="11"/>
      <c r="R1" s="11">
        <v>44986</v>
      </c>
      <c r="S1" s="11"/>
      <c r="T1" s="11">
        <v>45017</v>
      </c>
      <c r="U1" s="11"/>
      <c r="V1" s="11">
        <v>45047</v>
      </c>
      <c r="W1" s="11"/>
      <c r="X1" s="11">
        <v>45078</v>
      </c>
      <c r="Y1" s="11"/>
    </row>
    <row r="2" spans="1:25" x14ac:dyDescent="0.3">
      <c r="A2" s="12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</row>
    <row r="3" spans="1:25" x14ac:dyDescent="0.3">
      <c r="A3">
        <v>1</v>
      </c>
      <c r="B3">
        <v>58780</v>
      </c>
      <c r="C3">
        <v>78251</v>
      </c>
      <c r="D3">
        <v>42972</v>
      </c>
      <c r="E3">
        <v>48154</v>
      </c>
      <c r="F3">
        <v>35740</v>
      </c>
      <c r="G3">
        <v>36254</v>
      </c>
      <c r="H3">
        <v>50366</v>
      </c>
      <c r="I3">
        <v>44681</v>
      </c>
      <c r="J3">
        <v>21207</v>
      </c>
      <c r="K3">
        <v>12497</v>
      </c>
      <c r="L3">
        <v>12117</v>
      </c>
      <c r="M3">
        <v>5343</v>
      </c>
      <c r="N3">
        <v>15989</v>
      </c>
      <c r="O3">
        <v>6377</v>
      </c>
      <c r="P3">
        <v>20337</v>
      </c>
      <c r="Q3">
        <v>9955</v>
      </c>
      <c r="R3">
        <v>17189</v>
      </c>
      <c r="S3">
        <v>7386</v>
      </c>
      <c r="T3">
        <v>29548</v>
      </c>
      <c r="U3">
        <v>18766</v>
      </c>
      <c r="V3">
        <v>41243</v>
      </c>
      <c r="W3">
        <v>42124</v>
      </c>
      <c r="X3">
        <v>42451</v>
      </c>
      <c r="Y3">
        <v>41624</v>
      </c>
    </row>
    <row r="4" spans="1:25" x14ac:dyDescent="0.3">
      <c r="A4">
        <v>2</v>
      </c>
      <c r="B4">
        <v>49850</v>
      </c>
      <c r="C4">
        <v>43971</v>
      </c>
      <c r="D4">
        <v>62603</v>
      </c>
      <c r="E4">
        <v>42362</v>
      </c>
      <c r="F4">
        <v>47422</v>
      </c>
      <c r="G4">
        <v>31052</v>
      </c>
      <c r="H4">
        <v>58289</v>
      </c>
      <c r="I4">
        <v>27234</v>
      </c>
      <c r="J4">
        <v>32305</v>
      </c>
      <c r="K4">
        <v>10300</v>
      </c>
      <c r="L4">
        <v>18889</v>
      </c>
      <c r="M4">
        <v>4936</v>
      </c>
      <c r="N4">
        <v>22649</v>
      </c>
      <c r="O4">
        <v>5698</v>
      </c>
      <c r="P4">
        <v>24391</v>
      </c>
      <c r="Q4">
        <v>6788</v>
      </c>
      <c r="R4">
        <v>25390</v>
      </c>
      <c r="S4">
        <v>6818</v>
      </c>
      <c r="T4">
        <v>33924</v>
      </c>
      <c r="U4">
        <v>12119</v>
      </c>
      <c r="V4">
        <v>48896</v>
      </c>
      <c r="W4">
        <v>29541</v>
      </c>
      <c r="X4">
        <v>53016</v>
      </c>
      <c r="Y4">
        <v>32269</v>
      </c>
    </row>
    <row r="5" spans="1:25" x14ac:dyDescent="0.3">
      <c r="A5">
        <v>3</v>
      </c>
      <c r="B5">
        <v>57524</v>
      </c>
      <c r="C5">
        <v>41455</v>
      </c>
      <c r="D5">
        <v>76718</v>
      </c>
      <c r="E5">
        <v>51509</v>
      </c>
      <c r="F5">
        <v>57033</v>
      </c>
      <c r="G5">
        <v>29586</v>
      </c>
      <c r="H5">
        <v>39748</v>
      </c>
      <c r="I5">
        <v>15694</v>
      </c>
      <c r="J5">
        <v>46114</v>
      </c>
      <c r="K5">
        <v>15808</v>
      </c>
      <c r="L5">
        <v>22108</v>
      </c>
      <c r="M5">
        <v>5917</v>
      </c>
      <c r="N5">
        <v>29377</v>
      </c>
      <c r="O5">
        <v>6904</v>
      </c>
      <c r="P5">
        <v>28631</v>
      </c>
      <c r="Q5">
        <v>6853</v>
      </c>
      <c r="R5">
        <v>32128</v>
      </c>
      <c r="S5">
        <v>9219</v>
      </c>
      <c r="T5">
        <v>40492</v>
      </c>
      <c r="U5">
        <v>15826</v>
      </c>
      <c r="V5">
        <v>67680</v>
      </c>
      <c r="W5">
        <v>33382</v>
      </c>
      <c r="X5">
        <v>51485</v>
      </c>
      <c r="Y5">
        <v>24955</v>
      </c>
    </row>
    <row r="6" spans="1:25" x14ac:dyDescent="0.3">
      <c r="A6">
        <v>4</v>
      </c>
      <c r="B6">
        <v>59611</v>
      </c>
      <c r="C6">
        <v>42850</v>
      </c>
      <c r="D6">
        <v>76616</v>
      </c>
      <c r="E6">
        <v>51488</v>
      </c>
      <c r="F6">
        <v>61507</v>
      </c>
      <c r="G6">
        <v>33504</v>
      </c>
      <c r="H6">
        <v>48893</v>
      </c>
      <c r="I6">
        <v>20593</v>
      </c>
      <c r="J6">
        <v>47448</v>
      </c>
      <c r="K6">
        <v>17779</v>
      </c>
      <c r="L6">
        <v>20162</v>
      </c>
      <c r="M6">
        <v>5678</v>
      </c>
      <c r="N6">
        <v>24743</v>
      </c>
      <c r="O6">
        <v>5978</v>
      </c>
      <c r="P6">
        <v>21215</v>
      </c>
      <c r="Q6">
        <v>4577</v>
      </c>
      <c r="R6">
        <v>39751</v>
      </c>
      <c r="S6">
        <v>11305</v>
      </c>
      <c r="T6">
        <v>43076</v>
      </c>
      <c r="U6">
        <v>18370</v>
      </c>
      <c r="V6">
        <v>67517</v>
      </c>
      <c r="W6">
        <v>31393</v>
      </c>
      <c r="X6">
        <v>61089</v>
      </c>
      <c r="Y6">
        <v>33748</v>
      </c>
    </row>
    <row r="7" spans="1:25" x14ac:dyDescent="0.3">
      <c r="A7">
        <v>5</v>
      </c>
      <c r="B7">
        <v>61155</v>
      </c>
      <c r="C7">
        <v>47793</v>
      </c>
      <c r="D7">
        <v>57510</v>
      </c>
      <c r="E7">
        <v>42353</v>
      </c>
      <c r="F7">
        <v>76591</v>
      </c>
      <c r="G7">
        <v>45839</v>
      </c>
      <c r="H7">
        <v>49239</v>
      </c>
      <c r="I7">
        <v>22585</v>
      </c>
      <c r="J7">
        <v>39125</v>
      </c>
      <c r="K7">
        <v>17981</v>
      </c>
      <c r="L7">
        <v>27095</v>
      </c>
      <c r="M7">
        <v>8177</v>
      </c>
      <c r="N7">
        <v>22645</v>
      </c>
      <c r="O7">
        <v>5022</v>
      </c>
      <c r="P7">
        <v>18140</v>
      </c>
      <c r="Q7">
        <v>3712</v>
      </c>
      <c r="R7">
        <v>35902</v>
      </c>
      <c r="S7">
        <v>10125</v>
      </c>
      <c r="T7">
        <v>48318</v>
      </c>
      <c r="U7">
        <v>23507</v>
      </c>
      <c r="V7">
        <v>55686</v>
      </c>
      <c r="W7">
        <v>28271</v>
      </c>
      <c r="X7">
        <v>74274</v>
      </c>
      <c r="Y7">
        <v>42917</v>
      </c>
    </row>
    <row r="8" spans="1:25" x14ac:dyDescent="0.3">
      <c r="A8">
        <v>6</v>
      </c>
      <c r="B8">
        <v>61644</v>
      </c>
      <c r="C8">
        <v>56505</v>
      </c>
      <c r="D8">
        <v>58703</v>
      </c>
      <c r="E8">
        <v>56868</v>
      </c>
      <c r="F8">
        <v>72330</v>
      </c>
      <c r="G8">
        <v>56385</v>
      </c>
      <c r="H8">
        <v>45024</v>
      </c>
      <c r="I8">
        <v>25980</v>
      </c>
      <c r="J8">
        <v>30324</v>
      </c>
      <c r="K8">
        <v>14538</v>
      </c>
      <c r="L8">
        <v>19662</v>
      </c>
      <c r="M8">
        <v>7156</v>
      </c>
      <c r="N8">
        <v>20109</v>
      </c>
      <c r="O8">
        <v>5012</v>
      </c>
      <c r="P8">
        <v>17311</v>
      </c>
      <c r="Q8">
        <v>4250</v>
      </c>
      <c r="R8">
        <v>29155</v>
      </c>
      <c r="S8">
        <v>9362</v>
      </c>
      <c r="T8">
        <v>43582</v>
      </c>
      <c r="U8">
        <v>25922</v>
      </c>
      <c r="V8">
        <v>46302</v>
      </c>
      <c r="W8">
        <v>28712</v>
      </c>
      <c r="X8">
        <v>74736</v>
      </c>
      <c r="Y8">
        <v>56422</v>
      </c>
    </row>
    <row r="9" spans="1:25" x14ac:dyDescent="0.3">
      <c r="A9">
        <v>7</v>
      </c>
      <c r="B9">
        <v>68869</v>
      </c>
      <c r="C9">
        <v>95230</v>
      </c>
      <c r="D9">
        <v>51886</v>
      </c>
      <c r="E9">
        <v>66190</v>
      </c>
      <c r="F9">
        <v>54019</v>
      </c>
      <c r="G9">
        <v>64077</v>
      </c>
      <c r="H9">
        <v>58137</v>
      </c>
      <c r="I9">
        <v>52222</v>
      </c>
      <c r="J9">
        <v>20440</v>
      </c>
      <c r="K9">
        <v>11869</v>
      </c>
      <c r="L9">
        <v>16879</v>
      </c>
      <c r="M9">
        <v>7687</v>
      </c>
      <c r="N9">
        <v>14781</v>
      </c>
      <c r="O9">
        <v>5017</v>
      </c>
      <c r="P9">
        <v>17404</v>
      </c>
      <c r="Q9">
        <v>6881</v>
      </c>
      <c r="R9">
        <v>16962</v>
      </c>
      <c r="S9">
        <v>7986</v>
      </c>
      <c r="T9">
        <v>40365</v>
      </c>
      <c r="U9">
        <v>32775</v>
      </c>
      <c r="V9">
        <v>43322</v>
      </c>
      <c r="W9">
        <v>40758</v>
      </c>
      <c r="X9">
        <v>61337</v>
      </c>
      <c r="Y9">
        <v>69295</v>
      </c>
    </row>
    <row r="13" spans="1:25" x14ac:dyDescent="0.3">
      <c r="B13" t="s">
        <v>0</v>
      </c>
      <c r="C13" t="s">
        <v>1</v>
      </c>
    </row>
    <row r="14" spans="1:25" x14ac:dyDescent="0.3">
      <c r="A14" t="s">
        <v>2</v>
      </c>
      <c r="B14" s="13">
        <f>SUM(B3,D3,F3,H3,J3,L3,N3,P3,R3,T3,V3,X3)</f>
        <v>387939</v>
      </c>
      <c r="C14" s="13">
        <f>SUM(C3,E3,G3,I3,K3,M3,O3,Q3,S3,U3,W3,Y3)</f>
        <v>351412</v>
      </c>
    </row>
    <row r="15" spans="1:25" x14ac:dyDescent="0.3">
      <c r="A15" t="s">
        <v>3</v>
      </c>
      <c r="B15" s="13">
        <f t="shared" ref="B15:C20" si="0">SUM(B4,D4,F4,H4,J4,L4,N4,P4,R4,T4,V4,X4)</f>
        <v>477624</v>
      </c>
      <c r="C15" s="13">
        <f t="shared" si="0"/>
        <v>253088</v>
      </c>
    </row>
    <row r="16" spans="1:25" x14ac:dyDescent="0.3">
      <c r="A16" t="s">
        <v>4</v>
      </c>
      <c r="B16" s="13">
        <f t="shared" si="0"/>
        <v>549038</v>
      </c>
      <c r="C16" s="13">
        <f t="shared" si="0"/>
        <v>257108</v>
      </c>
    </row>
    <row r="17" spans="1:3" x14ac:dyDescent="0.3">
      <c r="A17" t="s">
        <v>5</v>
      </c>
      <c r="B17" s="13">
        <f t="shared" si="0"/>
        <v>571628</v>
      </c>
      <c r="C17" s="13">
        <f t="shared" si="0"/>
        <v>277263</v>
      </c>
    </row>
    <row r="18" spans="1:3" x14ac:dyDescent="0.3">
      <c r="A18" t="s">
        <v>6</v>
      </c>
      <c r="B18" s="13">
        <f t="shared" si="0"/>
        <v>565680</v>
      </c>
      <c r="C18" s="13">
        <f t="shared" si="0"/>
        <v>298282</v>
      </c>
    </row>
    <row r="19" spans="1:3" x14ac:dyDescent="0.3">
      <c r="A19" t="s">
        <v>7</v>
      </c>
      <c r="B19" s="13">
        <f t="shared" si="0"/>
        <v>518882</v>
      </c>
      <c r="C19" s="13">
        <f t="shared" si="0"/>
        <v>347112</v>
      </c>
    </row>
    <row r="20" spans="1:3" x14ac:dyDescent="0.3">
      <c r="A20" t="s">
        <v>8</v>
      </c>
      <c r="B20" s="13">
        <f t="shared" si="0"/>
        <v>464401</v>
      </c>
      <c r="C20" s="13">
        <f t="shared" si="0"/>
        <v>459987</v>
      </c>
    </row>
  </sheetData>
  <mergeCells count="13">
    <mergeCell ref="X1:Y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E2D6-631E-4BB2-97FF-8C4E242695E6}">
  <dimension ref="A1:O13"/>
  <sheetViews>
    <sheetView workbookViewId="0">
      <selection activeCell="L34" sqref="L34"/>
    </sheetView>
  </sheetViews>
  <sheetFormatPr defaultRowHeight="14.4" x14ac:dyDescent="0.3"/>
  <cols>
    <col min="2" max="2" width="10" bestFit="1" customWidth="1"/>
    <col min="9" max="9" width="11.109375" bestFit="1" customWidth="1"/>
    <col min="10" max="10" width="12.5546875" bestFit="1" customWidth="1"/>
    <col min="11" max="12" width="11.109375" bestFit="1" customWidth="1"/>
  </cols>
  <sheetData>
    <row r="1" spans="1:15" x14ac:dyDescent="0.3">
      <c r="B1" s="4">
        <v>44743</v>
      </c>
      <c r="C1" s="4">
        <v>44774</v>
      </c>
      <c r="D1" s="4">
        <v>44805</v>
      </c>
      <c r="E1" s="4">
        <v>44835</v>
      </c>
      <c r="F1" s="4">
        <v>44866</v>
      </c>
      <c r="G1" s="4">
        <v>44896</v>
      </c>
      <c r="H1" s="4">
        <v>44927</v>
      </c>
      <c r="I1" s="4">
        <v>44958</v>
      </c>
      <c r="J1" s="4">
        <v>44986</v>
      </c>
      <c r="K1" s="4">
        <v>45017</v>
      </c>
      <c r="L1" s="4">
        <v>45047</v>
      </c>
      <c r="M1" s="4">
        <v>45078</v>
      </c>
    </row>
    <row r="2" spans="1:15" x14ac:dyDescent="0.3">
      <c r="A2" t="s">
        <v>0</v>
      </c>
      <c r="B2" s="13">
        <v>417433</v>
      </c>
      <c r="C2" s="13">
        <v>427008</v>
      </c>
      <c r="D2" s="13">
        <v>404642</v>
      </c>
      <c r="E2" s="13">
        <v>349696</v>
      </c>
      <c r="F2" s="13">
        <v>236963</v>
      </c>
      <c r="G2" s="13">
        <v>136912</v>
      </c>
      <c r="H2" s="13">
        <v>150293</v>
      </c>
      <c r="I2" s="13">
        <v>147429</v>
      </c>
      <c r="J2" s="13">
        <v>196477</v>
      </c>
      <c r="K2" s="13">
        <v>279305</v>
      </c>
      <c r="L2" s="13">
        <v>370646</v>
      </c>
      <c r="M2" s="13">
        <v>418388</v>
      </c>
      <c r="O2" s="14"/>
    </row>
    <row r="3" spans="1:15" x14ac:dyDescent="0.3">
      <c r="A3" t="s">
        <v>1</v>
      </c>
      <c r="B3" s="13">
        <v>406055</v>
      </c>
      <c r="C3" s="13">
        <v>358924</v>
      </c>
      <c r="D3" s="13">
        <v>296697</v>
      </c>
      <c r="E3" s="13">
        <v>208989</v>
      </c>
      <c r="F3" s="13">
        <v>100772</v>
      </c>
      <c r="G3" s="13">
        <v>44894</v>
      </c>
      <c r="H3" s="13">
        <v>40008</v>
      </c>
      <c r="I3" s="13">
        <v>43016</v>
      </c>
      <c r="J3" s="13">
        <v>62201</v>
      </c>
      <c r="K3" s="13">
        <v>147285</v>
      </c>
      <c r="L3" s="13">
        <v>234181</v>
      </c>
      <c r="M3" s="13">
        <v>301230</v>
      </c>
    </row>
    <row r="7" spans="1:15" x14ac:dyDescent="0.3">
      <c r="I7" t="s">
        <v>10</v>
      </c>
      <c r="J7" t="s">
        <v>11</v>
      </c>
      <c r="K7" t="s">
        <v>12</v>
      </c>
      <c r="L7" t="s">
        <v>13</v>
      </c>
    </row>
    <row r="8" spans="1:15" x14ac:dyDescent="0.3">
      <c r="H8" t="s">
        <v>0</v>
      </c>
      <c r="I8" s="14">
        <f>SUM(J2:L2)</f>
        <v>846428</v>
      </c>
      <c r="J8" s="14">
        <f>SUM(M2,B2,C2)</f>
        <v>1262829</v>
      </c>
      <c r="K8" s="14">
        <f>SUM(D2:F2)</f>
        <v>991301</v>
      </c>
      <c r="L8" s="14">
        <f>SUM(G2:I2)</f>
        <v>434634</v>
      </c>
      <c r="N8" s="14"/>
    </row>
    <row r="9" spans="1:15" x14ac:dyDescent="0.3">
      <c r="H9" t="s">
        <v>1</v>
      </c>
      <c r="I9" s="14">
        <f>SUM(J3:L3)</f>
        <v>443667</v>
      </c>
      <c r="J9" s="14">
        <f>SUM(M3,B3,C3)</f>
        <v>1066209</v>
      </c>
      <c r="K9" s="14">
        <f>SUM(D3:F3)</f>
        <v>606458</v>
      </c>
      <c r="L9" s="14">
        <f>SUM(G3:I3)</f>
        <v>127918</v>
      </c>
    </row>
    <row r="10" spans="1:15" x14ac:dyDescent="0.3">
      <c r="A10" t="s">
        <v>0</v>
      </c>
      <c r="B10" s="13">
        <v>3535192</v>
      </c>
      <c r="D10" s="14"/>
    </row>
    <row r="11" spans="1:15" x14ac:dyDescent="0.3">
      <c r="A11" t="s">
        <v>1</v>
      </c>
      <c r="B11" s="13">
        <v>2244252</v>
      </c>
      <c r="D11" s="14"/>
      <c r="I11" t="s">
        <v>10</v>
      </c>
      <c r="J11" t="s">
        <v>11</v>
      </c>
      <c r="K11" t="s">
        <v>12</v>
      </c>
      <c r="L11" t="s">
        <v>13</v>
      </c>
    </row>
    <row r="12" spans="1:15" x14ac:dyDescent="0.3">
      <c r="H12" t="s">
        <v>1</v>
      </c>
      <c r="I12" s="15">
        <v>443667</v>
      </c>
      <c r="J12" s="15">
        <v>1066209</v>
      </c>
      <c r="K12" s="15">
        <v>606458</v>
      </c>
      <c r="L12" s="15">
        <v>127918</v>
      </c>
    </row>
    <row r="13" spans="1:15" x14ac:dyDescent="0.3">
      <c r="B13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1A82-F1BE-4EDB-96D6-1FFABE680615}">
  <dimension ref="A1:Y13"/>
  <sheetViews>
    <sheetView workbookViewId="0">
      <selection activeCell="S16" sqref="S16"/>
    </sheetView>
  </sheetViews>
  <sheetFormatPr defaultRowHeight="14.4" x14ac:dyDescent="0.3"/>
  <cols>
    <col min="2" max="3" width="10" bestFit="1" customWidth="1"/>
  </cols>
  <sheetData>
    <row r="1" spans="1:25" x14ac:dyDescent="0.3">
      <c r="A1" s="12" t="s">
        <v>9</v>
      </c>
      <c r="B1" s="11">
        <v>44743</v>
      </c>
      <c r="C1" s="11"/>
      <c r="D1" s="11">
        <v>44774</v>
      </c>
      <c r="E1" s="11"/>
      <c r="F1" s="11">
        <v>44805</v>
      </c>
      <c r="G1" s="11"/>
      <c r="H1" s="11">
        <v>44835</v>
      </c>
      <c r="I1" s="11"/>
      <c r="J1" s="11">
        <v>44866</v>
      </c>
      <c r="K1" s="11"/>
      <c r="L1" s="11">
        <v>44896</v>
      </c>
      <c r="M1" s="11"/>
      <c r="N1" s="11">
        <v>44927</v>
      </c>
      <c r="O1" s="11"/>
      <c r="P1" s="11">
        <v>44958</v>
      </c>
      <c r="Q1" s="11"/>
      <c r="R1" s="11">
        <v>44986</v>
      </c>
      <c r="S1" s="11"/>
      <c r="T1" s="11">
        <v>45017</v>
      </c>
      <c r="U1" s="11"/>
      <c r="V1" s="11">
        <v>45047</v>
      </c>
      <c r="W1" s="11"/>
      <c r="X1" s="11">
        <v>45078</v>
      </c>
      <c r="Y1" s="11"/>
    </row>
    <row r="2" spans="1:25" x14ac:dyDescent="0.3">
      <c r="A2" s="12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  <c r="V2" s="2" t="s">
        <v>0</v>
      </c>
      <c r="W2" s="2" t="s">
        <v>1</v>
      </c>
      <c r="X2" s="2" t="s">
        <v>0</v>
      </c>
      <c r="Y2" s="2" t="s">
        <v>1</v>
      </c>
    </row>
    <row r="3" spans="1:25" x14ac:dyDescent="0.3">
      <c r="A3" t="s">
        <v>14</v>
      </c>
      <c r="B3">
        <v>200355</v>
      </c>
      <c r="C3">
        <v>218905</v>
      </c>
      <c r="D3">
        <v>211593</v>
      </c>
      <c r="E3">
        <v>203966</v>
      </c>
      <c r="F3">
        <v>203875</v>
      </c>
      <c r="G3">
        <v>171496</v>
      </c>
      <c r="H3">
        <v>197704</v>
      </c>
      <c r="I3">
        <v>134807</v>
      </c>
      <c r="J3">
        <v>125414</v>
      </c>
      <c r="K3">
        <v>61834</v>
      </c>
      <c r="L3">
        <v>76214</v>
      </c>
      <c r="M3">
        <v>30317</v>
      </c>
      <c r="N3">
        <v>73908</v>
      </c>
      <c r="O3">
        <v>24361</v>
      </c>
      <c r="P3">
        <v>73075</v>
      </c>
      <c r="Q3">
        <v>25287</v>
      </c>
      <c r="R3">
        <v>108850</v>
      </c>
      <c r="S3">
        <v>39725</v>
      </c>
      <c r="T3">
        <v>158466</v>
      </c>
      <c r="U3">
        <v>89499</v>
      </c>
      <c r="V3">
        <v>193349</v>
      </c>
      <c r="W3">
        <v>128491</v>
      </c>
      <c r="X3">
        <v>221436</v>
      </c>
      <c r="Y3">
        <v>169662</v>
      </c>
    </row>
    <row r="4" spans="1:25" x14ac:dyDescent="0.3">
      <c r="A4" t="s">
        <v>15</v>
      </c>
      <c r="B4">
        <v>217078</v>
      </c>
      <c r="C4">
        <v>156095</v>
      </c>
      <c r="D4">
        <v>215415</v>
      </c>
      <c r="E4">
        <v>128635</v>
      </c>
      <c r="F4">
        <v>200767</v>
      </c>
      <c r="G4">
        <v>105375</v>
      </c>
      <c r="H4">
        <v>151992</v>
      </c>
      <c r="I4">
        <v>61568</v>
      </c>
      <c r="J4">
        <v>111549</v>
      </c>
      <c r="K4">
        <v>33052</v>
      </c>
      <c r="L4">
        <v>60698</v>
      </c>
      <c r="M4">
        <v>12652</v>
      </c>
      <c r="N4">
        <v>76385</v>
      </c>
      <c r="O4">
        <v>13909</v>
      </c>
      <c r="P4">
        <v>74354</v>
      </c>
      <c r="Q4">
        <v>15534</v>
      </c>
      <c r="R4">
        <v>87627</v>
      </c>
      <c r="S4">
        <v>19456</v>
      </c>
      <c r="T4">
        <v>120839</v>
      </c>
      <c r="U4">
        <v>48899</v>
      </c>
      <c r="V4">
        <v>177297</v>
      </c>
      <c r="W4">
        <v>92598</v>
      </c>
      <c r="X4">
        <v>196952</v>
      </c>
      <c r="Y4">
        <v>116594</v>
      </c>
    </row>
    <row r="5" spans="1:25" x14ac:dyDescent="0.3">
      <c r="A5" t="s">
        <v>16</v>
      </c>
      <c r="B5">
        <v>0</v>
      </c>
      <c r="C5">
        <v>31055</v>
      </c>
      <c r="D5">
        <v>0</v>
      </c>
      <c r="E5">
        <v>26323</v>
      </c>
      <c r="F5">
        <v>0</v>
      </c>
      <c r="G5">
        <v>19826</v>
      </c>
      <c r="H5">
        <v>0</v>
      </c>
      <c r="I5">
        <v>12614</v>
      </c>
      <c r="J5">
        <v>0</v>
      </c>
      <c r="K5">
        <v>5886</v>
      </c>
      <c r="L5">
        <v>0</v>
      </c>
      <c r="M5">
        <v>1925</v>
      </c>
      <c r="N5">
        <v>0</v>
      </c>
      <c r="O5">
        <v>1738</v>
      </c>
      <c r="P5">
        <v>0</v>
      </c>
      <c r="Q5">
        <v>2195</v>
      </c>
      <c r="R5">
        <v>0</v>
      </c>
      <c r="S5">
        <v>3020</v>
      </c>
      <c r="T5">
        <v>0</v>
      </c>
      <c r="U5">
        <v>8887</v>
      </c>
      <c r="V5">
        <v>0</v>
      </c>
      <c r="W5">
        <v>13092</v>
      </c>
      <c r="X5">
        <v>0</v>
      </c>
      <c r="Y5">
        <v>14974</v>
      </c>
    </row>
    <row r="10" spans="1:25" x14ac:dyDescent="0.3">
      <c r="B10" s="2" t="s">
        <v>0</v>
      </c>
      <c r="C10" s="2" t="s">
        <v>1</v>
      </c>
    </row>
    <row r="11" spans="1:25" x14ac:dyDescent="0.3">
      <c r="A11" t="s">
        <v>17</v>
      </c>
      <c r="B11" s="13">
        <f>SUM(B3,D3,F3,H3,J3,L3,N3,P3,R3,T3,V3,X3)</f>
        <v>1844239</v>
      </c>
      <c r="C11" s="13">
        <f>SUM(C3,E3,G3,I3,K3,M3,O3,Q3,S3,U3,W3,Y3)</f>
        <v>1298350</v>
      </c>
    </row>
    <row r="12" spans="1:25" x14ac:dyDescent="0.3">
      <c r="A12" t="s">
        <v>18</v>
      </c>
      <c r="B12" s="13">
        <f t="shared" ref="B12:C13" si="0">SUM(B4,D4,F4,H4,J4,L4,N4,P4,R4,T4,V4,X4)</f>
        <v>1690953</v>
      </c>
      <c r="C12" s="13">
        <f t="shared" si="0"/>
        <v>804367</v>
      </c>
    </row>
    <row r="13" spans="1:25" x14ac:dyDescent="0.3">
      <c r="A13" t="s">
        <v>19</v>
      </c>
      <c r="B13" s="13">
        <f t="shared" si="0"/>
        <v>0</v>
      </c>
      <c r="C13" s="13">
        <f t="shared" si="0"/>
        <v>141535</v>
      </c>
    </row>
  </sheetData>
  <mergeCells count="13">
    <mergeCell ref="X1:Y1"/>
    <mergeCell ref="L1:M1"/>
    <mergeCell ref="N1:O1"/>
    <mergeCell ref="P1:Q1"/>
    <mergeCell ref="R1:S1"/>
    <mergeCell ref="T1:U1"/>
    <mergeCell ref="V1:W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 Shen</cp:lastModifiedBy>
  <dcterms:created xsi:type="dcterms:W3CDTF">2023-07-25T14:43:23Z</dcterms:created>
  <dcterms:modified xsi:type="dcterms:W3CDTF">2023-07-29T14:27:36Z</dcterms:modified>
</cp:coreProperties>
</file>