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defaultThemeVersion="124226"/>
  <bookViews>
    <workbookView xWindow="0" yWindow="120" windowWidth="19200" windowHeight="10530"/>
  </bookViews>
  <sheets>
    <sheet name="1月履約班表_2" sheetId="5" r:id="rId1"/>
    <sheet name="考勤匯總表" sheetId="2" r:id="rId2"/>
    <sheet name="考勤異常表" sheetId="4" r:id="rId3"/>
    <sheet name="考勤詳細表" sheetId="1" r:id="rId4"/>
    <sheet name="打卡記錄表" sheetId="3" r:id="rId5"/>
  </sheets>
  <definedNames>
    <definedName name="_xlnm._FilterDatabase" localSheetId="0" hidden="1">'1月履約班表_2'!$A$3:$BG$98</definedName>
    <definedName name="_xlnm._FilterDatabase" localSheetId="4" hidden="1">打卡記錄表!$A$8:$C$8</definedName>
    <definedName name="_xlnm._FilterDatabase" localSheetId="1" hidden="1">考勤匯總表!$A$6:$C$6</definedName>
    <definedName name="_xlnm._FilterDatabase" localSheetId="3" hidden="1">考勤詳細表!$A$8:$C$87</definedName>
    <definedName name="_xlnm.Print_Area" localSheetId="0">'1月履約班表_2'!$A$1:$AP$64</definedName>
    <definedName name="_xlnm.Print_Titles" localSheetId="0">'1月履約班表_2'!$1:$3</definedName>
  </definedNames>
  <calcPr calcId="124519"/>
  <fileRecoveryPr repairLoad="1"/>
</workbook>
</file>

<file path=xl/calcChain.xml><?xml version="1.0" encoding="utf-8"?>
<calcChain xmlns="http://schemas.openxmlformats.org/spreadsheetml/2006/main">
  <c r="AJ95" i="5"/>
  <c r="AI95"/>
  <c r="AH95"/>
  <c r="AG95"/>
  <c r="AF95"/>
  <c r="AE95"/>
  <c r="AD95"/>
  <c r="AC95"/>
  <c r="AB95"/>
  <c r="AA95"/>
  <c r="Z95"/>
  <c r="Y95"/>
  <c r="X95"/>
  <c r="W95"/>
  <c r="V95"/>
  <c r="U95"/>
  <c r="T95"/>
  <c r="S95"/>
  <c r="R95"/>
  <c r="Q95"/>
  <c r="P95"/>
  <c r="O95"/>
  <c r="N95"/>
  <c r="M95"/>
  <c r="L95"/>
  <c r="K95"/>
  <c r="J95"/>
  <c r="I95"/>
  <c r="H95"/>
  <c r="G95"/>
  <c r="F95"/>
  <c r="AJ94"/>
  <c r="AI94"/>
  <c r="AH94"/>
  <c r="AG94"/>
  <c r="AF94"/>
  <c r="AE94"/>
  <c r="AD94"/>
  <c r="AC94"/>
  <c r="AB94"/>
  <c r="AA94"/>
  <c r="Z94"/>
  <c r="Y94"/>
  <c r="X94"/>
  <c r="W94"/>
  <c r="V94"/>
  <c r="U94"/>
  <c r="T94"/>
  <c r="S94"/>
  <c r="R94"/>
  <c r="Q94"/>
  <c r="P94"/>
  <c r="O94"/>
  <c r="N94"/>
  <c r="M94"/>
  <c r="L94"/>
  <c r="K94"/>
  <c r="J94"/>
  <c r="I94"/>
  <c r="H94"/>
  <c r="G94"/>
  <c r="F94"/>
  <c r="AJ93"/>
  <c r="AI93"/>
  <c r="AH93"/>
  <c r="AG93"/>
  <c r="AF93"/>
  <c r="AE93"/>
  <c r="AD93"/>
  <c r="AC93"/>
  <c r="AB93"/>
  <c r="AA93"/>
  <c r="Z93"/>
  <c r="Y93"/>
  <c r="X93"/>
  <c r="W93"/>
  <c r="V93"/>
  <c r="U93"/>
  <c r="T93"/>
  <c r="S93"/>
  <c r="R93"/>
  <c r="Q93"/>
  <c r="P93"/>
  <c r="O93"/>
  <c r="N93"/>
  <c r="M93"/>
  <c r="L93"/>
  <c r="K93"/>
  <c r="J93"/>
  <c r="I93"/>
  <c r="H93"/>
  <c r="G93"/>
  <c r="F93"/>
  <c r="AJ92"/>
  <c r="AI92"/>
  <c r="AH92"/>
  <c r="AG92"/>
  <c r="AF92"/>
  <c r="AE92"/>
  <c r="AD92"/>
  <c r="AC92"/>
  <c r="AB92"/>
  <c r="AA92"/>
  <c r="Z92"/>
  <c r="Y92"/>
  <c r="X92"/>
  <c r="W92"/>
  <c r="V92"/>
  <c r="U92"/>
  <c r="T92"/>
  <c r="S92"/>
  <c r="R92"/>
  <c r="Q92"/>
  <c r="P92"/>
  <c r="O92"/>
  <c r="N92"/>
  <c r="M92"/>
  <c r="L92"/>
  <c r="K92"/>
  <c r="J92"/>
  <c r="I92"/>
  <c r="H92"/>
  <c r="G92"/>
  <c r="F92"/>
  <c r="AJ91"/>
  <c r="AI91"/>
  <c r="AH91"/>
  <c r="AG91"/>
  <c r="AF91"/>
  <c r="AE91"/>
  <c r="AD91"/>
  <c r="AC91"/>
  <c r="AB91"/>
  <c r="AA91"/>
  <c r="Z91"/>
  <c r="Y91"/>
  <c r="X91"/>
  <c r="W91"/>
  <c r="V91"/>
  <c r="U91"/>
  <c r="T91"/>
  <c r="S91"/>
  <c r="R91"/>
  <c r="Q91"/>
  <c r="P91"/>
  <c r="O91"/>
  <c r="N91"/>
  <c r="M91"/>
  <c r="L91"/>
  <c r="K91"/>
  <c r="J91"/>
  <c r="I91"/>
  <c r="H91"/>
  <c r="G91"/>
  <c r="F91"/>
  <c r="AJ90"/>
  <c r="AI90"/>
  <c r="AH90"/>
  <c r="AG90"/>
  <c r="AF90"/>
  <c r="AE90"/>
  <c r="AD90"/>
  <c r="AC90"/>
  <c r="AB90"/>
  <c r="AA90"/>
  <c r="Z90"/>
  <c r="Y90"/>
  <c r="X90"/>
  <c r="W90"/>
  <c r="V90"/>
  <c r="U90"/>
  <c r="T90"/>
  <c r="S90"/>
  <c r="R90"/>
  <c r="Q90"/>
  <c r="P90"/>
  <c r="O90"/>
  <c r="N90"/>
  <c r="M90"/>
  <c r="L90"/>
  <c r="K90"/>
  <c r="J90"/>
  <c r="I90"/>
  <c r="H90"/>
  <c r="G90"/>
  <c r="F90"/>
  <c r="AJ89"/>
  <c r="AI89"/>
  <c r="AH89"/>
  <c r="AG89"/>
  <c r="AF89"/>
  <c r="AE89"/>
  <c r="AD89"/>
  <c r="AC89"/>
  <c r="AB89"/>
  <c r="AA89"/>
  <c r="Z89"/>
  <c r="Y89"/>
  <c r="X89"/>
  <c r="W89"/>
  <c r="V89"/>
  <c r="U89"/>
  <c r="T89"/>
  <c r="S89"/>
  <c r="R89"/>
  <c r="Q89"/>
  <c r="P89"/>
  <c r="O89"/>
  <c r="N89"/>
  <c r="M89"/>
  <c r="L89"/>
  <c r="K89"/>
  <c r="J89"/>
  <c r="I89"/>
  <c r="H89"/>
  <c r="G89"/>
  <c r="F89"/>
  <c r="AJ88"/>
  <c r="AI88"/>
  <c r="AH88"/>
  <c r="AG88"/>
  <c r="AF88"/>
  <c r="AE88"/>
  <c r="AD88"/>
  <c r="AC88"/>
  <c r="AB88"/>
  <c r="AA88"/>
  <c r="Z88"/>
  <c r="Y88"/>
  <c r="X88"/>
  <c r="W88"/>
  <c r="V88"/>
  <c r="U88"/>
  <c r="T88"/>
  <c r="S88"/>
  <c r="R88"/>
  <c r="Q88"/>
  <c r="P88"/>
  <c r="O88"/>
  <c r="N88"/>
  <c r="M88"/>
  <c r="L88"/>
  <c r="K88"/>
  <c r="J88"/>
  <c r="I88"/>
  <c r="H88"/>
  <c r="G88"/>
  <c r="F88"/>
  <c r="AJ87"/>
  <c r="AI87"/>
  <c r="AH87"/>
  <c r="AG87"/>
  <c r="AF87"/>
  <c r="AE87"/>
  <c r="AD87"/>
  <c r="AC87"/>
  <c r="AB87"/>
  <c r="AA87"/>
  <c r="Z87"/>
  <c r="Y87"/>
  <c r="X87"/>
  <c r="W87"/>
  <c r="V87"/>
  <c r="U87"/>
  <c r="T87"/>
  <c r="S87"/>
  <c r="R87"/>
  <c r="Q87"/>
  <c r="P87"/>
  <c r="O87"/>
  <c r="N87"/>
  <c r="M87"/>
  <c r="L87"/>
  <c r="K87"/>
  <c r="J87"/>
  <c r="I87"/>
  <c r="H87"/>
  <c r="G87"/>
  <c r="F87"/>
  <c r="AJ86"/>
  <c r="AI86"/>
  <c r="AH86"/>
  <c r="AG86"/>
  <c r="AF86"/>
  <c r="AE86"/>
  <c r="AD86"/>
  <c r="AC86"/>
  <c r="AB86"/>
  <c r="AA86"/>
  <c r="Z86"/>
  <c r="Y86"/>
  <c r="X86"/>
  <c r="W86"/>
  <c r="V86"/>
  <c r="U86"/>
  <c r="T86"/>
  <c r="S86"/>
  <c r="R86"/>
  <c r="Q86"/>
  <c r="P86"/>
  <c r="O86"/>
  <c r="N86"/>
  <c r="M86"/>
  <c r="L86"/>
  <c r="K86"/>
  <c r="J86"/>
  <c r="I86"/>
  <c r="H86"/>
  <c r="G86"/>
  <c r="F86"/>
  <c r="AJ85"/>
  <c r="AI85"/>
  <c r="AH85"/>
  <c r="AG85"/>
  <c r="AF85"/>
  <c r="AE85"/>
  <c r="AD85"/>
  <c r="AC85"/>
  <c r="AB85"/>
  <c r="AA85"/>
  <c r="Z85"/>
  <c r="Y85"/>
  <c r="X85"/>
  <c r="W85"/>
  <c r="V85"/>
  <c r="U85"/>
  <c r="T85"/>
  <c r="S85"/>
  <c r="R85"/>
  <c r="Q85"/>
  <c r="P85"/>
  <c r="O85"/>
  <c r="N85"/>
  <c r="M85"/>
  <c r="L85"/>
  <c r="K85"/>
  <c r="J85"/>
  <c r="I85"/>
  <c r="H85"/>
  <c r="G85"/>
  <c r="F85"/>
  <c r="AJ84"/>
  <c r="AI84"/>
  <c r="AH84"/>
  <c r="AG84"/>
  <c r="AF84"/>
  <c r="AE84"/>
  <c r="AD84"/>
  <c r="AC84"/>
  <c r="AB84"/>
  <c r="AA84"/>
  <c r="Z84"/>
  <c r="Y84"/>
  <c r="X84"/>
  <c r="W84"/>
  <c r="V84"/>
  <c r="U84"/>
  <c r="T84"/>
  <c r="S84"/>
  <c r="R84"/>
  <c r="Q84"/>
  <c r="P84"/>
  <c r="O84"/>
  <c r="N84"/>
  <c r="M84"/>
  <c r="L84"/>
  <c r="K84"/>
  <c r="J84"/>
  <c r="I84"/>
  <c r="H84"/>
  <c r="G84"/>
  <c r="F84"/>
  <c r="AJ83"/>
  <c r="AI83"/>
  <c r="AH83"/>
  <c r="AG83"/>
  <c r="AF83"/>
  <c r="AE83"/>
  <c r="AD83"/>
  <c r="AC83"/>
  <c r="AB83"/>
  <c r="AA83"/>
  <c r="Z83"/>
  <c r="Y83"/>
  <c r="X83"/>
  <c r="W83"/>
  <c r="V83"/>
  <c r="U83"/>
  <c r="T83"/>
  <c r="S83"/>
  <c r="R83"/>
  <c r="Q83"/>
  <c r="P83"/>
  <c r="O83"/>
  <c r="N83"/>
  <c r="M83"/>
  <c r="L83"/>
  <c r="K83"/>
  <c r="J83"/>
  <c r="I83"/>
  <c r="H83"/>
  <c r="G83"/>
  <c r="F83"/>
  <c r="AJ82"/>
  <c r="AI82"/>
  <c r="AH82"/>
  <c r="AG82"/>
  <c r="AF82"/>
  <c r="AE82"/>
  <c r="AD82"/>
  <c r="AC82"/>
  <c r="AB82"/>
  <c r="AA82"/>
  <c r="Z82"/>
  <c r="Y82"/>
  <c r="X82"/>
  <c r="W82"/>
  <c r="V82"/>
  <c r="U82"/>
  <c r="T82"/>
  <c r="S82"/>
  <c r="R82"/>
  <c r="Q82"/>
  <c r="P82"/>
  <c r="O82"/>
  <c r="N82"/>
  <c r="M82"/>
  <c r="L82"/>
  <c r="K82"/>
  <c r="J82"/>
  <c r="I82"/>
  <c r="H82"/>
  <c r="G82"/>
  <c r="F82"/>
  <c r="AJ81"/>
  <c r="AI81"/>
  <c r="AH81"/>
  <c r="AG81"/>
  <c r="AF81"/>
  <c r="AE81"/>
  <c r="AD81"/>
  <c r="AC81"/>
  <c r="AB81"/>
  <c r="AA81"/>
  <c r="Z81"/>
  <c r="Y81"/>
  <c r="X81"/>
  <c r="W81"/>
  <c r="V81"/>
  <c r="U81"/>
  <c r="T81"/>
  <c r="S81"/>
  <c r="R81"/>
  <c r="Q81"/>
  <c r="P81"/>
  <c r="O81"/>
  <c r="N81"/>
  <c r="M81"/>
  <c r="L81"/>
  <c r="K81"/>
  <c r="J81"/>
  <c r="I81"/>
  <c r="H81"/>
  <c r="G81"/>
  <c r="F81"/>
  <c r="AJ80"/>
  <c r="AI80"/>
  <c r="AH80"/>
  <c r="AG80"/>
  <c r="AF80"/>
  <c r="AE80"/>
  <c r="AD80"/>
  <c r="AC80"/>
  <c r="AB80"/>
  <c r="AA80"/>
  <c r="Z80"/>
  <c r="Y80"/>
  <c r="X80"/>
  <c r="W80"/>
  <c r="V80"/>
  <c r="U80"/>
  <c r="T80"/>
  <c r="S80"/>
  <c r="R80"/>
  <c r="Q80"/>
  <c r="P80"/>
  <c r="O80"/>
  <c r="N80"/>
  <c r="M80"/>
  <c r="L80"/>
  <c r="K80"/>
  <c r="J80"/>
  <c r="I80"/>
  <c r="H80"/>
  <c r="G80"/>
  <c r="F80"/>
  <c r="AJ79"/>
  <c r="AI79"/>
  <c r="AH79"/>
  <c r="AG79"/>
  <c r="AF79"/>
  <c r="AE79"/>
  <c r="AD79"/>
  <c r="AC79"/>
  <c r="AB79"/>
  <c r="AA79"/>
  <c r="Z79"/>
  <c r="Y79"/>
  <c r="X79"/>
  <c r="W79"/>
  <c r="V79"/>
  <c r="U79"/>
  <c r="T79"/>
  <c r="S79"/>
  <c r="R79"/>
  <c r="Q79"/>
  <c r="P79"/>
  <c r="O79"/>
  <c r="N79"/>
  <c r="M79"/>
  <c r="L79"/>
  <c r="K79"/>
  <c r="J79"/>
  <c r="I79"/>
  <c r="H79"/>
  <c r="G79"/>
  <c r="F79"/>
  <c r="AJ78"/>
  <c r="AI78"/>
  <c r="AH78"/>
  <c r="AG78"/>
  <c r="AF78"/>
  <c r="AE78"/>
  <c r="AD78"/>
  <c r="AC78"/>
  <c r="AB78"/>
  <c r="AA78"/>
  <c r="Z78"/>
  <c r="Y78"/>
  <c r="X78"/>
  <c r="W78"/>
  <c r="V78"/>
  <c r="U78"/>
  <c r="T78"/>
  <c r="S78"/>
  <c r="R78"/>
  <c r="Q78"/>
  <c r="P78"/>
  <c r="O78"/>
  <c r="N78"/>
  <c r="M78"/>
  <c r="L78"/>
  <c r="K78"/>
  <c r="J78"/>
  <c r="I78"/>
  <c r="H78"/>
  <c r="G78"/>
  <c r="F78"/>
  <c r="AJ77"/>
  <c r="AI77"/>
  <c r="AH77"/>
  <c r="AG77"/>
  <c r="AF77"/>
  <c r="AE77"/>
  <c r="AD77"/>
  <c r="AC77"/>
  <c r="AB77"/>
  <c r="AA77"/>
  <c r="Z77"/>
  <c r="Y77"/>
  <c r="X77"/>
  <c r="W77"/>
  <c r="V77"/>
  <c r="U77"/>
  <c r="T77"/>
  <c r="S77"/>
  <c r="R77"/>
  <c r="Q77"/>
  <c r="P77"/>
  <c r="O77"/>
  <c r="N77"/>
  <c r="M77"/>
  <c r="L77"/>
  <c r="K77"/>
  <c r="J77"/>
  <c r="I77"/>
  <c r="H77"/>
  <c r="G77"/>
  <c r="F77"/>
  <c r="AJ76"/>
  <c r="AI76"/>
  <c r="AH76"/>
  <c r="AG76"/>
  <c r="AF76"/>
  <c r="AE76"/>
  <c r="AD76"/>
  <c r="AC76"/>
  <c r="AB76"/>
  <c r="AA76"/>
  <c r="Z76"/>
  <c r="Y76"/>
  <c r="X76"/>
  <c r="W76"/>
  <c r="V76"/>
  <c r="U76"/>
  <c r="T76"/>
  <c r="S76"/>
  <c r="R76"/>
  <c r="Q76"/>
  <c r="P76"/>
  <c r="O76"/>
  <c r="N76"/>
  <c r="M76"/>
  <c r="L76"/>
  <c r="K76"/>
  <c r="J76"/>
  <c r="I76"/>
  <c r="H76"/>
  <c r="G76"/>
  <c r="F76"/>
  <c r="AJ75"/>
  <c r="AI75"/>
  <c r="AH75"/>
  <c r="AG75"/>
  <c r="AF75"/>
  <c r="AE75"/>
  <c r="AD75"/>
  <c r="AC75"/>
  <c r="AB75"/>
  <c r="AA75"/>
  <c r="Z75"/>
  <c r="Y75"/>
  <c r="X75"/>
  <c r="W75"/>
  <c r="V75"/>
  <c r="U75"/>
  <c r="T75"/>
  <c r="S75"/>
  <c r="R75"/>
  <c r="Q75"/>
  <c r="P75"/>
  <c r="O75"/>
  <c r="N75"/>
  <c r="M75"/>
  <c r="L75"/>
  <c r="K75"/>
  <c r="J75"/>
  <c r="I75"/>
  <c r="H75"/>
  <c r="G75"/>
  <c r="F75"/>
  <c r="AJ74"/>
  <c r="AI74"/>
  <c r="AH74"/>
  <c r="AG74"/>
  <c r="AF74"/>
  <c r="AE74"/>
  <c r="AD74"/>
  <c r="AC74"/>
  <c r="AB74"/>
  <c r="AA74"/>
  <c r="Z74"/>
  <c r="Y74"/>
  <c r="X74"/>
  <c r="W74"/>
  <c r="V74"/>
  <c r="U74"/>
  <c r="T74"/>
  <c r="S74"/>
  <c r="R74"/>
  <c r="Q74"/>
  <c r="P74"/>
  <c r="O74"/>
  <c r="N74"/>
  <c r="M74"/>
  <c r="L74"/>
  <c r="K74"/>
  <c r="J74"/>
  <c r="I74"/>
  <c r="H74"/>
  <c r="G74"/>
  <c r="F74"/>
  <c r="AJ73"/>
  <c r="AI73"/>
  <c r="AH73"/>
  <c r="AG73"/>
  <c r="AF73"/>
  <c r="AE73"/>
  <c r="AD73"/>
  <c r="AC73"/>
  <c r="AB73"/>
  <c r="AA73"/>
  <c r="Z73"/>
  <c r="Y73"/>
  <c r="X73"/>
  <c r="W73"/>
  <c r="V73"/>
  <c r="U73"/>
  <c r="T73"/>
  <c r="S73"/>
  <c r="R73"/>
  <c r="Q73"/>
  <c r="P73"/>
  <c r="O73"/>
  <c r="N73"/>
  <c r="M73"/>
  <c r="L73"/>
  <c r="K73"/>
  <c r="J73"/>
  <c r="I73"/>
  <c r="H73"/>
  <c r="G73"/>
  <c r="F73"/>
  <c r="AJ72"/>
  <c r="AI72"/>
  <c r="AH72"/>
  <c r="AG72"/>
  <c r="AF72"/>
  <c r="AE72"/>
  <c r="AD72"/>
  <c r="AC72"/>
  <c r="AB72"/>
  <c r="AA72"/>
  <c r="Z72"/>
  <c r="Y72"/>
  <c r="X72"/>
  <c r="W72"/>
  <c r="V72"/>
  <c r="U72"/>
  <c r="T72"/>
  <c r="S72"/>
  <c r="R72"/>
  <c r="Q72"/>
  <c r="P72"/>
  <c r="O72"/>
  <c r="N72"/>
  <c r="M72"/>
  <c r="L72"/>
  <c r="K72"/>
  <c r="J72"/>
  <c r="I72"/>
  <c r="H72"/>
  <c r="G72"/>
  <c r="F72"/>
  <c r="AJ71"/>
  <c r="AJ96" s="1"/>
  <c r="AI71"/>
  <c r="AI97" s="1"/>
  <c r="AH71"/>
  <c r="AH96" s="1"/>
  <c r="AG71"/>
  <c r="AG97" s="1"/>
  <c r="AF71"/>
  <c r="AF96" s="1"/>
  <c r="AE71"/>
  <c r="AE97" s="1"/>
  <c r="AD71"/>
  <c r="AD96" s="1"/>
  <c r="AC71"/>
  <c r="AC97" s="1"/>
  <c r="AB71"/>
  <c r="AB96" s="1"/>
  <c r="AA71"/>
  <c r="AA97" s="1"/>
  <c r="Z71"/>
  <c r="Z96" s="1"/>
  <c r="Y71"/>
  <c r="Y97" s="1"/>
  <c r="X71"/>
  <c r="X96" s="1"/>
  <c r="W71"/>
  <c r="W97" s="1"/>
  <c r="V71"/>
  <c r="V96" s="1"/>
  <c r="U71"/>
  <c r="U97" s="1"/>
  <c r="T71"/>
  <c r="T96" s="1"/>
  <c r="S71"/>
  <c r="S97" s="1"/>
  <c r="R71"/>
  <c r="R96" s="1"/>
  <c r="Q71"/>
  <c r="Q97" s="1"/>
  <c r="P71"/>
  <c r="P96" s="1"/>
  <c r="O71"/>
  <c r="O97" s="1"/>
  <c r="N71"/>
  <c r="N96" s="1"/>
  <c r="M71"/>
  <c r="M97" s="1"/>
  <c r="L71"/>
  <c r="L96" s="1"/>
  <c r="K71"/>
  <c r="K97" s="1"/>
  <c r="J71"/>
  <c r="J96" s="1"/>
  <c r="I71"/>
  <c r="I97" s="1"/>
  <c r="H71"/>
  <c r="H96" s="1"/>
  <c r="G71"/>
  <c r="G97" s="1"/>
  <c r="F71"/>
  <c r="F96" s="1"/>
  <c r="AJ70"/>
  <c r="AI70"/>
  <c r="AH70"/>
  <c r="AG70"/>
  <c r="AF70"/>
  <c r="AE70"/>
  <c r="AD70"/>
  <c r="AC70"/>
  <c r="AB70"/>
  <c r="AA70"/>
  <c r="Z70"/>
  <c r="Y70"/>
  <c r="X70"/>
  <c r="W70"/>
  <c r="V70"/>
  <c r="U70"/>
  <c r="T70"/>
  <c r="S70"/>
  <c r="R70"/>
  <c r="Q70"/>
  <c r="P70"/>
  <c r="O70"/>
  <c r="N70"/>
  <c r="M70"/>
  <c r="L70"/>
  <c r="K70"/>
  <c r="J70"/>
  <c r="I70"/>
  <c r="H70"/>
  <c r="G70"/>
  <c r="F70"/>
  <c r="AO69"/>
  <c r="AM69"/>
  <c r="AP68"/>
  <c r="AO68"/>
  <c r="AN68"/>
  <c r="AM68"/>
  <c r="AL68"/>
  <c r="G96" l="1"/>
  <c r="I96"/>
  <c r="K96"/>
  <c r="M96"/>
  <c r="O96"/>
  <c r="Q96"/>
  <c r="S96"/>
  <c r="U96"/>
  <c r="W96"/>
  <c r="Y96"/>
  <c r="AA96"/>
  <c r="AC96"/>
  <c r="AE96"/>
  <c r="AG96"/>
  <c r="AI96"/>
  <c r="F97"/>
  <c r="H97"/>
  <c r="J97"/>
  <c r="L97"/>
  <c r="N97"/>
  <c r="P97"/>
  <c r="R97"/>
  <c r="T97"/>
  <c r="V97"/>
  <c r="X97"/>
  <c r="Z97"/>
  <c r="AB97"/>
  <c r="AD97"/>
  <c r="AF97"/>
  <c r="AH97"/>
  <c r="AJ97"/>
  <c r="AK97" l="1"/>
  <c r="AJ98"/>
  <c r="W4" i="2" l="1"/>
  <c r="V4"/>
  <c r="AG4" l="1"/>
  <c r="AG3"/>
  <c r="AG2"/>
  <c r="V3" l="1"/>
  <c r="W3"/>
  <c r="X3"/>
  <c r="Z3"/>
  <c r="AA3"/>
  <c r="AB3"/>
  <c r="AC3"/>
  <c r="AD3"/>
  <c r="AE3"/>
  <c r="AF3"/>
  <c r="X4"/>
  <c r="Z4"/>
  <c r="AA4"/>
  <c r="AB4"/>
  <c r="AC4"/>
  <c r="L6" s="1"/>
  <c r="AD4"/>
  <c r="AE4"/>
  <c r="AF4"/>
  <c r="U5"/>
  <c r="D6" s="1"/>
  <c r="X5"/>
  <c r="Y5"/>
  <c r="H6" s="1"/>
  <c r="AF2"/>
  <c r="AE2"/>
  <c r="AD2"/>
  <c r="AC2"/>
  <c r="AB2"/>
  <c r="AA2"/>
  <c r="Z2"/>
  <c r="X2"/>
  <c r="W2"/>
  <c r="V2"/>
  <c r="O85"/>
  <c r="N85"/>
  <c r="M85"/>
  <c r="L85"/>
  <c r="K85"/>
  <c r="J85"/>
  <c r="I85"/>
  <c r="H85"/>
  <c r="G85"/>
  <c r="F85"/>
  <c r="E85"/>
  <c r="D85"/>
  <c r="C85"/>
  <c r="B85"/>
  <c r="A85"/>
  <c r="O84"/>
  <c r="N84"/>
  <c r="M84"/>
  <c r="L84"/>
  <c r="K84"/>
  <c r="J84"/>
  <c r="I84"/>
  <c r="H84"/>
  <c r="G84"/>
  <c r="F84"/>
  <c r="E84"/>
  <c r="D84"/>
  <c r="C84"/>
  <c r="B84"/>
  <c r="A84"/>
  <c r="O83"/>
  <c r="N83"/>
  <c r="M83"/>
  <c r="L83"/>
  <c r="K83"/>
  <c r="J83"/>
  <c r="I83"/>
  <c r="H83"/>
  <c r="G83"/>
  <c r="F83"/>
  <c r="E83"/>
  <c r="D83"/>
  <c r="C83"/>
  <c r="B83"/>
  <c r="A83"/>
  <c r="O82"/>
  <c r="N82"/>
  <c r="M82"/>
  <c r="L82"/>
  <c r="K82"/>
  <c r="J82"/>
  <c r="I82"/>
  <c r="H82"/>
  <c r="G82"/>
  <c r="F82"/>
  <c r="E82"/>
  <c r="D82"/>
  <c r="C82"/>
  <c r="B82"/>
  <c r="A82"/>
  <c r="O81"/>
  <c r="N81"/>
  <c r="M81"/>
  <c r="L81"/>
  <c r="K81"/>
  <c r="J81"/>
  <c r="I81"/>
  <c r="H81"/>
  <c r="G81"/>
  <c r="F81"/>
  <c r="E81"/>
  <c r="D81"/>
  <c r="C81"/>
  <c r="B81"/>
  <c r="A81"/>
  <c r="O80"/>
  <c r="N80"/>
  <c r="M80"/>
  <c r="L80"/>
  <c r="K80"/>
  <c r="J80"/>
  <c r="I80"/>
  <c r="H80"/>
  <c r="G80"/>
  <c r="F80"/>
  <c r="E80"/>
  <c r="D80"/>
  <c r="C80"/>
  <c r="B80"/>
  <c r="A80"/>
  <c r="O79"/>
  <c r="N79"/>
  <c r="M79"/>
  <c r="L79"/>
  <c r="K79"/>
  <c r="J79"/>
  <c r="I79"/>
  <c r="H79"/>
  <c r="G79"/>
  <c r="F79"/>
  <c r="E79"/>
  <c r="D79"/>
  <c r="C79"/>
  <c r="B79"/>
  <c r="A79"/>
  <c r="O78"/>
  <c r="N78"/>
  <c r="M78"/>
  <c r="L78"/>
  <c r="K78"/>
  <c r="J78"/>
  <c r="I78"/>
  <c r="H78"/>
  <c r="G78"/>
  <c r="F78"/>
  <c r="E78"/>
  <c r="D78"/>
  <c r="C78"/>
  <c r="B78"/>
  <c r="A78"/>
  <c r="O77"/>
  <c r="N77"/>
  <c r="M77"/>
  <c r="L77"/>
  <c r="K77"/>
  <c r="J77"/>
  <c r="I77"/>
  <c r="H77"/>
  <c r="G77"/>
  <c r="F77"/>
  <c r="E77"/>
  <c r="D77"/>
  <c r="C77"/>
  <c r="B77"/>
  <c r="A77"/>
  <c r="O76"/>
  <c r="N76"/>
  <c r="M76"/>
  <c r="L76"/>
  <c r="K76"/>
  <c r="J76"/>
  <c r="I76"/>
  <c r="H76"/>
  <c r="G76"/>
  <c r="F76"/>
  <c r="E76"/>
  <c r="D76"/>
  <c r="C76"/>
  <c r="B76"/>
  <c r="A76"/>
  <c r="O75"/>
  <c r="N75"/>
  <c r="M75"/>
  <c r="L75"/>
  <c r="K75"/>
  <c r="J75"/>
  <c r="I75"/>
  <c r="H75"/>
  <c r="G75"/>
  <c r="F75"/>
  <c r="E75"/>
  <c r="D75"/>
  <c r="C75"/>
  <c r="B75"/>
  <c r="A75"/>
  <c r="O74"/>
  <c r="N74"/>
  <c r="M74"/>
  <c r="L74"/>
  <c r="K74"/>
  <c r="J74"/>
  <c r="I74"/>
  <c r="H74"/>
  <c r="G74"/>
  <c r="F74"/>
  <c r="E74"/>
  <c r="D74"/>
  <c r="C74"/>
  <c r="B74"/>
  <c r="A74"/>
  <c r="O73"/>
  <c r="N73"/>
  <c r="M73"/>
  <c r="L73"/>
  <c r="K73"/>
  <c r="J73"/>
  <c r="I73"/>
  <c r="H73"/>
  <c r="G73"/>
  <c r="F73"/>
  <c r="E73"/>
  <c r="D73"/>
  <c r="C73"/>
  <c r="B73"/>
  <c r="A73"/>
  <c r="O72"/>
  <c r="N72"/>
  <c r="M72"/>
  <c r="L72"/>
  <c r="K72"/>
  <c r="J72"/>
  <c r="I72"/>
  <c r="H72"/>
  <c r="G72"/>
  <c r="F72"/>
  <c r="E72"/>
  <c r="D72"/>
  <c r="C72"/>
  <c r="B72"/>
  <c r="A72"/>
  <c r="O71"/>
  <c r="N71"/>
  <c r="M71"/>
  <c r="L71"/>
  <c r="K71"/>
  <c r="J71"/>
  <c r="I71"/>
  <c r="H71"/>
  <c r="G71"/>
  <c r="F71"/>
  <c r="E71"/>
  <c r="D71"/>
  <c r="C71"/>
  <c r="B71"/>
  <c r="A71"/>
  <c r="O70"/>
  <c r="N70"/>
  <c r="M70"/>
  <c r="L70"/>
  <c r="K70"/>
  <c r="J70"/>
  <c r="I70"/>
  <c r="H70"/>
  <c r="G70"/>
  <c r="F70"/>
  <c r="E70"/>
  <c r="D70"/>
  <c r="C70"/>
  <c r="B70"/>
  <c r="A70"/>
  <c r="O69"/>
  <c r="N69"/>
  <c r="M69"/>
  <c r="L69"/>
  <c r="K69"/>
  <c r="J69"/>
  <c r="I69"/>
  <c r="H69"/>
  <c r="G69"/>
  <c r="F69"/>
  <c r="E69"/>
  <c r="D69"/>
  <c r="C69"/>
  <c r="B69"/>
  <c r="A69"/>
  <c r="O68"/>
  <c r="N68"/>
  <c r="M68"/>
  <c r="L68"/>
  <c r="K68"/>
  <c r="J68"/>
  <c r="I68"/>
  <c r="H68"/>
  <c r="G68"/>
  <c r="F68"/>
  <c r="E68"/>
  <c r="D68"/>
  <c r="C68"/>
  <c r="B68"/>
  <c r="A68"/>
  <c r="O67"/>
  <c r="N67"/>
  <c r="M67"/>
  <c r="L67"/>
  <c r="K67"/>
  <c r="J67"/>
  <c r="I67"/>
  <c r="H67"/>
  <c r="G67"/>
  <c r="F67"/>
  <c r="E67"/>
  <c r="D67"/>
  <c r="C67"/>
  <c r="B67"/>
  <c r="A67"/>
  <c r="O66"/>
  <c r="N66"/>
  <c r="M66"/>
  <c r="L66"/>
  <c r="K66"/>
  <c r="J66"/>
  <c r="I66"/>
  <c r="H66"/>
  <c r="G66"/>
  <c r="F66"/>
  <c r="E66"/>
  <c r="D66"/>
  <c r="C66"/>
  <c r="B66"/>
  <c r="A66"/>
  <c r="O65"/>
  <c r="N65"/>
  <c r="M65"/>
  <c r="L65"/>
  <c r="K65"/>
  <c r="J65"/>
  <c r="I65"/>
  <c r="H65"/>
  <c r="G65"/>
  <c r="F65"/>
  <c r="E65"/>
  <c r="D65"/>
  <c r="C65"/>
  <c r="B65"/>
  <c r="A65"/>
  <c r="O64"/>
  <c r="N64"/>
  <c r="M64"/>
  <c r="L64"/>
  <c r="K64"/>
  <c r="J64"/>
  <c r="I64"/>
  <c r="H64"/>
  <c r="G64"/>
  <c r="F64"/>
  <c r="E64"/>
  <c r="D64"/>
  <c r="C64"/>
  <c r="B64"/>
  <c r="A64"/>
  <c r="O63"/>
  <c r="N63"/>
  <c r="M63"/>
  <c r="L63"/>
  <c r="K63"/>
  <c r="J63"/>
  <c r="I63"/>
  <c r="H63"/>
  <c r="G63"/>
  <c r="F63"/>
  <c r="E63"/>
  <c r="D63"/>
  <c r="C63"/>
  <c r="B63"/>
  <c r="A63"/>
  <c r="O62"/>
  <c r="N62"/>
  <c r="M62"/>
  <c r="L62"/>
  <c r="K62"/>
  <c r="J62"/>
  <c r="I62"/>
  <c r="H62"/>
  <c r="G62"/>
  <c r="F62"/>
  <c r="E62"/>
  <c r="D62"/>
  <c r="C62"/>
  <c r="B62"/>
  <c r="A62"/>
  <c r="O61"/>
  <c r="N61"/>
  <c r="M61"/>
  <c r="L61"/>
  <c r="K61"/>
  <c r="J61"/>
  <c r="I61"/>
  <c r="H61"/>
  <c r="G61"/>
  <c r="F61"/>
  <c r="E61"/>
  <c r="D61"/>
  <c r="C61"/>
  <c r="B61"/>
  <c r="A61"/>
  <c r="O60"/>
  <c r="N60"/>
  <c r="M60"/>
  <c r="L60"/>
  <c r="K60"/>
  <c r="J60"/>
  <c r="I60"/>
  <c r="H60"/>
  <c r="G60"/>
  <c r="F60"/>
  <c r="E60"/>
  <c r="D60"/>
  <c r="C60"/>
  <c r="B60"/>
  <c r="A60"/>
  <c r="O59"/>
  <c r="N59"/>
  <c r="M59"/>
  <c r="L59"/>
  <c r="K59"/>
  <c r="J59"/>
  <c r="I59"/>
  <c r="H59"/>
  <c r="G59"/>
  <c r="F59"/>
  <c r="E59"/>
  <c r="D59"/>
  <c r="C59"/>
  <c r="B59"/>
  <c r="A59"/>
  <c r="O58"/>
  <c r="N58"/>
  <c r="M58"/>
  <c r="L58"/>
  <c r="K58"/>
  <c r="J58"/>
  <c r="I58"/>
  <c r="H58"/>
  <c r="G58"/>
  <c r="F58"/>
  <c r="E58"/>
  <c r="D58"/>
  <c r="C58"/>
  <c r="B58"/>
  <c r="A58"/>
  <c r="O57"/>
  <c r="N57"/>
  <c r="M57"/>
  <c r="L57"/>
  <c r="K57"/>
  <c r="J57"/>
  <c r="I57"/>
  <c r="H57"/>
  <c r="G57"/>
  <c r="F57"/>
  <c r="E57"/>
  <c r="D57"/>
  <c r="C57"/>
  <c r="B57"/>
  <c r="A57"/>
  <c r="O56"/>
  <c r="N56"/>
  <c r="M56"/>
  <c r="L56"/>
  <c r="K56"/>
  <c r="J56"/>
  <c r="I56"/>
  <c r="H56"/>
  <c r="G56"/>
  <c r="F56"/>
  <c r="E56"/>
  <c r="D56"/>
  <c r="C56"/>
  <c r="B56"/>
  <c r="A56"/>
  <c r="O55"/>
  <c r="N55"/>
  <c r="M55"/>
  <c r="L55"/>
  <c r="K55"/>
  <c r="J55"/>
  <c r="I55"/>
  <c r="H55"/>
  <c r="G55"/>
  <c r="F55"/>
  <c r="E55"/>
  <c r="D55"/>
  <c r="C55"/>
  <c r="B55"/>
  <c r="A55"/>
  <c r="O54"/>
  <c r="N54"/>
  <c r="M54"/>
  <c r="L54"/>
  <c r="K54"/>
  <c r="J54"/>
  <c r="I54"/>
  <c r="H54"/>
  <c r="G54"/>
  <c r="F54"/>
  <c r="E54"/>
  <c r="D54"/>
  <c r="C54"/>
  <c r="B54"/>
  <c r="A54"/>
  <c r="O53"/>
  <c r="N53"/>
  <c r="M53"/>
  <c r="L53"/>
  <c r="K53"/>
  <c r="J53"/>
  <c r="I53"/>
  <c r="H53"/>
  <c r="G53"/>
  <c r="F53"/>
  <c r="E53"/>
  <c r="D53"/>
  <c r="C53"/>
  <c r="B53"/>
  <c r="A53"/>
  <c r="O52"/>
  <c r="N52"/>
  <c r="M52"/>
  <c r="L52"/>
  <c r="K52"/>
  <c r="J52"/>
  <c r="I52"/>
  <c r="H52"/>
  <c r="G52"/>
  <c r="F52"/>
  <c r="E52"/>
  <c r="D52"/>
  <c r="C52"/>
  <c r="B52"/>
  <c r="A52"/>
  <c r="O51"/>
  <c r="N51"/>
  <c r="M51"/>
  <c r="L51"/>
  <c r="K51"/>
  <c r="J51"/>
  <c r="I51"/>
  <c r="H51"/>
  <c r="G51"/>
  <c r="F51"/>
  <c r="E51"/>
  <c r="D51"/>
  <c r="C51"/>
  <c r="B51"/>
  <c r="A51"/>
  <c r="O50"/>
  <c r="N50"/>
  <c r="M50"/>
  <c r="L50"/>
  <c r="K50"/>
  <c r="J50"/>
  <c r="I50"/>
  <c r="H50"/>
  <c r="G50"/>
  <c r="F50"/>
  <c r="E50"/>
  <c r="D50"/>
  <c r="C50"/>
  <c r="B50"/>
  <c r="A50"/>
  <c r="O49"/>
  <c r="N49"/>
  <c r="M49"/>
  <c r="L49"/>
  <c r="K49"/>
  <c r="J49"/>
  <c r="I49"/>
  <c r="H49"/>
  <c r="G49"/>
  <c r="F49"/>
  <c r="E49"/>
  <c r="D49"/>
  <c r="C49"/>
  <c r="B49"/>
  <c r="A49"/>
  <c r="O48"/>
  <c r="N48"/>
  <c r="M48"/>
  <c r="L48"/>
  <c r="K48"/>
  <c r="J48"/>
  <c r="I48"/>
  <c r="H48"/>
  <c r="G48"/>
  <c r="F48"/>
  <c r="E48"/>
  <c r="D48"/>
  <c r="C48"/>
  <c r="B48"/>
  <c r="A48"/>
  <c r="O47"/>
  <c r="N47"/>
  <c r="M47"/>
  <c r="L47"/>
  <c r="K47"/>
  <c r="J47"/>
  <c r="I47"/>
  <c r="H47"/>
  <c r="G47"/>
  <c r="F47"/>
  <c r="E47"/>
  <c r="D47"/>
  <c r="C47"/>
  <c r="B47"/>
  <c r="A47"/>
  <c r="O46"/>
  <c r="N46"/>
  <c r="M46"/>
  <c r="L46"/>
  <c r="K46"/>
  <c r="J46"/>
  <c r="I46"/>
  <c r="H46"/>
  <c r="G46"/>
  <c r="F46"/>
  <c r="E46"/>
  <c r="D46"/>
  <c r="C46"/>
  <c r="B46"/>
  <c r="A46"/>
  <c r="O45"/>
  <c r="N45"/>
  <c r="M45"/>
  <c r="L45"/>
  <c r="K45"/>
  <c r="J45"/>
  <c r="I45"/>
  <c r="H45"/>
  <c r="G45"/>
  <c r="F45"/>
  <c r="E45"/>
  <c r="D45"/>
  <c r="C45"/>
  <c r="B45"/>
  <c r="A45"/>
  <c r="O44"/>
  <c r="N44"/>
  <c r="M44"/>
  <c r="L44"/>
  <c r="K44"/>
  <c r="J44"/>
  <c r="I44"/>
  <c r="H44"/>
  <c r="G44"/>
  <c r="F44"/>
  <c r="E44"/>
  <c r="D44"/>
  <c r="C44"/>
  <c r="B44"/>
  <c r="A44"/>
  <c r="O43"/>
  <c r="N43"/>
  <c r="M43"/>
  <c r="L43"/>
  <c r="K43"/>
  <c r="J43"/>
  <c r="I43"/>
  <c r="H43"/>
  <c r="G43"/>
  <c r="F43"/>
  <c r="E43"/>
  <c r="D43"/>
  <c r="C43"/>
  <c r="B43"/>
  <c r="A43"/>
  <c r="O42"/>
  <c r="N42"/>
  <c r="M42"/>
  <c r="L42"/>
  <c r="K42"/>
  <c r="J42"/>
  <c r="I42"/>
  <c r="H42"/>
  <c r="G42"/>
  <c r="F42"/>
  <c r="E42"/>
  <c r="D42"/>
  <c r="C42"/>
  <c r="B42"/>
  <c r="A42"/>
  <c r="O41"/>
  <c r="N41"/>
  <c r="M41"/>
  <c r="L41"/>
  <c r="K41"/>
  <c r="J41"/>
  <c r="I41"/>
  <c r="H41"/>
  <c r="G41"/>
  <c r="F41"/>
  <c r="E41"/>
  <c r="D41"/>
  <c r="C41"/>
  <c r="B41"/>
  <c r="A41"/>
  <c r="O40"/>
  <c r="N40"/>
  <c r="M40"/>
  <c r="L40"/>
  <c r="K40"/>
  <c r="J40"/>
  <c r="I40"/>
  <c r="H40"/>
  <c r="G40"/>
  <c r="F40"/>
  <c r="E40"/>
  <c r="D40"/>
  <c r="C40"/>
  <c r="B40"/>
  <c r="A40"/>
  <c r="O39"/>
  <c r="N39"/>
  <c r="M39"/>
  <c r="L39"/>
  <c r="K39"/>
  <c r="J39"/>
  <c r="I39"/>
  <c r="H39"/>
  <c r="G39"/>
  <c r="F39"/>
  <c r="E39"/>
  <c r="D39"/>
  <c r="C39"/>
  <c r="B39"/>
  <c r="A39"/>
  <c r="O38"/>
  <c r="N38"/>
  <c r="M38"/>
  <c r="L38"/>
  <c r="K38"/>
  <c r="J38"/>
  <c r="I38"/>
  <c r="H38"/>
  <c r="G38"/>
  <c r="F38"/>
  <c r="E38"/>
  <c r="D38"/>
  <c r="C38"/>
  <c r="B38"/>
  <c r="A38"/>
  <c r="O37"/>
  <c r="N37"/>
  <c r="M37"/>
  <c r="L37"/>
  <c r="K37"/>
  <c r="J37"/>
  <c r="I37"/>
  <c r="H37"/>
  <c r="G37"/>
  <c r="F37"/>
  <c r="E37"/>
  <c r="D37"/>
  <c r="C37"/>
  <c r="B37"/>
  <c r="A37"/>
  <c r="O36"/>
  <c r="N36"/>
  <c r="M36"/>
  <c r="L36"/>
  <c r="K36"/>
  <c r="J36"/>
  <c r="I36"/>
  <c r="H36"/>
  <c r="G36"/>
  <c r="F36"/>
  <c r="E36"/>
  <c r="D36"/>
  <c r="C36"/>
  <c r="B36"/>
  <c r="A36"/>
  <c r="O35"/>
  <c r="N35"/>
  <c r="M35"/>
  <c r="L35"/>
  <c r="K35"/>
  <c r="J35"/>
  <c r="I35"/>
  <c r="H35"/>
  <c r="G35"/>
  <c r="F35"/>
  <c r="E35"/>
  <c r="D35"/>
  <c r="C35"/>
  <c r="B35"/>
  <c r="A35"/>
  <c r="O34"/>
  <c r="N34"/>
  <c r="M34"/>
  <c r="L34"/>
  <c r="K34"/>
  <c r="J34"/>
  <c r="I34"/>
  <c r="H34"/>
  <c r="G34"/>
  <c r="F34"/>
  <c r="E34"/>
  <c r="D34"/>
  <c r="C34"/>
  <c r="B34"/>
  <c r="A34"/>
  <c r="O33"/>
  <c r="N33"/>
  <c r="M33"/>
  <c r="L33"/>
  <c r="K33"/>
  <c r="J33"/>
  <c r="I33"/>
  <c r="H33"/>
  <c r="G33"/>
  <c r="F33"/>
  <c r="E33"/>
  <c r="D33"/>
  <c r="C33"/>
  <c r="B33"/>
  <c r="A33"/>
  <c r="O32"/>
  <c r="N32"/>
  <c r="M32"/>
  <c r="L32"/>
  <c r="K32"/>
  <c r="J32"/>
  <c r="I32"/>
  <c r="H32"/>
  <c r="G32"/>
  <c r="F32"/>
  <c r="E32"/>
  <c r="D32"/>
  <c r="C32"/>
  <c r="B32"/>
  <c r="A32"/>
  <c r="O31"/>
  <c r="N31"/>
  <c r="M31"/>
  <c r="L31"/>
  <c r="K31"/>
  <c r="J31"/>
  <c r="I31"/>
  <c r="H31"/>
  <c r="G31"/>
  <c r="F31"/>
  <c r="E31"/>
  <c r="D31"/>
  <c r="C31"/>
  <c r="B31"/>
  <c r="A31"/>
  <c r="O30"/>
  <c r="N30"/>
  <c r="M30"/>
  <c r="L30"/>
  <c r="K30"/>
  <c r="J30"/>
  <c r="I30"/>
  <c r="H30"/>
  <c r="G30"/>
  <c r="F30"/>
  <c r="E30"/>
  <c r="D30"/>
  <c r="C30"/>
  <c r="B30"/>
  <c r="A30"/>
  <c r="O29"/>
  <c r="N29"/>
  <c r="M29"/>
  <c r="L29"/>
  <c r="K29"/>
  <c r="J29"/>
  <c r="I29"/>
  <c r="H29"/>
  <c r="G29"/>
  <c r="F29"/>
  <c r="E29"/>
  <c r="D29"/>
  <c r="C29"/>
  <c r="B29"/>
  <c r="A29"/>
  <c r="O28"/>
  <c r="N28"/>
  <c r="M28"/>
  <c r="L28"/>
  <c r="K28"/>
  <c r="J28"/>
  <c r="I28"/>
  <c r="H28"/>
  <c r="G28"/>
  <c r="F28"/>
  <c r="E28"/>
  <c r="D28"/>
  <c r="C28"/>
  <c r="B28"/>
  <c r="A28"/>
  <c r="O27"/>
  <c r="N27"/>
  <c r="M27"/>
  <c r="L27"/>
  <c r="K27"/>
  <c r="J27"/>
  <c r="I27"/>
  <c r="H27"/>
  <c r="G27"/>
  <c r="F27"/>
  <c r="E27"/>
  <c r="D27"/>
  <c r="C27"/>
  <c r="B27"/>
  <c r="A27"/>
  <c r="O26"/>
  <c r="N26"/>
  <c r="M26"/>
  <c r="L26"/>
  <c r="K26"/>
  <c r="J26"/>
  <c r="I26"/>
  <c r="H26"/>
  <c r="G26"/>
  <c r="F26"/>
  <c r="E26"/>
  <c r="D26"/>
  <c r="C26"/>
  <c r="B26"/>
  <c r="A26"/>
  <c r="O25"/>
  <c r="N25"/>
  <c r="M25"/>
  <c r="L25"/>
  <c r="K25"/>
  <c r="J25"/>
  <c r="I25"/>
  <c r="H25"/>
  <c r="G25"/>
  <c r="F25"/>
  <c r="E25"/>
  <c r="D25"/>
  <c r="C25"/>
  <c r="B25"/>
  <c r="A25"/>
  <c r="O24"/>
  <c r="N24"/>
  <c r="M24"/>
  <c r="L24"/>
  <c r="K24"/>
  <c r="J24"/>
  <c r="I24"/>
  <c r="H24"/>
  <c r="G24"/>
  <c r="F24"/>
  <c r="E24"/>
  <c r="D24"/>
  <c r="C24"/>
  <c r="B24"/>
  <c r="A24"/>
  <c r="O23"/>
  <c r="N23"/>
  <c r="M23"/>
  <c r="L23"/>
  <c r="K23"/>
  <c r="J23"/>
  <c r="I23"/>
  <c r="H23"/>
  <c r="G23"/>
  <c r="F23"/>
  <c r="E23"/>
  <c r="D23"/>
  <c r="C23"/>
  <c r="B23"/>
  <c r="A23"/>
  <c r="O22"/>
  <c r="N22"/>
  <c r="M22"/>
  <c r="L22"/>
  <c r="K22"/>
  <c r="J22"/>
  <c r="I22"/>
  <c r="H22"/>
  <c r="G22"/>
  <c r="F22"/>
  <c r="E22"/>
  <c r="D22"/>
  <c r="C22"/>
  <c r="B22"/>
  <c r="A22"/>
  <c r="O21"/>
  <c r="N21"/>
  <c r="M21"/>
  <c r="L21"/>
  <c r="K21"/>
  <c r="J21"/>
  <c r="I21"/>
  <c r="H21"/>
  <c r="G21"/>
  <c r="F21"/>
  <c r="E21"/>
  <c r="D21"/>
  <c r="C21"/>
  <c r="B21"/>
  <c r="A21"/>
  <c r="O20"/>
  <c r="N20"/>
  <c r="M20"/>
  <c r="L20"/>
  <c r="K20"/>
  <c r="J20"/>
  <c r="I20"/>
  <c r="H20"/>
  <c r="G20"/>
  <c r="F20"/>
  <c r="E20"/>
  <c r="D20"/>
  <c r="C20"/>
  <c r="B20"/>
  <c r="A20"/>
  <c r="O19"/>
  <c r="N19"/>
  <c r="M19"/>
  <c r="L19"/>
  <c r="K19"/>
  <c r="J19"/>
  <c r="I19"/>
  <c r="H19"/>
  <c r="G19"/>
  <c r="F19"/>
  <c r="E19"/>
  <c r="D19"/>
  <c r="C19"/>
  <c r="B19"/>
  <c r="A19"/>
  <c r="O18"/>
  <c r="N18"/>
  <c r="M18"/>
  <c r="L18"/>
  <c r="K18"/>
  <c r="J18"/>
  <c r="I18"/>
  <c r="H18"/>
  <c r="G18"/>
  <c r="F18"/>
  <c r="E18"/>
  <c r="D18"/>
  <c r="C18"/>
  <c r="B18"/>
  <c r="A18"/>
  <c r="O17"/>
  <c r="N17"/>
  <c r="M17"/>
  <c r="L17"/>
  <c r="K17"/>
  <c r="J17"/>
  <c r="I17"/>
  <c r="H17"/>
  <c r="G17"/>
  <c r="F17"/>
  <c r="E17"/>
  <c r="D17"/>
  <c r="C17"/>
  <c r="B17"/>
  <c r="A17"/>
  <c r="O16"/>
  <c r="N16"/>
  <c r="M16"/>
  <c r="L16"/>
  <c r="K16"/>
  <c r="J16"/>
  <c r="I16"/>
  <c r="H16"/>
  <c r="G16"/>
  <c r="F16"/>
  <c r="E16"/>
  <c r="D16"/>
  <c r="C16"/>
  <c r="B16"/>
  <c r="A16"/>
  <c r="O15"/>
  <c r="N15"/>
  <c r="M15"/>
  <c r="L15"/>
  <c r="K15"/>
  <c r="J15"/>
  <c r="I15"/>
  <c r="H15"/>
  <c r="G15"/>
  <c r="F15"/>
  <c r="E15"/>
  <c r="D15"/>
  <c r="C15"/>
  <c r="B15"/>
  <c r="A15"/>
  <c r="O14"/>
  <c r="N14"/>
  <c r="M14"/>
  <c r="L14"/>
  <c r="K14"/>
  <c r="J14"/>
  <c r="I14"/>
  <c r="H14"/>
  <c r="G14"/>
  <c r="F14"/>
  <c r="E14"/>
  <c r="D14"/>
  <c r="C14"/>
  <c r="B14"/>
  <c r="A14"/>
  <c r="O13"/>
  <c r="N13"/>
  <c r="M13"/>
  <c r="L13"/>
  <c r="K13"/>
  <c r="J13"/>
  <c r="I13"/>
  <c r="H13"/>
  <c r="G13"/>
  <c r="F13"/>
  <c r="E13"/>
  <c r="D13"/>
  <c r="C13"/>
  <c r="B13"/>
  <c r="A13"/>
  <c r="O12"/>
  <c r="N12"/>
  <c r="M12"/>
  <c r="L12"/>
  <c r="K12"/>
  <c r="J12"/>
  <c r="I12"/>
  <c r="H12"/>
  <c r="G12"/>
  <c r="F12"/>
  <c r="E12"/>
  <c r="D12"/>
  <c r="C12"/>
  <c r="B12"/>
  <c r="A12"/>
  <c r="O11"/>
  <c r="N11"/>
  <c r="M11"/>
  <c r="L11"/>
  <c r="K11"/>
  <c r="J11"/>
  <c r="I11"/>
  <c r="H11"/>
  <c r="G11"/>
  <c r="F11"/>
  <c r="E11"/>
  <c r="D11"/>
  <c r="C11"/>
  <c r="B11"/>
  <c r="A11"/>
  <c r="O10"/>
  <c r="N10"/>
  <c r="M10"/>
  <c r="L10"/>
  <c r="K10"/>
  <c r="J10"/>
  <c r="I10"/>
  <c r="H10"/>
  <c r="G10"/>
  <c r="F10"/>
  <c r="E10"/>
  <c r="D10"/>
  <c r="C10"/>
  <c r="B10"/>
  <c r="A10"/>
  <c r="O9"/>
  <c r="N9"/>
  <c r="M9"/>
  <c r="L9"/>
  <c r="K9"/>
  <c r="J9"/>
  <c r="I9"/>
  <c r="H9"/>
  <c r="G9"/>
  <c r="F9"/>
  <c r="E9"/>
  <c r="D9"/>
  <c r="C9"/>
  <c r="B9"/>
  <c r="A9"/>
  <c r="O8"/>
  <c r="N8"/>
  <c r="M8"/>
  <c r="L8"/>
  <c r="K8"/>
  <c r="J8"/>
  <c r="I8"/>
  <c r="H8"/>
  <c r="G8"/>
  <c r="F8"/>
  <c r="E8"/>
  <c r="D8"/>
  <c r="C8"/>
  <c r="B8"/>
  <c r="A8"/>
  <c r="O7"/>
  <c r="N7"/>
  <c r="M7"/>
  <c r="L7"/>
  <c r="K7"/>
  <c r="J7"/>
  <c r="I7"/>
  <c r="H7"/>
  <c r="G7"/>
  <c r="F7"/>
  <c r="E7"/>
  <c r="D7"/>
  <c r="C7"/>
  <c r="B7"/>
  <c r="A7"/>
</calcChain>
</file>

<file path=xl/comments1.xml><?xml version="1.0" encoding="utf-8"?>
<comments xmlns="http://schemas.openxmlformats.org/spreadsheetml/2006/main">
  <authors>
    <author>作者</author>
  </authors>
  <commentList>
    <comment ref="AD4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多休了-只有三天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1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1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1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1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1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1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1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1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1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1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1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1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1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1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1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1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1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1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1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1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1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1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1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實出勤：442分鐘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1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1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實出勤：442分鐘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1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1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1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1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1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1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1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1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1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1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1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1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1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1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1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1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1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1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1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1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1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1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1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1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1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1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1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1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1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1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1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1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1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1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實出勤：128分鐘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早退：112分鐘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1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1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1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1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1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1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1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1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1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1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1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1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1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1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1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1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1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1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1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1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1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1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1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1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1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1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1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1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1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1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1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1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1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1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1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1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1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1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1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1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1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1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1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1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1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1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1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1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1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1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1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1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1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>最小工作時長：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分钟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1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1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1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1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1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1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1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1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1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1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1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1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1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1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1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1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1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1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1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1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1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1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1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1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1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1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1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1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1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1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1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1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1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1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1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1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1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1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1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1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1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1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1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1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1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1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1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1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1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1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1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1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1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1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1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1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1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1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1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1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1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1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1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1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1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1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1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1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1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1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1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1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1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1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1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1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1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1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1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1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1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1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1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1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1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1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1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1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1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1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1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1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1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1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1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1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1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1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1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1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1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2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2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2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2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2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2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2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2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2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2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實出勤：239分鐘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2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2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2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2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2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2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實出勤：239分鐘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2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2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2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2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2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2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2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2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2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2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2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2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2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2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2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2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2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2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2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2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2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2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2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2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2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2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實出勤：233分鐘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2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2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2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2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2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2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2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2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2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2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3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3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3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3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3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3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3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3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實出勤：199分鐘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早退：341分鐘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3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3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實出勤：97分鐘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早退：443分鐘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3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3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實出勤：124分鐘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早退：416分鐘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3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3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3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3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實出勤：188分鐘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遲到：52分鐘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3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3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3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3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3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3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3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3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3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3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3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3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3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3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3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3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3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3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3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3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實出勤：497分鐘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3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3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3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3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3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3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3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3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3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3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3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3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3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3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3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3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3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3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3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實出勤：516分鐘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3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3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3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3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3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3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3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3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3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3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3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3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3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3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3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3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3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3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3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3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3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3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實出勤：523分鐘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3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3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3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3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3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實出勤：527分鐘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3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3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3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3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實出勤：529分鐘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3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3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3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3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3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3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3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3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3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3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3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3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3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3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3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3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3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3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3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3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3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3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3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3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3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3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3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3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3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3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3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3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3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實出勤：519分鐘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3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3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3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3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3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3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實出勤：525分鐘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3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3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3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3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3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3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3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3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3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3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3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3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3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3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3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3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3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3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3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3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3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3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3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3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3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3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3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3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3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3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3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3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3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3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3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3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3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3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3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3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3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3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3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3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實出勤：519分鐘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3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3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3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3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3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3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實出勤：525分鐘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3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3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3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3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3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3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3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3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3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3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3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3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3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3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3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3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3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3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3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3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3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3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3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3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3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3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3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3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3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3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3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3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3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3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3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3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3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3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3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3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3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3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3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3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3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3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3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3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3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3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3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3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3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3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3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3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3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3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3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3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3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3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3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3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3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3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3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3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3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3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3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3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3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3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3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3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3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3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3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3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3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3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3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3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3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3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3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3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3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3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3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3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3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3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3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3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3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3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3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3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3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3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3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3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3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3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3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3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3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3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3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3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3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3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3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3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3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4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4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4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4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4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4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4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4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4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4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4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4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4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4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4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4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4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4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4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4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4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4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4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4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4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4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4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4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4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4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實出勤：450分鐘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4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4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4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4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4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4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4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4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4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4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實出勤：448分鐘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4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4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4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4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4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4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4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4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4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4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4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4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4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4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4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4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4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4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4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4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4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4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4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4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4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4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4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4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4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4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4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4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4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4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4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4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4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4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4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4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4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4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4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4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4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4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4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4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4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4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4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4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4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4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4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4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4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4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4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4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4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4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4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4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4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4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4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4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4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4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4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4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4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實出勤：195分鐘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4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4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4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4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4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4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4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4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4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4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4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4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4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4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4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4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4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4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4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4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實出勤：430分鐘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遲到：50分鐘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4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4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4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4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實出勤：237分鐘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4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4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4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4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實出勤：188分鐘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遲到：52分鐘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4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4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4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4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4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4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4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4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4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4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4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4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4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4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4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4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4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4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4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4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4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4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4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實出勤：394分鐘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遲到：86分鐘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4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4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4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4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4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4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4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4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4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4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4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4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4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4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4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4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早退：57分鐘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4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4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4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4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4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4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實出勤：184分鐘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早退：56分鐘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4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4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4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4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4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4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4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4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4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4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4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4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4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4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4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4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4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4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實出勤：466分鐘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早退：14分鐘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4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4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4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4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4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4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4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4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4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4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4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4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4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4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4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實出勤：327分鐘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早退：153分鐘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4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4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4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4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4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4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4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4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4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4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4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4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4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4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4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4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4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4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4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4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4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4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4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4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4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4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4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4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4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4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4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4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4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4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4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4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4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4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4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4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4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4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4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4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4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4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4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4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4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4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4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4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4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實出勤：469分鐘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4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4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4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4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4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4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4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4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4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4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4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4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4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4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4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4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4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4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4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4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4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4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4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4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4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4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4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4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4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4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4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4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4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4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4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4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4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4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4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4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4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4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4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4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4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4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4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4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4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4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4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4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4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4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4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4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4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4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4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4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4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4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4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4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4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4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4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4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4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4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4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4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4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（11:00-15:00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（16:00-20:00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4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4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4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（11:00-15:00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（16:00-20:00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4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未簽：3次數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4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（11:00-15:00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（16:00-20:00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4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4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（11:00-15:00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（16:00-20:00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4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4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11:00-15:00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16:00-20:00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4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（11:00-15:00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（16:00-20:00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4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未簽：3次數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4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（11:00-15:00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（16:00-20:00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4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4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（11:00-15:00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（16:00-20:00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4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4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11:00-15:00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16:00-20:00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4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（11:00-15:00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（16:00-20:00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4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4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（11:00-15:00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（16:00-20:00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4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4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11:00-15:00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16:00-20:00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4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（11:00-15:00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（16:00-20:00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4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未簽：3次數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4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（11:00-15:00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（16:00-20:00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4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4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（11:00-15:00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（16:00-20:00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4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4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11:00-15:00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16:00-20:00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4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11:00-15:00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16:00-20:00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4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4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實出勤：435分鐘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4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4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4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4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4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4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4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4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4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4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4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4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調休：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4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4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4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4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4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4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4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4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4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4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4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4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4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4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4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4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4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4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4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4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4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4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4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4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4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4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4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4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4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4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4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4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4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4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4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4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4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4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4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4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4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4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4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4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4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4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4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4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4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4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4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4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4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4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4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4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4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4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4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4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4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4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4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4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4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4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4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4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4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4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4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4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4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4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4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4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4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4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4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4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4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調休：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4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調休：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4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4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4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4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4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4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4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4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早退：57分鐘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4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4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早退：53分鐘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4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4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調休：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（共180分鐘）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4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4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4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4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4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4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4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4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4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4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4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4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4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5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5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5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5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5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5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5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5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5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5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5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5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5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5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5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5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5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5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5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5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5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5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5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5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5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5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5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5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5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5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（共180分鐘）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5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5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（共180分鐘）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5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5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（共180分鐘）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5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5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5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5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5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5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5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5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5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5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5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5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5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5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5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5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5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5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5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5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5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5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5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5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5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5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5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5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5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5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5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5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實出勤：466分鐘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5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5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5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5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5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5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5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5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5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5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5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5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5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5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5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5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5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5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實出勤：230分鐘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5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5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5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5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5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5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5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5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5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5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5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5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5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5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5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5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5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5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5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5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5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5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5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5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5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5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5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5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5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5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5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5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5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5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5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5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5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5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5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5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5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5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5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5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5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5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5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5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5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5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5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5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5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5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5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5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5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5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5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5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5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5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5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5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5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5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5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5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5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5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5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5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5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5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5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5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5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5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5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5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5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5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5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5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5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5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5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5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5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5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5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5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5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5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5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5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5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5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5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5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5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5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5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5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5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5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5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5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5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5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5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5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5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5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5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5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5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5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5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5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5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5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5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實出勤：181分鐘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早退：59分鐘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5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5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早退：57分鐘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5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5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實出勤：181分鐘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早退：59分鐘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5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5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5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5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早退：58分鐘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5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5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5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5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早退：58分鐘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5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5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5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5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5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5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5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5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早退：59分鐘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5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5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早退：59分鐘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5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5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早退：59分鐘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5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5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早退：59分鐘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5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5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早退：119分鐘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5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5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5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5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5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5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實出勤：437分鐘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早退：43分鐘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5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5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早退：59分鐘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5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5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5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5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5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5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5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5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5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5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5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5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5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5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5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5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5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5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5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5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5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5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5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5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5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5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5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5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5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5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5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5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5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5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5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5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5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5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5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5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5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5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5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5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5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5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5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5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5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5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5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5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5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5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5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5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5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5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5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5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5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5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5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5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5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5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5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5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5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5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5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5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5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5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5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5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5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5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5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5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5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5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5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5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5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5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5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5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5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5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5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5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5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5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5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5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5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5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5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5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5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5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5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5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5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5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5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5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5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5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5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5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5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5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5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5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5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5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5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5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5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5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5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5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5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5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5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5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5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5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5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5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5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5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5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5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5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5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5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5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5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未簽：3次數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5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5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未簽：3次數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5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5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5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5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5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未簽：3次數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5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5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未簽：3次數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5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5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未簽：3次數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5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5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未簽：3次數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5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5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5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5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5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5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5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5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5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5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5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5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5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5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5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5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5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5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5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5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5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5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5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5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5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5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5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5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5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5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5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5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5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5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5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5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5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5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5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5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5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5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5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5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5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5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5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5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5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5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5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5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5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5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5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5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5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5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5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5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5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5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5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5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5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5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5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5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5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5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5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5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5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5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5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5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5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5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5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5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5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5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5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5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5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5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5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5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5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5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5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5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5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5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5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5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5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5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5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6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6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6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6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6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6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6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6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6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6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6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實出勤：399分鐘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遲到：81分鐘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6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6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6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6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6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實出勤：458分鐘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6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6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6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6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6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6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6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6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6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實出勤：402分鐘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遲到：78分鐘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6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6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6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6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6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6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6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6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實出勤：405分鐘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遲到：75分鐘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6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6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6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6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6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6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6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6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實出勤：457分鐘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6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6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實出勤：462分鐘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6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6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6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6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6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6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6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6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實出勤：198分鐘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6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6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6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6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未簽：3次數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6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6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6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6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6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6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6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6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6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6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6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6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6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6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6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6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6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6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6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6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6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6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6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6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6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6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6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6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6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6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6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6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6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6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6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6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6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6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6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6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6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6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6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6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6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6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6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6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6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6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6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6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6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6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6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6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6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6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6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6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6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6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6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6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6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6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6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6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6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6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6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6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6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6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6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6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6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6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6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6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6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6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6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6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6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6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6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6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6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6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6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6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6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6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6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6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6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6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6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6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6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6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6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6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6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6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6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6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6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6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6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6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6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6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6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6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6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6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6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6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6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6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6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6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6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6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6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6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6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6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6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6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6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6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6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實出勤：444分鐘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6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6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6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6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6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6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6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6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6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6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6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6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6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6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6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6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6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6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6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6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6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6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6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6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6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6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6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6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6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6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6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6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6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6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6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6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6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6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6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6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6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6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6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6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6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6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6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實出勤：464分鐘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6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6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6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6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實出勤：409分鐘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早退：46分鐘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6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6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6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6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6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6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6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6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6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6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6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6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6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6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6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6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6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6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6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6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6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6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6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6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6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6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6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6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6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6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6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6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6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6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6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6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6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6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6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6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6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6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6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6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遲到：53分鐘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6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6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6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6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6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6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6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6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6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6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6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6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6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6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6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6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6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6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6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6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6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6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6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6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6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6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17:00-21:00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6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6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6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6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6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6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6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17:00-21:00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6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17:00-21:00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6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6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早退：30分鐘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6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6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6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6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6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6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6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6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6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6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6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6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6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6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6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6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6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實出勤：446分鐘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早退：34分鐘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6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6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6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6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6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6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6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6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6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6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6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6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6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6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6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6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6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6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6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6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6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6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6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6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6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6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6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6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6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6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6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6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6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6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6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6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6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6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6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6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6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6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6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6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6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6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6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6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6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6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6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6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6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6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6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6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6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6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6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6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6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6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6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6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6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6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6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6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6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6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6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6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6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6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6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6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6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6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6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6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6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6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6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6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6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6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6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6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6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6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6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6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6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6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6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6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6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6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6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6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6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6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6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6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6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6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6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6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6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6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6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6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6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6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6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6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6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120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6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實出勤：120分鐘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6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421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6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曠職：421分鐘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6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22:00-07:00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6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6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6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6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6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6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6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6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6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22:00-07:00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6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6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6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22:00-07:00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6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6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6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6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6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6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6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22:00-07:00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6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22:00-07:00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6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6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6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6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6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6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6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22:00-07:00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6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22:00-07:00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6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22:00-07:00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6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6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6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6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6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6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6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22:00-07:00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6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22:00-07:00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6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6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6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6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6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22:00-07:00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6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22:00-07:00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6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22:00-07:00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7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7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7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7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7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7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7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7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7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7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7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7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7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7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7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7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7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7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7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7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7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7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7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7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7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7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7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7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7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7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7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7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7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7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7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7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7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7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7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7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7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7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7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7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7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7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7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7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7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7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7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7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7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7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7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7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7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7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7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7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7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7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7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7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實出勤：153分鐘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早退：87分鐘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7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7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7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早退：120分鐘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7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7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早退：117分鐘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7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7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7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實出勤：127分鐘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早退：113分鐘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7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7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7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7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7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7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7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7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7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7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7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7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7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7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7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7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7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7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7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7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實出勤：467分鐘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7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7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實出勤：235分鐘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7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7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7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7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（共180分鐘）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7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7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7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7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7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7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7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7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7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7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7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7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7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7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7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7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7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7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7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7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7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7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7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7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實出勤：218分鐘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早退：22分鐘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7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7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7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7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7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7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7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7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7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7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7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7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7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7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7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7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7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7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7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7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7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7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7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7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7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7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7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7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7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7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7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7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7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7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7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7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7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7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7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7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7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7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7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7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7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7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7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7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7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7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7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實出勤：464分鐘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早退：16分鐘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7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7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7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7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7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7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7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7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7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7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7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7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7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7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7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7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7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7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7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7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7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7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7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7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7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7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7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7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7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7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7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7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7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7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7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7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7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7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7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7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7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7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7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7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實出勤：121分鐘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早退：119分鐘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7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7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實出勤：126分鐘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早退：114分鐘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7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7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實出勤：123分鐘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早退：117分鐘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7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7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7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7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7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7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7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7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7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7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實出勤：467分鐘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7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7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實出勤：454分鐘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7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7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7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實出勤：235分鐘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7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7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7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7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7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7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7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7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7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實出勤：457分鐘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7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7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7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實出勤：445分鐘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7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7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7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7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7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7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7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7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7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7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7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7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7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7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7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7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7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7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7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7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7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7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7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7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7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7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7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7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7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7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7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7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7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7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7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7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7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7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7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7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7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7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7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7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7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7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7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7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7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7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7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7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7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7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7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7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7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7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7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7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7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7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7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7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7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7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7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7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7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7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7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7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7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7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7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7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7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7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7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7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7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7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7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7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7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7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7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7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7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7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7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7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7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7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7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7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7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調休：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7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7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7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7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7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7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7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7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7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7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7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7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7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7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7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7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7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7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7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7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7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7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7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7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7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7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7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7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7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7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7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7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7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7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7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7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7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7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7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7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7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7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7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7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7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7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7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7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7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7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7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7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7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7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7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7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7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7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7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7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7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7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7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7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7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7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7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7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7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7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7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7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7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7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7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7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7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7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7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7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7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7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7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7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7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7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7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7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7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7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7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7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7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7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7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7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7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實出勤：229分鐘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7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7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7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7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7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7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7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78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78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7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7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7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7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7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7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7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7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7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7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7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7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7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7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7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7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7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7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7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7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7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7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7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7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7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7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7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7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7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7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7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7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7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7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7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7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7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7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7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7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7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7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7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7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7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7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7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7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7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7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7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79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79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8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8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8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8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8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8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8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8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8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8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8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8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8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8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8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8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8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8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8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8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8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8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8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8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8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8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8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8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8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8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8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8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8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8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8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8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8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8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8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8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8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8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8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8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8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8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8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80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80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8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8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8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8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8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8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8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8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8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8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8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8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8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8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8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8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8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8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8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實出勤：448分鐘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早退：32分鐘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8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8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8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8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8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8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8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8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8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8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8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8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8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8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8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8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8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8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8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8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8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8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8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8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8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8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8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8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8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8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81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8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實出勤：185分鐘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早退：55分鐘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81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8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8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8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8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8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8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8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8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8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8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8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8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8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8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8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8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8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8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8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8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8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8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8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8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8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8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8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8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8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8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8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8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8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8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8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8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8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8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8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8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8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8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8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8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8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8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8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8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82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8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82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8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8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8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8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8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8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8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8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8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8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8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8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8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8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8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8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8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8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8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8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8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8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8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8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8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8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8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8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8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8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8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8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8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8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8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8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8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8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8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8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8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8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8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8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8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83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8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8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8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8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83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8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8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8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8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8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8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8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8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8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8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8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8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8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8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8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8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8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8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8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8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8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8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8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8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8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8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8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8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8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8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8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8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8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8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8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8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8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8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8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8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8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8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8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8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8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8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8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8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84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84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8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8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8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8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8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8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8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8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8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8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8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8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8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8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8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8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8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8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8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8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8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8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8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8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8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8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8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8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8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8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8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8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8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8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8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8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8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8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調休：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8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8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8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8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8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8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8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8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8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8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8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85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85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8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8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8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8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8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8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8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8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8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實出勤：419分鐘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遲到：61分鐘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8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8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8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8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8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8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8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8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8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8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8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8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實出勤：455分鐘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8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8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8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8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8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8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8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8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8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8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8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8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8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8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8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8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8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8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8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8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8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8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8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8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8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8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8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8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8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8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8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86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86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8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8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8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8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8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8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8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8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8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實出勤：419分鐘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遲到：61分鐘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8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8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8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8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8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8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8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8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8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8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8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8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實出勤：467分鐘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8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8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8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8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實出勤：449分鐘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8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8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8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8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8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8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8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8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8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8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8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8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8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8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8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8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8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8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8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8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8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8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8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8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8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8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8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87" authorId="0">
      <text>
        <r>
          <rPr>
            <b/>
            <sz val="9"/>
            <rFont val="宋体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87" authorId="0">
      <text>
        <r>
          <rPr>
            <b/>
            <sz val="9"/>
            <rFont val="宋体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<sst xmlns="http://schemas.openxmlformats.org/spreadsheetml/2006/main" count="14416" uniqueCount="2418">
  <si>
    <t>姓名</t>
    <phoneticPr fontId="2" type="noConversion"/>
  </si>
  <si>
    <t>姓名</t>
    <phoneticPr fontId="2" type="noConversion"/>
  </si>
  <si>
    <t>姓名</t>
    <phoneticPr fontId="2" type="noConversion"/>
  </si>
  <si>
    <t>早退</t>
    <phoneticPr fontId="2" type="noConversion"/>
  </si>
  <si>
    <t>加班</t>
    <phoneticPr fontId="2" type="noConversion"/>
  </si>
  <si>
    <t>出差</t>
    <phoneticPr fontId="2" type="noConversion"/>
  </si>
  <si>
    <t>-</t>
    <phoneticPr fontId="2" type="noConversion"/>
  </si>
  <si>
    <t>(天)</t>
    <phoneticPr fontId="2" type="noConversion"/>
  </si>
  <si>
    <t>(次)</t>
    <phoneticPr fontId="2" type="noConversion"/>
  </si>
  <si>
    <t>姓名</t>
    <phoneticPr fontId="2" type="noConversion"/>
  </si>
  <si>
    <t>考勤異常</t>
    <phoneticPr fontId="2" type="noConversion"/>
  </si>
  <si>
    <t>考勤申請</t>
    <phoneticPr fontId="2" type="noConversion"/>
  </si>
  <si>
    <t>出勤工時</t>
    <phoneticPr fontId="2" type="noConversion"/>
  </si>
  <si>
    <t>未簽</t>
    <phoneticPr fontId="2" type="noConversion"/>
  </si>
  <si>
    <t>遲到</t>
    <phoneticPr fontId="2" type="noConversion"/>
  </si>
  <si>
    <t>補簽</t>
    <phoneticPr fontId="2" type="noConversion"/>
  </si>
  <si>
    <t>請假</t>
    <phoneticPr fontId="2" type="noConversion"/>
  </si>
  <si>
    <t>調休</t>
    <phoneticPr fontId="2" type="noConversion"/>
  </si>
  <si>
    <t>額外</t>
    <phoneticPr fontId="2" type="noConversion"/>
  </si>
  <si>
    <t>應出</t>
    <phoneticPr fontId="2" type="noConversion"/>
  </si>
  <si>
    <t>實出</t>
    <phoneticPr fontId="2" type="noConversion"/>
  </si>
  <si>
    <t>節假日</t>
    <phoneticPr fontId="2" type="noConversion"/>
  </si>
  <si>
    <t>(小時)</t>
    <phoneticPr fontId="2" type="noConversion"/>
  </si>
  <si>
    <t>遲到早退：■</t>
    <phoneticPr fontId="2" type="noConversion"/>
  </si>
  <si>
    <t xml:space="preserve"> 額外工時：■</t>
    <phoneticPr fontId="2" type="noConversion"/>
  </si>
  <si>
    <t>(分鐘)</t>
    <phoneticPr fontId="2" type="noConversion"/>
  </si>
  <si>
    <t>部門</t>
    <phoneticPr fontId="2" type="noConversion"/>
  </si>
  <si>
    <t>遲到(小時)</t>
    <phoneticPr fontId="2" type="noConversion"/>
  </si>
  <si>
    <t>早退(小時)</t>
    <phoneticPr fontId="2" type="noConversion"/>
  </si>
  <si>
    <t>請假(小時)</t>
    <phoneticPr fontId="2" type="noConversion"/>
  </si>
  <si>
    <t>加班(分鐘)</t>
    <phoneticPr fontId="2" type="noConversion"/>
  </si>
  <si>
    <t>調休(天)</t>
    <phoneticPr fontId="2" type="noConversion"/>
  </si>
  <si>
    <t>額外(天)</t>
    <phoneticPr fontId="2" type="noConversion"/>
  </si>
  <si>
    <t>應出(天)</t>
    <phoneticPr fontId="2" type="noConversion"/>
  </si>
  <si>
    <t>實出(天)</t>
    <phoneticPr fontId="2" type="noConversion"/>
  </si>
  <si>
    <t>請假：■  遲到早退：■■</t>
    <phoneticPr fontId="2" type="noConversion"/>
  </si>
  <si>
    <t>調休：■        加班：■</t>
    <phoneticPr fontId="2" type="noConversion"/>
  </si>
  <si>
    <t>補簽記錄：00:00  遲到早退：■</t>
    <phoneticPr fontId="2" type="noConversion"/>
  </si>
  <si>
    <t>加班時段：00:00  曠工記錄：■</t>
    <phoneticPr fontId="2" type="noConversion"/>
  </si>
  <si>
    <t>跨天時段：00:00  額外工時：■</t>
    <phoneticPr fontId="2" type="noConversion"/>
  </si>
  <si>
    <t>員編</t>
  </si>
  <si>
    <t>員編</t>
    <phoneticPr fontId="2" type="noConversion"/>
  </si>
  <si>
    <t>曠職</t>
  </si>
  <si>
    <t>曠職記錄：■</t>
  </si>
  <si>
    <t>出差：■        曠職：■</t>
  </si>
  <si>
    <t>曠職(天)</t>
    <phoneticPr fontId="2" type="noConversion"/>
  </si>
  <si>
    <r>
      <rPr>
        <b/>
        <sz val="10"/>
        <color rgb="FF595959"/>
        <rFont val="宋体"/>
      </rPr>
      <t xml:space="preserve">2017-01-01~2017-01-31
</t>
    </r>
    <r>
      <rPr>
        <sz val="9"/>
        <color rgb="FF595959"/>
        <rFont val="宋体"/>
      </rPr>
      <t>【製表單位：台灣優勢客服科技股份有限公司】</t>
    </r>
  </si>
  <si>
    <t/>
  </si>
  <si>
    <r>
      <rPr>
        <sz val="9"/>
        <color indexed="60"/>
        <rFont val="宋体"/>
      </rPr>
      <t>2017年01月</t>
    </r>
    <r>
      <rPr>
        <sz val="20"/>
        <color indexed="60"/>
        <rFont val="宋体"/>
      </rPr>
      <t xml:space="preserve">
01日</t>
    </r>
    <r>
      <rPr>
        <sz val="9"/>
        <color indexed="60"/>
        <rFont val="宋体"/>
      </rPr>
      <t xml:space="preserve">
星期日</t>
    </r>
  </si>
  <si>
    <r>
      <rPr>
        <sz val="9"/>
        <rFont val="宋体"/>
      </rPr>
      <t>2017年01月</t>
    </r>
    <r>
      <rPr>
        <sz val="20"/>
        <rFont val="宋体"/>
      </rPr>
      <t xml:space="preserve">
02日</t>
    </r>
    <r>
      <rPr>
        <sz val="9"/>
        <rFont val="宋体"/>
      </rPr>
      <t xml:space="preserve">
星期一</t>
    </r>
  </si>
  <si>
    <r>
      <rPr>
        <sz val="9"/>
        <rFont val="宋体"/>
      </rPr>
      <t>2017年01月</t>
    </r>
    <r>
      <rPr>
        <sz val="20"/>
        <rFont val="宋体"/>
      </rPr>
      <t xml:space="preserve">
03日</t>
    </r>
    <r>
      <rPr>
        <sz val="9"/>
        <rFont val="宋体"/>
      </rPr>
      <t xml:space="preserve">
星期二</t>
    </r>
  </si>
  <si>
    <r>
      <rPr>
        <sz val="9"/>
        <rFont val="宋体"/>
      </rPr>
      <t>2017年01月</t>
    </r>
    <r>
      <rPr>
        <sz val="20"/>
        <rFont val="宋体"/>
      </rPr>
      <t xml:space="preserve">
04日</t>
    </r>
    <r>
      <rPr>
        <sz val="9"/>
        <rFont val="宋体"/>
      </rPr>
      <t xml:space="preserve">
星期三</t>
    </r>
  </si>
  <si>
    <r>
      <rPr>
        <sz val="9"/>
        <rFont val="宋体"/>
      </rPr>
      <t>2017年01月</t>
    </r>
    <r>
      <rPr>
        <sz val="20"/>
        <rFont val="宋体"/>
      </rPr>
      <t xml:space="preserve">
05日</t>
    </r>
    <r>
      <rPr>
        <sz val="9"/>
        <rFont val="宋体"/>
      </rPr>
      <t xml:space="preserve">
星期四</t>
    </r>
  </si>
  <si>
    <r>
      <rPr>
        <sz val="9"/>
        <rFont val="宋体"/>
      </rPr>
      <t>2017年01月</t>
    </r>
    <r>
      <rPr>
        <sz val="20"/>
        <rFont val="宋体"/>
      </rPr>
      <t xml:space="preserve">
06日</t>
    </r>
    <r>
      <rPr>
        <sz val="9"/>
        <rFont val="宋体"/>
      </rPr>
      <t xml:space="preserve">
星期五</t>
    </r>
  </si>
  <si>
    <r>
      <rPr>
        <sz val="9"/>
        <color indexed="60"/>
        <rFont val="宋体"/>
      </rPr>
      <t>2017年01月</t>
    </r>
    <r>
      <rPr>
        <sz val="20"/>
        <color indexed="60"/>
        <rFont val="宋体"/>
      </rPr>
      <t xml:space="preserve">
07日</t>
    </r>
    <r>
      <rPr>
        <sz val="9"/>
        <color indexed="60"/>
        <rFont val="宋体"/>
      </rPr>
      <t xml:space="preserve">
星期六</t>
    </r>
  </si>
  <si>
    <r>
      <rPr>
        <sz val="9"/>
        <color indexed="60"/>
        <rFont val="宋体"/>
      </rPr>
      <t>2017年01月</t>
    </r>
    <r>
      <rPr>
        <sz val="20"/>
        <color indexed="60"/>
        <rFont val="宋体"/>
      </rPr>
      <t xml:space="preserve">
08日</t>
    </r>
    <r>
      <rPr>
        <sz val="9"/>
        <color indexed="60"/>
        <rFont val="宋体"/>
      </rPr>
      <t xml:space="preserve">
星期日</t>
    </r>
  </si>
  <si>
    <r>
      <rPr>
        <sz val="9"/>
        <rFont val="宋体"/>
      </rPr>
      <t>2017年01月</t>
    </r>
    <r>
      <rPr>
        <sz val="20"/>
        <rFont val="宋体"/>
      </rPr>
      <t xml:space="preserve">
09日</t>
    </r>
    <r>
      <rPr>
        <sz val="9"/>
        <rFont val="宋体"/>
      </rPr>
      <t xml:space="preserve">
星期一</t>
    </r>
  </si>
  <si>
    <r>
      <rPr>
        <sz val="9"/>
        <rFont val="宋体"/>
      </rPr>
      <t>2017年01月</t>
    </r>
    <r>
      <rPr>
        <sz val="20"/>
        <rFont val="宋体"/>
      </rPr>
      <t xml:space="preserve">
10日</t>
    </r>
    <r>
      <rPr>
        <sz val="9"/>
        <rFont val="宋体"/>
      </rPr>
      <t xml:space="preserve">
星期二</t>
    </r>
  </si>
  <si>
    <r>
      <rPr>
        <sz val="9"/>
        <rFont val="宋体"/>
      </rPr>
      <t>2017年01月</t>
    </r>
    <r>
      <rPr>
        <sz val="20"/>
        <rFont val="宋体"/>
      </rPr>
      <t xml:space="preserve">
11日</t>
    </r>
    <r>
      <rPr>
        <sz val="9"/>
        <rFont val="宋体"/>
      </rPr>
      <t xml:space="preserve">
星期三</t>
    </r>
  </si>
  <si>
    <r>
      <rPr>
        <sz val="9"/>
        <rFont val="宋体"/>
      </rPr>
      <t>2017年01月</t>
    </r>
    <r>
      <rPr>
        <sz val="20"/>
        <rFont val="宋体"/>
      </rPr>
      <t xml:space="preserve">
12日</t>
    </r>
    <r>
      <rPr>
        <sz val="9"/>
        <rFont val="宋体"/>
      </rPr>
      <t xml:space="preserve">
星期四</t>
    </r>
  </si>
  <si>
    <r>
      <rPr>
        <sz val="9"/>
        <rFont val="宋体"/>
      </rPr>
      <t>2017年01月</t>
    </r>
    <r>
      <rPr>
        <sz val="20"/>
        <rFont val="宋体"/>
      </rPr>
      <t xml:space="preserve">
13日</t>
    </r>
    <r>
      <rPr>
        <sz val="9"/>
        <rFont val="宋体"/>
      </rPr>
      <t xml:space="preserve">
星期五</t>
    </r>
  </si>
  <si>
    <r>
      <rPr>
        <sz val="9"/>
        <color indexed="60"/>
        <rFont val="宋体"/>
      </rPr>
      <t>2017年01月</t>
    </r>
    <r>
      <rPr>
        <sz val="20"/>
        <color indexed="60"/>
        <rFont val="宋体"/>
      </rPr>
      <t xml:space="preserve">
14日</t>
    </r>
    <r>
      <rPr>
        <sz val="9"/>
        <color indexed="60"/>
        <rFont val="宋体"/>
      </rPr>
      <t xml:space="preserve">
星期六</t>
    </r>
  </si>
  <si>
    <r>
      <rPr>
        <sz val="9"/>
        <color indexed="60"/>
        <rFont val="宋体"/>
      </rPr>
      <t>2017年01月</t>
    </r>
    <r>
      <rPr>
        <sz val="20"/>
        <color indexed="60"/>
        <rFont val="宋体"/>
      </rPr>
      <t xml:space="preserve">
15日</t>
    </r>
    <r>
      <rPr>
        <sz val="9"/>
        <color indexed="60"/>
        <rFont val="宋体"/>
      </rPr>
      <t xml:space="preserve">
星期日</t>
    </r>
  </si>
  <si>
    <r>
      <rPr>
        <sz val="9"/>
        <rFont val="宋体"/>
      </rPr>
      <t>2017年01月</t>
    </r>
    <r>
      <rPr>
        <sz val="20"/>
        <rFont val="宋体"/>
      </rPr>
      <t xml:space="preserve">
16日</t>
    </r>
    <r>
      <rPr>
        <sz val="9"/>
        <rFont val="宋体"/>
      </rPr>
      <t xml:space="preserve">
星期一</t>
    </r>
  </si>
  <si>
    <r>
      <rPr>
        <sz val="9"/>
        <rFont val="宋体"/>
      </rPr>
      <t>2017年01月</t>
    </r>
    <r>
      <rPr>
        <sz val="20"/>
        <rFont val="宋体"/>
      </rPr>
      <t xml:space="preserve">
17日</t>
    </r>
    <r>
      <rPr>
        <sz val="9"/>
        <rFont val="宋体"/>
      </rPr>
      <t xml:space="preserve">
星期二</t>
    </r>
  </si>
  <si>
    <r>
      <rPr>
        <sz val="9"/>
        <rFont val="宋体"/>
      </rPr>
      <t>2017年01月</t>
    </r>
    <r>
      <rPr>
        <sz val="20"/>
        <rFont val="宋体"/>
      </rPr>
      <t xml:space="preserve">
18日</t>
    </r>
    <r>
      <rPr>
        <sz val="9"/>
        <rFont val="宋体"/>
      </rPr>
      <t xml:space="preserve">
星期三</t>
    </r>
  </si>
  <si>
    <r>
      <rPr>
        <sz val="9"/>
        <rFont val="宋体"/>
      </rPr>
      <t>2017年01月</t>
    </r>
    <r>
      <rPr>
        <sz val="20"/>
        <rFont val="宋体"/>
      </rPr>
      <t xml:space="preserve">
19日</t>
    </r>
    <r>
      <rPr>
        <sz val="9"/>
        <rFont val="宋体"/>
      </rPr>
      <t xml:space="preserve">
星期四</t>
    </r>
  </si>
  <si>
    <r>
      <rPr>
        <sz val="9"/>
        <rFont val="宋体"/>
      </rPr>
      <t>2017年01月</t>
    </r>
    <r>
      <rPr>
        <sz val="20"/>
        <rFont val="宋体"/>
      </rPr>
      <t xml:space="preserve">
20日</t>
    </r>
    <r>
      <rPr>
        <sz val="9"/>
        <rFont val="宋体"/>
      </rPr>
      <t xml:space="preserve">
星期五</t>
    </r>
  </si>
  <si>
    <r>
      <rPr>
        <sz val="9"/>
        <color indexed="60"/>
        <rFont val="宋体"/>
      </rPr>
      <t>2017年01月</t>
    </r>
    <r>
      <rPr>
        <sz val="20"/>
        <color indexed="60"/>
        <rFont val="宋体"/>
      </rPr>
      <t xml:space="preserve">
21日</t>
    </r>
    <r>
      <rPr>
        <sz val="9"/>
        <color indexed="60"/>
        <rFont val="宋体"/>
      </rPr>
      <t xml:space="preserve">
星期六</t>
    </r>
  </si>
  <si>
    <r>
      <rPr>
        <sz val="9"/>
        <color indexed="60"/>
        <rFont val="宋体"/>
      </rPr>
      <t>2017年01月</t>
    </r>
    <r>
      <rPr>
        <sz val="20"/>
        <color indexed="60"/>
        <rFont val="宋体"/>
      </rPr>
      <t xml:space="preserve">
22日</t>
    </r>
    <r>
      <rPr>
        <sz val="9"/>
        <color indexed="60"/>
        <rFont val="宋体"/>
      </rPr>
      <t xml:space="preserve">
星期日</t>
    </r>
  </si>
  <si>
    <r>
      <rPr>
        <sz val="9"/>
        <rFont val="宋体"/>
      </rPr>
      <t>2017年01月</t>
    </r>
    <r>
      <rPr>
        <sz val="20"/>
        <rFont val="宋体"/>
      </rPr>
      <t xml:space="preserve">
23日</t>
    </r>
    <r>
      <rPr>
        <sz val="9"/>
        <rFont val="宋体"/>
      </rPr>
      <t xml:space="preserve">
星期一</t>
    </r>
  </si>
  <si>
    <r>
      <rPr>
        <sz val="9"/>
        <rFont val="宋体"/>
      </rPr>
      <t>2017年01月</t>
    </r>
    <r>
      <rPr>
        <sz val="20"/>
        <rFont val="宋体"/>
      </rPr>
      <t xml:space="preserve">
24日</t>
    </r>
    <r>
      <rPr>
        <sz val="9"/>
        <rFont val="宋体"/>
      </rPr>
      <t xml:space="preserve">
星期二</t>
    </r>
  </si>
  <si>
    <r>
      <rPr>
        <sz val="9"/>
        <rFont val="宋体"/>
      </rPr>
      <t>2017年01月</t>
    </r>
    <r>
      <rPr>
        <sz val="20"/>
        <rFont val="宋体"/>
      </rPr>
      <t xml:space="preserve">
25日</t>
    </r>
    <r>
      <rPr>
        <sz val="9"/>
        <rFont val="宋体"/>
      </rPr>
      <t xml:space="preserve">
星期三</t>
    </r>
  </si>
  <si>
    <r>
      <rPr>
        <sz val="9"/>
        <rFont val="宋体"/>
      </rPr>
      <t>2017年01月</t>
    </r>
    <r>
      <rPr>
        <sz val="20"/>
        <rFont val="宋体"/>
      </rPr>
      <t xml:space="preserve">
26日</t>
    </r>
    <r>
      <rPr>
        <sz val="9"/>
        <rFont val="宋体"/>
      </rPr>
      <t xml:space="preserve">
星期四</t>
    </r>
  </si>
  <si>
    <r>
      <rPr>
        <sz val="9"/>
        <rFont val="宋体"/>
      </rPr>
      <t>2017年01月</t>
    </r>
    <r>
      <rPr>
        <sz val="20"/>
        <rFont val="宋体"/>
      </rPr>
      <t xml:space="preserve">
27日</t>
    </r>
    <r>
      <rPr>
        <sz val="9"/>
        <rFont val="宋体"/>
      </rPr>
      <t xml:space="preserve">
星期五</t>
    </r>
  </si>
  <si>
    <r>
      <rPr>
        <sz val="9"/>
        <color indexed="60"/>
        <rFont val="宋体"/>
      </rPr>
      <t>2017年01月</t>
    </r>
    <r>
      <rPr>
        <sz val="20"/>
        <color indexed="60"/>
        <rFont val="宋体"/>
      </rPr>
      <t xml:space="preserve">
28日</t>
    </r>
    <r>
      <rPr>
        <sz val="9"/>
        <color indexed="60"/>
        <rFont val="宋体"/>
      </rPr>
      <t xml:space="preserve">
星期六</t>
    </r>
  </si>
  <si>
    <r>
      <rPr>
        <sz val="9"/>
        <color indexed="60"/>
        <rFont val="宋体"/>
      </rPr>
      <t>2017年01月</t>
    </r>
    <r>
      <rPr>
        <sz val="20"/>
        <color indexed="60"/>
        <rFont val="宋体"/>
      </rPr>
      <t xml:space="preserve">
29日</t>
    </r>
    <r>
      <rPr>
        <sz val="9"/>
        <color indexed="60"/>
        <rFont val="宋体"/>
      </rPr>
      <t xml:space="preserve">
星期日</t>
    </r>
  </si>
  <si>
    <r>
      <rPr>
        <sz val="9"/>
        <rFont val="宋体"/>
      </rPr>
      <t>2017年01月</t>
    </r>
    <r>
      <rPr>
        <sz val="20"/>
        <rFont val="宋体"/>
      </rPr>
      <t xml:space="preserve">
30日</t>
    </r>
    <r>
      <rPr>
        <sz val="9"/>
        <rFont val="宋体"/>
      </rPr>
      <t xml:space="preserve">
星期一</t>
    </r>
  </si>
  <si>
    <r>
      <rPr>
        <sz val="9"/>
        <rFont val="宋体"/>
      </rPr>
      <t>2017年01月</t>
    </r>
    <r>
      <rPr>
        <sz val="20"/>
        <rFont val="宋体"/>
      </rPr>
      <t xml:space="preserve">
31日</t>
    </r>
    <r>
      <rPr>
        <sz val="9"/>
        <rFont val="宋体"/>
      </rPr>
      <t xml:space="preserve">
星期二</t>
    </r>
  </si>
  <si>
    <t>排班</t>
  </si>
  <si>
    <t>打卡</t>
  </si>
  <si>
    <t>江恆全</t>
  </si>
  <si>
    <t>363</t>
  </si>
  <si>
    <t>新北1999</t>
  </si>
  <si>
    <t>-</t>
  </si>
  <si>
    <t>陳宜蕙</t>
  </si>
  <si>
    <t>365</t>
  </si>
  <si>
    <t>方鈞謙</t>
  </si>
  <si>
    <t>M00258</t>
  </si>
  <si>
    <r>
      <rPr>
        <sz val="9"/>
        <rFont val="Calibri"/>
      </rPr>
      <t>元旦</t>
    </r>
  </si>
  <si>
    <r>
      <rPr>
        <sz val="9"/>
        <rFont val="Calibri"/>
      </rPr>
      <t>例休</t>
    </r>
  </si>
  <si>
    <r>
      <rPr>
        <sz val="9"/>
        <color rgb="FF808080"/>
        <rFont val="Calibri"/>
      </rPr>
      <t>08:00</t>
    </r>
    <r>
      <rPr>
        <sz val="9"/>
        <color rgb="FF808080"/>
        <rFont val="Calibri"/>
      </rPr>
      <t xml:space="preserve">
12:00</t>
    </r>
    <r>
      <rPr>
        <sz val="9"/>
        <color rgb="FF808080"/>
        <rFont val="Calibri"/>
      </rPr>
      <t xml:space="preserve">
------</t>
    </r>
    <r>
      <rPr>
        <sz val="9"/>
        <color rgb="FF808080"/>
        <rFont val="Calibri"/>
      </rPr>
      <t xml:space="preserve">
13:00</t>
    </r>
    <r>
      <rPr>
        <sz val="9"/>
        <color rgb="FF808080"/>
        <rFont val="Calibri"/>
      </rPr>
      <t xml:space="preserve">
17:00</t>
    </r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</si>
  <si>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17:32</t>
    </r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</si>
  <si>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19:07</t>
    </r>
  </si>
  <si>
    <r>
      <rPr>
        <sz val="9"/>
        <rFont val="Calibri"/>
      </rPr>
      <t>07:40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18:22</t>
    </r>
  </si>
  <si>
    <r>
      <rPr>
        <sz val="9"/>
        <rFont val="Calibri"/>
      </rPr>
      <t>07:40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</si>
  <si>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r>
      <rPr>
        <sz val="9"/>
        <rFont val="Calibri"/>
      </rPr>
      <t>07:40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18:00</t>
    </r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</si>
  <si>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17:12</t>
    </r>
  </si>
  <si>
    <r>
      <rPr>
        <sz val="9"/>
        <color indexed="10"/>
        <rFont val="Calibri"/>
      </rPr>
      <t>08:38（遲到）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18:16</t>
    </r>
  </si>
  <si>
    <r>
      <rPr>
        <sz val="9"/>
        <color indexed="10"/>
        <rFont val="Calibri"/>
      </rPr>
      <t>08:38（遲到）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18:23</t>
    </r>
  </si>
  <si>
    <r>
      <rPr>
        <sz val="9"/>
        <rFont val="Calibri"/>
      </rPr>
      <t>07:38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17:37</t>
    </r>
  </si>
  <si>
    <r>
      <rPr>
        <sz val="9"/>
        <rFont val="Calibri"/>
      </rPr>
      <t>年假</t>
    </r>
  </si>
  <si>
    <r>
      <rPr>
        <sz val="9"/>
        <rFont val="Calibri"/>
      </rPr>
      <t>07:33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18:38</t>
    </r>
  </si>
  <si>
    <r>
      <rPr>
        <sz val="9"/>
        <rFont val="Calibri"/>
      </rPr>
      <t>07:36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17:14</t>
    </r>
  </si>
  <si>
    <r>
      <rPr>
        <sz val="9"/>
        <rFont val="Calibri"/>
      </rPr>
      <t>07:35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</si>
  <si>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r>
      <rPr>
        <sz val="9"/>
        <rFont val="Calibri"/>
      </rPr>
      <t>07:42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19:31</t>
    </r>
  </si>
  <si>
    <r>
      <rPr>
        <sz val="9"/>
        <rFont val="Calibri"/>
      </rPr>
      <t>07:39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17:49</t>
    </r>
  </si>
  <si>
    <r>
      <rPr>
        <sz val="9"/>
        <rFont val="Calibri"/>
      </rPr>
      <t>07:45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18:22</t>
    </r>
  </si>
  <si>
    <r>
      <rPr>
        <sz val="9"/>
        <rFont val="Calibri"/>
      </rPr>
      <t>07:45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18:20</t>
    </r>
  </si>
  <si>
    <r>
      <rPr>
        <sz val="9"/>
        <rFont val="Calibri"/>
      </rPr>
      <t>07:46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17:24</t>
    </r>
  </si>
  <si>
    <r>
      <rPr>
        <sz val="9"/>
        <rFont val="Calibri"/>
      </rPr>
      <t>07:46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17:33</t>
    </r>
  </si>
  <si>
    <t>王愉萱</t>
  </si>
  <si>
    <t>M00315</t>
  </si>
  <si>
    <t>廖彩芯</t>
  </si>
  <si>
    <t>M00336</t>
  </si>
  <si>
    <t>高偉哲</t>
  </si>
  <si>
    <t>M00342</t>
  </si>
  <si>
    <t>李榮志</t>
  </si>
  <si>
    <t>M00427</t>
  </si>
  <si>
    <r>
      <rPr>
        <sz val="9"/>
        <color rgb="FF808080"/>
        <rFont val="Calibri"/>
      </rPr>
      <t>10:00</t>
    </r>
    <r>
      <rPr>
        <sz val="9"/>
        <color rgb="FF808080"/>
        <rFont val="Calibri"/>
      </rPr>
      <t xml:space="preserve">
14:00</t>
    </r>
    <r>
      <rPr>
        <sz val="9"/>
        <color rgb="FF808080"/>
        <rFont val="Calibri"/>
      </rPr>
      <t xml:space="preserve">
------</t>
    </r>
    <r>
      <rPr>
        <sz val="9"/>
        <color rgb="FF808080"/>
        <rFont val="Calibri"/>
      </rPr>
      <t xml:space="preserve">
15:00</t>
    </r>
    <r>
      <rPr>
        <sz val="9"/>
        <color rgb="FF808080"/>
        <rFont val="Calibri"/>
      </rPr>
      <t xml:space="preserve">
19:00</t>
    </r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</si>
  <si>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</si>
  <si>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10"/>
        <rFont val="Calibri"/>
      </rPr>
      <t xml:space="preserve">
17:08（早退）</t>
    </r>
  </si>
  <si>
    <r>
      <rPr>
        <sz val="9"/>
        <color rgb="FF808080"/>
        <rFont val="Calibri"/>
      </rPr>
      <t>14:00</t>
    </r>
    <r>
      <rPr>
        <sz val="9"/>
        <color rgb="FF808080"/>
        <rFont val="Calibri"/>
      </rPr>
      <t xml:space="preserve">
18:00</t>
    </r>
    <r>
      <rPr>
        <sz val="9"/>
        <color rgb="FF808080"/>
        <rFont val="Calibri"/>
      </rPr>
      <t xml:space="preserve">
------</t>
    </r>
    <r>
      <rPr>
        <sz val="9"/>
        <color rgb="FF808080"/>
        <rFont val="Calibri"/>
      </rPr>
      <t xml:space="preserve">
19:00</t>
    </r>
    <r>
      <rPr>
        <sz val="9"/>
        <color rgb="FF808080"/>
        <rFont val="Calibri"/>
      </rPr>
      <t xml:space="preserve">
23:00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</si>
  <si>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</si>
  <si>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10:47</t>
    </r>
  </si>
  <si>
    <r>
      <rPr>
        <sz val="9"/>
        <rFont val="Calibri"/>
      </rPr>
      <t>免簽</t>
    </r>
    <r>
      <rPr>
        <sz val="9"/>
        <rFont val="Calibri"/>
      </rPr>
      <t xml:space="preserve">
18:04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</si>
  <si>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23:03</t>
    </r>
  </si>
  <si>
    <r>
      <rPr>
        <sz val="9"/>
        <color rgb="FF808080"/>
        <rFont val="Calibri"/>
      </rPr>
      <t>09:00</t>
    </r>
    <r>
      <rPr>
        <sz val="9"/>
        <color rgb="FF808080"/>
        <rFont val="Calibri"/>
      </rPr>
      <t xml:space="preserve">
13:00</t>
    </r>
    <r>
      <rPr>
        <sz val="9"/>
        <color rgb="FF808080"/>
        <rFont val="Calibri"/>
      </rPr>
      <t xml:space="preserve">
------</t>
    </r>
    <r>
      <rPr>
        <sz val="9"/>
        <color rgb="FF808080"/>
        <rFont val="Calibri"/>
      </rPr>
      <t xml:space="preserve">
14:00</t>
    </r>
    <r>
      <rPr>
        <sz val="9"/>
        <color rgb="FF808080"/>
        <rFont val="Calibri"/>
      </rPr>
      <t xml:space="preserve">
18:00</t>
    </r>
  </si>
  <si>
    <r>
      <rPr>
        <sz val="9"/>
        <color indexed="10"/>
        <rFont val="Calibri"/>
      </rPr>
      <t>09:01（遲到）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18:08</t>
    </r>
  </si>
  <si>
    <r>
      <rPr>
        <sz val="9"/>
        <color indexed="10"/>
        <rFont val="Calibri"/>
      </rPr>
      <t>09:05（遲到）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09:48</t>
    </r>
  </si>
  <si>
    <t>林瑋婷</t>
  </si>
  <si>
    <t>M00468</t>
  </si>
  <si>
    <t>王育廷</t>
  </si>
  <si>
    <t>M00497</t>
  </si>
  <si>
    <r>
      <rPr>
        <sz val="9"/>
        <rFont val="Calibri"/>
      </rPr>
      <t>未簽（曠職）</t>
    </r>
  </si>
  <si>
    <r>
      <rPr>
        <sz val="9"/>
        <color rgb="FF808080"/>
        <rFont val="Calibri"/>
      </rPr>
      <t>08:00</t>
    </r>
    <r>
      <rPr>
        <sz val="9"/>
        <color rgb="FF808080"/>
        <rFont val="Calibri"/>
      </rPr>
      <t xml:space="preserve">
13:00</t>
    </r>
  </si>
  <si>
    <r>
      <rPr>
        <sz val="9"/>
        <rFont val="Calibri"/>
      </rPr>
      <t>08:01</t>
    </r>
    <r>
      <rPr>
        <sz val="9"/>
        <color indexed="61"/>
        <rFont val="Calibri"/>
      </rPr>
      <t xml:space="preserve">
未簽（曠職）</t>
    </r>
  </si>
  <si>
    <r>
      <rPr>
        <sz val="9"/>
        <rFont val="Calibri"/>
      </rPr>
      <t>1/27-1/31</t>
    </r>
  </si>
  <si>
    <t>易雅蕾</t>
  </si>
  <si>
    <t>M00519</t>
  </si>
  <si>
    <r>
      <rPr>
        <sz val="9"/>
        <color rgb="FF808080"/>
        <rFont val="Calibri"/>
      </rPr>
      <t>18:00</t>
    </r>
    <r>
      <rPr>
        <sz val="9"/>
        <color rgb="FF808080"/>
        <rFont val="Calibri"/>
      </rPr>
      <t xml:space="preserve">
22:00</t>
    </r>
  </si>
  <si>
    <r>
      <rPr>
        <sz val="9"/>
        <rFont val="Calibri"/>
      </rPr>
      <t>17:57</t>
    </r>
    <r>
      <rPr>
        <sz val="9"/>
        <rFont val="Calibri"/>
      </rPr>
      <t xml:space="preserve">
22:17</t>
    </r>
  </si>
  <si>
    <r>
      <rPr>
        <sz val="9"/>
        <rFont val="Calibri"/>
      </rPr>
      <t>17:53</t>
    </r>
    <r>
      <rPr>
        <sz val="9"/>
        <rFont val="Calibri"/>
      </rPr>
      <t xml:space="preserve">
22:05</t>
    </r>
  </si>
  <si>
    <r>
      <rPr>
        <sz val="9"/>
        <color rgb="FF808080"/>
        <rFont val="Calibri"/>
      </rPr>
      <t>20:00</t>
    </r>
    <r>
      <rPr>
        <sz val="9"/>
        <color rgb="FF808080"/>
        <rFont val="Calibri"/>
      </rPr>
      <t xml:space="preserve">
00:00</t>
    </r>
  </si>
  <si>
    <r>
      <rPr>
        <sz val="9"/>
        <rFont val="Calibri"/>
      </rPr>
      <t>免簽</t>
    </r>
    <r>
      <rPr>
        <sz val="9"/>
        <rFont val="Calibri"/>
      </rPr>
      <t xml:space="preserve">
00:07</t>
    </r>
  </si>
  <si>
    <r>
      <rPr>
        <sz val="9"/>
        <rFont val="Calibri"/>
      </rPr>
      <t>免簽</t>
    </r>
    <r>
      <rPr>
        <sz val="9"/>
        <rFont val="Calibri"/>
      </rPr>
      <t xml:space="preserve">
00:04</t>
    </r>
  </si>
  <si>
    <r>
      <rPr>
        <sz val="9"/>
        <rFont val="Calibri"/>
      </rPr>
      <t>17:56</t>
    </r>
    <r>
      <rPr>
        <sz val="9"/>
        <rFont val="Calibri"/>
      </rPr>
      <t xml:space="preserve">
22:11</t>
    </r>
  </si>
  <si>
    <r>
      <rPr>
        <sz val="9"/>
        <rFont val="Calibri"/>
      </rPr>
      <t>17:57</t>
    </r>
    <r>
      <rPr>
        <sz val="9"/>
        <rFont val="Calibri"/>
      </rPr>
      <t xml:space="preserve">
22:07</t>
    </r>
  </si>
  <si>
    <r>
      <rPr>
        <sz val="9"/>
        <rFont val="Calibri"/>
      </rPr>
      <t>免簽</t>
    </r>
    <r>
      <rPr>
        <sz val="9"/>
        <rFont val="Calibri"/>
      </rPr>
      <t xml:space="preserve">
00:02</t>
    </r>
  </si>
  <si>
    <r>
      <rPr>
        <sz val="9"/>
        <rFont val="Calibri"/>
      </rPr>
      <t>免簽</t>
    </r>
    <r>
      <rPr>
        <sz val="9"/>
        <rFont val="Calibri"/>
      </rPr>
      <t xml:space="preserve">
00:31</t>
    </r>
  </si>
  <si>
    <r>
      <rPr>
        <sz val="9"/>
        <rFont val="Calibri"/>
      </rPr>
      <t>免簽</t>
    </r>
    <r>
      <rPr>
        <sz val="9"/>
        <rFont val="Calibri"/>
      </rPr>
      <t xml:space="preserve">
00:05</t>
    </r>
  </si>
  <si>
    <r>
      <rPr>
        <sz val="9"/>
        <rFont val="Calibri"/>
      </rPr>
      <t>17:59</t>
    </r>
    <r>
      <rPr>
        <sz val="9"/>
        <rFont val="Calibri"/>
      </rPr>
      <t xml:space="preserve">
22:14</t>
    </r>
  </si>
  <si>
    <r>
      <rPr>
        <sz val="9"/>
        <rFont val="Calibri"/>
      </rPr>
      <t>17:45</t>
    </r>
    <r>
      <rPr>
        <sz val="9"/>
        <rFont val="Calibri"/>
      </rPr>
      <t xml:space="preserve">
22:05</t>
    </r>
  </si>
  <si>
    <r>
      <rPr>
        <sz val="9"/>
        <color rgb="FF808080"/>
        <rFont val="Calibri"/>
      </rPr>
      <t>13:00</t>
    </r>
    <r>
      <rPr>
        <sz val="9"/>
        <color rgb="FF808080"/>
        <rFont val="Calibri"/>
      </rPr>
      <t xml:space="preserve">
17:00</t>
    </r>
  </si>
  <si>
    <r>
      <rPr>
        <sz val="9"/>
        <rFont val="Calibri"/>
      </rPr>
      <t>免簽</t>
    </r>
    <r>
      <rPr>
        <sz val="9"/>
        <rFont val="Calibri"/>
      </rPr>
      <t xml:space="preserve">
17:23</t>
    </r>
  </si>
  <si>
    <r>
      <rPr>
        <sz val="9"/>
        <rFont val="Calibri"/>
      </rPr>
      <t>免簽</t>
    </r>
    <r>
      <rPr>
        <sz val="9"/>
        <rFont val="Calibri"/>
      </rPr>
      <t xml:space="preserve">
17:05</t>
    </r>
  </si>
  <si>
    <r>
      <rPr>
        <sz val="9"/>
        <rFont val="Calibri"/>
      </rPr>
      <t>免簽</t>
    </r>
    <r>
      <rPr>
        <sz val="9"/>
        <rFont val="Calibri"/>
      </rPr>
      <t xml:space="preserve">
17:10</t>
    </r>
  </si>
  <si>
    <t>林婉鈴</t>
  </si>
  <si>
    <t>M00528</t>
  </si>
  <si>
    <t>江世傑</t>
  </si>
  <si>
    <t>M00529</t>
  </si>
  <si>
    <r>
      <rPr>
        <sz val="9"/>
        <color rgb="FF808080"/>
        <rFont val="Calibri"/>
      </rPr>
      <t>08:00</t>
    </r>
    <r>
      <rPr>
        <sz val="9"/>
        <color rgb="FF808080"/>
        <rFont val="Calibri"/>
      </rPr>
      <t xml:space="preserve">
12:00</t>
    </r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</si>
  <si>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</si>
  <si>
    <r>
      <rPr>
        <sz val="9"/>
        <color indexed="10"/>
        <rFont val="Calibri"/>
      </rPr>
      <t>08:01（遲到）</t>
    </r>
    <r>
      <rPr>
        <sz val="9"/>
        <rFont val="Calibri"/>
      </rPr>
      <t xml:space="preserve">
免簽</t>
    </r>
  </si>
  <si>
    <r>
      <rPr>
        <sz val="9"/>
        <color indexed="10"/>
        <rFont val="Calibri"/>
      </rPr>
      <t>09:00（遲到）</t>
    </r>
    <r>
      <rPr>
        <sz val="9"/>
        <rFont val="Calibri"/>
      </rPr>
      <t xml:space="preserve">
免簽</t>
    </r>
  </si>
  <si>
    <r>
      <rPr>
        <sz val="9"/>
        <rFont val="Calibri"/>
      </rPr>
      <t>07:56</t>
    </r>
    <r>
      <rPr>
        <sz val="9"/>
        <rFont val="Calibri"/>
      </rPr>
      <t xml:space="preserve">
免簽</t>
    </r>
  </si>
  <si>
    <r>
      <rPr>
        <sz val="9"/>
        <rFont val="Calibri"/>
      </rPr>
      <t>08:00</t>
    </r>
    <r>
      <rPr>
        <sz val="9"/>
        <rFont val="Calibri"/>
      </rPr>
      <t xml:space="preserve">
免簽</t>
    </r>
  </si>
  <si>
    <r>
      <rPr>
        <sz val="9"/>
        <color indexed="10"/>
        <rFont val="Calibri"/>
      </rPr>
      <t>08:07（遲到）</t>
    </r>
    <r>
      <rPr>
        <sz val="9"/>
        <rFont val="Calibri"/>
      </rPr>
      <t xml:space="preserve">
免簽</t>
    </r>
  </si>
  <si>
    <r>
      <rPr>
        <sz val="9"/>
        <rFont val="Calibri"/>
      </rPr>
      <t>07:59</t>
    </r>
    <r>
      <rPr>
        <sz val="9"/>
        <rFont val="Calibri"/>
      </rPr>
      <t xml:space="preserve">
免簽</t>
    </r>
  </si>
  <si>
    <r>
      <rPr>
        <sz val="9"/>
        <color indexed="10"/>
        <rFont val="Calibri"/>
      </rPr>
      <t>08:01（遲到）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17:10</t>
    </r>
  </si>
  <si>
    <t>林耕合</t>
  </si>
  <si>
    <t>M00530</t>
  </si>
  <si>
    <t xml:space="preserve">陳淑芬 </t>
  </si>
  <si>
    <t>M00531</t>
  </si>
  <si>
    <t>黃晟瑞</t>
  </si>
  <si>
    <t>M00532</t>
  </si>
  <si>
    <t>丁郁濨</t>
  </si>
  <si>
    <t>M90296</t>
  </si>
  <si>
    <t>洪文惠</t>
  </si>
  <si>
    <t>M90304</t>
  </si>
  <si>
    <t>胡乃云</t>
  </si>
  <si>
    <t>M90317</t>
  </si>
  <si>
    <t>林思誠</t>
  </si>
  <si>
    <t>M90319</t>
  </si>
  <si>
    <t>高志文</t>
  </si>
  <si>
    <t>M90321</t>
  </si>
  <si>
    <t>林怡婷</t>
  </si>
  <si>
    <t>M90323</t>
  </si>
  <si>
    <t>楊佳靜</t>
  </si>
  <si>
    <t>M90328</t>
  </si>
  <si>
    <t>黃婕瑄 </t>
  </si>
  <si>
    <t>M90329</t>
  </si>
  <si>
    <t>黃文豪</t>
  </si>
  <si>
    <t>M90332</t>
  </si>
  <si>
    <t>林鳳女勻</t>
  </si>
  <si>
    <t>U00895</t>
  </si>
  <si>
    <t>黃貝怡</t>
  </si>
  <si>
    <t>M00335</t>
  </si>
  <si>
    <t>23-08</t>
  </si>
  <si>
    <r>
      <rPr>
        <sz val="9"/>
        <color rgb="FF808080"/>
        <rFont val="Calibri"/>
      </rPr>
      <t>17:00</t>
    </r>
    <r>
      <rPr>
        <sz val="9"/>
        <color rgb="FF808080"/>
        <rFont val="Calibri"/>
      </rPr>
      <t xml:space="preserve">
21:00</t>
    </r>
    <r>
      <rPr>
        <sz val="9"/>
        <color rgb="FF808080"/>
        <rFont val="Calibri"/>
      </rPr>
      <t xml:space="preserve">
------</t>
    </r>
    <r>
      <rPr>
        <sz val="9"/>
        <color rgb="FF808080"/>
        <rFont val="Calibri"/>
      </rPr>
      <t xml:space="preserve">
22:00</t>
    </r>
    <r>
      <rPr>
        <sz val="9"/>
        <color rgb="FF808080"/>
        <rFont val="Calibri"/>
      </rPr>
      <t xml:space="preserve">
02:00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</si>
  <si>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免簽</t>
    </r>
  </si>
  <si>
    <r>
      <rPr>
        <sz val="9"/>
        <color rgb="FF808080"/>
        <rFont val="Calibri"/>
      </rPr>
      <t>23:00</t>
    </r>
    <r>
      <rPr>
        <sz val="9"/>
        <color rgb="FF808080"/>
        <rFont val="Calibri"/>
      </rPr>
      <t xml:space="preserve">
08:00</t>
    </r>
  </si>
  <si>
    <r>
      <rPr>
        <sz val="9"/>
        <rFont val="Calibri"/>
      </rPr>
      <t>17:09</t>
    </r>
    <r>
      <rPr>
        <sz val="9"/>
        <color indexed="10"/>
        <rFont val="Calibri"/>
      </rPr>
      <t xml:space="preserve">
02:19（早退）</t>
    </r>
  </si>
  <si>
    <r>
      <rPr>
        <sz val="9"/>
        <rFont val="Calibri"/>
      </rPr>
      <t>17:45</t>
    </r>
    <r>
      <rPr>
        <sz val="9"/>
        <color indexed="10"/>
        <rFont val="Calibri"/>
      </rPr>
      <t xml:space="preserve">
00:37（早退）</t>
    </r>
  </si>
  <si>
    <r>
      <rPr>
        <sz val="9"/>
        <rFont val="Calibri"/>
      </rPr>
      <t>17:12</t>
    </r>
    <r>
      <rPr>
        <sz val="9"/>
        <color indexed="10"/>
        <rFont val="Calibri"/>
      </rPr>
      <t xml:space="preserve">
01:04（早退）</t>
    </r>
  </si>
  <si>
    <r>
      <rPr>
        <sz val="9"/>
        <rFont val="Calibri"/>
      </rPr>
      <t>22:49</t>
    </r>
    <r>
      <rPr>
        <sz val="9"/>
        <color indexed="61"/>
        <rFont val="Calibri"/>
      </rPr>
      <t xml:space="preserve">
未簽（曠職）</t>
    </r>
  </si>
  <si>
    <r>
      <rPr>
        <sz val="9"/>
        <color indexed="10"/>
        <rFont val="Calibri"/>
      </rPr>
      <t>08:52（遲到）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</si>
  <si>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r>
      <rPr>
        <sz val="9"/>
        <rFont val="Calibri"/>
      </rPr>
      <t>22:46</t>
    </r>
    <r>
      <rPr>
        <sz val="9"/>
        <rFont val="Calibri"/>
      </rPr>
      <t xml:space="preserve">
08:21</t>
    </r>
  </si>
  <si>
    <r>
      <rPr>
        <sz val="9"/>
        <rFont val="Calibri"/>
      </rPr>
      <t>22:55</t>
    </r>
    <r>
      <rPr>
        <sz val="9"/>
        <rFont val="Calibri"/>
      </rPr>
      <t xml:space="preserve">
08:16</t>
    </r>
  </si>
  <si>
    <r>
      <rPr>
        <sz val="9"/>
        <color indexed="10"/>
        <rFont val="Calibri"/>
      </rPr>
      <t>23:04（遲到）</t>
    </r>
    <r>
      <rPr>
        <sz val="9"/>
        <rFont val="Calibri"/>
      </rPr>
      <t xml:space="preserve">
08:11</t>
    </r>
  </si>
  <si>
    <r>
      <rPr>
        <sz val="9"/>
        <rFont val="Calibri"/>
      </rPr>
      <t>23:00</t>
    </r>
    <r>
      <rPr>
        <sz val="9"/>
        <rFont val="Calibri"/>
      </rPr>
      <t xml:space="preserve">
08:03</t>
    </r>
  </si>
  <si>
    <r>
      <rPr>
        <sz val="9"/>
        <color indexed="10"/>
        <rFont val="Calibri"/>
      </rPr>
      <t>23:02（遲到）</t>
    </r>
    <r>
      <rPr>
        <sz val="9"/>
        <rFont val="Calibri"/>
      </rPr>
      <t xml:space="preserve">
08:01</t>
    </r>
  </si>
  <si>
    <r>
      <rPr>
        <sz val="9"/>
        <color indexed="10"/>
        <rFont val="Calibri"/>
      </rPr>
      <t>23:43（遲到）</t>
    </r>
    <r>
      <rPr>
        <sz val="9"/>
        <rFont val="Calibri"/>
      </rPr>
      <t xml:space="preserve">
09:10</t>
    </r>
  </si>
  <si>
    <r>
      <rPr>
        <sz val="9"/>
        <rFont val="Calibri"/>
      </rPr>
      <t>22:56</t>
    </r>
    <r>
      <rPr>
        <sz val="9"/>
        <rFont val="Calibri"/>
      </rPr>
      <t xml:space="preserve">
08:16</t>
    </r>
  </si>
  <si>
    <r>
      <rPr>
        <sz val="9"/>
        <rFont val="Calibri"/>
      </rPr>
      <t>22:58</t>
    </r>
    <r>
      <rPr>
        <sz val="9"/>
        <rFont val="Calibri"/>
      </rPr>
      <t xml:space="preserve">
08:35</t>
    </r>
  </si>
  <si>
    <r>
      <rPr>
        <sz val="9"/>
        <rFont val="Calibri"/>
      </rPr>
      <t>23:00</t>
    </r>
    <r>
      <rPr>
        <sz val="9"/>
        <rFont val="Calibri"/>
      </rPr>
      <t xml:space="preserve">
09:06</t>
    </r>
  </si>
  <si>
    <t>吳浩平</t>
  </si>
  <si>
    <t>M00388</t>
  </si>
  <si>
    <r>
      <rPr>
        <sz val="9"/>
        <color indexed="10"/>
        <rFont val="Calibri"/>
      </rPr>
      <t>23:04（遲到）</t>
    </r>
    <r>
      <rPr>
        <sz val="9"/>
        <rFont val="Calibri"/>
      </rPr>
      <t xml:space="preserve">
08:04</t>
    </r>
  </si>
  <si>
    <r>
      <rPr>
        <sz val="9"/>
        <color indexed="10"/>
        <rFont val="Calibri"/>
      </rPr>
      <t>23:24（遲到）</t>
    </r>
    <r>
      <rPr>
        <sz val="9"/>
        <rFont val="Calibri"/>
      </rPr>
      <t xml:space="preserve">
08:04</t>
    </r>
  </si>
  <si>
    <r>
      <rPr>
        <sz val="9"/>
        <rFont val="Calibri"/>
      </rPr>
      <t>22:10</t>
    </r>
    <r>
      <rPr>
        <sz val="9"/>
        <rFont val="Calibri"/>
      </rPr>
      <t xml:space="preserve">
08:01</t>
    </r>
  </si>
  <si>
    <r>
      <rPr>
        <sz val="9"/>
        <rFont val="Calibri"/>
      </rPr>
      <t>22:16</t>
    </r>
    <r>
      <rPr>
        <sz val="9"/>
        <rFont val="Calibri"/>
      </rPr>
      <t xml:space="preserve">
08:06</t>
    </r>
  </si>
  <si>
    <r>
      <rPr>
        <sz val="9"/>
        <rFont val="Calibri"/>
      </rPr>
      <t>21:29</t>
    </r>
    <r>
      <rPr>
        <sz val="9"/>
        <rFont val="Calibri"/>
      </rPr>
      <t xml:space="preserve">
08:02</t>
    </r>
  </si>
  <si>
    <r>
      <rPr>
        <sz val="9"/>
        <rFont val="Calibri"/>
      </rPr>
      <t>20:06</t>
    </r>
    <r>
      <rPr>
        <sz val="9"/>
        <rFont val="Calibri"/>
      </rPr>
      <t xml:space="preserve">
08:03</t>
    </r>
  </si>
  <si>
    <r>
      <rPr>
        <sz val="9"/>
        <rFont val="Calibri"/>
      </rPr>
      <t>22:55</t>
    </r>
    <r>
      <rPr>
        <sz val="9"/>
        <rFont val="Calibri"/>
      </rPr>
      <t xml:space="preserve">
08:02</t>
    </r>
  </si>
  <si>
    <r>
      <rPr>
        <sz val="9"/>
        <rFont val="Calibri"/>
      </rPr>
      <t>22:57</t>
    </r>
    <r>
      <rPr>
        <sz val="9"/>
        <rFont val="Calibri"/>
      </rPr>
      <t xml:space="preserve">
08:01</t>
    </r>
  </si>
  <si>
    <r>
      <rPr>
        <sz val="9"/>
        <rFont val="Calibri"/>
      </rPr>
      <t>22:42</t>
    </r>
    <r>
      <rPr>
        <sz val="9"/>
        <rFont val="Calibri"/>
      </rPr>
      <t xml:space="preserve">
08:01</t>
    </r>
  </si>
  <si>
    <r>
      <rPr>
        <sz val="9"/>
        <color indexed="10"/>
        <rFont val="Calibri"/>
      </rPr>
      <t>23:17（遲到）</t>
    </r>
    <r>
      <rPr>
        <sz val="9"/>
        <rFont val="Calibri"/>
      </rPr>
      <t xml:space="preserve">
08:15</t>
    </r>
  </si>
  <si>
    <r>
      <rPr>
        <sz val="9"/>
        <rFont val="Calibri"/>
      </rPr>
      <t>22:52</t>
    </r>
    <r>
      <rPr>
        <sz val="9"/>
        <rFont val="Calibri"/>
      </rPr>
      <t xml:space="preserve">
08:01</t>
    </r>
  </si>
  <si>
    <r>
      <rPr>
        <sz val="9"/>
        <color indexed="10"/>
        <rFont val="Calibri"/>
      </rPr>
      <t>23:13（遲到）</t>
    </r>
    <r>
      <rPr>
        <sz val="9"/>
        <rFont val="Calibri"/>
      </rPr>
      <t xml:space="preserve">
08:06</t>
    </r>
  </si>
  <si>
    <r>
      <rPr>
        <sz val="9"/>
        <rFont val="Calibri"/>
      </rPr>
      <t>22:48</t>
    </r>
    <r>
      <rPr>
        <sz val="9"/>
        <rFont val="Calibri"/>
      </rPr>
      <t xml:space="preserve">
08:01</t>
    </r>
  </si>
  <si>
    <r>
      <rPr>
        <sz val="9"/>
        <color indexed="10"/>
        <rFont val="Calibri"/>
      </rPr>
      <t>23:11（遲到）</t>
    </r>
    <r>
      <rPr>
        <sz val="9"/>
        <rFont val="Calibri"/>
      </rPr>
      <t xml:space="preserve">
08:01</t>
    </r>
  </si>
  <si>
    <r>
      <rPr>
        <sz val="9"/>
        <color indexed="10"/>
        <rFont val="Calibri"/>
      </rPr>
      <t>23:09（遲到）</t>
    </r>
    <r>
      <rPr>
        <sz val="9"/>
        <rFont val="Calibri"/>
      </rPr>
      <t xml:space="preserve">
1/27-1/31</t>
    </r>
  </si>
  <si>
    <r>
      <rPr>
        <sz val="9"/>
        <rFont val="Calibri"/>
      </rPr>
      <t>1/27-1/31</t>
    </r>
    <r>
      <rPr>
        <sz val="9"/>
        <color indexed="61"/>
        <rFont val="Calibri"/>
      </rPr>
      <t xml:space="preserve">
未簽（曠職）</t>
    </r>
  </si>
  <si>
    <t>盧蔚慈</t>
  </si>
  <si>
    <t>M00425</t>
  </si>
  <si>
    <r>
      <rPr>
        <sz val="9"/>
        <rFont val="Calibri"/>
      </rPr>
      <t>元旦</t>
    </r>
    <r>
      <rPr>
        <sz val="9"/>
        <color indexed="61"/>
        <rFont val="Calibri"/>
      </rPr>
      <t xml:space="preserve">
未簽（曠職）</t>
    </r>
  </si>
  <si>
    <r>
      <rPr>
        <sz val="9"/>
        <color indexed="10"/>
        <rFont val="Calibri"/>
      </rPr>
      <t>23:03（遲到）</t>
    </r>
    <r>
      <rPr>
        <sz val="9"/>
        <rFont val="Calibri"/>
      </rPr>
      <t xml:space="preserve">
08:04</t>
    </r>
  </si>
  <si>
    <r>
      <rPr>
        <sz val="9"/>
        <color indexed="10"/>
        <rFont val="Calibri"/>
      </rPr>
      <t>23:01（遲到）</t>
    </r>
    <r>
      <rPr>
        <sz val="9"/>
        <rFont val="Calibri"/>
      </rPr>
      <t xml:space="preserve">
08:02</t>
    </r>
  </si>
  <si>
    <r>
      <rPr>
        <sz val="9"/>
        <color indexed="10"/>
        <rFont val="Calibri"/>
      </rPr>
      <t>23:04（遲到）</t>
    </r>
    <r>
      <rPr>
        <sz val="9"/>
        <rFont val="Calibri"/>
      </rPr>
      <t xml:space="preserve">
08:03</t>
    </r>
  </si>
  <si>
    <r>
      <rPr>
        <sz val="9"/>
        <rFont val="Calibri"/>
      </rPr>
      <t>22:58</t>
    </r>
    <r>
      <rPr>
        <sz val="9"/>
        <rFont val="Calibri"/>
      </rPr>
      <t xml:space="preserve">
08:07</t>
    </r>
  </si>
  <si>
    <r>
      <rPr>
        <sz val="9"/>
        <color indexed="10"/>
        <rFont val="Calibri"/>
      </rPr>
      <t>23:04（遲到）</t>
    </r>
    <r>
      <rPr>
        <sz val="9"/>
        <rFont val="Calibri"/>
      </rPr>
      <t xml:space="preserve">
08:08</t>
    </r>
  </si>
  <si>
    <r>
      <rPr>
        <sz val="9"/>
        <rFont val="Calibri"/>
      </rPr>
      <t>23:00</t>
    </r>
    <r>
      <rPr>
        <sz val="9"/>
        <rFont val="Calibri"/>
      </rPr>
      <t xml:space="preserve">
08:06</t>
    </r>
  </si>
  <si>
    <r>
      <rPr>
        <sz val="9"/>
        <rFont val="Calibri"/>
      </rPr>
      <t>23:00</t>
    </r>
    <r>
      <rPr>
        <sz val="9"/>
        <rFont val="Calibri"/>
      </rPr>
      <t xml:space="preserve">
08:02</t>
    </r>
  </si>
  <si>
    <r>
      <rPr>
        <sz val="9"/>
        <color indexed="10"/>
        <rFont val="Calibri"/>
      </rPr>
      <t>23:21（遲到）</t>
    </r>
    <r>
      <rPr>
        <sz val="9"/>
        <rFont val="Calibri"/>
      </rPr>
      <t xml:space="preserve">
08:00</t>
    </r>
  </si>
  <si>
    <r>
      <rPr>
        <sz val="9"/>
        <rFont val="Calibri"/>
      </rPr>
      <t>22:42</t>
    </r>
    <r>
      <rPr>
        <sz val="9"/>
        <rFont val="Calibri"/>
      </rPr>
      <t xml:space="preserve">
08:02</t>
    </r>
  </si>
  <si>
    <r>
      <rPr>
        <sz val="9"/>
        <color indexed="10"/>
        <rFont val="Calibri"/>
      </rPr>
      <t>23:15（遲到）</t>
    </r>
    <r>
      <rPr>
        <sz val="9"/>
        <rFont val="Calibri"/>
      </rPr>
      <t xml:space="preserve">
08:05</t>
    </r>
  </si>
  <si>
    <r>
      <rPr>
        <sz val="9"/>
        <color indexed="10"/>
        <rFont val="Calibri"/>
      </rPr>
      <t>23:06（遲到）</t>
    </r>
    <r>
      <rPr>
        <sz val="9"/>
        <rFont val="Calibri"/>
      </rPr>
      <t xml:space="preserve">
08:02</t>
    </r>
  </si>
  <si>
    <r>
      <rPr>
        <sz val="9"/>
        <color indexed="10"/>
        <rFont val="Calibri"/>
      </rPr>
      <t>23:09（遲到）</t>
    </r>
    <r>
      <rPr>
        <sz val="9"/>
        <rFont val="Calibri"/>
      </rPr>
      <t xml:space="preserve">
08:03</t>
    </r>
  </si>
  <si>
    <r>
      <rPr>
        <sz val="9"/>
        <rFont val="Calibri"/>
      </rPr>
      <t>23:00</t>
    </r>
    <r>
      <rPr>
        <sz val="9"/>
        <rFont val="Calibri"/>
      </rPr>
      <t xml:space="preserve">
08:05</t>
    </r>
  </si>
  <si>
    <r>
      <rPr>
        <sz val="9"/>
        <rFont val="Calibri"/>
      </rPr>
      <t>22:53</t>
    </r>
    <r>
      <rPr>
        <sz val="9"/>
        <rFont val="Calibri"/>
      </rPr>
      <t xml:space="preserve">
08:03</t>
    </r>
  </si>
  <si>
    <r>
      <rPr>
        <sz val="9"/>
        <color indexed="10"/>
        <rFont val="Calibri"/>
      </rPr>
      <t>23:06（遲到）</t>
    </r>
    <r>
      <rPr>
        <sz val="9"/>
        <rFont val="Calibri"/>
      </rPr>
      <t xml:space="preserve">
08:03</t>
    </r>
  </si>
  <si>
    <r>
      <rPr>
        <sz val="9"/>
        <color indexed="10"/>
        <rFont val="Calibri"/>
      </rPr>
      <t>23:03（遲到）</t>
    </r>
    <r>
      <rPr>
        <sz val="9"/>
        <rFont val="Calibri"/>
      </rPr>
      <t xml:space="preserve">
08:08</t>
    </r>
  </si>
  <si>
    <r>
      <rPr>
        <sz val="9"/>
        <rFont val="Calibri"/>
      </rPr>
      <t>22:50</t>
    </r>
    <r>
      <rPr>
        <sz val="9"/>
        <rFont val="Calibri"/>
      </rPr>
      <t xml:space="preserve">
08:02</t>
    </r>
  </si>
  <si>
    <t>李冬蕾</t>
  </si>
  <si>
    <t>M00441</t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</si>
  <si>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08:02</t>
    </r>
  </si>
  <si>
    <r>
      <rPr>
        <sz val="9"/>
        <rFont val="Calibri"/>
      </rPr>
      <t>23:00</t>
    </r>
    <r>
      <rPr>
        <sz val="9"/>
        <rFont val="Calibri"/>
      </rPr>
      <t xml:space="preserve">
08:08</t>
    </r>
  </si>
  <si>
    <r>
      <rPr>
        <sz val="9"/>
        <color indexed="10"/>
        <rFont val="Calibri"/>
      </rPr>
      <t>23:06（遲到）</t>
    </r>
    <r>
      <rPr>
        <sz val="9"/>
        <rFont val="Calibri"/>
      </rPr>
      <t xml:space="preserve">
08:01</t>
    </r>
  </si>
  <si>
    <r>
      <rPr>
        <sz val="9"/>
        <rFont val="Calibri"/>
      </rPr>
      <t>22:50</t>
    </r>
    <r>
      <rPr>
        <sz val="9"/>
        <rFont val="Calibri"/>
      </rPr>
      <t xml:space="preserve">
08:01</t>
    </r>
  </si>
  <si>
    <t>邱靖恩</t>
  </si>
  <si>
    <t>M00469</t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</si>
  <si>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1/2補假</t>
    </r>
  </si>
  <si>
    <r>
      <rPr>
        <sz val="9"/>
        <rFont val="Calibri"/>
      </rPr>
      <t>1/2補假</t>
    </r>
    <r>
      <rPr>
        <sz val="9"/>
        <color indexed="61"/>
        <rFont val="Calibri"/>
      </rPr>
      <t xml:space="preserve">
未簽（曠職）</t>
    </r>
  </si>
  <si>
    <r>
      <rPr>
        <sz val="9"/>
        <rFont val="Calibri"/>
      </rPr>
      <t>22:34</t>
    </r>
    <r>
      <rPr>
        <sz val="9"/>
        <rFont val="Calibri"/>
      </rPr>
      <t xml:space="preserve">
08:00</t>
    </r>
  </si>
  <si>
    <r>
      <rPr>
        <sz val="9"/>
        <color indexed="10"/>
        <rFont val="Calibri"/>
      </rPr>
      <t>23:01（遲到）</t>
    </r>
    <r>
      <rPr>
        <sz val="9"/>
        <rFont val="Calibri"/>
      </rPr>
      <t xml:space="preserve">
08:05</t>
    </r>
  </si>
  <si>
    <r>
      <rPr>
        <sz val="9"/>
        <rFont val="Calibri"/>
      </rPr>
      <t>22:46</t>
    </r>
    <r>
      <rPr>
        <sz val="9"/>
        <rFont val="Calibri"/>
      </rPr>
      <t xml:space="preserve">
08:01</t>
    </r>
  </si>
  <si>
    <r>
      <rPr>
        <sz val="9"/>
        <rFont val="Calibri"/>
      </rPr>
      <t>22:43</t>
    </r>
    <r>
      <rPr>
        <sz val="9"/>
        <rFont val="Calibri"/>
      </rPr>
      <t xml:space="preserve">
08:01</t>
    </r>
  </si>
  <si>
    <r>
      <rPr>
        <sz val="9"/>
        <rFont val="Calibri"/>
      </rPr>
      <t>22:47</t>
    </r>
    <r>
      <rPr>
        <sz val="9"/>
        <rFont val="Calibri"/>
      </rPr>
      <t xml:space="preserve">
08:01</t>
    </r>
  </si>
  <si>
    <r>
      <rPr>
        <sz val="9"/>
        <rFont val="Calibri"/>
      </rPr>
      <t>22:46</t>
    </r>
    <r>
      <rPr>
        <sz val="9"/>
        <rFont val="Calibri"/>
      </rPr>
      <t xml:space="preserve">
08:04</t>
    </r>
  </si>
  <si>
    <r>
      <rPr>
        <sz val="9"/>
        <rFont val="Calibri"/>
      </rPr>
      <t>22:42</t>
    </r>
    <r>
      <rPr>
        <sz val="9"/>
        <rFont val="Calibri"/>
      </rPr>
      <t xml:space="preserve">
08:05</t>
    </r>
  </si>
  <si>
    <r>
      <rPr>
        <sz val="9"/>
        <rFont val="Calibri"/>
      </rPr>
      <t>22:42</t>
    </r>
    <r>
      <rPr>
        <sz val="9"/>
        <rFont val="Calibri"/>
      </rPr>
      <t xml:space="preserve">
08:03</t>
    </r>
  </si>
  <si>
    <r>
      <rPr>
        <sz val="9"/>
        <rFont val="Calibri"/>
      </rPr>
      <t>22:54</t>
    </r>
    <r>
      <rPr>
        <sz val="9"/>
        <rFont val="Calibri"/>
      </rPr>
      <t xml:space="preserve">
08:05</t>
    </r>
  </si>
  <si>
    <r>
      <rPr>
        <sz val="9"/>
        <rFont val="Calibri"/>
      </rPr>
      <t>22:59</t>
    </r>
    <r>
      <rPr>
        <sz val="9"/>
        <rFont val="Calibri"/>
      </rPr>
      <t xml:space="preserve">
08:04</t>
    </r>
  </si>
  <si>
    <r>
      <rPr>
        <sz val="9"/>
        <rFont val="Calibri"/>
      </rPr>
      <t>22:45</t>
    </r>
    <r>
      <rPr>
        <sz val="9"/>
        <rFont val="Calibri"/>
      </rPr>
      <t xml:space="preserve">
08:00</t>
    </r>
  </si>
  <si>
    <r>
      <rPr>
        <sz val="9"/>
        <rFont val="Calibri"/>
      </rPr>
      <t>22:39</t>
    </r>
    <r>
      <rPr>
        <sz val="9"/>
        <rFont val="Calibri"/>
      </rPr>
      <t xml:space="preserve">
08:05</t>
    </r>
  </si>
  <si>
    <r>
      <rPr>
        <sz val="9"/>
        <rFont val="Calibri"/>
      </rPr>
      <t>22:54</t>
    </r>
    <r>
      <rPr>
        <sz val="9"/>
        <rFont val="Calibri"/>
      </rPr>
      <t xml:space="preserve">
08:02</t>
    </r>
  </si>
  <si>
    <r>
      <rPr>
        <sz val="9"/>
        <rFont val="Calibri"/>
      </rPr>
      <t>22:51</t>
    </r>
    <r>
      <rPr>
        <sz val="9"/>
        <rFont val="Calibri"/>
      </rPr>
      <t xml:space="preserve">
08:03</t>
    </r>
  </si>
  <si>
    <r>
      <rPr>
        <sz val="9"/>
        <rFont val="Calibri"/>
      </rPr>
      <t>22:45</t>
    </r>
    <r>
      <rPr>
        <sz val="9"/>
        <rFont val="Calibri"/>
      </rPr>
      <t xml:space="preserve">
08:01</t>
    </r>
  </si>
  <si>
    <t>余俊賢</t>
  </si>
  <si>
    <t>U00677</t>
  </si>
  <si>
    <r>
      <rPr>
        <sz val="9"/>
        <rFont val="Calibri"/>
      </rPr>
      <t>22:46</t>
    </r>
    <r>
      <rPr>
        <sz val="9"/>
        <rFont val="Calibri"/>
      </rPr>
      <t xml:space="preserve">
08:03</t>
    </r>
  </si>
  <si>
    <r>
      <rPr>
        <sz val="9"/>
        <rFont val="Calibri"/>
      </rPr>
      <t>22:49</t>
    </r>
    <r>
      <rPr>
        <sz val="9"/>
        <rFont val="Calibri"/>
      </rPr>
      <t xml:space="preserve">
08:02</t>
    </r>
  </si>
  <si>
    <r>
      <rPr>
        <sz val="9"/>
        <rFont val="Calibri"/>
      </rPr>
      <t>22:49</t>
    </r>
    <r>
      <rPr>
        <sz val="9"/>
        <rFont val="Calibri"/>
      </rPr>
      <t xml:space="preserve">
08:01</t>
    </r>
  </si>
  <si>
    <r>
      <rPr>
        <sz val="9"/>
        <rFont val="Calibri"/>
      </rPr>
      <t>22:43</t>
    </r>
    <r>
      <rPr>
        <sz val="9"/>
        <rFont val="Calibri"/>
      </rPr>
      <t xml:space="preserve">
08:02</t>
    </r>
  </si>
  <si>
    <r>
      <rPr>
        <sz val="9"/>
        <rFont val="Calibri"/>
      </rPr>
      <t>22:48</t>
    </r>
    <r>
      <rPr>
        <sz val="9"/>
        <rFont val="Calibri"/>
      </rPr>
      <t xml:space="preserve">
08:00</t>
    </r>
  </si>
  <si>
    <r>
      <rPr>
        <sz val="9"/>
        <rFont val="Calibri"/>
      </rPr>
      <t>22:49</t>
    </r>
    <r>
      <rPr>
        <sz val="9"/>
        <rFont val="Calibri"/>
      </rPr>
      <t xml:space="preserve">
08:00</t>
    </r>
  </si>
  <si>
    <r>
      <rPr>
        <sz val="9"/>
        <rFont val="Calibri"/>
      </rPr>
      <t>22:51</t>
    </r>
    <r>
      <rPr>
        <sz val="9"/>
        <rFont val="Calibri"/>
      </rPr>
      <t xml:space="preserve">
08:01</t>
    </r>
  </si>
  <si>
    <r>
      <rPr>
        <sz val="9"/>
        <rFont val="Calibri"/>
      </rPr>
      <t>22:52</t>
    </r>
    <r>
      <rPr>
        <sz val="9"/>
        <rFont val="Calibri"/>
      </rPr>
      <t xml:space="preserve">
08:00</t>
    </r>
  </si>
  <si>
    <t>溫政霖</t>
  </si>
  <si>
    <t>M00299</t>
  </si>
  <si>
    <t>9-18</t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</si>
  <si>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18:31</t>
    </r>
  </si>
  <si>
    <r>
      <rPr>
        <sz val="9"/>
        <color indexed="10"/>
        <rFont val="Calibri"/>
      </rPr>
      <t>09:03（遲到）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18:49</t>
    </r>
  </si>
  <si>
    <r>
      <rPr>
        <sz val="9"/>
        <rFont val="Calibri"/>
      </rPr>
      <t>08:56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18:12</t>
    </r>
  </si>
  <si>
    <r>
      <rPr>
        <sz val="9"/>
        <color indexed="10"/>
        <rFont val="Calibri"/>
      </rPr>
      <t>09:03（遲到）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18:15</t>
    </r>
  </si>
  <si>
    <r>
      <rPr>
        <sz val="9"/>
        <color indexed="10"/>
        <rFont val="Calibri"/>
      </rPr>
      <t>09:03（遲到）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18:07</t>
    </r>
  </si>
  <si>
    <r>
      <rPr>
        <sz val="9"/>
        <rFont val="Calibri"/>
      </rPr>
      <t>08:55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18:06</t>
    </r>
  </si>
  <si>
    <r>
      <rPr>
        <sz val="9"/>
        <color indexed="10"/>
        <rFont val="Calibri"/>
      </rPr>
      <t>09:30（遲到）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18:42</t>
    </r>
  </si>
  <si>
    <r>
      <rPr>
        <sz val="9"/>
        <color indexed="10"/>
        <rFont val="Calibri"/>
      </rPr>
      <t>09:01（遲到）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18:09</t>
    </r>
  </si>
  <si>
    <r>
      <rPr>
        <sz val="9"/>
        <color indexed="10"/>
        <rFont val="Calibri"/>
      </rPr>
      <t>09:02（遲到）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18:13</t>
    </r>
  </si>
  <si>
    <r>
      <rPr>
        <sz val="9"/>
        <color indexed="10"/>
        <rFont val="Calibri"/>
      </rPr>
      <t>09:32（遲到）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18:49</t>
    </r>
  </si>
  <si>
    <r>
      <rPr>
        <sz val="9"/>
        <color indexed="10"/>
        <rFont val="Calibri"/>
      </rPr>
      <t>09:07（遲到）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18:45</t>
    </r>
  </si>
  <si>
    <r>
      <rPr>
        <sz val="9"/>
        <color indexed="10"/>
        <rFont val="Calibri"/>
      </rPr>
      <t>09:09（遲到）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18:28</t>
    </r>
  </si>
  <si>
    <t>蘇碧雅</t>
  </si>
  <si>
    <t>M00323</t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</si>
  <si>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18:11</t>
    </r>
  </si>
  <si>
    <r>
      <rPr>
        <sz val="9"/>
        <rFont val="Calibri"/>
      </rPr>
      <t>08:58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18:12</t>
    </r>
  </si>
  <si>
    <r>
      <rPr>
        <sz val="9"/>
        <color indexed="10"/>
        <rFont val="Calibri"/>
      </rPr>
      <t>09:04（遲到）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18:11</t>
    </r>
  </si>
  <si>
    <r>
      <rPr>
        <sz val="9"/>
        <rFont val="Calibri"/>
      </rPr>
      <t>08:57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18:10</t>
    </r>
  </si>
  <si>
    <r>
      <rPr>
        <sz val="9"/>
        <rFont val="Calibri"/>
      </rPr>
      <t>08:57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18:14</t>
    </r>
  </si>
  <si>
    <r>
      <rPr>
        <sz val="9"/>
        <rFont val="Calibri"/>
      </rPr>
      <t>09:00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18:39</t>
    </r>
  </si>
  <si>
    <r>
      <rPr>
        <sz val="9"/>
        <color indexed="10"/>
        <rFont val="Calibri"/>
      </rPr>
      <t>09:01（遲到）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18:20</t>
    </r>
  </si>
  <si>
    <r>
      <rPr>
        <sz val="9"/>
        <rFont val="Calibri"/>
      </rPr>
      <t>09:00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18:07</t>
    </r>
  </si>
  <si>
    <r>
      <rPr>
        <sz val="9"/>
        <rFont val="Calibri"/>
      </rPr>
      <t>08:58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18:04</t>
    </r>
  </si>
  <si>
    <r>
      <rPr>
        <sz val="9"/>
        <rFont val="Calibri"/>
      </rPr>
      <t>08:59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18:07</t>
    </r>
  </si>
  <si>
    <r>
      <rPr>
        <sz val="9"/>
        <rFont val="Calibri"/>
      </rPr>
      <t>08:56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18:24</t>
    </r>
  </si>
  <si>
    <r>
      <rPr>
        <sz val="9"/>
        <rFont val="Calibri"/>
      </rPr>
      <t>08:57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18:05</t>
    </r>
  </si>
  <si>
    <r>
      <rPr>
        <sz val="9"/>
        <rFont val="Calibri"/>
      </rPr>
      <t>08:57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18:06</t>
    </r>
  </si>
  <si>
    <r>
      <rPr>
        <sz val="9"/>
        <rFont val="Calibri"/>
      </rPr>
      <t>08:59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18:11</t>
    </r>
  </si>
  <si>
    <r>
      <rPr>
        <sz val="9"/>
        <rFont val="Calibri"/>
      </rPr>
      <t>08:59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18:06</t>
    </r>
  </si>
  <si>
    <r>
      <rPr>
        <sz val="9"/>
        <rFont val="Calibri"/>
      </rPr>
      <t>08:59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18:12</t>
    </r>
  </si>
  <si>
    <r>
      <rPr>
        <sz val="9"/>
        <rFont val="Calibri"/>
      </rPr>
      <t>09:00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18:09</t>
    </r>
  </si>
  <si>
    <r>
      <rPr>
        <sz val="9"/>
        <rFont val="Calibri"/>
      </rPr>
      <t>08:55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18:09</t>
    </r>
  </si>
  <si>
    <t>陳信廷</t>
  </si>
  <si>
    <t>M00324</t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</si>
  <si>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18:19</t>
    </r>
  </si>
  <si>
    <r>
      <rPr>
        <sz val="9"/>
        <rFont val="Calibri"/>
      </rPr>
      <t>08:50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</si>
  <si>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r>
      <rPr>
        <sz val="9"/>
        <rFont val="Calibri"/>
      </rPr>
      <t>08:39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</si>
  <si>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r>
      <rPr>
        <sz val="9"/>
        <color indexed="10"/>
        <rFont val="Calibri"/>
      </rPr>
      <t>09:45（遲到）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</si>
  <si>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r>
      <rPr>
        <sz val="9"/>
        <rFont val="Calibri"/>
      </rPr>
      <t>08:59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</si>
  <si>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r>
      <rPr>
        <sz val="9"/>
        <rFont val="Calibri"/>
      </rPr>
      <t>08:49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</si>
  <si>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r>
      <rPr>
        <sz val="9"/>
        <rFont val="Calibri"/>
      </rPr>
      <t>08:46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</si>
  <si>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r>
      <rPr>
        <sz val="9"/>
        <rFont val="Calibri"/>
      </rPr>
      <t>08:45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</si>
  <si>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r>
      <rPr>
        <sz val="9"/>
        <color indexed="10"/>
        <rFont val="Calibri"/>
      </rPr>
      <t>09:50（遲到）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18:07</t>
    </r>
  </si>
  <si>
    <r>
      <rPr>
        <sz val="9"/>
        <color indexed="10"/>
        <rFont val="Calibri"/>
      </rPr>
      <t>09:03（遲到）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</si>
  <si>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r>
      <rPr>
        <sz val="9"/>
        <color indexed="10"/>
        <rFont val="Calibri"/>
      </rPr>
      <t>09:52（遲到）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</si>
  <si>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r>
      <rPr>
        <sz val="9"/>
        <rFont val="Calibri"/>
      </rPr>
      <t>08:53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</si>
  <si>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t>林家華</t>
  </si>
  <si>
    <t>M00354</t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</si>
  <si>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18:04</t>
    </r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</si>
  <si>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18:07</t>
    </r>
  </si>
  <si>
    <r>
      <rPr>
        <sz val="9"/>
        <color indexed="10"/>
        <rFont val="Calibri"/>
      </rPr>
      <t>10:26（遲到）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18:07</t>
    </r>
  </si>
  <si>
    <r>
      <rPr>
        <sz val="9"/>
        <rFont val="Calibri"/>
      </rPr>
      <t>08:44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18:09</t>
    </r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</si>
  <si>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18:08</t>
    </r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</si>
  <si>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18:10</t>
    </r>
  </si>
  <si>
    <r>
      <rPr>
        <sz val="9"/>
        <rFont val="Calibri"/>
      </rPr>
      <t>08:20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10"/>
        <rFont val="Calibri"/>
      </rPr>
      <t xml:space="preserve">
17:03（早退）</t>
    </r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</si>
  <si>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18:05</t>
    </r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</si>
  <si>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10"/>
        <rFont val="Calibri"/>
      </rPr>
      <t xml:space="preserve">
17:04（早退）</t>
    </r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</si>
  <si>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18:03</t>
    </r>
  </si>
  <si>
    <t>徐培芬</t>
  </si>
  <si>
    <t>M00406</t>
  </si>
  <si>
    <r>
      <rPr>
        <sz val="9"/>
        <rFont val="Calibri"/>
      </rPr>
      <t>1/2補假</t>
    </r>
  </si>
  <si>
    <r>
      <rPr>
        <sz val="9"/>
        <color rgb="FF808080"/>
        <rFont val="Calibri"/>
      </rPr>
      <t>15:00</t>
    </r>
    <r>
      <rPr>
        <sz val="9"/>
        <color rgb="FF808080"/>
        <rFont val="Calibri"/>
      </rPr>
      <t xml:space="preserve">
19:00</t>
    </r>
    <r>
      <rPr>
        <sz val="9"/>
        <color rgb="FF808080"/>
        <rFont val="Calibri"/>
      </rPr>
      <t xml:space="preserve">
------</t>
    </r>
    <r>
      <rPr>
        <sz val="9"/>
        <color rgb="FF808080"/>
        <rFont val="Calibri"/>
      </rPr>
      <t xml:space="preserve">
20:00</t>
    </r>
    <r>
      <rPr>
        <sz val="9"/>
        <color rgb="FF808080"/>
        <rFont val="Calibri"/>
      </rPr>
      <t xml:space="preserve">
00:00</t>
    </r>
  </si>
  <si>
    <r>
      <rPr>
        <sz val="9"/>
        <rFont val="Calibri"/>
      </rPr>
      <t>07:42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10"/>
        <rFont val="Calibri"/>
      </rPr>
      <t xml:space="preserve">
17:46（早退）</t>
    </r>
  </si>
  <si>
    <r>
      <rPr>
        <sz val="9"/>
        <rFont val="Calibri"/>
      </rPr>
      <t>07:31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10"/>
        <rFont val="Calibri"/>
      </rPr>
      <t xml:space="preserve">
17:54（早退）</t>
    </r>
  </si>
  <si>
    <r>
      <rPr>
        <sz val="9"/>
        <rFont val="Calibri"/>
      </rPr>
      <t>07:48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17:43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</si>
  <si>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00:06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</si>
  <si>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01:25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</si>
  <si>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00:04</t>
    </r>
  </si>
  <si>
    <r>
      <rPr>
        <sz val="9"/>
        <rFont val="Calibri"/>
      </rPr>
      <t>免簽</t>
    </r>
    <r>
      <rPr>
        <sz val="9"/>
        <color indexed="10"/>
        <rFont val="Calibri"/>
      </rPr>
      <t xml:space="preserve">
16:27（早退）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00:09</t>
    </r>
  </si>
  <si>
    <r>
      <rPr>
        <sz val="9"/>
        <rFont val="Calibri"/>
      </rPr>
      <t>08:32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18:01</t>
    </r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</si>
  <si>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18:06</t>
    </r>
  </si>
  <si>
    <r>
      <rPr>
        <sz val="9"/>
        <rFont val="Calibri"/>
      </rPr>
      <t>07:38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</si>
  <si>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00:02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</si>
  <si>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00:03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</si>
  <si>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00:12</t>
    </r>
  </si>
  <si>
    <t>陳力綺</t>
  </si>
  <si>
    <t>M00420</t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</si>
  <si>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18:15</t>
    </r>
  </si>
  <si>
    <r>
      <rPr>
        <sz val="9"/>
        <color indexed="10"/>
        <rFont val="Calibri"/>
      </rPr>
      <t>09:01（遲到）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18:04</t>
    </r>
  </si>
  <si>
    <r>
      <rPr>
        <sz val="9"/>
        <rFont val="Calibri"/>
      </rPr>
      <t>09:00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18:11</t>
    </r>
  </si>
  <si>
    <r>
      <rPr>
        <sz val="9"/>
        <rFont val="Calibri"/>
      </rPr>
      <t>09:00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18:06</t>
    </r>
  </si>
  <si>
    <r>
      <rPr>
        <sz val="9"/>
        <color indexed="10"/>
        <rFont val="Calibri"/>
      </rPr>
      <t>09:10（遲到）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18:11</t>
    </r>
  </si>
  <si>
    <r>
      <rPr>
        <sz val="9"/>
        <color indexed="10"/>
        <rFont val="Calibri"/>
      </rPr>
      <t>09:11（遲到）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18:06</t>
    </r>
  </si>
  <si>
    <r>
      <rPr>
        <sz val="9"/>
        <rFont val="Calibri"/>
      </rPr>
      <t>08:59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18:08</t>
    </r>
  </si>
  <si>
    <r>
      <rPr>
        <sz val="9"/>
        <rFont val="Calibri"/>
      </rPr>
      <t>08:58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18:07</t>
    </r>
  </si>
  <si>
    <r>
      <rPr>
        <sz val="9"/>
        <color indexed="10"/>
        <rFont val="Calibri"/>
      </rPr>
      <t>09:08（遲到）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18:05</t>
    </r>
  </si>
  <si>
    <r>
      <rPr>
        <sz val="9"/>
        <rFont val="Calibri"/>
      </rPr>
      <t>09:00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18:05</t>
    </r>
  </si>
  <si>
    <t>張美玉</t>
  </si>
  <si>
    <t>M00464</t>
  </si>
  <si>
    <r>
      <rPr>
        <sz val="9"/>
        <rFont val="Calibri"/>
      </rPr>
      <t>08:58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18:06</t>
    </r>
  </si>
  <si>
    <r>
      <rPr>
        <sz val="9"/>
        <rFont val="Calibri"/>
      </rPr>
      <t>08:57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18:04</t>
    </r>
  </si>
  <si>
    <r>
      <rPr>
        <sz val="9"/>
        <rFont val="Calibri"/>
      </rPr>
      <t>08:56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18:10</t>
    </r>
  </si>
  <si>
    <r>
      <rPr>
        <sz val="9"/>
        <rFont val="Calibri"/>
      </rPr>
      <t>08:49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18:11</t>
    </r>
  </si>
  <si>
    <r>
      <rPr>
        <sz val="9"/>
        <rFont val="Calibri"/>
      </rPr>
      <t>08:55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18:03</t>
    </r>
  </si>
  <si>
    <r>
      <rPr>
        <sz val="9"/>
        <rFont val="Calibri"/>
      </rPr>
      <t>08:55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18:08</t>
    </r>
  </si>
  <si>
    <r>
      <rPr>
        <sz val="9"/>
        <rFont val="Calibri"/>
      </rPr>
      <t>08:55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18:07</t>
    </r>
  </si>
  <si>
    <r>
      <rPr>
        <sz val="9"/>
        <rFont val="Calibri"/>
      </rPr>
      <t>08:56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18:05</t>
    </r>
  </si>
  <si>
    <r>
      <rPr>
        <sz val="9"/>
        <rFont val="Calibri"/>
      </rPr>
      <t>08:52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18:06</t>
    </r>
  </si>
  <si>
    <r>
      <rPr>
        <sz val="9"/>
        <rFont val="Calibri"/>
      </rPr>
      <t>08:52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18:07</t>
    </r>
  </si>
  <si>
    <t>陳姿羽 </t>
  </si>
  <si>
    <t>M00507</t>
  </si>
  <si>
    <r>
      <rPr>
        <sz val="9"/>
        <color rgb="FF808080"/>
        <rFont val="Calibri"/>
      </rPr>
      <t>11:00</t>
    </r>
    <r>
      <rPr>
        <sz val="9"/>
        <color rgb="FF808080"/>
        <rFont val="Calibri"/>
      </rPr>
      <t xml:space="preserve">
15:00</t>
    </r>
    <r>
      <rPr>
        <sz val="9"/>
        <color rgb="FF808080"/>
        <rFont val="Calibri"/>
      </rPr>
      <t xml:space="preserve">
------</t>
    </r>
    <r>
      <rPr>
        <sz val="9"/>
        <color rgb="FF808080"/>
        <rFont val="Calibri"/>
      </rPr>
      <t xml:space="preserve">
16:00</t>
    </r>
    <r>
      <rPr>
        <sz val="9"/>
        <color rgb="FF808080"/>
        <rFont val="Calibri"/>
      </rPr>
      <t xml:space="preserve">
20:00</t>
    </r>
  </si>
  <si>
    <r>
      <rPr>
        <sz val="9"/>
        <rFont val="Calibri"/>
      </rPr>
      <t>10:55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20:04</t>
    </r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</si>
  <si>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color indexed="61"/>
        <rFont val="Calibri"/>
      </rPr>
      <t xml:space="preserve">
未簽（曠職）</t>
    </r>
    <r>
      <rPr>
        <sz val="9"/>
        <color indexed="61"/>
        <rFont val="Calibri"/>
      </rPr>
      <t xml:space="preserve">
未簽（曠職）</t>
    </r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</si>
  <si>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20:07</t>
    </r>
  </si>
  <si>
    <r>
      <rPr>
        <sz val="9"/>
        <rFont val="Calibri"/>
      </rPr>
      <t>10:52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20:13</t>
    </r>
  </si>
  <si>
    <r>
      <rPr>
        <sz val="9"/>
        <rFont val="Calibri"/>
      </rPr>
      <t>10:51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20:06</t>
    </r>
  </si>
  <si>
    <r>
      <rPr>
        <sz val="9"/>
        <rFont val="Calibri"/>
      </rPr>
      <t>10:50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20:05</t>
    </r>
  </si>
  <si>
    <r>
      <rPr>
        <sz val="9"/>
        <rFont val="Calibri"/>
      </rPr>
      <t>10:53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20:05</t>
    </r>
  </si>
  <si>
    <r>
      <rPr>
        <sz val="9"/>
        <rFont val="Calibri"/>
      </rPr>
      <t>10:51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20:09</t>
    </r>
  </si>
  <si>
    <r>
      <rPr>
        <sz val="9"/>
        <rFont val="Calibri"/>
      </rPr>
      <t>10:53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20:02</t>
    </r>
  </si>
  <si>
    <r>
      <rPr>
        <sz val="9"/>
        <rFont val="Calibri"/>
      </rPr>
      <t>10:51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20:02</t>
    </r>
  </si>
  <si>
    <r>
      <rPr>
        <sz val="9"/>
        <color indexed="10"/>
        <rFont val="Calibri"/>
      </rPr>
      <t>09:45（遲到）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18:12</t>
    </r>
  </si>
  <si>
    <r>
      <rPr>
        <sz val="9"/>
        <rFont val="Calibri"/>
      </rPr>
      <t>08:48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18:04</t>
    </r>
  </si>
  <si>
    <r>
      <rPr>
        <sz val="9"/>
        <rFont val="Calibri"/>
      </rPr>
      <t>08:51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18:05</t>
    </r>
  </si>
  <si>
    <r>
      <rPr>
        <sz val="9"/>
        <rFont val="Calibri"/>
      </rPr>
      <t>08:48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18:01</t>
    </r>
  </si>
  <si>
    <r>
      <rPr>
        <sz val="9"/>
        <rFont val="Calibri"/>
      </rPr>
      <t>調休</t>
    </r>
  </si>
  <si>
    <r>
      <rPr>
        <sz val="9"/>
        <rFont val="Calibri"/>
      </rPr>
      <t>08:50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18:05</t>
    </r>
  </si>
  <si>
    <t>王穎慶</t>
  </si>
  <si>
    <t>M00510</t>
  </si>
  <si>
    <r>
      <rPr>
        <sz val="9"/>
        <rFont val="Calibri"/>
      </rPr>
      <t>08:54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18:02</t>
    </r>
  </si>
  <si>
    <r>
      <rPr>
        <sz val="9"/>
        <rFont val="Calibri"/>
      </rPr>
      <t>08:54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18:04</t>
    </r>
  </si>
  <si>
    <r>
      <rPr>
        <sz val="9"/>
        <rFont val="Calibri"/>
      </rPr>
      <t>08:56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18:03</t>
    </r>
  </si>
  <si>
    <r>
      <rPr>
        <sz val="9"/>
        <rFont val="Calibri"/>
      </rPr>
      <t>08:54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18:05</t>
    </r>
  </si>
  <si>
    <r>
      <rPr>
        <sz val="9"/>
        <rFont val="Calibri"/>
      </rPr>
      <t>08:54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18:01</t>
    </r>
  </si>
  <si>
    <r>
      <rPr>
        <sz val="9"/>
        <rFont val="Calibri"/>
      </rPr>
      <t>08:55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18:04</t>
    </r>
  </si>
  <si>
    <r>
      <rPr>
        <sz val="9"/>
        <rFont val="Calibri"/>
      </rPr>
      <t>08:56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18:02</t>
    </r>
  </si>
  <si>
    <r>
      <rPr>
        <sz val="9"/>
        <rFont val="Calibri"/>
      </rPr>
      <t>08:54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18:06</t>
    </r>
  </si>
  <si>
    <r>
      <rPr>
        <sz val="9"/>
        <rFont val="Calibri"/>
      </rPr>
      <t>08:52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18:00</t>
    </r>
  </si>
  <si>
    <r>
      <rPr>
        <sz val="9"/>
        <rFont val="Calibri"/>
      </rPr>
      <t>08:53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18:07</t>
    </r>
  </si>
  <si>
    <r>
      <rPr>
        <sz val="9"/>
        <rFont val="Calibri"/>
      </rPr>
      <t>抵休</t>
    </r>
  </si>
  <si>
    <r>
      <rPr>
        <sz val="9"/>
        <rFont val="Calibri"/>
      </rPr>
      <t>08:53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18:01</t>
    </r>
  </si>
  <si>
    <r>
      <rPr>
        <sz val="9"/>
        <rFont val="Calibri"/>
      </rPr>
      <t>08:54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18:03</t>
    </r>
  </si>
  <si>
    <t>陳昭融</t>
  </si>
  <si>
    <t>M00512</t>
  </si>
  <si>
    <r>
      <rPr>
        <sz val="9"/>
        <rFont val="Calibri"/>
      </rPr>
      <t>1/2補假</t>
    </r>
    <r>
      <rPr>
        <sz val="9"/>
        <rFont val="Calibri"/>
      </rPr>
      <t xml:space="preserve">
1/2補假</t>
    </r>
    <r>
      <rPr>
        <sz val="9"/>
        <rFont val="Calibri"/>
      </rPr>
      <t xml:space="preserve">
------</t>
    </r>
    <r>
      <rPr>
        <sz val="9"/>
        <rFont val="Calibri"/>
      </rPr>
      <t xml:space="preserve">
1/2補假</t>
    </r>
    <r>
      <rPr>
        <sz val="9"/>
        <color indexed="61"/>
        <rFont val="Calibri"/>
      </rPr>
      <t xml:space="preserve">
未簽（曠職）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</si>
  <si>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00:11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</si>
  <si>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00:00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</si>
  <si>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00:01</t>
    </r>
  </si>
  <si>
    <r>
      <rPr>
        <sz val="9"/>
        <rFont val="Calibri"/>
      </rPr>
      <t>免簽</t>
    </r>
    <r>
      <rPr>
        <sz val="9"/>
        <color indexed="10"/>
        <rFont val="Calibri"/>
      </rPr>
      <t xml:space="preserve">
18:00（早退）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08:17</t>
    </r>
  </si>
  <si>
    <r>
      <rPr>
        <sz val="9"/>
        <rFont val="Calibri"/>
      </rPr>
      <t>免簽</t>
    </r>
    <r>
      <rPr>
        <sz val="9"/>
        <color indexed="10"/>
        <rFont val="Calibri"/>
      </rPr>
      <t xml:space="preserve">
18:00（早退）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08:30</t>
    </r>
  </si>
  <si>
    <r>
      <rPr>
        <sz val="9"/>
        <rFont val="Calibri"/>
      </rPr>
      <t>免簽</t>
    </r>
    <r>
      <rPr>
        <sz val="9"/>
        <color indexed="10"/>
        <rFont val="Calibri"/>
      </rPr>
      <t xml:space="preserve">
18:00（早退）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08:42</t>
    </r>
  </si>
  <si>
    <r>
      <rPr>
        <sz val="9"/>
        <rFont val="Calibri"/>
      </rPr>
      <t>免簽</t>
    </r>
    <r>
      <rPr>
        <sz val="9"/>
        <color indexed="10"/>
        <rFont val="Calibri"/>
      </rPr>
      <t xml:space="preserve">
18:03（早退）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08:46</t>
    </r>
  </si>
  <si>
    <r>
      <rPr>
        <sz val="9"/>
        <rFont val="Calibri"/>
      </rPr>
      <t>免簽</t>
    </r>
    <r>
      <rPr>
        <sz val="9"/>
        <color indexed="10"/>
        <rFont val="Calibri"/>
      </rPr>
      <t xml:space="preserve">
18:07（早退）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08:31</t>
    </r>
  </si>
  <si>
    <r>
      <rPr>
        <sz val="9"/>
        <rFont val="Calibri"/>
      </rPr>
      <t>調休</t>
    </r>
    <r>
      <rPr>
        <sz val="9"/>
        <color indexed="10"/>
        <rFont val="Calibri"/>
      </rPr>
      <t xml:space="preserve">
18:00（早退）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</si>
  <si>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t>李昱萬</t>
  </si>
  <si>
    <t>M00524</t>
  </si>
  <si>
    <r>
      <rPr>
        <sz val="9"/>
        <rFont val="Calibri"/>
      </rPr>
      <t>08:53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18:08</t>
    </r>
  </si>
  <si>
    <r>
      <rPr>
        <sz val="9"/>
        <rFont val="Calibri"/>
      </rPr>
      <t>08:45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18:12</t>
    </r>
  </si>
  <si>
    <r>
      <rPr>
        <sz val="9"/>
        <rFont val="Calibri"/>
      </rPr>
      <t>08:49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18:18</t>
    </r>
  </si>
  <si>
    <r>
      <rPr>
        <sz val="9"/>
        <rFont val="Calibri"/>
      </rPr>
      <t>08:51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18:15</t>
    </r>
  </si>
  <si>
    <r>
      <rPr>
        <sz val="9"/>
        <rFont val="Calibri"/>
      </rPr>
      <t>08:47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18:19</t>
    </r>
  </si>
  <si>
    <r>
      <rPr>
        <sz val="9"/>
        <rFont val="Calibri"/>
      </rPr>
      <t>08:51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18:07</t>
    </r>
  </si>
  <si>
    <r>
      <rPr>
        <sz val="9"/>
        <rFont val="Calibri"/>
      </rPr>
      <t>08:47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18:05</t>
    </r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</si>
  <si>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00:23</t>
    </r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</si>
  <si>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例休</t>
    </r>
  </si>
  <si>
    <r>
      <rPr>
        <sz val="9"/>
        <rFont val="Calibri"/>
      </rPr>
      <t>08:50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18:12</t>
    </r>
  </si>
  <si>
    <r>
      <rPr>
        <sz val="9"/>
        <rFont val="Calibri"/>
      </rPr>
      <t>08:46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18:08</t>
    </r>
  </si>
  <si>
    <r>
      <rPr>
        <sz val="9"/>
        <rFont val="Calibri"/>
      </rPr>
      <t>08:45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18:07</t>
    </r>
  </si>
  <si>
    <r>
      <rPr>
        <sz val="9"/>
        <rFont val="Calibri"/>
      </rPr>
      <t>08:44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18:05</t>
    </r>
  </si>
  <si>
    <r>
      <rPr>
        <sz val="9"/>
        <rFont val="Calibri"/>
      </rPr>
      <t>08:45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18:06</t>
    </r>
  </si>
  <si>
    <r>
      <rPr>
        <sz val="9"/>
        <rFont val="Calibri"/>
      </rPr>
      <t>08:46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18:10</t>
    </r>
  </si>
  <si>
    <r>
      <rPr>
        <sz val="9"/>
        <rFont val="Calibri"/>
      </rPr>
      <t>08:54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18:11</t>
    </r>
  </si>
  <si>
    <t>黃文賢</t>
  </si>
  <si>
    <t>M00526</t>
  </si>
  <si>
    <r>
      <rPr>
        <sz val="9"/>
        <color indexed="10"/>
        <rFont val="Calibri"/>
      </rPr>
      <t>09:01（遲到）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18:12</t>
    </r>
  </si>
  <si>
    <r>
      <rPr>
        <sz val="9"/>
        <color indexed="10"/>
        <rFont val="Calibri"/>
      </rPr>
      <t>09:14（遲到）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18:07</t>
    </r>
  </si>
  <si>
    <r>
      <rPr>
        <sz val="9"/>
        <rFont val="Calibri"/>
      </rPr>
      <t>08:54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18:13</t>
    </r>
  </si>
  <si>
    <r>
      <rPr>
        <sz val="9"/>
        <rFont val="Calibri"/>
      </rPr>
      <t>08:58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</si>
  <si>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r>
      <rPr>
        <sz val="9"/>
        <color indexed="10"/>
        <rFont val="Calibri"/>
      </rPr>
      <t>09:07（遲到）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18:04</t>
    </r>
  </si>
  <si>
    <r>
      <rPr>
        <sz val="9"/>
        <color indexed="10"/>
        <rFont val="Calibri"/>
      </rPr>
      <t>09:07（遲到）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18:16</t>
    </r>
  </si>
  <si>
    <r>
      <rPr>
        <sz val="9"/>
        <color indexed="10"/>
        <rFont val="Calibri"/>
      </rPr>
      <t>09:10（遲到）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</si>
  <si>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r>
      <rPr>
        <sz val="9"/>
        <color indexed="10"/>
        <rFont val="Calibri"/>
      </rPr>
      <t>09:03（遲到）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18:04</t>
    </r>
  </si>
  <si>
    <r>
      <rPr>
        <sz val="9"/>
        <color indexed="10"/>
        <rFont val="Calibri"/>
      </rPr>
      <t>09:06（遲到）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18:03</t>
    </r>
  </si>
  <si>
    <r>
      <rPr>
        <sz val="9"/>
        <color indexed="10"/>
        <rFont val="Calibri"/>
      </rPr>
      <t>09:04（遲到）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18:04</t>
    </r>
  </si>
  <si>
    <r>
      <rPr>
        <sz val="9"/>
        <rFont val="Calibri"/>
      </rPr>
      <t>08:57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18:03</t>
    </r>
  </si>
  <si>
    <r>
      <rPr>
        <sz val="9"/>
        <rFont val="Calibri"/>
      </rPr>
      <t>08:52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18:01</t>
    </r>
  </si>
  <si>
    <t>林奕廷</t>
  </si>
  <si>
    <t>M00527</t>
  </si>
  <si>
    <r>
      <rPr>
        <sz val="9"/>
        <rFont val="Calibri"/>
      </rPr>
      <t>08:49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18:04</t>
    </r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</si>
  <si>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18:02</t>
    </r>
  </si>
  <si>
    <r>
      <rPr>
        <sz val="9"/>
        <rFont val="Calibri"/>
      </rPr>
      <t>08:49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18:05</t>
    </r>
  </si>
  <si>
    <t>李孟蓁</t>
  </si>
  <si>
    <t>M00252</t>
  </si>
  <si>
    <t>8-17</t>
  </si>
  <si>
    <r>
      <rPr>
        <sz val="9"/>
        <rFont val="Calibri"/>
      </rPr>
      <t>07:46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17:15</t>
    </r>
  </si>
  <si>
    <r>
      <rPr>
        <sz val="9"/>
        <rFont val="Calibri"/>
      </rPr>
      <t>07:24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17:03</t>
    </r>
  </si>
  <si>
    <r>
      <rPr>
        <sz val="9"/>
        <rFont val="Calibri"/>
      </rPr>
      <t>07:45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17:03</t>
    </r>
  </si>
  <si>
    <r>
      <rPr>
        <sz val="9"/>
        <rFont val="Calibri"/>
      </rPr>
      <t>07:38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17:07</t>
    </r>
  </si>
  <si>
    <r>
      <rPr>
        <sz val="9"/>
        <rFont val="Calibri"/>
      </rPr>
      <t>07:38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17:14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</si>
  <si>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23:04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</si>
  <si>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23:01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</si>
  <si>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23:06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</si>
  <si>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23:05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</si>
  <si>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23:35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</si>
  <si>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23:02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</si>
  <si>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23:24</t>
    </r>
  </si>
  <si>
    <t>吳峻豪</t>
  </si>
  <si>
    <t>M00352</t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</si>
  <si>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10"/>
        <rFont val="Calibri"/>
      </rPr>
      <t xml:space="preserve">
16:01（早退）</t>
    </r>
  </si>
  <si>
    <r>
      <rPr>
        <sz val="9"/>
        <rFont val="Calibri"/>
      </rPr>
      <t>07:56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10"/>
        <rFont val="Calibri"/>
      </rPr>
      <t xml:space="preserve">
16:03（早退）</t>
    </r>
  </si>
  <si>
    <r>
      <rPr>
        <sz val="9"/>
        <rFont val="Calibri"/>
      </rPr>
      <t>07:56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10"/>
        <rFont val="Calibri"/>
      </rPr>
      <t xml:space="preserve">
16:02（早退）</t>
    </r>
  </si>
  <si>
    <r>
      <rPr>
        <sz val="9"/>
        <rFont val="Calibri"/>
      </rPr>
      <t>07:55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10"/>
        <rFont val="Calibri"/>
      </rPr>
      <t xml:space="preserve">
16:02（早退）</t>
    </r>
  </si>
  <si>
    <r>
      <rPr>
        <sz val="9"/>
        <rFont val="Calibri"/>
      </rPr>
      <t>07:55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10"/>
        <rFont val="Calibri"/>
      </rPr>
      <t xml:space="preserve">
16:01（早退）</t>
    </r>
  </si>
  <si>
    <r>
      <rPr>
        <sz val="9"/>
        <rFont val="Calibri"/>
      </rPr>
      <t>07:56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10"/>
        <rFont val="Calibri"/>
      </rPr>
      <t xml:space="preserve">
16:01（早退）</t>
    </r>
  </si>
  <si>
    <r>
      <rPr>
        <sz val="9"/>
        <rFont val="Calibri"/>
      </rPr>
      <t>07:53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10"/>
        <rFont val="Calibri"/>
      </rPr>
      <t xml:space="preserve">
16:01（早退）</t>
    </r>
  </si>
  <si>
    <r>
      <rPr>
        <sz val="9"/>
        <rFont val="Calibri"/>
      </rPr>
      <t>07:55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10"/>
        <rFont val="Calibri"/>
      </rPr>
      <t xml:space="preserve">
15:01（早退）</t>
    </r>
  </si>
  <si>
    <r>
      <rPr>
        <sz val="9"/>
        <rFont val="Calibri"/>
      </rPr>
      <t>07:55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10"/>
        <rFont val="Calibri"/>
      </rPr>
      <t xml:space="preserve">
16:17（早退）</t>
    </r>
  </si>
  <si>
    <r>
      <rPr>
        <sz val="9"/>
        <rFont val="Calibri"/>
      </rPr>
      <t>07:57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10"/>
        <rFont val="Calibri"/>
      </rPr>
      <t xml:space="preserve">
16:01（早退）</t>
    </r>
  </si>
  <si>
    <t>林廷昱</t>
  </si>
  <si>
    <t>M00379</t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</si>
  <si>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17:27</t>
    </r>
  </si>
  <si>
    <r>
      <rPr>
        <sz val="9"/>
        <rFont val="Calibri"/>
      </rPr>
      <t>07:44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17:06</t>
    </r>
  </si>
  <si>
    <r>
      <rPr>
        <sz val="9"/>
        <rFont val="Calibri"/>
      </rPr>
      <t>07:48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17:03</t>
    </r>
  </si>
  <si>
    <r>
      <rPr>
        <sz val="9"/>
        <rFont val="Calibri"/>
      </rPr>
      <t>07:55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17:19</t>
    </r>
  </si>
  <si>
    <r>
      <rPr>
        <sz val="9"/>
        <rFont val="Calibri"/>
      </rPr>
      <t>07:48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17:07</t>
    </r>
  </si>
  <si>
    <r>
      <rPr>
        <sz val="9"/>
        <rFont val="Calibri"/>
      </rPr>
      <t>07:48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17:14</t>
    </r>
  </si>
  <si>
    <r>
      <rPr>
        <sz val="9"/>
        <color indexed="10"/>
        <rFont val="Calibri"/>
      </rPr>
      <t>08:02（遲到）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17:18</t>
    </r>
  </si>
  <si>
    <r>
      <rPr>
        <sz val="9"/>
        <color indexed="10"/>
        <rFont val="Calibri"/>
      </rPr>
      <t>08:02（遲到）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17:15</t>
    </r>
  </si>
  <si>
    <r>
      <rPr>
        <sz val="9"/>
        <rFont val="Calibri"/>
      </rPr>
      <t>07:47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17:06</t>
    </r>
  </si>
  <si>
    <r>
      <rPr>
        <sz val="9"/>
        <rFont val="Calibri"/>
      </rPr>
      <t>07:51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17:18</t>
    </r>
  </si>
  <si>
    <r>
      <rPr>
        <sz val="9"/>
        <rFont val="Calibri"/>
      </rPr>
      <t>07:46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17:43</t>
    </r>
  </si>
  <si>
    <r>
      <rPr>
        <sz val="9"/>
        <rFont val="Calibri"/>
      </rPr>
      <t>07:45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17:04</t>
    </r>
  </si>
  <si>
    <r>
      <rPr>
        <sz val="9"/>
        <rFont val="Calibri"/>
      </rPr>
      <t>07:41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17:29</t>
    </r>
  </si>
  <si>
    <r>
      <rPr>
        <sz val="9"/>
        <rFont val="Calibri"/>
      </rPr>
      <t>07:47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</si>
  <si>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r>
      <rPr>
        <sz val="9"/>
        <rFont val="Calibri"/>
      </rPr>
      <t>07:49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17:02</t>
    </r>
  </si>
  <si>
    <r>
      <rPr>
        <sz val="9"/>
        <color indexed="10"/>
        <rFont val="Calibri"/>
      </rPr>
      <t>08:05（遲到）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17:07</t>
    </r>
  </si>
  <si>
    <r>
      <rPr>
        <sz val="9"/>
        <rFont val="Calibri"/>
      </rPr>
      <t>07:47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17:20</t>
    </r>
  </si>
  <si>
    <t>李沛宜</t>
  </si>
  <si>
    <t>M00394</t>
  </si>
  <si>
    <r>
      <rPr>
        <sz val="9"/>
        <rFont val="Calibri"/>
      </rPr>
      <t>07:58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17:10</t>
    </r>
  </si>
  <si>
    <r>
      <rPr>
        <sz val="9"/>
        <rFont val="Calibri"/>
      </rPr>
      <t>08:00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17:19</t>
    </r>
  </si>
  <si>
    <r>
      <rPr>
        <sz val="9"/>
        <rFont val="Calibri"/>
      </rPr>
      <t>07:56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17:14</t>
    </r>
  </si>
  <si>
    <r>
      <rPr>
        <sz val="9"/>
        <rFont val="Calibri"/>
      </rPr>
      <t>07:56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17:18</t>
    </r>
  </si>
  <si>
    <r>
      <rPr>
        <sz val="9"/>
        <color indexed="10"/>
        <rFont val="Calibri"/>
      </rPr>
      <t>08:04（遲到）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17:07</t>
    </r>
  </si>
  <si>
    <r>
      <rPr>
        <sz val="9"/>
        <rFont val="Calibri"/>
      </rPr>
      <t>07:57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17:09</t>
    </r>
  </si>
  <si>
    <r>
      <rPr>
        <sz val="9"/>
        <rFont val="Calibri"/>
      </rPr>
      <t>07:55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17:15</t>
    </r>
  </si>
  <si>
    <r>
      <rPr>
        <sz val="9"/>
        <rFont val="Calibri"/>
      </rPr>
      <t>08:00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17:08</t>
    </r>
  </si>
  <si>
    <r>
      <rPr>
        <sz val="9"/>
        <rFont val="Calibri"/>
      </rPr>
      <t>07:59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17:48</t>
    </r>
  </si>
  <si>
    <r>
      <rPr>
        <sz val="9"/>
        <rFont val="Calibri"/>
      </rPr>
      <t>07:56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17:08</t>
    </r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</si>
  <si>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17:20</t>
    </r>
  </si>
  <si>
    <r>
      <rPr>
        <sz val="9"/>
        <rFont val="Calibri"/>
      </rPr>
      <t>07:59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17:05</t>
    </r>
  </si>
  <si>
    <r>
      <rPr>
        <sz val="9"/>
        <color indexed="10"/>
        <rFont val="Calibri"/>
      </rPr>
      <t>08:01（遲到）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17:26</t>
    </r>
  </si>
  <si>
    <r>
      <rPr>
        <sz val="9"/>
        <rFont val="Calibri"/>
      </rPr>
      <t>08:00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17:04</t>
    </r>
  </si>
  <si>
    <t>榮詠晴</t>
  </si>
  <si>
    <t>M00423</t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</si>
  <si>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17:06</t>
    </r>
  </si>
  <si>
    <r>
      <rPr>
        <sz val="9"/>
        <color rgb="FF808080"/>
        <rFont val="Calibri"/>
      </rPr>
      <t>13:00</t>
    </r>
    <r>
      <rPr>
        <sz val="9"/>
        <color rgb="FF808080"/>
        <rFont val="Calibri"/>
      </rPr>
      <t xml:space="preserve">
17:00</t>
    </r>
    <r>
      <rPr>
        <sz val="9"/>
        <color rgb="FF808080"/>
        <rFont val="Calibri"/>
      </rPr>
      <t xml:space="preserve">
------</t>
    </r>
    <r>
      <rPr>
        <sz val="9"/>
        <color rgb="FF808080"/>
        <rFont val="Calibri"/>
      </rPr>
      <t xml:space="preserve">
18:00</t>
    </r>
    <r>
      <rPr>
        <sz val="9"/>
        <color rgb="FF808080"/>
        <rFont val="Calibri"/>
      </rPr>
      <t xml:space="preserve">
22:00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</si>
  <si>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color indexed="61"/>
        <rFont val="Calibri"/>
      </rPr>
      <t xml:space="preserve">
未簽（曠職）</t>
    </r>
    <r>
      <rPr>
        <sz val="9"/>
        <color indexed="61"/>
        <rFont val="Calibri"/>
      </rPr>
      <t xml:space="preserve">
未簽（曠職）</t>
    </r>
  </si>
  <si>
    <t>李名媗</t>
  </si>
  <si>
    <t>M00426</t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</si>
  <si>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17:29</t>
    </r>
  </si>
  <si>
    <r>
      <rPr>
        <sz val="9"/>
        <rFont val="Calibri"/>
      </rPr>
      <t>07:54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17:21</t>
    </r>
  </si>
  <si>
    <r>
      <rPr>
        <sz val="9"/>
        <rFont val="Calibri"/>
      </rPr>
      <t>07:54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17:08</t>
    </r>
  </si>
  <si>
    <r>
      <rPr>
        <sz val="9"/>
        <rFont val="Calibri"/>
      </rPr>
      <t>07:51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17:15</t>
    </r>
  </si>
  <si>
    <r>
      <rPr>
        <sz val="9"/>
        <rFont val="Calibri"/>
      </rPr>
      <t>07:54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17:02</t>
    </r>
  </si>
  <si>
    <r>
      <rPr>
        <sz val="9"/>
        <rFont val="Calibri"/>
      </rPr>
      <t>07:57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17:10</t>
    </r>
  </si>
  <si>
    <r>
      <rPr>
        <sz val="9"/>
        <rFont val="Calibri"/>
      </rPr>
      <t>07:42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17:02</t>
    </r>
  </si>
  <si>
    <r>
      <rPr>
        <sz val="9"/>
        <rFont val="Calibri"/>
      </rPr>
      <t>07:50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17:09</t>
    </r>
  </si>
  <si>
    <r>
      <rPr>
        <sz val="9"/>
        <rFont val="Calibri"/>
      </rPr>
      <t>07:53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17:07</t>
    </r>
  </si>
  <si>
    <r>
      <rPr>
        <sz val="9"/>
        <rFont val="Calibri"/>
      </rPr>
      <t>07:47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17:11</t>
    </r>
  </si>
  <si>
    <r>
      <rPr>
        <sz val="9"/>
        <rFont val="Calibri"/>
      </rPr>
      <t>07:53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17:22</t>
    </r>
  </si>
  <si>
    <r>
      <rPr>
        <sz val="9"/>
        <rFont val="Calibri"/>
      </rPr>
      <t>07:56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17:02</t>
    </r>
  </si>
  <si>
    <r>
      <rPr>
        <sz val="9"/>
        <rFont val="Calibri"/>
      </rPr>
      <t>07:53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17:01</t>
    </r>
  </si>
  <si>
    <r>
      <rPr>
        <sz val="9"/>
        <rFont val="Calibri"/>
      </rPr>
      <t>07:53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17:10</t>
    </r>
  </si>
  <si>
    <t>林天寶</t>
  </si>
  <si>
    <t>M00474</t>
  </si>
  <si>
    <r>
      <rPr>
        <sz val="9"/>
        <rFont val="Calibri"/>
      </rPr>
      <t>07:42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17:17</t>
    </r>
  </si>
  <si>
    <r>
      <rPr>
        <sz val="9"/>
        <rFont val="Calibri"/>
      </rPr>
      <t>07:45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17:10</t>
    </r>
  </si>
  <si>
    <r>
      <rPr>
        <sz val="9"/>
        <rFont val="Calibri"/>
      </rPr>
      <t>07:39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17:14</t>
    </r>
  </si>
  <si>
    <r>
      <rPr>
        <sz val="9"/>
        <rFont val="Calibri"/>
      </rPr>
      <t>07:40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17:10</t>
    </r>
  </si>
  <si>
    <r>
      <rPr>
        <sz val="9"/>
        <rFont val="Calibri"/>
      </rPr>
      <t>07:37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17:06</t>
    </r>
  </si>
  <si>
    <r>
      <rPr>
        <sz val="9"/>
        <rFont val="Calibri"/>
      </rPr>
      <t>07:47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17:04</t>
    </r>
  </si>
  <si>
    <r>
      <rPr>
        <sz val="9"/>
        <rFont val="Calibri"/>
      </rPr>
      <t>07:44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17:07</t>
    </r>
  </si>
  <si>
    <r>
      <rPr>
        <sz val="9"/>
        <rFont val="Calibri"/>
      </rPr>
      <t>07:44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17:11</t>
    </r>
  </si>
  <si>
    <r>
      <rPr>
        <sz val="9"/>
        <rFont val="Calibri"/>
      </rPr>
      <t>07:42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17:07</t>
    </r>
  </si>
  <si>
    <r>
      <rPr>
        <sz val="9"/>
        <rFont val="Calibri"/>
      </rPr>
      <t>07:44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17:09</t>
    </r>
  </si>
  <si>
    <r>
      <rPr>
        <sz val="9"/>
        <rFont val="Calibri"/>
      </rPr>
      <t>07:50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17:04</t>
    </r>
  </si>
  <si>
    <r>
      <rPr>
        <sz val="9"/>
        <rFont val="Calibri"/>
      </rPr>
      <t>07:44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17:03</t>
    </r>
  </si>
  <si>
    <r>
      <rPr>
        <sz val="9"/>
        <rFont val="Calibri"/>
      </rPr>
      <t>07:49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17:10</t>
    </r>
  </si>
  <si>
    <r>
      <rPr>
        <sz val="9"/>
        <rFont val="Calibri"/>
      </rPr>
      <t>07:44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17:10</t>
    </r>
  </si>
  <si>
    <t>孫佳筠</t>
  </si>
  <si>
    <t>M00490</t>
  </si>
  <si>
    <r>
      <rPr>
        <sz val="9"/>
        <rFont val="Calibri"/>
      </rPr>
      <t>08:00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17:11</t>
    </r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</si>
  <si>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17:07</t>
    </r>
  </si>
  <si>
    <r>
      <rPr>
        <sz val="9"/>
        <color indexed="10"/>
        <rFont val="Calibri"/>
      </rPr>
      <t>09:21（遲到）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17:30</t>
    </r>
  </si>
  <si>
    <r>
      <rPr>
        <sz val="9"/>
        <color indexed="10"/>
        <rFont val="Calibri"/>
      </rPr>
      <t>08:06（遲到）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17:20</t>
    </r>
  </si>
  <si>
    <r>
      <rPr>
        <sz val="9"/>
        <color indexed="10"/>
        <rFont val="Calibri"/>
      </rPr>
      <t>08:22（遲到）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17:07</t>
    </r>
  </si>
  <si>
    <r>
      <rPr>
        <sz val="9"/>
        <color indexed="10"/>
        <rFont val="Calibri"/>
      </rPr>
      <t>08:02（遲到）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17:10</t>
    </r>
  </si>
  <si>
    <r>
      <rPr>
        <sz val="9"/>
        <color indexed="10"/>
        <rFont val="Calibri"/>
      </rPr>
      <t>08:09（遲到）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17:16</t>
    </r>
  </si>
  <si>
    <r>
      <rPr>
        <sz val="9"/>
        <rFont val="Calibri"/>
      </rPr>
      <t>07:51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17:03</t>
    </r>
  </si>
  <si>
    <r>
      <rPr>
        <sz val="9"/>
        <color indexed="10"/>
        <rFont val="Calibri"/>
      </rPr>
      <t>09:18（遲到）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17:18</t>
    </r>
  </si>
  <si>
    <r>
      <rPr>
        <sz val="9"/>
        <rFont val="Calibri"/>
      </rPr>
      <t>07:49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17:07</t>
    </r>
  </si>
  <si>
    <r>
      <rPr>
        <sz val="9"/>
        <rFont val="Calibri"/>
      </rPr>
      <t>07:59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</si>
  <si>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r>
      <rPr>
        <sz val="9"/>
        <color indexed="10"/>
        <rFont val="Calibri"/>
      </rPr>
      <t>09:15（遲到）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17:10</t>
    </r>
  </si>
  <si>
    <r>
      <rPr>
        <sz val="9"/>
        <rFont val="Calibri"/>
      </rPr>
      <t>07:57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17:11</t>
    </r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</si>
  <si>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17:08</t>
    </r>
  </si>
  <si>
    <r>
      <rPr>
        <sz val="9"/>
        <color indexed="10"/>
        <rFont val="Calibri"/>
      </rPr>
      <t>08:23（遲到）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17:07</t>
    </r>
  </si>
  <si>
    <r>
      <rPr>
        <sz val="9"/>
        <color indexed="10"/>
        <rFont val="Calibri"/>
      </rPr>
      <t>08:18（遲到）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17:10</t>
    </r>
  </si>
  <si>
    <r>
      <rPr>
        <sz val="9"/>
        <color indexed="10"/>
        <rFont val="Calibri"/>
      </rPr>
      <t>08:20（遲到）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17:12</t>
    </r>
  </si>
  <si>
    <r>
      <rPr>
        <sz val="9"/>
        <color indexed="10"/>
        <rFont val="Calibri"/>
      </rPr>
      <t>08:42（遲到）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</si>
  <si>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t>林郁芯</t>
  </si>
  <si>
    <t>M00504</t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</si>
  <si>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22:02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</si>
  <si>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22:03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</si>
  <si>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22:07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</si>
  <si>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22:05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</si>
  <si>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22:08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</si>
  <si>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22:01</t>
    </r>
  </si>
  <si>
    <r>
      <rPr>
        <sz val="9"/>
        <rFont val="Calibri"/>
      </rPr>
      <t>07:35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17:01</t>
    </r>
  </si>
  <si>
    <r>
      <rPr>
        <sz val="9"/>
        <rFont val="Calibri"/>
      </rPr>
      <t>07:40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17:02</t>
    </r>
  </si>
  <si>
    <r>
      <rPr>
        <sz val="9"/>
        <rFont val="Calibri"/>
      </rPr>
      <t>07:39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17:03</t>
    </r>
  </si>
  <si>
    <r>
      <rPr>
        <sz val="9"/>
        <rFont val="Calibri"/>
      </rPr>
      <t>07:42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17:08</t>
    </r>
  </si>
  <si>
    <r>
      <rPr>
        <sz val="9"/>
        <rFont val="Calibri"/>
      </rPr>
      <t>07:39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17:01</t>
    </r>
  </si>
  <si>
    <r>
      <rPr>
        <sz val="9"/>
        <rFont val="Calibri"/>
      </rPr>
      <t>07:39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17:05</t>
    </r>
  </si>
  <si>
    <r>
      <rPr>
        <sz val="9"/>
        <rFont val="Calibri"/>
      </rPr>
      <t>07:40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17:01</t>
    </r>
  </si>
  <si>
    <r>
      <rPr>
        <sz val="9"/>
        <rFont val="Calibri"/>
      </rPr>
      <t>07:41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17:05</t>
    </r>
  </si>
  <si>
    <t>林佩儀</t>
  </si>
  <si>
    <t>M00508</t>
  </si>
  <si>
    <r>
      <rPr>
        <sz val="9"/>
        <rFont val="Calibri"/>
      </rPr>
      <t>07:34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17:17</t>
    </r>
  </si>
  <si>
    <r>
      <rPr>
        <sz val="9"/>
        <rFont val="Calibri"/>
      </rPr>
      <t>07:34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17:13</t>
    </r>
  </si>
  <si>
    <r>
      <rPr>
        <sz val="9"/>
        <rFont val="Calibri"/>
      </rPr>
      <t>07:38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17:16</t>
    </r>
  </si>
  <si>
    <r>
      <rPr>
        <sz val="9"/>
        <rFont val="Calibri"/>
      </rPr>
      <t>07:37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17:10</t>
    </r>
  </si>
  <si>
    <r>
      <rPr>
        <sz val="9"/>
        <rFont val="Calibri"/>
      </rPr>
      <t>07:34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17:06</t>
    </r>
  </si>
  <si>
    <r>
      <rPr>
        <sz val="9"/>
        <rFont val="Calibri"/>
      </rPr>
      <t>07:34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17:04</t>
    </r>
  </si>
  <si>
    <r>
      <rPr>
        <sz val="9"/>
        <rFont val="Calibri"/>
      </rPr>
      <t>07:36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17:07</t>
    </r>
  </si>
  <si>
    <r>
      <rPr>
        <sz val="9"/>
        <rFont val="Calibri"/>
      </rPr>
      <t>07:33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17:14</t>
    </r>
  </si>
  <si>
    <r>
      <rPr>
        <sz val="9"/>
        <rFont val="Calibri"/>
      </rPr>
      <t>07:33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17:06</t>
    </r>
  </si>
  <si>
    <r>
      <rPr>
        <sz val="9"/>
        <rFont val="Calibri"/>
      </rPr>
      <t>07:33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17:09</t>
    </r>
  </si>
  <si>
    <r>
      <rPr>
        <sz val="9"/>
        <rFont val="Calibri"/>
      </rPr>
      <t>07:35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17:04</t>
    </r>
  </si>
  <si>
    <r>
      <rPr>
        <sz val="9"/>
        <rFont val="Calibri"/>
      </rPr>
      <t>07:36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17:04</t>
    </r>
  </si>
  <si>
    <r>
      <rPr>
        <sz val="9"/>
        <rFont val="Calibri"/>
      </rPr>
      <t>07:32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17:10</t>
    </r>
  </si>
  <si>
    <r>
      <rPr>
        <sz val="9"/>
        <rFont val="Calibri"/>
      </rPr>
      <t>07:32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17:11</t>
    </r>
  </si>
  <si>
    <t>林巧霜</t>
  </si>
  <si>
    <t>M00518</t>
  </si>
  <si>
    <r>
      <rPr>
        <sz val="9"/>
        <rFont val="Calibri"/>
      </rPr>
      <t>07:44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17:14</t>
    </r>
  </si>
  <si>
    <r>
      <rPr>
        <sz val="9"/>
        <rFont val="Calibri"/>
      </rPr>
      <t>07:43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17:18</t>
    </r>
  </si>
  <si>
    <r>
      <rPr>
        <sz val="9"/>
        <rFont val="Calibri"/>
      </rPr>
      <t>07:44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17:08</t>
    </r>
  </si>
  <si>
    <r>
      <rPr>
        <sz val="9"/>
        <rFont val="Calibri"/>
      </rPr>
      <t>07:39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17:06</t>
    </r>
  </si>
  <si>
    <r>
      <rPr>
        <sz val="9"/>
        <rFont val="Calibri"/>
      </rPr>
      <t>07:42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17:16</t>
    </r>
  </si>
  <si>
    <r>
      <rPr>
        <sz val="9"/>
        <color rgb="FF808080"/>
        <rFont val="Calibri"/>
      </rPr>
      <t>07:00</t>
    </r>
    <r>
      <rPr>
        <sz val="9"/>
        <color rgb="FF808080"/>
        <rFont val="Calibri"/>
      </rPr>
      <t xml:space="preserve">
11:00</t>
    </r>
    <r>
      <rPr>
        <sz val="9"/>
        <color rgb="FF808080"/>
        <rFont val="Calibri"/>
      </rPr>
      <t xml:space="preserve">
------</t>
    </r>
    <r>
      <rPr>
        <sz val="9"/>
        <color rgb="FF808080"/>
        <rFont val="Calibri"/>
      </rPr>
      <t xml:space="preserve">
12:00</t>
    </r>
    <r>
      <rPr>
        <sz val="9"/>
        <color rgb="FF808080"/>
        <rFont val="Calibri"/>
      </rPr>
      <t xml:space="preserve">
16:00</t>
    </r>
  </si>
  <si>
    <r>
      <rPr>
        <sz val="9"/>
        <color indexed="10"/>
        <rFont val="Calibri"/>
      </rPr>
      <t>07:36（遲到）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17:03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</si>
  <si>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00:20</t>
    </r>
  </si>
  <si>
    <r>
      <rPr>
        <sz val="9"/>
        <rFont val="Calibri"/>
      </rPr>
      <t>07:35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17:22</t>
    </r>
  </si>
  <si>
    <r>
      <rPr>
        <sz val="9"/>
        <rFont val="Calibri"/>
      </rPr>
      <t>07:37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17:08</t>
    </r>
  </si>
  <si>
    <t>張菁芬</t>
  </si>
  <si>
    <t>M00300</t>
  </si>
  <si>
    <t>7-16</t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</si>
  <si>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16:06</t>
    </r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</si>
  <si>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16:09</t>
    </r>
  </si>
  <si>
    <r>
      <rPr>
        <sz val="9"/>
        <rFont val="Calibri"/>
      </rPr>
      <t>06:57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16:21</t>
    </r>
  </si>
  <si>
    <r>
      <rPr>
        <sz val="9"/>
        <color indexed="10"/>
        <rFont val="Calibri"/>
      </rPr>
      <t>07:16（遲到）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16:38</t>
    </r>
  </si>
  <si>
    <r>
      <rPr>
        <sz val="9"/>
        <color indexed="10"/>
        <rFont val="Calibri"/>
      </rPr>
      <t>07:25（遲到）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10"/>
        <rFont val="Calibri"/>
      </rPr>
      <t xml:space="preserve">
15:14（早退）</t>
    </r>
  </si>
  <si>
    <r>
      <rPr>
        <sz val="9"/>
        <color indexed="10"/>
        <rFont val="Calibri"/>
      </rPr>
      <t>07:01（遲到）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16:30</t>
    </r>
  </si>
  <si>
    <r>
      <rPr>
        <sz val="9"/>
        <color indexed="10"/>
        <rFont val="Calibri"/>
      </rPr>
      <t>07:04（遲到）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16:10</t>
    </r>
  </si>
  <si>
    <r>
      <rPr>
        <sz val="9"/>
        <rFont val="Calibri"/>
      </rPr>
      <t>06:58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16:09</t>
    </r>
  </si>
  <si>
    <r>
      <rPr>
        <sz val="9"/>
        <rFont val="Calibri"/>
      </rPr>
      <t>06:59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16:03</t>
    </r>
  </si>
  <si>
    <r>
      <rPr>
        <sz val="9"/>
        <rFont val="Calibri"/>
      </rPr>
      <t>06:58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16:06</t>
    </r>
  </si>
  <si>
    <t>廖珮琄</t>
  </si>
  <si>
    <t>M00377</t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</si>
  <si>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16:05</t>
    </r>
  </si>
  <si>
    <r>
      <rPr>
        <sz val="9"/>
        <rFont val="Calibri"/>
      </rPr>
      <t>06:54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16:08</t>
    </r>
  </si>
  <si>
    <r>
      <rPr>
        <sz val="9"/>
        <rFont val="Calibri"/>
      </rPr>
      <t>06:54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16:11</t>
    </r>
  </si>
  <si>
    <r>
      <rPr>
        <sz val="9"/>
        <rFont val="Calibri"/>
      </rPr>
      <t>06:55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16:14</t>
    </r>
  </si>
  <si>
    <r>
      <rPr>
        <sz val="9"/>
        <rFont val="Calibri"/>
      </rPr>
      <t>06:57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16:19</t>
    </r>
  </si>
  <si>
    <r>
      <rPr>
        <sz val="9"/>
        <rFont val="Calibri"/>
      </rPr>
      <t>06:58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16:25</t>
    </r>
  </si>
  <si>
    <r>
      <rPr>
        <sz val="9"/>
        <color indexed="10"/>
        <rFont val="Calibri"/>
      </rPr>
      <t>07:03（遲到）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18:03</t>
    </r>
  </si>
  <si>
    <r>
      <rPr>
        <sz val="9"/>
        <rFont val="Calibri"/>
      </rPr>
      <t>06:46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16:04</t>
    </r>
  </si>
  <si>
    <r>
      <rPr>
        <sz val="9"/>
        <color indexed="10"/>
        <rFont val="Calibri"/>
      </rPr>
      <t>07:53（遲到）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17:02</t>
    </r>
  </si>
  <si>
    <r>
      <rPr>
        <sz val="9"/>
        <rFont val="Calibri"/>
      </rPr>
      <t>06:53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16:05</t>
    </r>
  </si>
  <si>
    <r>
      <rPr>
        <sz val="9"/>
        <rFont val="Calibri"/>
      </rPr>
      <t>06:57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</si>
  <si>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r>
      <rPr>
        <sz val="9"/>
        <rFont val="Calibri"/>
      </rPr>
      <t>06:53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16:13</t>
    </r>
  </si>
  <si>
    <r>
      <rPr>
        <sz val="9"/>
        <rFont val="Calibri"/>
      </rPr>
      <t>06:57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16:09</t>
    </r>
  </si>
  <si>
    <r>
      <rPr>
        <sz val="9"/>
        <rFont val="Calibri"/>
      </rPr>
      <t>06:53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16:18</t>
    </r>
  </si>
  <si>
    <r>
      <rPr>
        <sz val="9"/>
        <color indexed="10"/>
        <rFont val="Calibri"/>
      </rPr>
      <t>07:04（遲到）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16:01</t>
    </r>
  </si>
  <si>
    <t>林雅婷</t>
  </si>
  <si>
    <t>M00391</t>
  </si>
  <si>
    <r>
      <rPr>
        <sz val="9"/>
        <color rgb="FF808080"/>
        <rFont val="Calibri"/>
      </rPr>
      <t>12:00</t>
    </r>
    <r>
      <rPr>
        <sz val="9"/>
        <color rgb="FF808080"/>
        <rFont val="Calibri"/>
      </rPr>
      <t xml:space="preserve">
16:00</t>
    </r>
    <r>
      <rPr>
        <sz val="9"/>
        <color rgb="FF808080"/>
        <rFont val="Calibri"/>
      </rPr>
      <t xml:space="preserve">
------</t>
    </r>
    <r>
      <rPr>
        <sz val="9"/>
        <color rgb="FF808080"/>
        <rFont val="Calibri"/>
      </rPr>
      <t xml:space="preserve">
17:00</t>
    </r>
    <r>
      <rPr>
        <sz val="9"/>
        <color rgb="FF808080"/>
        <rFont val="Calibri"/>
      </rPr>
      <t xml:space="preserve">
21:00</t>
    </r>
  </si>
  <si>
    <r>
      <rPr>
        <sz val="9"/>
        <color indexed="10"/>
        <rFont val="Calibri"/>
      </rPr>
      <t>07:10（遲到）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10"/>
        <rFont val="Calibri"/>
      </rPr>
      <t xml:space="preserve">
15:30（早退）</t>
    </r>
  </si>
  <si>
    <r>
      <rPr>
        <sz val="9"/>
        <color indexed="10"/>
        <rFont val="Calibri"/>
      </rPr>
      <t>07:05（遲到）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16:27</t>
    </r>
  </si>
  <si>
    <r>
      <rPr>
        <sz val="9"/>
        <color indexed="10"/>
        <rFont val="Calibri"/>
      </rPr>
      <t>07:04（遲到）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16:12</t>
    </r>
  </si>
  <si>
    <r>
      <rPr>
        <sz val="9"/>
        <rFont val="Calibri"/>
      </rPr>
      <t>07:00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10"/>
        <rFont val="Calibri"/>
      </rPr>
      <t xml:space="preserve">
15:26（早退）</t>
    </r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</si>
  <si>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16:38</t>
    </r>
  </si>
  <si>
    <r>
      <rPr>
        <sz val="9"/>
        <rFont val="Calibri"/>
      </rPr>
      <t>06:56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16:12</t>
    </r>
  </si>
  <si>
    <r>
      <rPr>
        <sz val="9"/>
        <rFont val="Calibri"/>
      </rPr>
      <t>07:00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</si>
  <si>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r>
      <rPr>
        <sz val="9"/>
        <rFont val="Calibri"/>
      </rPr>
      <t>06:57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16:04</t>
    </r>
  </si>
  <si>
    <t>邱思旻</t>
  </si>
  <si>
    <t>M00433</t>
  </si>
  <si>
    <t>余欣珮</t>
  </si>
  <si>
    <t>M00485</t>
  </si>
  <si>
    <r>
      <rPr>
        <sz val="9"/>
        <rFont val="Calibri"/>
      </rPr>
      <t>06:36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16:00</t>
    </r>
  </si>
  <si>
    <r>
      <rPr>
        <sz val="9"/>
        <rFont val="Calibri"/>
      </rPr>
      <t>06:28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16:02</t>
    </r>
  </si>
  <si>
    <r>
      <rPr>
        <sz val="9"/>
        <rFont val="Calibri"/>
      </rPr>
      <t>06:34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10"/>
        <rFont val="Calibri"/>
      </rPr>
      <t xml:space="preserve">
15:58（早退）</t>
    </r>
  </si>
  <si>
    <r>
      <rPr>
        <sz val="9"/>
        <rFont val="Calibri"/>
      </rPr>
      <t>06:31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10"/>
        <rFont val="Calibri"/>
      </rPr>
      <t xml:space="preserve">
15:58（早退）</t>
    </r>
  </si>
  <si>
    <r>
      <rPr>
        <sz val="9"/>
        <rFont val="Calibri"/>
      </rPr>
      <t>06:37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10"/>
        <rFont val="Calibri"/>
      </rPr>
      <t xml:space="preserve">
15:57（早退）</t>
    </r>
  </si>
  <si>
    <r>
      <rPr>
        <sz val="9"/>
        <rFont val="Calibri"/>
      </rPr>
      <t>06:52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16:04</t>
    </r>
  </si>
  <si>
    <r>
      <rPr>
        <sz val="9"/>
        <rFont val="Calibri"/>
      </rPr>
      <t>06:25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16:02</t>
    </r>
  </si>
  <si>
    <r>
      <rPr>
        <sz val="9"/>
        <rFont val="Calibri"/>
      </rPr>
      <t>06:30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10"/>
        <rFont val="Calibri"/>
      </rPr>
      <t xml:space="preserve">
15:56（早退）</t>
    </r>
  </si>
  <si>
    <r>
      <rPr>
        <sz val="9"/>
        <rFont val="Calibri"/>
      </rPr>
      <t>06:40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10"/>
        <rFont val="Calibri"/>
      </rPr>
      <t xml:space="preserve">
15:54（早退）</t>
    </r>
  </si>
  <si>
    <t>劉曉吟</t>
  </si>
  <si>
    <t>M00312</t>
  </si>
  <si>
    <t>22-07</t>
  </si>
  <si>
    <r>
      <rPr>
        <sz val="9"/>
        <color rgb="FF808080"/>
        <rFont val="Calibri"/>
      </rPr>
      <t>22:00</t>
    </r>
    <r>
      <rPr>
        <sz val="9"/>
        <color rgb="FF808080"/>
        <rFont val="Calibri"/>
      </rPr>
      <t xml:space="preserve">
07:00</t>
    </r>
  </si>
  <si>
    <r>
      <rPr>
        <sz val="9"/>
        <rFont val="Calibri"/>
      </rPr>
      <t>21:23</t>
    </r>
    <r>
      <rPr>
        <sz val="9"/>
        <rFont val="Calibri"/>
      </rPr>
      <t xml:space="preserve">
1/2補假</t>
    </r>
  </si>
  <si>
    <r>
      <rPr>
        <sz val="9"/>
        <rFont val="Calibri"/>
      </rPr>
      <t>21:25</t>
    </r>
    <r>
      <rPr>
        <sz val="9"/>
        <rFont val="Calibri"/>
      </rPr>
      <t xml:space="preserve">
11:36</t>
    </r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</si>
  <si>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07:05</t>
    </r>
  </si>
  <si>
    <r>
      <rPr>
        <sz val="9"/>
        <rFont val="Calibri"/>
      </rPr>
      <t>21:35</t>
    </r>
    <r>
      <rPr>
        <sz val="9"/>
        <rFont val="Calibri"/>
      </rPr>
      <t xml:space="preserve">
07:07</t>
    </r>
  </si>
  <si>
    <r>
      <rPr>
        <sz val="9"/>
        <rFont val="Calibri"/>
      </rPr>
      <t>21:41</t>
    </r>
    <r>
      <rPr>
        <sz val="9"/>
        <rFont val="Calibri"/>
      </rPr>
      <t xml:space="preserve">
07:08</t>
    </r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</si>
  <si>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例休</t>
    </r>
  </si>
  <si>
    <r>
      <rPr>
        <sz val="9"/>
        <rFont val="Calibri"/>
      </rPr>
      <t>21:27</t>
    </r>
    <r>
      <rPr>
        <sz val="9"/>
        <rFont val="Calibri"/>
      </rPr>
      <t xml:space="preserve">
07:04</t>
    </r>
  </si>
  <si>
    <r>
      <rPr>
        <sz val="9"/>
        <rFont val="Calibri"/>
      </rPr>
      <t>21:21</t>
    </r>
    <r>
      <rPr>
        <sz val="9"/>
        <rFont val="Calibri"/>
      </rPr>
      <t xml:space="preserve">
07:06</t>
    </r>
  </si>
  <si>
    <r>
      <rPr>
        <sz val="9"/>
        <rFont val="Calibri"/>
      </rPr>
      <t>20:52</t>
    </r>
    <r>
      <rPr>
        <sz val="9"/>
        <rFont val="Calibri"/>
      </rPr>
      <t xml:space="preserve">
07:07</t>
    </r>
  </si>
  <si>
    <r>
      <rPr>
        <sz val="9"/>
        <rFont val="Calibri"/>
      </rPr>
      <t>21:20</t>
    </r>
    <r>
      <rPr>
        <sz val="9"/>
        <rFont val="Calibri"/>
      </rPr>
      <t xml:space="preserve">
07:05</t>
    </r>
  </si>
  <si>
    <r>
      <rPr>
        <sz val="9"/>
        <rFont val="Calibri"/>
      </rPr>
      <t>21:19</t>
    </r>
    <r>
      <rPr>
        <sz val="9"/>
        <rFont val="Calibri"/>
      </rPr>
      <t xml:space="preserve">
07:09</t>
    </r>
  </si>
  <si>
    <r>
      <rPr>
        <sz val="9"/>
        <rFont val="Calibri"/>
      </rPr>
      <t>21:22</t>
    </r>
    <r>
      <rPr>
        <sz val="9"/>
        <rFont val="Calibri"/>
      </rPr>
      <t xml:space="preserve">
07:03</t>
    </r>
  </si>
  <si>
    <r>
      <rPr>
        <sz val="9"/>
        <rFont val="Calibri"/>
      </rPr>
      <t>21:29</t>
    </r>
    <r>
      <rPr>
        <sz val="9"/>
        <rFont val="Calibri"/>
      </rPr>
      <t xml:space="preserve">
07:07</t>
    </r>
  </si>
  <si>
    <r>
      <rPr>
        <sz val="9"/>
        <rFont val="Calibri"/>
      </rPr>
      <t>21:22</t>
    </r>
    <r>
      <rPr>
        <sz val="9"/>
        <rFont val="Calibri"/>
      </rPr>
      <t xml:space="preserve">
07:04</t>
    </r>
  </si>
  <si>
    <r>
      <rPr>
        <sz val="9"/>
        <rFont val="Calibri"/>
      </rPr>
      <t>21:31</t>
    </r>
    <r>
      <rPr>
        <sz val="9"/>
        <rFont val="Calibri"/>
      </rPr>
      <t xml:space="preserve">
07:06</t>
    </r>
  </si>
  <si>
    <r>
      <rPr>
        <sz val="9"/>
        <rFont val="Calibri"/>
      </rPr>
      <t>21:20</t>
    </r>
    <r>
      <rPr>
        <sz val="9"/>
        <rFont val="Calibri"/>
      </rPr>
      <t xml:space="preserve">
07:02</t>
    </r>
  </si>
  <si>
    <t>魏意如</t>
  </si>
  <si>
    <t>M00317</t>
  </si>
  <si>
    <t>8-17.14-23</t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</si>
  <si>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23:10</t>
    </r>
  </si>
  <si>
    <r>
      <rPr>
        <sz val="9"/>
        <rFont val="Calibri"/>
      </rPr>
      <t>07:54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17:06</t>
    </r>
  </si>
  <si>
    <r>
      <rPr>
        <sz val="9"/>
        <rFont val="Calibri"/>
      </rPr>
      <t>07:53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17:11</t>
    </r>
  </si>
  <si>
    <r>
      <rPr>
        <sz val="9"/>
        <rFont val="Calibri"/>
      </rPr>
      <t>07:54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17:05</t>
    </r>
  </si>
  <si>
    <r>
      <rPr>
        <sz val="9"/>
        <rFont val="Calibri"/>
      </rPr>
      <t>07:57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17:07</t>
    </r>
  </si>
  <si>
    <r>
      <rPr>
        <sz val="9"/>
        <rFont val="Calibri"/>
      </rPr>
      <t>07:51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17:04</t>
    </r>
  </si>
  <si>
    <r>
      <rPr>
        <sz val="9"/>
        <rFont val="Calibri"/>
      </rPr>
      <t>07:49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17:06</t>
    </r>
  </si>
  <si>
    <r>
      <rPr>
        <sz val="9"/>
        <rFont val="Calibri"/>
      </rPr>
      <t>07:49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17:09</t>
    </r>
  </si>
  <si>
    <r>
      <rPr>
        <sz val="9"/>
        <rFont val="Calibri"/>
      </rPr>
      <t>07:51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17:09</t>
    </r>
  </si>
  <si>
    <r>
      <rPr>
        <sz val="9"/>
        <rFont val="Calibri"/>
      </rPr>
      <t>07:50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17:06</t>
    </r>
  </si>
  <si>
    <t>林文宏</t>
  </si>
  <si>
    <t>M00370</t>
  </si>
  <si>
    <t>15-24</t>
  </si>
  <si>
    <r>
      <rPr>
        <sz val="9"/>
        <rFont val="Calibri"/>
      </rPr>
      <t>元旦</t>
    </r>
    <r>
      <rPr>
        <sz val="9"/>
        <rFont val="Calibri"/>
      </rPr>
      <t xml:space="preserve">
元旦</t>
    </r>
    <r>
      <rPr>
        <sz val="9"/>
        <rFont val="Calibri"/>
      </rPr>
      <t xml:space="preserve">
------</t>
    </r>
    <r>
      <rPr>
        <sz val="9"/>
        <rFont val="Calibri"/>
      </rPr>
      <t xml:space="preserve">
元旦</t>
    </r>
    <r>
      <rPr>
        <sz val="9"/>
        <color indexed="61"/>
        <rFont val="Calibri"/>
      </rPr>
      <t xml:space="preserve">
未簽</t>
    </r>
  </si>
  <si>
    <r>
      <rPr>
        <sz val="9"/>
        <rFont val="Calibri"/>
      </rPr>
      <t>元旦</t>
    </r>
    <r>
      <rPr>
        <sz val="9"/>
        <rFont val="Calibri"/>
      </rPr>
      <t xml:space="preserve">
元旦</t>
    </r>
    <r>
      <rPr>
        <sz val="9"/>
        <rFont val="Calibri"/>
      </rPr>
      <t xml:space="preserve">
------</t>
    </r>
    <r>
      <rPr>
        <sz val="9"/>
        <rFont val="Calibri"/>
      </rPr>
      <t xml:space="preserve">
元旦</t>
    </r>
    <r>
      <rPr>
        <sz val="9"/>
        <color indexed="61"/>
        <rFont val="Calibri"/>
      </rPr>
      <t xml:space="preserve">
未簽（曠職）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</si>
  <si>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00:05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</si>
  <si>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07:49</t>
    </r>
  </si>
  <si>
    <r>
      <rPr>
        <sz val="9"/>
        <rFont val="Calibri"/>
      </rPr>
      <t>免簽</t>
    </r>
    <r>
      <rPr>
        <sz val="9"/>
        <color indexed="10"/>
        <rFont val="Calibri"/>
      </rPr>
      <t xml:space="preserve">
17:33（早退）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</si>
  <si>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r>
      <rPr>
        <sz val="9"/>
        <rFont val="Calibri"/>
      </rPr>
      <t>免簽</t>
    </r>
    <r>
      <rPr>
        <sz val="9"/>
        <color indexed="10"/>
        <rFont val="Calibri"/>
      </rPr>
      <t xml:space="preserve">
17:00（早退）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00:03</t>
    </r>
  </si>
  <si>
    <r>
      <rPr>
        <sz val="9"/>
        <rFont val="Calibri"/>
      </rPr>
      <t>免簽</t>
    </r>
    <r>
      <rPr>
        <sz val="9"/>
        <color indexed="10"/>
        <rFont val="Calibri"/>
      </rPr>
      <t xml:space="preserve">
17:03（早退）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00:06</t>
    </r>
  </si>
  <si>
    <r>
      <rPr>
        <sz val="9"/>
        <rFont val="Calibri"/>
      </rPr>
      <t>免簽</t>
    </r>
    <r>
      <rPr>
        <sz val="9"/>
        <color indexed="10"/>
        <rFont val="Calibri"/>
      </rPr>
      <t xml:space="preserve">
17:07（早退）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</si>
  <si>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r>
      <rPr>
        <sz val="9"/>
        <color indexed="10"/>
        <rFont val="Calibri"/>
      </rPr>
      <t>08:02（遲到）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17:05</t>
    </r>
  </si>
  <si>
    <r>
      <rPr>
        <sz val="9"/>
        <color indexed="10"/>
        <rFont val="Calibri"/>
      </rPr>
      <t>08:13（遲到）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17:10</t>
    </r>
  </si>
  <si>
    <r>
      <rPr>
        <sz val="9"/>
        <color indexed="10"/>
        <rFont val="Calibri"/>
      </rPr>
      <t>08:05（遲到）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</si>
  <si>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r>
      <rPr>
        <sz val="9"/>
        <rFont val="Calibri"/>
      </rPr>
      <t>例休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</si>
  <si>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t>陳雅亭</t>
  </si>
  <si>
    <t>M00432</t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</si>
  <si>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00:08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</si>
  <si>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00:10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</si>
  <si>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00:51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</si>
  <si>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10"/>
        <rFont val="Calibri"/>
      </rPr>
      <t xml:space="preserve">
23:38（早退）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</si>
  <si>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00:15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</si>
  <si>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01:01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</si>
  <si>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00:14</t>
    </r>
  </si>
  <si>
    <t>蘇霈珊</t>
  </si>
  <si>
    <t>M00438</t>
  </si>
  <si>
    <r>
      <rPr>
        <sz val="9"/>
        <rFont val="Calibri"/>
      </rPr>
      <t>免簽</t>
    </r>
    <r>
      <rPr>
        <sz val="9"/>
        <color indexed="10"/>
        <rFont val="Calibri"/>
      </rPr>
      <t xml:space="preserve">
18:44（早退）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00:01</t>
    </r>
  </si>
  <si>
    <t>何欣諭</t>
  </si>
  <si>
    <t>M00515</t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</si>
  <si>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10"/>
        <rFont val="Calibri"/>
      </rPr>
      <t xml:space="preserve">
22:01（早退）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</si>
  <si>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10"/>
        <rFont val="Calibri"/>
      </rPr>
      <t xml:space="preserve">
22:06（早退）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</si>
  <si>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10"/>
        <rFont val="Calibri"/>
      </rPr>
      <t xml:space="preserve">
22:03（早退）</t>
    </r>
  </si>
  <si>
    <r>
      <rPr>
        <sz val="9"/>
        <color indexed="10"/>
        <rFont val="Calibri"/>
      </rPr>
      <t>10:06（遲到）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19:03</t>
    </r>
  </si>
  <si>
    <r>
      <rPr>
        <sz val="9"/>
        <color indexed="10"/>
        <rFont val="Calibri"/>
      </rPr>
      <t>10:09（遲到）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19:01</t>
    </r>
  </si>
  <si>
    <r>
      <rPr>
        <sz val="9"/>
        <color indexed="10"/>
        <rFont val="Calibri"/>
      </rPr>
      <t>10:13（遲到）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19:03</t>
    </r>
  </si>
  <si>
    <r>
      <rPr>
        <sz val="9"/>
        <color indexed="10"/>
        <rFont val="Calibri"/>
      </rPr>
      <t>10:26（遲到）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19:02</t>
    </r>
  </si>
  <si>
    <r>
      <rPr>
        <sz val="9"/>
        <color indexed="10"/>
        <rFont val="Calibri"/>
      </rPr>
      <t>10:05（遲到）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</si>
  <si>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r>
      <rPr>
        <sz val="9"/>
        <color indexed="10"/>
        <rFont val="Calibri"/>
      </rPr>
      <t>10:04（遲到）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19:02</t>
    </r>
  </si>
  <si>
    <r>
      <rPr>
        <sz val="9"/>
        <color indexed="10"/>
        <rFont val="Calibri"/>
      </rPr>
      <t>10:07（遲到）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19:01</t>
    </r>
  </si>
  <si>
    <r>
      <rPr>
        <sz val="9"/>
        <color indexed="10"/>
        <rFont val="Calibri"/>
      </rPr>
      <t>10:04（遲到）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19:03</t>
    </r>
  </si>
  <si>
    <r>
      <rPr>
        <sz val="9"/>
        <color indexed="10"/>
        <rFont val="Calibri"/>
      </rPr>
      <t>10:23（遲到）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19:04</t>
    </r>
  </si>
  <si>
    <r>
      <rPr>
        <sz val="9"/>
        <color indexed="10"/>
        <rFont val="Calibri"/>
      </rPr>
      <t>10:35（遲到）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19:07</t>
    </r>
  </si>
  <si>
    <t>吳卓憶</t>
  </si>
  <si>
    <t>M00521</t>
  </si>
  <si>
    <r>
      <rPr>
        <sz val="9"/>
        <rFont val="Calibri"/>
      </rPr>
      <t>08:48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18:11</t>
    </r>
  </si>
  <si>
    <r>
      <rPr>
        <sz val="9"/>
        <rFont val="Calibri"/>
      </rPr>
      <t>08:53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18:09</t>
    </r>
  </si>
  <si>
    <r>
      <rPr>
        <sz val="9"/>
        <rFont val="Calibri"/>
      </rPr>
      <t>08:59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18:04</t>
    </r>
  </si>
  <si>
    <r>
      <rPr>
        <sz val="9"/>
        <rFont val="Calibri"/>
      </rPr>
      <t>08:42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18:08</t>
    </r>
  </si>
  <si>
    <r>
      <rPr>
        <sz val="9"/>
        <rFont val="Calibri"/>
      </rPr>
      <t>08:41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18:05</t>
    </r>
  </si>
  <si>
    <r>
      <rPr>
        <sz val="9"/>
        <rFont val="Calibri"/>
      </rPr>
      <t>08:54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18:37</t>
    </r>
  </si>
  <si>
    <r>
      <rPr>
        <sz val="9"/>
        <rFont val="Calibri"/>
      </rPr>
      <t>08:55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18:01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</si>
  <si>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00:13</t>
    </r>
  </si>
  <si>
    <r>
      <rPr>
        <sz val="9"/>
        <rFont val="Calibri"/>
      </rPr>
      <t>08:57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09:00</t>
    </r>
  </si>
  <si>
    <t>史惠慈</t>
  </si>
  <si>
    <t>M00523</t>
  </si>
  <si>
    <r>
      <rPr>
        <sz val="9"/>
        <color indexed="10"/>
        <rFont val="Calibri"/>
      </rPr>
      <t>09:05（遲到）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18:07</t>
    </r>
  </si>
  <si>
    <r>
      <rPr>
        <sz val="9"/>
        <color indexed="10"/>
        <rFont val="Calibri"/>
      </rPr>
      <t>09:02（遲到）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18:06</t>
    </r>
  </si>
  <si>
    <r>
      <rPr>
        <sz val="9"/>
        <color indexed="10"/>
        <rFont val="Calibri"/>
      </rPr>
      <t>09:06（遲到）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18:06</t>
    </r>
  </si>
  <si>
    <r>
      <rPr>
        <sz val="9"/>
        <color indexed="10"/>
        <rFont val="Calibri"/>
      </rPr>
      <t>09:02（遲到）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18:11</t>
    </r>
  </si>
  <si>
    <r>
      <rPr>
        <sz val="9"/>
        <rFont val="Calibri"/>
      </rPr>
      <t>08:58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18:08</t>
    </r>
  </si>
  <si>
    <t>葉宇倫</t>
  </si>
  <si>
    <t>M00383</t>
  </si>
  <si>
    <t>8.5-17.5</t>
  </si>
  <si>
    <r>
      <rPr>
        <sz val="9"/>
        <color rgb="FF808080"/>
        <rFont val="Calibri"/>
      </rPr>
      <t>08:30</t>
    </r>
    <r>
      <rPr>
        <sz val="9"/>
        <color rgb="FF808080"/>
        <rFont val="Calibri"/>
      </rPr>
      <t xml:space="preserve">
17:30</t>
    </r>
  </si>
  <si>
    <r>
      <rPr>
        <sz val="9"/>
        <rFont val="Calibri"/>
      </rPr>
      <t>07:45</t>
    </r>
    <r>
      <rPr>
        <sz val="9"/>
        <rFont val="Calibri"/>
      </rPr>
      <t xml:space="preserve">
17:34</t>
    </r>
  </si>
  <si>
    <r>
      <rPr>
        <sz val="9"/>
        <rFont val="Calibri"/>
      </rPr>
      <t>07:44</t>
    </r>
    <r>
      <rPr>
        <sz val="9"/>
        <rFont val="Calibri"/>
      </rPr>
      <t xml:space="preserve">
17:38</t>
    </r>
  </si>
  <si>
    <r>
      <rPr>
        <sz val="9"/>
        <rFont val="Calibri"/>
      </rPr>
      <t>07:53</t>
    </r>
    <r>
      <rPr>
        <sz val="9"/>
        <rFont val="Calibri"/>
      </rPr>
      <t xml:space="preserve">
17:33</t>
    </r>
  </si>
  <si>
    <r>
      <rPr>
        <sz val="9"/>
        <rFont val="Calibri"/>
      </rPr>
      <t>07:51</t>
    </r>
    <r>
      <rPr>
        <sz val="9"/>
        <rFont val="Calibri"/>
      </rPr>
      <t xml:space="preserve">
17:38</t>
    </r>
  </si>
  <si>
    <r>
      <rPr>
        <sz val="9"/>
        <rFont val="Calibri"/>
      </rPr>
      <t>07:45</t>
    </r>
    <r>
      <rPr>
        <sz val="9"/>
        <rFont val="Calibri"/>
      </rPr>
      <t xml:space="preserve">
17:33</t>
    </r>
  </si>
  <si>
    <r>
      <rPr>
        <sz val="9"/>
        <rFont val="Calibri"/>
      </rPr>
      <t>07:51</t>
    </r>
    <r>
      <rPr>
        <sz val="9"/>
        <rFont val="Calibri"/>
      </rPr>
      <t xml:space="preserve">
17:34</t>
    </r>
  </si>
  <si>
    <r>
      <rPr>
        <sz val="9"/>
        <rFont val="Calibri"/>
      </rPr>
      <t>07:51</t>
    </r>
    <r>
      <rPr>
        <sz val="9"/>
        <rFont val="Calibri"/>
      </rPr>
      <t xml:space="preserve">
17:49</t>
    </r>
  </si>
  <si>
    <r>
      <rPr>
        <sz val="9"/>
        <rFont val="Calibri"/>
      </rPr>
      <t>08:14</t>
    </r>
    <r>
      <rPr>
        <sz val="9"/>
        <rFont val="Calibri"/>
      </rPr>
      <t xml:space="preserve">
17:39</t>
    </r>
  </si>
  <si>
    <r>
      <rPr>
        <sz val="9"/>
        <rFont val="Calibri"/>
      </rPr>
      <t>08:01</t>
    </r>
    <r>
      <rPr>
        <sz val="9"/>
        <rFont val="Calibri"/>
      </rPr>
      <t xml:space="preserve">
17:37</t>
    </r>
  </si>
  <si>
    <r>
      <rPr>
        <sz val="9"/>
        <rFont val="Calibri"/>
      </rPr>
      <t>08:01</t>
    </r>
    <r>
      <rPr>
        <sz val="9"/>
        <rFont val="Calibri"/>
      </rPr>
      <t xml:space="preserve">
17:36</t>
    </r>
  </si>
  <si>
    <r>
      <rPr>
        <sz val="9"/>
        <rFont val="Calibri"/>
      </rPr>
      <t>08:01</t>
    </r>
    <r>
      <rPr>
        <sz val="9"/>
        <rFont val="Calibri"/>
      </rPr>
      <t xml:space="preserve">
17:34</t>
    </r>
  </si>
  <si>
    <r>
      <rPr>
        <sz val="9"/>
        <rFont val="Calibri"/>
      </rPr>
      <t>08:01</t>
    </r>
    <r>
      <rPr>
        <sz val="9"/>
        <rFont val="Calibri"/>
      </rPr>
      <t xml:space="preserve">
17:38</t>
    </r>
  </si>
  <si>
    <r>
      <rPr>
        <sz val="9"/>
        <rFont val="Calibri"/>
      </rPr>
      <t>07:57</t>
    </r>
    <r>
      <rPr>
        <sz val="9"/>
        <rFont val="Calibri"/>
      </rPr>
      <t xml:space="preserve">
17:36</t>
    </r>
  </si>
  <si>
    <r>
      <rPr>
        <sz val="9"/>
        <rFont val="Calibri"/>
      </rPr>
      <t>07:56</t>
    </r>
    <r>
      <rPr>
        <sz val="9"/>
        <rFont val="Calibri"/>
      </rPr>
      <t xml:space="preserve">
17:36</t>
    </r>
  </si>
  <si>
    <r>
      <rPr>
        <sz val="9"/>
        <rFont val="Calibri"/>
      </rPr>
      <t>07:57</t>
    </r>
    <r>
      <rPr>
        <sz val="9"/>
        <rFont val="Calibri"/>
      </rPr>
      <t xml:space="preserve">
17:32</t>
    </r>
  </si>
  <si>
    <r>
      <rPr>
        <sz val="9"/>
        <rFont val="Calibri"/>
      </rPr>
      <t>08:08</t>
    </r>
    <r>
      <rPr>
        <sz val="9"/>
        <rFont val="Calibri"/>
      </rPr>
      <t xml:space="preserve">
17:34</t>
    </r>
  </si>
  <si>
    <t>林心沛</t>
  </si>
  <si>
    <t>M00365</t>
  </si>
  <si>
    <t>8-17.15-24</t>
  </si>
  <si>
    <r>
      <rPr>
        <sz val="9"/>
        <rFont val="Calibri"/>
      </rPr>
      <t>免簽</t>
    </r>
    <r>
      <rPr>
        <sz val="9"/>
        <rFont val="Calibri"/>
      </rPr>
      <t xml:space="preserve">
19:00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</si>
  <si>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r>
      <rPr>
        <sz val="9"/>
        <rFont val="Calibri"/>
      </rPr>
      <t>07:56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17:12</t>
    </r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</si>
  <si>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17:02</t>
    </r>
  </si>
  <si>
    <r>
      <rPr>
        <sz val="9"/>
        <color indexed="10"/>
        <rFont val="Calibri"/>
      </rPr>
      <t>08:08（遲到）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17:14</t>
    </r>
  </si>
  <si>
    <r>
      <rPr>
        <sz val="9"/>
        <rFont val="Calibri"/>
      </rPr>
      <t>07:50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17:02</t>
    </r>
  </si>
  <si>
    <r>
      <rPr>
        <sz val="9"/>
        <color indexed="10"/>
        <rFont val="Calibri"/>
      </rPr>
      <t>08:11（遲到）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</si>
  <si>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r>
      <rPr>
        <sz val="9"/>
        <rFont val="Calibri"/>
      </rPr>
      <t>07:59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17:13</t>
    </r>
  </si>
  <si>
    <r>
      <rPr>
        <sz val="9"/>
        <rFont val="Calibri"/>
      </rPr>
      <t>07:52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17:09</t>
    </r>
  </si>
  <si>
    <r>
      <rPr>
        <sz val="9"/>
        <rFont val="Calibri"/>
      </rPr>
      <t>07:47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17:17</t>
    </r>
  </si>
  <si>
    <t>黃程宥</t>
  </si>
  <si>
    <t>M00386</t>
  </si>
  <si>
    <r>
      <rPr>
        <sz val="9"/>
        <color indexed="61"/>
        <rFont val="Calibri"/>
      </rPr>
      <t>未簽（曠職）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17:33</t>
    </r>
  </si>
  <si>
    <r>
      <rPr>
        <sz val="9"/>
        <rFont val="Calibri"/>
      </rPr>
      <t>07:58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20:57</t>
    </r>
  </si>
  <si>
    <r>
      <rPr>
        <sz val="9"/>
        <rFont val="Calibri"/>
      </rPr>
      <t>07:57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17:21</t>
    </r>
  </si>
  <si>
    <r>
      <rPr>
        <sz val="9"/>
        <color indexed="10"/>
        <rFont val="Calibri"/>
      </rPr>
      <t>08:07（遲到）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18:02</t>
    </r>
  </si>
  <si>
    <r>
      <rPr>
        <sz val="9"/>
        <color indexed="10"/>
        <rFont val="Calibri"/>
      </rPr>
      <t>08:01（遲到）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17:34</t>
    </r>
  </si>
  <si>
    <r>
      <rPr>
        <sz val="9"/>
        <color indexed="10"/>
        <rFont val="Calibri"/>
      </rPr>
      <t>08:05（遲到）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17:11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</si>
  <si>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00:18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</si>
  <si>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00:23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</si>
  <si>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00:07</t>
    </r>
  </si>
  <si>
    <r>
      <rPr>
        <sz val="9"/>
        <rFont val="Calibri"/>
      </rPr>
      <t>1/27-1/31</t>
    </r>
    <r>
      <rPr>
        <sz val="9"/>
        <rFont val="Calibri"/>
      </rPr>
      <t xml:space="preserve">
1/27-1/31</t>
    </r>
    <r>
      <rPr>
        <sz val="9"/>
        <rFont val="Calibri"/>
      </rPr>
      <t xml:space="preserve">
------</t>
    </r>
    <r>
      <rPr>
        <sz val="9"/>
        <rFont val="Calibri"/>
      </rPr>
      <t xml:space="preserve">
1/27-1/31</t>
    </r>
    <r>
      <rPr>
        <sz val="9"/>
        <color indexed="61"/>
        <rFont val="Calibri"/>
      </rPr>
      <t xml:space="preserve">
未簽</t>
    </r>
  </si>
  <si>
    <r>
      <rPr>
        <sz val="9"/>
        <rFont val="Calibri"/>
      </rPr>
      <t>1/27-1/31</t>
    </r>
    <r>
      <rPr>
        <sz val="9"/>
        <rFont val="Calibri"/>
      </rPr>
      <t xml:space="preserve">
1/27-1/31</t>
    </r>
    <r>
      <rPr>
        <sz val="9"/>
        <rFont val="Calibri"/>
      </rPr>
      <t xml:space="preserve">
------</t>
    </r>
    <r>
      <rPr>
        <sz val="9"/>
        <rFont val="Calibri"/>
      </rPr>
      <t xml:space="preserve">
1/27-1/31</t>
    </r>
    <r>
      <rPr>
        <sz val="9"/>
        <rFont val="Calibri"/>
      </rPr>
      <t xml:space="preserve">
00:09</t>
    </r>
  </si>
  <si>
    <r>
      <rPr>
        <sz val="9"/>
        <rFont val="Calibri"/>
      </rPr>
      <t>1/27-1/31</t>
    </r>
    <r>
      <rPr>
        <sz val="9"/>
        <rFont val="Calibri"/>
      </rPr>
      <t xml:space="preserve">
1/27-1/31</t>
    </r>
    <r>
      <rPr>
        <sz val="9"/>
        <rFont val="Calibri"/>
      </rPr>
      <t xml:space="preserve">
------</t>
    </r>
    <r>
      <rPr>
        <sz val="9"/>
        <rFont val="Calibri"/>
      </rPr>
      <t xml:space="preserve">
1/27-1/31</t>
    </r>
    <r>
      <rPr>
        <sz val="9"/>
        <color indexed="61"/>
        <rFont val="Calibri"/>
      </rPr>
      <t xml:space="preserve">
未簽（曠職）</t>
    </r>
  </si>
  <si>
    <t>劉嬿妮</t>
  </si>
  <si>
    <t>M00418</t>
  </si>
  <si>
    <r>
      <rPr>
        <sz val="9"/>
        <rFont val="Calibri"/>
      </rPr>
      <t>07:57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17:22</t>
    </r>
  </si>
  <si>
    <r>
      <rPr>
        <sz val="9"/>
        <rFont val="Calibri"/>
      </rPr>
      <t>07:47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17:21</t>
    </r>
  </si>
  <si>
    <r>
      <rPr>
        <sz val="9"/>
        <rFont val="Calibri"/>
      </rPr>
      <t>07:46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17:07</t>
    </r>
  </si>
  <si>
    <r>
      <rPr>
        <sz val="9"/>
        <rFont val="Calibri"/>
      </rPr>
      <t>07:52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17:34</t>
    </r>
  </si>
  <si>
    <r>
      <rPr>
        <sz val="9"/>
        <rFont val="Calibri"/>
      </rPr>
      <t>07:50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17:11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</si>
  <si>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00:26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</si>
  <si>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00:09</t>
    </r>
  </si>
  <si>
    <t>陳育翰</t>
  </si>
  <si>
    <t>M00436</t>
  </si>
  <si>
    <r>
      <rPr>
        <sz val="9"/>
        <rFont val="Calibri"/>
      </rPr>
      <t>07:40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17:40</t>
    </r>
  </si>
  <si>
    <r>
      <rPr>
        <sz val="9"/>
        <rFont val="Calibri"/>
      </rPr>
      <t>07:47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17:30</t>
    </r>
  </si>
  <si>
    <r>
      <rPr>
        <sz val="9"/>
        <rFont val="Calibri"/>
      </rPr>
      <t>07:40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10"/>
        <rFont val="Calibri"/>
      </rPr>
      <t xml:space="preserve">
17:28（早退）</t>
    </r>
  </si>
  <si>
    <r>
      <rPr>
        <sz val="9"/>
        <rFont val="Calibri"/>
      </rPr>
      <t>08:36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18:11</t>
    </r>
  </si>
  <si>
    <r>
      <rPr>
        <sz val="9"/>
        <rFont val="Calibri"/>
      </rPr>
      <t>07:42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17:18</t>
    </r>
  </si>
  <si>
    <r>
      <rPr>
        <sz val="9"/>
        <rFont val="Calibri"/>
      </rPr>
      <t>07:42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17:29</t>
    </r>
  </si>
  <si>
    <r>
      <rPr>
        <sz val="9"/>
        <rFont val="Calibri"/>
      </rPr>
      <t>07:36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</si>
  <si>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r>
      <rPr>
        <sz val="9"/>
        <rFont val="Calibri"/>
      </rPr>
      <t>07:35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17:16</t>
    </r>
  </si>
  <si>
    <r>
      <rPr>
        <sz val="9"/>
        <rFont val="Calibri"/>
      </rPr>
      <t>07:43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17:15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</si>
  <si>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09:25</t>
    </r>
  </si>
  <si>
    <r>
      <rPr>
        <sz val="9"/>
        <rFont val="Calibri"/>
      </rPr>
      <t>免簽</t>
    </r>
    <r>
      <rPr>
        <sz val="9"/>
        <color indexed="10"/>
        <rFont val="Calibri"/>
      </rPr>
      <t xml:space="preserve">
18:05（早退）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color indexed="61"/>
        <rFont val="Calibri"/>
      </rPr>
      <t xml:space="preserve">
未簽（曠職）</t>
    </r>
  </si>
  <si>
    <t>周盈伶</t>
  </si>
  <si>
    <t>M00440</t>
  </si>
  <si>
    <r>
      <rPr>
        <sz val="9"/>
        <rFont val="Calibri"/>
      </rPr>
      <t>07:47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17:19</t>
    </r>
  </si>
  <si>
    <r>
      <rPr>
        <sz val="9"/>
        <rFont val="Calibri"/>
      </rPr>
      <t>07:44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17:16</t>
    </r>
  </si>
  <si>
    <r>
      <rPr>
        <sz val="9"/>
        <rFont val="Calibri"/>
      </rPr>
      <t>07:49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17:14</t>
    </r>
  </si>
  <si>
    <r>
      <rPr>
        <sz val="9"/>
        <rFont val="Calibri"/>
      </rPr>
      <t>07:48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17:05</t>
    </r>
  </si>
  <si>
    <r>
      <rPr>
        <sz val="9"/>
        <rFont val="Calibri"/>
      </rPr>
      <t>07:54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17:16</t>
    </r>
  </si>
  <si>
    <r>
      <rPr>
        <sz val="9"/>
        <rFont val="Calibri"/>
      </rPr>
      <t>07:47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17:12</t>
    </r>
  </si>
  <si>
    <t>顧儒瑩</t>
  </si>
  <si>
    <t>M00442</t>
  </si>
  <si>
    <r>
      <rPr>
        <sz val="9"/>
        <rFont val="Calibri"/>
      </rPr>
      <t>07:42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17:11</t>
    </r>
  </si>
  <si>
    <r>
      <rPr>
        <sz val="9"/>
        <rFont val="Calibri"/>
      </rPr>
      <t>07:46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17:14</t>
    </r>
  </si>
  <si>
    <r>
      <rPr>
        <sz val="9"/>
        <rFont val="Calibri"/>
      </rPr>
      <t>07:49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17:08</t>
    </r>
  </si>
  <si>
    <r>
      <rPr>
        <sz val="9"/>
        <rFont val="Calibri"/>
      </rPr>
      <t>07:45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17:06</t>
    </r>
  </si>
  <si>
    <r>
      <rPr>
        <sz val="9"/>
        <rFont val="Calibri"/>
      </rPr>
      <t>07:42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17:10</t>
    </r>
  </si>
  <si>
    <r>
      <rPr>
        <sz val="9"/>
        <rFont val="Calibri"/>
      </rPr>
      <t>07:42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17:12</t>
    </r>
  </si>
  <si>
    <t>鍾榮興</t>
  </si>
  <si>
    <t>M00502</t>
  </si>
  <si>
    <r>
      <rPr>
        <sz val="9"/>
        <color indexed="10"/>
        <rFont val="Calibri"/>
      </rPr>
      <t>08:02（遲到）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17:11</t>
    </r>
  </si>
  <si>
    <r>
      <rPr>
        <sz val="9"/>
        <rFont val="Calibri"/>
      </rPr>
      <t>07:56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17:23</t>
    </r>
  </si>
  <si>
    <r>
      <rPr>
        <sz val="9"/>
        <rFont val="Calibri"/>
      </rPr>
      <t>07:58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17:09</t>
    </r>
  </si>
  <si>
    <r>
      <rPr>
        <sz val="9"/>
        <rFont val="Calibri"/>
      </rPr>
      <t>08:00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17:07</t>
    </r>
  </si>
  <si>
    <r>
      <rPr>
        <sz val="9"/>
        <color indexed="10"/>
        <rFont val="Calibri"/>
      </rPr>
      <t>08:01（遲到）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17:13</t>
    </r>
  </si>
  <si>
    <r>
      <rPr>
        <sz val="9"/>
        <rFont val="Calibri"/>
      </rPr>
      <t>免簽</t>
    </r>
    <r>
      <rPr>
        <sz val="9"/>
        <color indexed="61"/>
        <rFont val="Calibri"/>
      </rPr>
      <t xml:space="preserve">
未簽（曠職）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00:17</t>
    </r>
  </si>
  <si>
    <t>蕭佳宜</t>
  </si>
  <si>
    <t>M00505</t>
  </si>
  <si>
    <r>
      <rPr>
        <sz val="9"/>
        <rFont val="Calibri"/>
      </rPr>
      <t>07:52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17:10</t>
    </r>
  </si>
  <si>
    <r>
      <rPr>
        <sz val="9"/>
        <rFont val="Calibri"/>
      </rPr>
      <t>07:54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17:12</t>
    </r>
  </si>
  <si>
    <r>
      <rPr>
        <sz val="9"/>
        <rFont val="Calibri"/>
      </rPr>
      <t>07:52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17:07</t>
    </r>
  </si>
  <si>
    <r>
      <rPr>
        <sz val="9"/>
        <rFont val="Calibri"/>
      </rPr>
      <t>07:58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17:08</t>
    </r>
  </si>
  <si>
    <r>
      <rPr>
        <sz val="9"/>
        <rFont val="Calibri"/>
      </rPr>
      <t>07:59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17:10</t>
    </r>
  </si>
  <si>
    <r>
      <rPr>
        <sz val="9"/>
        <color indexed="10"/>
        <rFont val="Calibri"/>
      </rPr>
      <t>08:02（遲到）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17:08</t>
    </r>
  </si>
  <si>
    <r>
      <rPr>
        <sz val="9"/>
        <rFont val="Calibri"/>
      </rPr>
      <t>07:52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17:06</t>
    </r>
  </si>
  <si>
    <r>
      <rPr>
        <sz val="9"/>
        <rFont val="Calibri"/>
      </rPr>
      <t>07:50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17:10</t>
    </r>
  </si>
  <si>
    <t>羅瑋</t>
  </si>
  <si>
    <t>M00513</t>
  </si>
  <si>
    <r>
      <rPr>
        <sz val="9"/>
        <color indexed="10"/>
        <rFont val="Calibri"/>
      </rPr>
      <t>09:01（遲到）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17:14</t>
    </r>
  </si>
  <si>
    <r>
      <rPr>
        <sz val="9"/>
        <color indexed="10"/>
        <rFont val="Calibri"/>
      </rPr>
      <t>08:25（遲到）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17:07</t>
    </r>
  </si>
  <si>
    <r>
      <rPr>
        <sz val="9"/>
        <color indexed="10"/>
        <rFont val="Calibri"/>
      </rPr>
      <t>08:08（遲到）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17:11</t>
    </r>
  </si>
  <si>
    <r>
      <rPr>
        <sz val="9"/>
        <color indexed="10"/>
        <rFont val="Calibri"/>
      </rPr>
      <t>08:02（遲到）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09:00</t>
    </r>
  </si>
  <si>
    <t>羅玲</t>
  </si>
  <si>
    <t>M00514</t>
  </si>
  <si>
    <r>
      <rPr>
        <sz val="9"/>
        <color indexed="10"/>
        <rFont val="Calibri"/>
      </rPr>
      <t>09:01（遲到）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17:15</t>
    </r>
  </si>
  <si>
    <r>
      <rPr>
        <sz val="9"/>
        <color indexed="10"/>
        <rFont val="Calibri"/>
      </rPr>
      <t>08:10（遲到）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17:10</t>
    </r>
  </si>
  <si>
    <r>
      <rPr>
        <sz val="9"/>
        <color indexed="10"/>
        <rFont val="Calibri"/>
      </rPr>
      <t>08:13（遲到）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17:08</t>
    </r>
  </si>
  <si>
    <r>
      <rPr>
        <sz val="9"/>
        <color indexed="10"/>
        <rFont val="Calibri"/>
      </rPr>
      <t>08:08（遲到）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17:06</t>
    </r>
  </si>
  <si>
    <r>
      <rPr>
        <sz val="9"/>
        <color indexed="10"/>
        <rFont val="Calibri"/>
      </rPr>
      <t>08:31（遲到）</t>
    </r>
    <r>
      <rPr>
        <sz val="9"/>
        <rFont val="Calibri"/>
      </rPr>
      <t xml:space="preserve">
免簽</t>
    </r>
    <r>
      <rPr>
        <sz val="9"/>
        <rFont val="Calibri"/>
      </rPr>
      <t xml:space="preserve">
------</t>
    </r>
    <r>
      <rPr>
        <sz val="9"/>
        <rFont val="Calibri"/>
      </rPr>
      <t xml:space="preserve">
免簽</t>
    </r>
    <r>
      <rPr>
        <sz val="9"/>
        <rFont val="Calibri"/>
      </rPr>
      <t xml:space="preserve">
17:05</t>
    </r>
  </si>
  <si>
    <t xml:space="preserve">
分
割
線</t>
  </si>
  <si>
    <r>
      <rPr>
        <b/>
        <sz val="14"/>
        <rFont val="宋体"/>
      </rPr>
      <t xml:space="preserve">2017年01月01日 至 2017年01月31日 統計報表
</t>
    </r>
    <r>
      <rPr>
        <sz val="10"/>
        <color indexed="22"/>
        <rFont val="宋体"/>
      </rPr>
      <t>【製表單位：台灣優勢客服科技股份有限公司】</t>
    </r>
  </si>
  <si>
    <t>未簽</t>
  </si>
  <si>
    <t>次</t>
  </si>
  <si>
    <t>補簽</t>
  </si>
  <si>
    <t>遲到</t>
  </si>
  <si>
    <t>分</t>
  </si>
  <si>
    <t>天</t>
  </si>
  <si>
    <t>早退</t>
  </si>
  <si>
    <t>加班</t>
  </si>
  <si>
    <t>平時</t>
  </si>
  <si>
    <t>週末</t>
  </si>
  <si>
    <t>節假日</t>
  </si>
  <si>
    <t>請假</t>
  </si>
  <si>
    <t>出差</t>
  </si>
  <si>
    <t>調休</t>
  </si>
  <si>
    <t>應出勤</t>
  </si>
  <si>
    <t>實出勤</t>
  </si>
  <si>
    <t>額外工時</t>
  </si>
  <si>
    <t>0.00</t>
  </si>
  <si>
    <t>0.16</t>
  </si>
  <si>
    <t>2.50</t>
  </si>
  <si>
    <t>11.00</t>
  </si>
  <si>
    <t>21.00</t>
  </si>
  <si>
    <t>8.00</t>
  </si>
  <si>
    <t>9.34</t>
  </si>
  <si>
    <t>6.00</t>
  </si>
  <si>
    <t>0.01</t>
  </si>
  <si>
    <t>0.23</t>
  </si>
  <si>
    <t>16.00</t>
  </si>
  <si>
    <t>22.00</t>
  </si>
  <si>
    <t>9.00</t>
  </si>
  <si>
    <t>3.25</t>
  </si>
  <si>
    <t>0.50</t>
  </si>
  <si>
    <t>6.88</t>
  </si>
  <si>
    <t>9.38</t>
  </si>
  <si>
    <t>11.88</t>
  </si>
  <si>
    <t>4.38</t>
  </si>
  <si>
    <t>4.50</t>
  </si>
  <si>
    <t>3.50</t>
  </si>
  <si>
    <t>6.25</t>
  </si>
  <si>
    <t>13.12</t>
  </si>
  <si>
    <t>5.00</t>
  </si>
  <si>
    <t>0.15</t>
  </si>
  <si>
    <t>7.50</t>
  </si>
  <si>
    <t>11.50</t>
  </si>
  <si>
    <t>3.36</t>
  </si>
  <si>
    <t>1.00</t>
  </si>
  <si>
    <t>0.21</t>
  </si>
  <si>
    <t>7.00</t>
  </si>
  <si>
    <t>13.00</t>
  </si>
  <si>
    <t>24.12</t>
  </si>
  <si>
    <t>9.88</t>
  </si>
  <si>
    <t>6.33</t>
  </si>
  <si>
    <t>4.96</t>
  </si>
  <si>
    <t>10.12</t>
  </si>
  <si>
    <t>21.38</t>
  </si>
  <si>
    <t>7.88</t>
  </si>
  <si>
    <t>13.47</t>
  </si>
  <si>
    <t>2.25</t>
  </si>
  <si>
    <t>2.13</t>
  </si>
  <si>
    <t>12.38</t>
  </si>
  <si>
    <t>24.63</t>
  </si>
  <si>
    <t>12.27</t>
  </si>
  <si>
    <t>6.71</t>
  </si>
  <si>
    <t>3.38</t>
  </si>
  <si>
    <t>9.12</t>
  </si>
  <si>
    <t>12.37</t>
  </si>
  <si>
    <t>14.62</t>
  </si>
  <si>
    <t>15.75</t>
  </si>
  <si>
    <t>0.19</t>
  </si>
  <si>
    <t>18.00</t>
  </si>
  <si>
    <t>11.81</t>
  </si>
  <si>
    <t>1.50</t>
  </si>
  <si>
    <t>10.00</t>
  </si>
  <si>
    <t>14.49</t>
  </si>
  <si>
    <t>3.00</t>
  </si>
  <si>
    <t>0.31</t>
  </si>
  <si>
    <t>9.50</t>
  </si>
  <si>
    <t>8.19</t>
  </si>
  <si>
    <t>0.18</t>
  </si>
  <si>
    <t>0.24</t>
  </si>
  <si>
    <t>6.59</t>
  </si>
  <si>
    <t>0.36</t>
  </si>
  <si>
    <t>7.96</t>
  </si>
  <si>
    <t>1.18</t>
  </si>
  <si>
    <t>0.06</t>
  </si>
  <si>
    <t>4.00</t>
  </si>
  <si>
    <t>13.94</t>
  </si>
  <si>
    <t>14.00</t>
  </si>
  <si>
    <t>0.09</t>
  </si>
  <si>
    <t>7.41</t>
  </si>
  <si>
    <t>15.50</t>
  </si>
  <si>
    <t>0.73</t>
  </si>
  <si>
    <t>2.38</t>
  </si>
  <si>
    <t>6.14</t>
  </si>
  <si>
    <t>3.76</t>
  </si>
  <si>
    <t>10.88</t>
  </si>
  <si>
    <t>0.11</t>
  </si>
  <si>
    <t>15.39</t>
  </si>
  <si>
    <t>14.50</t>
  </si>
  <si>
    <t>2.00</t>
  </si>
  <si>
    <t>1.56</t>
  </si>
  <si>
    <t>9.44</t>
  </si>
  <si>
    <t>0.02</t>
  </si>
  <si>
    <t>15.98</t>
  </si>
  <si>
    <t>3.99</t>
  </si>
  <si>
    <t>19.50</t>
  </si>
  <si>
    <t>12.00</t>
  </si>
  <si>
    <t>0.78</t>
  </si>
  <si>
    <t>11.55</t>
  </si>
  <si>
    <t>3.67</t>
  </si>
  <si>
    <t>0.07</t>
  </si>
  <si>
    <t>2.92</t>
  </si>
  <si>
    <t>0.10</t>
  </si>
  <si>
    <t>7.46</t>
  </si>
  <si>
    <t>1.35</t>
  </si>
  <si>
    <t>0.12</t>
  </si>
  <si>
    <t>2.99</t>
  </si>
  <si>
    <t>0.04</t>
  </si>
  <si>
    <t>0.13</t>
  </si>
  <si>
    <t>7.84</t>
  </si>
  <si>
    <t>0.99</t>
  </si>
  <si>
    <t>6.98</t>
  </si>
  <si>
    <t>1.98</t>
  </si>
  <si>
    <t>15.62</t>
  </si>
  <si>
    <t>24.50</t>
  </si>
  <si>
    <t>9.25</t>
  </si>
  <si>
    <t>3.62</t>
  </si>
  <si>
    <t>0.91</t>
  </si>
  <si>
    <t>9.13</t>
  </si>
  <si>
    <t>8.73</t>
  </si>
  <si>
    <t>0.82</t>
  </si>
  <si>
    <t>0.05</t>
  </si>
  <si>
    <t>5.95</t>
  </si>
  <si>
    <t>0.03</t>
  </si>
  <si>
    <t>3.97</t>
  </si>
  <si>
    <t>0.28</t>
  </si>
  <si>
    <t>6.50</t>
  </si>
  <si>
    <t>19.00</t>
  </si>
  <si>
    <t>6.05</t>
  </si>
  <si>
    <t>4.45</t>
  </si>
  <si>
    <t>8.50</t>
  </si>
  <si>
    <t>8.97</t>
  </si>
  <si>
    <t>6.75</t>
  </si>
  <si>
    <t>20.25</t>
  </si>
  <si>
    <t>9.48</t>
  </si>
  <si>
    <t>1.49</t>
  </si>
  <si>
    <t>18.01</t>
  </si>
  <si>
    <t>7.48</t>
  </si>
  <si>
    <t>11.32</t>
  </si>
  <si>
    <t>10.50</t>
  </si>
  <si>
    <t>6.99</t>
  </si>
  <si>
    <t>0.20</t>
  </si>
  <si>
    <t>19.01</t>
  </si>
  <si>
    <t>6.31</t>
  </si>
  <si>
    <t>0.26</t>
  </si>
  <si>
    <t>6.81</t>
  </si>
  <si>
    <t>2.94</t>
  </si>
  <si>
    <r>
      <rPr>
        <sz val="9"/>
        <color rgb="FF00B0F0"/>
        <rFont val="宋体"/>
      </rPr>
      <t>例休</t>
    </r>
  </si>
  <si>
    <r>
      <rPr>
        <sz val="9"/>
        <color indexed="61"/>
        <rFont val="宋体"/>
      </rPr>
      <t>曠職:240分鐘</t>
    </r>
  </si>
  <si>
    <t>遲到：38分鐘</t>
  </si>
  <si>
    <r>
      <rPr>
        <sz val="9"/>
        <color rgb="FF00B0F0"/>
        <rFont val="宋体"/>
      </rPr>
      <t>年假</t>
    </r>
  </si>
  <si>
    <r>
      <rPr>
        <sz val="9"/>
        <color indexed="61"/>
        <rFont val="宋体"/>
      </rPr>
      <t xml:space="preserve">曠職:240分鐘
</t>
    </r>
    <r>
      <rPr>
        <sz val="9"/>
        <color indexed="61"/>
        <rFont val="宋体"/>
      </rPr>
      <t>曠職:240分鐘</t>
    </r>
  </si>
  <si>
    <r>
      <rPr>
        <sz val="9"/>
        <color indexed="61"/>
        <rFont val="宋体"/>
      </rPr>
      <t xml:space="preserve">曠職:240分鐘
</t>
    </r>
    <r>
      <rPr>
        <sz val="9"/>
        <color rgb="FFF79846"/>
        <rFont val="宋体"/>
      </rPr>
      <t>早退：112分鐘</t>
    </r>
  </si>
  <si>
    <t>遲到：1分鐘</t>
  </si>
  <si>
    <t>遲到：5分鐘</t>
  </si>
  <si>
    <r>
      <rPr>
        <sz val="9"/>
        <color indexed="61"/>
        <rFont val="宋体"/>
      </rPr>
      <t xml:space="preserve">曠職:150分鐘
</t>
    </r>
    <r>
      <rPr>
        <sz val="9"/>
        <color indexed="61"/>
        <rFont val="宋体"/>
      </rPr>
      <t>曠職:150分鐘</t>
    </r>
  </si>
  <si>
    <r>
      <rPr>
        <sz val="9"/>
        <color indexed="61"/>
        <rFont val="宋体"/>
      </rPr>
      <t>曠職:300分鐘</t>
    </r>
  </si>
  <si>
    <t>遲到：60分鐘</t>
  </si>
  <si>
    <t>遲到：7分鐘</t>
  </si>
  <si>
    <r>
      <rPr>
        <sz val="9"/>
        <color indexed="61"/>
        <rFont val="宋体"/>
      </rPr>
      <t xml:space="preserve">曠職:270分鐘
</t>
    </r>
    <r>
      <rPr>
        <sz val="9"/>
        <color indexed="61"/>
        <rFont val="宋体"/>
      </rPr>
      <t>曠職:270分鐘</t>
    </r>
  </si>
  <si>
    <r>
      <rPr>
        <sz val="9"/>
        <color rgb="FFF79846"/>
        <rFont val="宋体"/>
      </rPr>
      <t>早退：341分鐘</t>
    </r>
  </si>
  <si>
    <r>
      <rPr>
        <sz val="9"/>
        <color rgb="FFF79846"/>
        <rFont val="宋体"/>
      </rPr>
      <t>早退：443分鐘</t>
    </r>
  </si>
  <si>
    <r>
      <rPr>
        <sz val="9"/>
        <color rgb="FFF79846"/>
        <rFont val="宋体"/>
      </rPr>
      <t>早退：416分鐘</t>
    </r>
  </si>
  <si>
    <r>
      <rPr>
        <sz val="9"/>
        <color indexed="61"/>
        <rFont val="宋体"/>
      </rPr>
      <t>曠職:540分鐘</t>
    </r>
  </si>
  <si>
    <r>
      <t xml:space="preserve">遲到：52分鐘
</t>
    </r>
    <r>
      <rPr>
        <sz val="9"/>
        <color indexed="61"/>
        <rFont val="宋体"/>
      </rPr>
      <t>曠職:240分鐘</t>
    </r>
  </si>
  <si>
    <t>遲到：4分鐘</t>
  </si>
  <si>
    <t>遲到：2分鐘</t>
  </si>
  <si>
    <t>遲到：43分鐘</t>
  </si>
  <si>
    <t>遲到：24分鐘</t>
  </si>
  <si>
    <t>遲到：17分鐘</t>
  </si>
  <si>
    <t>遲到：13分鐘</t>
  </si>
  <si>
    <t>遲到：11分鐘</t>
  </si>
  <si>
    <t>遲到：9分鐘</t>
  </si>
  <si>
    <r>
      <rPr>
        <sz val="9"/>
        <color indexed="61"/>
        <rFont val="宋体"/>
      </rPr>
      <t>曠職:481分鐘</t>
    </r>
  </si>
  <si>
    <t>遲到：3分鐘</t>
  </si>
  <si>
    <t>遲到：21分鐘</t>
  </si>
  <si>
    <t>遲到：15分鐘</t>
  </si>
  <si>
    <t>遲到：6分鐘</t>
  </si>
  <si>
    <r>
      <rPr>
        <sz val="9"/>
        <color indexed="61"/>
        <rFont val="宋体"/>
      </rPr>
      <t>曠職:60分鐘</t>
    </r>
  </si>
  <si>
    <t>遲到：30分鐘</t>
  </si>
  <si>
    <t>遲到：32分鐘</t>
  </si>
  <si>
    <r>
      <t xml:space="preserve">遲到：45分鐘
</t>
    </r>
    <r>
      <rPr>
        <sz val="9"/>
        <color indexed="61"/>
        <rFont val="宋体"/>
      </rPr>
      <t>曠職:240分鐘</t>
    </r>
  </si>
  <si>
    <t>遲到：50分鐘</t>
  </si>
  <si>
    <r>
      <t xml:space="preserve">遲到：3分鐘
</t>
    </r>
    <r>
      <rPr>
        <sz val="9"/>
        <color indexed="61"/>
        <rFont val="宋体"/>
      </rPr>
      <t>曠職:240分鐘</t>
    </r>
  </si>
  <si>
    <t>遲到：86分鐘</t>
  </si>
  <si>
    <r>
      <rPr>
        <sz val="9"/>
        <color rgb="FFF79846"/>
        <rFont val="宋体"/>
      </rPr>
      <t>早退：57分鐘</t>
    </r>
  </si>
  <si>
    <r>
      <rPr>
        <sz val="9"/>
        <color indexed="61"/>
        <rFont val="宋体"/>
      </rPr>
      <t xml:space="preserve">曠職:240分鐘
</t>
    </r>
    <r>
      <rPr>
        <sz val="9"/>
        <color rgb="FFF79846"/>
        <rFont val="宋体"/>
      </rPr>
      <t>早退：56分鐘</t>
    </r>
  </si>
  <si>
    <r>
      <rPr>
        <sz val="9"/>
        <color rgb="FFF79846"/>
        <rFont val="宋体"/>
      </rPr>
      <t>早退：14分鐘</t>
    </r>
  </si>
  <si>
    <r>
      <rPr>
        <sz val="9"/>
        <color rgb="FFF79846"/>
        <rFont val="宋体"/>
      </rPr>
      <t>早退：6分鐘</t>
    </r>
  </si>
  <si>
    <r>
      <rPr>
        <sz val="9"/>
        <color rgb="FFF79846"/>
        <rFont val="宋体"/>
      </rPr>
      <t>早退：153分鐘</t>
    </r>
  </si>
  <si>
    <t>遲到：10分鐘</t>
  </si>
  <si>
    <t>遲到：8分鐘</t>
  </si>
  <si>
    <r>
      <rPr>
        <sz val="9"/>
        <color indexed="61"/>
        <rFont val="宋体"/>
      </rPr>
      <t xml:space="preserve">曠職:240分鐘
</t>
    </r>
    <r>
      <rPr>
        <sz val="9"/>
        <color indexed="61"/>
        <rFont val="宋体"/>
      </rPr>
      <t xml:space="preserve">曠職:120分鐘
</t>
    </r>
    <r>
      <rPr>
        <sz val="9"/>
        <color indexed="61"/>
        <rFont val="宋体"/>
      </rPr>
      <t>曠職:120分鐘</t>
    </r>
  </si>
  <si>
    <t>遲到：45分鐘</t>
  </si>
  <si>
    <r>
      <rPr>
        <sz val="9"/>
        <color rgb="FF318B9B"/>
        <rFont val="宋体"/>
      </rPr>
      <t>調休</t>
    </r>
  </si>
  <si>
    <r>
      <rPr>
        <sz val="9"/>
        <color rgb="FF00B0F0"/>
        <rFont val="宋体"/>
      </rPr>
      <t>抵休</t>
    </r>
  </si>
  <si>
    <r>
      <rPr>
        <sz val="9"/>
        <color indexed="61"/>
        <rFont val="宋体"/>
      </rPr>
      <t>曠職:1分鐘</t>
    </r>
  </si>
  <si>
    <r>
      <rPr>
        <sz val="9"/>
        <color rgb="FFF79846"/>
        <rFont val="宋体"/>
      </rPr>
      <t>早退：60分鐘</t>
    </r>
  </si>
  <si>
    <r>
      <rPr>
        <sz val="9"/>
        <color rgb="FFF79846"/>
        <rFont val="宋体"/>
      </rPr>
      <t>早退：53分鐘</t>
    </r>
  </si>
  <si>
    <r>
      <rPr>
        <sz val="9"/>
        <color rgb="FF318B9B"/>
        <rFont val="宋体"/>
      </rPr>
      <t xml:space="preserve">調休
</t>
    </r>
    <r>
      <rPr>
        <sz val="9"/>
        <color rgb="FFF79846"/>
        <rFont val="宋体"/>
      </rPr>
      <t xml:space="preserve">早退：60分鐘
</t>
    </r>
    <r>
      <rPr>
        <sz val="9"/>
        <color indexed="61"/>
        <rFont val="宋体"/>
      </rPr>
      <t>曠職:240分鐘</t>
    </r>
  </si>
  <si>
    <r>
      <rPr>
        <sz val="9"/>
        <color rgb="FF00B0F0"/>
        <rFont val="宋体"/>
      </rPr>
      <t xml:space="preserve">例休
</t>
    </r>
    <r>
      <rPr>
        <sz val="9"/>
        <color indexed="61"/>
        <rFont val="宋体"/>
      </rPr>
      <t>曠職:240分鐘</t>
    </r>
  </si>
  <si>
    <t>遲到：14分鐘</t>
  </si>
  <si>
    <r>
      <t xml:space="preserve">遲到：10分鐘
</t>
    </r>
    <r>
      <rPr>
        <sz val="9"/>
        <color indexed="61"/>
        <rFont val="宋体"/>
      </rPr>
      <t>曠職:240分鐘</t>
    </r>
  </si>
  <si>
    <r>
      <rPr>
        <sz val="9"/>
        <color indexed="61"/>
        <rFont val="宋体"/>
      </rPr>
      <t xml:space="preserve">曠職:240分鐘
</t>
    </r>
    <r>
      <rPr>
        <sz val="9"/>
        <color rgb="FFF79846"/>
        <rFont val="宋体"/>
      </rPr>
      <t>早退：59分鐘</t>
    </r>
  </si>
  <si>
    <r>
      <rPr>
        <sz val="9"/>
        <color rgb="FFF79846"/>
        <rFont val="宋体"/>
      </rPr>
      <t>早退：58分鐘</t>
    </r>
  </si>
  <si>
    <r>
      <rPr>
        <sz val="9"/>
        <color rgb="FFF79846"/>
        <rFont val="宋体"/>
      </rPr>
      <t>早退：59分鐘</t>
    </r>
  </si>
  <si>
    <r>
      <rPr>
        <sz val="9"/>
        <color rgb="FFF79846"/>
        <rFont val="宋体"/>
      </rPr>
      <t>早退：119分鐘</t>
    </r>
  </si>
  <si>
    <r>
      <rPr>
        <sz val="9"/>
        <color rgb="FFF79846"/>
        <rFont val="宋体"/>
      </rPr>
      <t>早退：43分鐘</t>
    </r>
  </si>
  <si>
    <t>遲到：81分鐘</t>
  </si>
  <si>
    <t>遲到：22分鐘</t>
  </si>
  <si>
    <t>遲到：78分鐘</t>
  </si>
  <si>
    <t>遲到：75分鐘</t>
  </si>
  <si>
    <t>遲到：23分鐘</t>
  </si>
  <si>
    <t>遲到：18分鐘</t>
  </si>
  <si>
    <t>遲到：20分鐘</t>
  </si>
  <si>
    <r>
      <t xml:space="preserve">遲到：42分鐘
</t>
    </r>
    <r>
      <rPr>
        <sz val="9"/>
        <color indexed="61"/>
        <rFont val="宋体"/>
      </rPr>
      <t>曠職:240分鐘</t>
    </r>
  </si>
  <si>
    <t>遲到：36分鐘</t>
  </si>
  <si>
    <t>遲到：16分鐘</t>
  </si>
  <si>
    <r>
      <t xml:space="preserve">遲到：25分鐘
</t>
    </r>
    <r>
      <rPr>
        <sz val="9"/>
        <color rgb="FFF79846"/>
        <rFont val="宋体"/>
      </rPr>
      <t>早退：46分鐘</t>
    </r>
  </si>
  <si>
    <t>遲到：53分鐘</t>
  </si>
  <si>
    <r>
      <t xml:space="preserve">遲到：10分鐘
</t>
    </r>
    <r>
      <rPr>
        <sz val="9"/>
        <color rgb="FFF79846"/>
        <rFont val="宋体"/>
      </rPr>
      <t>早退：30分鐘</t>
    </r>
  </si>
  <si>
    <r>
      <rPr>
        <sz val="9"/>
        <color rgb="FFF79846"/>
        <rFont val="宋体"/>
      </rPr>
      <t>早退：34分鐘</t>
    </r>
  </si>
  <si>
    <r>
      <rPr>
        <sz val="9"/>
        <color rgb="FFF79846"/>
        <rFont val="宋体"/>
      </rPr>
      <t>早退：2分鐘</t>
    </r>
  </si>
  <si>
    <r>
      <rPr>
        <sz val="9"/>
        <color rgb="FFF79846"/>
        <rFont val="宋体"/>
      </rPr>
      <t>早退：3分鐘</t>
    </r>
  </si>
  <si>
    <r>
      <rPr>
        <sz val="9"/>
        <color rgb="FFF79846"/>
        <rFont val="宋体"/>
      </rPr>
      <t>早退：4分鐘</t>
    </r>
  </si>
  <si>
    <r>
      <rPr>
        <sz val="9"/>
        <color indexed="61"/>
        <rFont val="宋体"/>
      </rPr>
      <t>曠職:421分鐘</t>
    </r>
  </si>
  <si>
    <r>
      <rPr>
        <sz val="9"/>
        <color rgb="FF00B0F0"/>
        <rFont val="宋体"/>
      </rPr>
      <t xml:space="preserve">例休
</t>
    </r>
    <r>
      <rPr>
        <sz val="9"/>
        <color indexed="61"/>
        <rFont val="宋体"/>
      </rPr>
      <t>曠職:60分鐘</t>
    </r>
  </si>
  <si>
    <r>
      <rPr>
        <sz val="9"/>
        <color rgb="FFF79846"/>
        <rFont val="宋体"/>
      </rPr>
      <t xml:space="preserve">早退：87分鐘
</t>
    </r>
    <r>
      <rPr>
        <sz val="9"/>
        <color indexed="61"/>
        <rFont val="宋体"/>
      </rPr>
      <t>曠職:240分鐘</t>
    </r>
  </si>
  <si>
    <r>
      <rPr>
        <sz val="9"/>
        <color rgb="FFF79846"/>
        <rFont val="宋体"/>
      </rPr>
      <t>早退：120分鐘</t>
    </r>
  </si>
  <si>
    <r>
      <rPr>
        <sz val="9"/>
        <color rgb="FFF79846"/>
        <rFont val="宋体"/>
      </rPr>
      <t>早退：117分鐘</t>
    </r>
  </si>
  <si>
    <r>
      <rPr>
        <sz val="9"/>
        <color rgb="FFF79846"/>
        <rFont val="宋体"/>
      </rPr>
      <t xml:space="preserve">早退：113分鐘
</t>
    </r>
    <r>
      <rPr>
        <sz val="9"/>
        <color indexed="61"/>
        <rFont val="宋体"/>
      </rPr>
      <t>曠職:240分鐘</t>
    </r>
  </si>
  <si>
    <r>
      <t xml:space="preserve">遲到：5分鐘
</t>
    </r>
    <r>
      <rPr>
        <sz val="9"/>
        <color indexed="61"/>
        <rFont val="宋体"/>
      </rPr>
      <t>曠職:240分鐘</t>
    </r>
  </si>
  <si>
    <r>
      <rPr>
        <sz val="9"/>
        <color rgb="FF00B0F0"/>
        <rFont val="宋体"/>
      </rPr>
      <t xml:space="preserve">例休
</t>
    </r>
    <r>
      <rPr>
        <sz val="9"/>
        <color indexed="61"/>
        <rFont val="宋体"/>
      </rPr>
      <t xml:space="preserve">曠職:60分鐘
</t>
    </r>
    <r>
      <rPr>
        <sz val="9"/>
        <color indexed="61"/>
        <rFont val="宋体"/>
      </rPr>
      <t>曠職:240分鐘</t>
    </r>
  </si>
  <si>
    <r>
      <rPr>
        <sz val="9"/>
        <color indexed="61"/>
        <rFont val="宋体"/>
      </rPr>
      <t xml:space="preserve">曠職:240分鐘
</t>
    </r>
    <r>
      <rPr>
        <sz val="9"/>
        <color rgb="FFF79846"/>
        <rFont val="宋体"/>
      </rPr>
      <t>早退：22分鐘</t>
    </r>
  </si>
  <si>
    <r>
      <rPr>
        <sz val="9"/>
        <color rgb="FFF79846"/>
        <rFont val="宋体"/>
      </rPr>
      <t>早退：16分鐘</t>
    </r>
  </si>
  <si>
    <r>
      <rPr>
        <sz val="9"/>
        <color indexed="61"/>
        <rFont val="宋体"/>
      </rPr>
      <t xml:space="preserve">曠職:240分鐘
</t>
    </r>
    <r>
      <rPr>
        <sz val="9"/>
        <color rgb="FFF79846"/>
        <rFont val="宋体"/>
      </rPr>
      <t>早退：119分鐘</t>
    </r>
  </si>
  <si>
    <r>
      <rPr>
        <sz val="9"/>
        <color indexed="61"/>
        <rFont val="宋体"/>
      </rPr>
      <t xml:space="preserve">曠職:240分鐘
</t>
    </r>
    <r>
      <rPr>
        <sz val="9"/>
        <color rgb="FFF79846"/>
        <rFont val="宋体"/>
      </rPr>
      <t>早退：114分鐘</t>
    </r>
  </si>
  <si>
    <r>
      <rPr>
        <sz val="9"/>
        <color indexed="61"/>
        <rFont val="宋体"/>
      </rPr>
      <t xml:space="preserve">曠職:240分鐘
</t>
    </r>
    <r>
      <rPr>
        <sz val="9"/>
        <color rgb="FFF79846"/>
        <rFont val="宋体"/>
      </rPr>
      <t>早退：117分鐘</t>
    </r>
  </si>
  <si>
    <t>遲到：26分鐘</t>
  </si>
  <si>
    <t>遲到：35分鐘</t>
  </si>
  <si>
    <r>
      <t xml:space="preserve">遲到：11分鐘
</t>
    </r>
    <r>
      <rPr>
        <sz val="9"/>
        <color indexed="61"/>
        <rFont val="宋体"/>
      </rPr>
      <t>曠職:240分鐘</t>
    </r>
  </si>
  <si>
    <r>
      <rPr>
        <sz val="9"/>
        <color rgb="FFF79846"/>
        <rFont val="宋体"/>
      </rPr>
      <t>早退：32分鐘</t>
    </r>
  </si>
  <si>
    <r>
      <rPr>
        <sz val="9"/>
        <color rgb="FFF79846"/>
        <rFont val="宋体"/>
      </rPr>
      <t xml:space="preserve">早退：55分鐘
</t>
    </r>
    <r>
      <rPr>
        <sz val="9"/>
        <color indexed="61"/>
        <rFont val="宋体"/>
      </rPr>
      <t>曠職:240分鐘</t>
    </r>
  </si>
  <si>
    <t>遲到：61分鐘</t>
  </si>
  <si>
    <t>遲到：25分鐘</t>
  </si>
  <si>
    <t>遲到：31分鐘</t>
  </si>
  <si>
    <t>打卡記錄</t>
  </si>
  <si>
    <t>17:30:23</t>
  </si>
  <si>
    <t>08:23:13
17:33:28</t>
  </si>
  <si>
    <t>17:29:58
17:30:02</t>
  </si>
  <si>
    <t>08:29:51
17:33:42</t>
  </si>
  <si>
    <t>09:07:42
17:33:14</t>
  </si>
  <si>
    <t>09:02:15
17:41:25</t>
  </si>
  <si>
    <t>17:32:47</t>
  </si>
  <si>
    <t>08:44:01
18:45:24</t>
  </si>
  <si>
    <t>19:07:35</t>
  </si>
  <si>
    <t>07:40:05
18:22:44</t>
  </si>
  <si>
    <t>07:40:27
12:40:16</t>
  </si>
  <si>
    <t>07:40:54
18:00:44</t>
  </si>
  <si>
    <t>17:12:04</t>
  </si>
  <si>
    <t>08:38:35
18:16:18</t>
  </si>
  <si>
    <t>08:38:30
18:23:40</t>
  </si>
  <si>
    <t>07:38:50
17:37:02
17:37:21
17:37:24</t>
  </si>
  <si>
    <t>07:33:32
18:38:48</t>
  </si>
  <si>
    <t>07:36:39
17:14:35</t>
  </si>
  <si>
    <t>07:35:45
13:00:03</t>
  </si>
  <si>
    <t>07:42:35
19:31:11</t>
  </si>
  <si>
    <t>07:39:08
17:49:29</t>
  </si>
  <si>
    <t>07:45:51
18:22:52</t>
  </si>
  <si>
    <t>07:45:33
18:20:29</t>
  </si>
  <si>
    <t>07:46:07
17:24:01</t>
  </si>
  <si>
    <t>07:46:24
17:33:02</t>
  </si>
  <si>
    <t>18:10:55
21:18:17</t>
  </si>
  <si>
    <t>12:57:19
17:08:12</t>
  </si>
  <si>
    <t>10:47:33
20:11:33</t>
  </si>
  <si>
    <t>16:21:55</t>
  </si>
  <si>
    <t>10:03:03
10:03:08
18:04:47</t>
  </si>
  <si>
    <t>14:06:35
23:03:54</t>
  </si>
  <si>
    <t>09:01:03
18:08:57</t>
  </si>
  <si>
    <t>09:05:32</t>
  </si>
  <si>
    <t>07:59:04
13:09:44</t>
  </si>
  <si>
    <t>07:58:41
13:06:58</t>
  </si>
  <si>
    <t>07:59:03
13:04:21</t>
  </si>
  <si>
    <t>07:59:01
13:06:25</t>
  </si>
  <si>
    <t>07:59:37
13:06:26</t>
  </si>
  <si>
    <t>08:01:05
13:05:39</t>
  </si>
  <si>
    <t>07:59:35
13:05:37</t>
  </si>
  <si>
    <t>17:57:33
22:17:02</t>
  </si>
  <si>
    <t>17:53:53
22:05:53</t>
  </si>
  <si>
    <t>19:57:59</t>
  </si>
  <si>
    <t>00:07:27</t>
  </si>
  <si>
    <t>19:56:54</t>
  </si>
  <si>
    <t>00:04:58
17:56:44
22:11:28</t>
  </si>
  <si>
    <t>17:57:03
22:07:28</t>
  </si>
  <si>
    <t>19:54:58</t>
  </si>
  <si>
    <t>00:02:23</t>
  </si>
  <si>
    <t>00:31:41</t>
  </si>
  <si>
    <t>19:54:24</t>
  </si>
  <si>
    <t>00:05:54</t>
  </si>
  <si>
    <t>19:57:11
19:57:13</t>
  </si>
  <si>
    <t>00:04:13</t>
  </si>
  <si>
    <t>19:57:25</t>
  </si>
  <si>
    <t>00:04:51</t>
  </si>
  <si>
    <t>19:57:14
21:42:35
21:43:14</t>
  </si>
  <si>
    <t>00:02:21
00:02:36
17:59:56
22:13:13
22:14:50</t>
  </si>
  <si>
    <t>17:45:14
22:05:19</t>
  </si>
  <si>
    <t>19:53:42</t>
  </si>
  <si>
    <t>00:04:35</t>
  </si>
  <si>
    <t>19:56:05</t>
  </si>
  <si>
    <t>00:05:48</t>
  </si>
  <si>
    <t>12:51:36
17:23:47</t>
  </si>
  <si>
    <t>12:45:51
17:05:39</t>
  </si>
  <si>
    <t>17:10:14</t>
  </si>
  <si>
    <t>13:24:39</t>
  </si>
  <si>
    <t>13:07:42</t>
  </si>
  <si>
    <t>07:41:41
13:09:29</t>
  </si>
  <si>
    <t>13:02:38</t>
  </si>
  <si>
    <t>13:07:36</t>
  </si>
  <si>
    <t>13:08:59</t>
  </si>
  <si>
    <t>07:44:20
13:07:49</t>
  </si>
  <si>
    <t>07:43:45
13:06:37</t>
  </si>
  <si>
    <t>07:39:42
13:05:44</t>
  </si>
  <si>
    <t>07:45:10
13:13:14</t>
  </si>
  <si>
    <t>07:42:31
13:08:02</t>
  </si>
  <si>
    <t>07:37:55
13:04:44</t>
  </si>
  <si>
    <t>07:39:28</t>
  </si>
  <si>
    <t>12:09:59
12:10:13</t>
  </si>
  <si>
    <t>08:01:32
12:08:08</t>
  </si>
  <si>
    <t>12:05:11</t>
  </si>
  <si>
    <t>08:01:14</t>
  </si>
  <si>
    <t>09:00:33
13:10:19
13:10:37</t>
  </si>
  <si>
    <t>12:06:12
12:06:15</t>
  </si>
  <si>
    <t>07:56:48</t>
  </si>
  <si>
    <t>08:00:10</t>
  </si>
  <si>
    <t>08:07:20</t>
  </si>
  <si>
    <t>07:59:55</t>
  </si>
  <si>
    <t>08:01:22
17:10:03</t>
  </si>
  <si>
    <t>17:00:57</t>
  </si>
  <si>
    <t>07:50:06
17:00:57</t>
  </si>
  <si>
    <t>07:53:09
17:01:09</t>
  </si>
  <si>
    <t>07:56:13
17:03:15</t>
  </si>
  <si>
    <t>07:48:13
17:06:48</t>
  </si>
  <si>
    <t>07:51:38
17:04:42</t>
  </si>
  <si>
    <t>07:56:27
17:01:05</t>
  </si>
  <si>
    <t>07:59:43
17:02:38</t>
  </si>
  <si>
    <t>07:50:58
17:02:21</t>
  </si>
  <si>
    <t>07:46:29
17:00:58</t>
  </si>
  <si>
    <t>07:39:36
17:02:39</t>
  </si>
  <si>
    <t>07:46:39
17:01:55</t>
  </si>
  <si>
    <t>17:30:08</t>
  </si>
  <si>
    <t>08:19:17
17:33:52</t>
  </si>
  <si>
    <t>08:11:39
17:33:19</t>
  </si>
  <si>
    <t>08:10:18
17:39:44</t>
  </si>
  <si>
    <t>08:06:40
17:37:14</t>
  </si>
  <si>
    <t>09:02:20</t>
  </si>
  <si>
    <t>08:30:56
17:40:18</t>
  </si>
  <si>
    <t>08:14:28
17:37:21</t>
  </si>
  <si>
    <t>08:19:55
17:37:28
17:37:32</t>
  </si>
  <si>
    <t>08:36:57
08:37:01
17:34:55</t>
  </si>
  <si>
    <t>08:30:17
08:30:20
17:41:43</t>
  </si>
  <si>
    <t>08:17:06
18:12:01</t>
  </si>
  <si>
    <t>07:44:55
17:20:56</t>
  </si>
  <si>
    <t>07:54:52
17:18:29</t>
  </si>
  <si>
    <t>07:54:51
17:09:37</t>
  </si>
  <si>
    <t>17:30:30</t>
  </si>
  <si>
    <t>08:55:50
17:37:08</t>
  </si>
  <si>
    <t>09:05:18
17:40:57</t>
  </si>
  <si>
    <t>09:08:44
17:37:23</t>
  </si>
  <si>
    <t>10:32:04
17:42:03</t>
  </si>
  <si>
    <t>08:55:48
17:42:43</t>
  </si>
  <si>
    <t>08:56:02
17:32:01</t>
  </si>
  <si>
    <t>08:54:59
17:39:44</t>
  </si>
  <si>
    <t>09:03:13
17:37:39</t>
  </si>
  <si>
    <t>08:30:33
17:41:48</t>
  </si>
  <si>
    <t>10:33:06
17:47:52</t>
  </si>
  <si>
    <t>08:21:04
17:33:23</t>
  </si>
  <si>
    <t>08:20:44
12:58:39</t>
  </si>
  <si>
    <t>08:25:36
13:02:29</t>
  </si>
  <si>
    <t>08:12:31
13:01:26</t>
  </si>
  <si>
    <t>08:22:22
13:03:27</t>
  </si>
  <si>
    <t>08:19:58
12:59:42</t>
  </si>
  <si>
    <t>17:19:39
22:06:23</t>
  </si>
  <si>
    <t>17:27:27
22:07:48</t>
  </si>
  <si>
    <t>17:27:37
22:03:35</t>
  </si>
  <si>
    <t>17:24:25
22:05:46</t>
  </si>
  <si>
    <t>17:24:33
22:03:21</t>
  </si>
  <si>
    <t>17:27:12
22:04:19</t>
  </si>
  <si>
    <t>17:30:51
22:08:44</t>
  </si>
  <si>
    <t>17:27:19
22:06:59</t>
  </si>
  <si>
    <t>17:27:15
22:02:39</t>
  </si>
  <si>
    <t>17:19:52
22:04:52</t>
  </si>
  <si>
    <t>17:40:02
22:04:57</t>
  </si>
  <si>
    <t>17:21:44
22:05:15</t>
  </si>
  <si>
    <t>17:21:47
17:21:48
22:08:09</t>
  </si>
  <si>
    <t>23:08:53</t>
  </si>
  <si>
    <t>19:51:53
23:02:37</t>
  </si>
  <si>
    <t>19:41:31
23:02:08</t>
  </si>
  <si>
    <t>19:38:30
19:38:32
23:02:04</t>
  </si>
  <si>
    <t>19:36:32
23:00:51</t>
  </si>
  <si>
    <t>18:37:10
23:04:51</t>
  </si>
  <si>
    <t>19:30:35
23:02:12</t>
  </si>
  <si>
    <t>19:36:45
23:02:08</t>
  </si>
  <si>
    <t>17:05:28</t>
  </si>
  <si>
    <t>08:55:06
17:01:12</t>
  </si>
  <si>
    <t>08:46:33</t>
  </si>
  <si>
    <t>18:00:38
23:04:41</t>
  </si>
  <si>
    <t>18:13:20
23:17:46</t>
  </si>
  <si>
    <t>17:41:03
17:41:04
23:01:46</t>
  </si>
  <si>
    <t>18:11:59
23:13:54</t>
  </si>
  <si>
    <t>18:00:01
18:00:02
23:02:22</t>
  </si>
  <si>
    <t>17:56:34
23:01:30</t>
  </si>
  <si>
    <t>18:00:23
23:08:25</t>
  </si>
  <si>
    <t>17:58:16
23:01:35</t>
  </si>
  <si>
    <t>18:00:14
23:01:58</t>
  </si>
  <si>
    <t>17:59:04
23:00:03
23:00:04</t>
  </si>
  <si>
    <t>18:02:03
23:05:04</t>
  </si>
  <si>
    <t>17:57:42
23:00:12</t>
  </si>
  <si>
    <t>17:59:36
23:04:45</t>
  </si>
  <si>
    <t>17:57:13
23:00:39
23:00:40</t>
  </si>
  <si>
    <t>18:05:40
23:05:17</t>
  </si>
  <si>
    <t>18:01:29
18:01:30
23:03:05</t>
  </si>
  <si>
    <t>17:58:49
23:00:07</t>
  </si>
  <si>
    <t>17:04:50</t>
  </si>
  <si>
    <t>08:36:08
17:10:34</t>
  </si>
  <si>
    <t>08:12:36
17:07:25</t>
  </si>
  <si>
    <t>08:36:12
17:11:04</t>
  </si>
  <si>
    <t>08:31:44
17:05:59</t>
  </si>
  <si>
    <t>08:33:58
17:03:39</t>
  </si>
  <si>
    <t>17:07:09</t>
  </si>
  <si>
    <t>08:36:19
17:10:47</t>
  </si>
  <si>
    <t>08:40:59
17:07:39</t>
  </si>
  <si>
    <t>08:37:28
17:13:35</t>
  </si>
  <si>
    <t>08:36:53
17:06:09</t>
  </si>
  <si>
    <t>08:44:43
17:04:56</t>
  </si>
  <si>
    <t>17:30:17</t>
  </si>
  <si>
    <t>08:30:12
17:33:47</t>
  </si>
  <si>
    <t>08:37:20
14:08:01</t>
  </si>
  <si>
    <t>08:52:12
17:37:19</t>
  </si>
  <si>
    <t>08:36:03
17:35:56</t>
  </si>
  <si>
    <t>08:42:40
17:42:31</t>
  </si>
  <si>
    <t>08:40:47
17:40:21</t>
  </si>
  <si>
    <t>08:32:08
17:41:39</t>
  </si>
  <si>
    <t>08:32:25
17:47:40</t>
  </si>
  <si>
    <t>08:35:04
17:40:25</t>
  </si>
  <si>
    <t>08:38:47
17:45:04</t>
  </si>
  <si>
    <t>08:38:47
17:34:03</t>
  </si>
  <si>
    <t>17:09:54</t>
  </si>
  <si>
    <t>02:19:34
17:45:42</t>
  </si>
  <si>
    <t>00:37:36
17:12:45</t>
  </si>
  <si>
    <t>01:04:11
22:49:58</t>
  </si>
  <si>
    <t>08:52:01</t>
  </si>
  <si>
    <t>22:46:36</t>
  </si>
  <si>
    <t>08:21:53
22:55:50</t>
  </si>
  <si>
    <t>08:16:06
23:04:57</t>
  </si>
  <si>
    <t>08:11:37
23:00:44</t>
  </si>
  <si>
    <t>08:03:22</t>
  </si>
  <si>
    <t>17:06:53</t>
  </si>
  <si>
    <t>02:04:05
23:02:06</t>
  </si>
  <si>
    <t>08:01:52
23:43:37</t>
  </si>
  <si>
    <t>09:10:15</t>
  </si>
  <si>
    <t>22:56:21</t>
  </si>
  <si>
    <t>08:16:31
22:58:33</t>
  </si>
  <si>
    <t>08:35:17
23:00:57</t>
  </si>
  <si>
    <t>09:06:31</t>
  </si>
  <si>
    <t>23:04:54</t>
  </si>
  <si>
    <t>08:04:13
23:24:28</t>
  </si>
  <si>
    <t>08:04:02</t>
  </si>
  <si>
    <t>22:10:34</t>
  </si>
  <si>
    <t>08:01:51
22:16:37</t>
  </si>
  <si>
    <t>08:06:54</t>
  </si>
  <si>
    <t>21:29:17</t>
  </si>
  <si>
    <t>08:02:17
20:06:12</t>
  </si>
  <si>
    <t>08:03:50
22:55:38</t>
  </si>
  <si>
    <t>08:02:07</t>
  </si>
  <si>
    <t>22:57:43</t>
  </si>
  <si>
    <t>08:01:59
22:42:42</t>
  </si>
  <si>
    <t>08:01:41
23:17:06</t>
  </si>
  <si>
    <t>08:15:17
22:52:08</t>
  </si>
  <si>
    <t>08:01:30</t>
  </si>
  <si>
    <t>23:13:33</t>
  </si>
  <si>
    <t>08:06:48
22:48:52</t>
  </si>
  <si>
    <t>08:01:41
23:11:28</t>
  </si>
  <si>
    <t>08:01:45
08:01:46
23:09:28</t>
  </si>
  <si>
    <t>08:00:36</t>
  </si>
  <si>
    <t>08:05:29</t>
  </si>
  <si>
    <t>23:03:56</t>
  </si>
  <si>
    <t>08:04:43</t>
  </si>
  <si>
    <t>23:01:27</t>
  </si>
  <si>
    <t>08:02:56
23:04:13</t>
  </si>
  <si>
    <t>08:03:35
08:03:36
08:03:38
08:03:39
08:03:40
22:58:42</t>
  </si>
  <si>
    <t>08:07:04
23:04:33</t>
  </si>
  <si>
    <t>08:08:09</t>
  </si>
  <si>
    <t>23:00:28</t>
  </si>
  <si>
    <t>08:06:33
23:00:03</t>
  </si>
  <si>
    <t>08:02:23
23:21:30</t>
  </si>
  <si>
    <t>08:00:59</t>
  </si>
  <si>
    <t>22:42:50</t>
  </si>
  <si>
    <t>08:02:31
23:15:04</t>
  </si>
  <si>
    <t>08:05:47
23:06:17</t>
  </si>
  <si>
    <t>08:02:02
23:09:29</t>
  </si>
  <si>
    <t>23:00:22</t>
  </si>
  <si>
    <t>08:05:22
22:53:50</t>
  </si>
  <si>
    <t>08:03:18</t>
  </si>
  <si>
    <t>23:06:22</t>
  </si>
  <si>
    <t>08:03:39
23:03:10</t>
  </si>
  <si>
    <t>08:08:21
22:50:46</t>
  </si>
  <si>
    <t>08:05:25
08:05:34</t>
  </si>
  <si>
    <t>08:02:55
23:04:17</t>
  </si>
  <si>
    <t>08:04:39</t>
  </si>
  <si>
    <t>23:01:25</t>
  </si>
  <si>
    <t>08:02:33
23:04:23</t>
  </si>
  <si>
    <t>08:03:19
08:03:21
22:58:47</t>
  </si>
  <si>
    <t>08:07:00
23:04:31</t>
  </si>
  <si>
    <t>08:08:14</t>
  </si>
  <si>
    <t>23:00:31</t>
  </si>
  <si>
    <t>08:08:47
23:00:09
23:00:13</t>
  </si>
  <si>
    <t>08:02:20
23:21:34</t>
  </si>
  <si>
    <t>08:00:19</t>
  </si>
  <si>
    <t>22:42:47</t>
  </si>
  <si>
    <t>08:02:27
23:15:19</t>
  </si>
  <si>
    <t>08:05:16
23:06:21</t>
  </si>
  <si>
    <t>08:01:54
23:09:27</t>
  </si>
  <si>
    <t>08:03:08</t>
  </si>
  <si>
    <t>23:00:25
23:00:26</t>
  </si>
  <si>
    <t>08:05:30
22:53:54</t>
  </si>
  <si>
    <t>08:03:13</t>
  </si>
  <si>
    <t>23:06:30</t>
  </si>
  <si>
    <t>08:03:29
23:03:00</t>
  </si>
  <si>
    <t>08:08:24
22:50:42</t>
  </si>
  <si>
    <t>22:34:29</t>
  </si>
  <si>
    <t>08:00:46
23:01:32</t>
  </si>
  <si>
    <t>08:05:44</t>
  </si>
  <si>
    <t>22:46:14</t>
  </si>
  <si>
    <t>08:01:25
22:43:35</t>
  </si>
  <si>
    <t>08:01:29</t>
  </si>
  <si>
    <t>22:47:03</t>
  </si>
  <si>
    <t>08:01:11
22:48:10</t>
  </si>
  <si>
    <t>08:01:44
22:46:20</t>
  </si>
  <si>
    <t>22:42:04</t>
  </si>
  <si>
    <t>08:05:31
22:42:23</t>
  </si>
  <si>
    <t>08:02:48
08:02:49</t>
  </si>
  <si>
    <t>22:42:00</t>
  </si>
  <si>
    <t>08:01:58
08:03:17
22:54:26</t>
  </si>
  <si>
    <t>08:05:51
22:59:39</t>
  </si>
  <si>
    <t>08:04:56
22:45:12</t>
  </si>
  <si>
    <t>08:00:17</t>
  </si>
  <si>
    <t>22:39:16</t>
  </si>
  <si>
    <t>08:05:38
22:42:31</t>
  </si>
  <si>
    <t>08:03:01
22:54:28</t>
  </si>
  <si>
    <t>08:02:25
22:51:15</t>
  </si>
  <si>
    <t>08:03:17
22:45:23</t>
  </si>
  <si>
    <t>22:51:29</t>
  </si>
  <si>
    <t>08:03:33
22:46:26</t>
  </si>
  <si>
    <t>08:03:00
22:49:25</t>
  </si>
  <si>
    <t>08:02:24
22:49:12</t>
  </si>
  <si>
    <t>08:01:43</t>
  </si>
  <si>
    <t>22:48:05</t>
  </si>
  <si>
    <t>08:01:56
22:49:45</t>
  </si>
  <si>
    <t>08:02:08
22:49:48</t>
  </si>
  <si>
    <t>08:02:21
22:43:40</t>
  </si>
  <si>
    <t>08:02:57</t>
  </si>
  <si>
    <t>22:48:18</t>
  </si>
  <si>
    <t>08:00:59
22:49:19</t>
  </si>
  <si>
    <t>08:01:53
22:49:28</t>
  </si>
  <si>
    <t>08:00:15
22:51:08</t>
  </si>
  <si>
    <t>08:01:02</t>
  </si>
  <si>
    <t>22:48:47</t>
  </si>
  <si>
    <t>08:01:17
22:52:28</t>
  </si>
  <si>
    <t>08:00:41
22:48:52
22:48:54</t>
  </si>
  <si>
    <t>08:00:29
22:48:10</t>
  </si>
  <si>
    <t>08:00:39
08:00:40</t>
  </si>
  <si>
    <t>18:29:29
18:31:33</t>
  </si>
  <si>
    <t>12:30:19
15:36:17
15:36:37
15:36:41
16:44:16
16:44:21
16:44:35
16:44:38
16:44:43
16:44:46
16:44:51
16:45:06
16:45:10
18:31:38
18:31:39</t>
  </si>
  <si>
    <t>09:03:32
18:49:23</t>
  </si>
  <si>
    <t>08:56:52
18:12:05</t>
  </si>
  <si>
    <t>09:03:25
18:15:12</t>
  </si>
  <si>
    <t>09:03:18
18:07:54</t>
  </si>
  <si>
    <t>08:55:47
18:06:55</t>
  </si>
  <si>
    <t>09:30:46
18:42:04</t>
  </si>
  <si>
    <t>09:01:45
18:09:03</t>
  </si>
  <si>
    <t>09:02:48
18:13:27</t>
  </si>
  <si>
    <t>09:32:07
18:49:30</t>
  </si>
  <si>
    <t>09:07:13
18:45:19</t>
  </si>
  <si>
    <t>09:09:35
18:28:31</t>
  </si>
  <si>
    <t>18:11:21</t>
  </si>
  <si>
    <t>08:58:24
18:12:55</t>
  </si>
  <si>
    <t>09:04:25
18:11:29</t>
  </si>
  <si>
    <t>08:57:31
18:10:45</t>
  </si>
  <si>
    <t>08:57:10
18:14:31</t>
  </si>
  <si>
    <t>09:00:53
18:39:51</t>
  </si>
  <si>
    <t>09:01:24
18:20:46</t>
  </si>
  <si>
    <t>09:00:36
18:07:30</t>
  </si>
  <si>
    <t>08:58:37
18:04:21</t>
  </si>
  <si>
    <t>08:59:51
18:07:49</t>
  </si>
  <si>
    <t>08:56:29
18:24:12</t>
  </si>
  <si>
    <t>08:57:41
18:05:34</t>
  </si>
  <si>
    <t>08:57:29
18:06:45</t>
  </si>
  <si>
    <t>08:59:53
18:11:18</t>
  </si>
  <si>
    <t>08:59:41
18:06:57</t>
  </si>
  <si>
    <t>08:59:43
18:12:13</t>
  </si>
  <si>
    <t>08:56:27
18:15:22</t>
  </si>
  <si>
    <t>09:00:05
18:09:04</t>
  </si>
  <si>
    <t>08:55:39
18:09:40</t>
  </si>
  <si>
    <t>18:19:52</t>
  </si>
  <si>
    <t>08:50:35
08:50:36</t>
  </si>
  <si>
    <t>08:39:49</t>
  </si>
  <si>
    <t>09:45:56</t>
  </si>
  <si>
    <t>08:50:43</t>
  </si>
  <si>
    <t>08:59:06</t>
  </si>
  <si>
    <t>08:49:06</t>
  </si>
  <si>
    <t>08:46:27</t>
  </si>
  <si>
    <t>08:50:08</t>
  </si>
  <si>
    <t>08:46:37</t>
  </si>
  <si>
    <t>08:45:06</t>
  </si>
  <si>
    <t>09:50:04
18:07:09</t>
  </si>
  <si>
    <t>09:03:45</t>
  </si>
  <si>
    <t>08:50:07</t>
  </si>
  <si>
    <t>09:52:26</t>
  </si>
  <si>
    <t>08:53:22</t>
  </si>
  <si>
    <t>16:59:08</t>
  </si>
  <si>
    <t>17:50:34</t>
  </si>
  <si>
    <t>18:04:05</t>
  </si>
  <si>
    <t>18:06:51
18:07:18</t>
  </si>
  <si>
    <t>10:26:30
18:07:42</t>
  </si>
  <si>
    <t>18:04:15</t>
  </si>
  <si>
    <t>08:44:07
18:09:49</t>
  </si>
  <si>
    <t>18:08:07</t>
  </si>
  <si>
    <t>13:11:49</t>
  </si>
  <si>
    <t>18:10:52</t>
  </si>
  <si>
    <t>08:20:44
17:03:21</t>
  </si>
  <si>
    <t>18:05:20</t>
  </si>
  <si>
    <t>17:04:21</t>
  </si>
  <si>
    <t>18:03:54</t>
  </si>
  <si>
    <t>07:42:31
07:42:42
09:31:16
09:31:34
15:34:50
15:34:53
16:45:03
17:46:31</t>
  </si>
  <si>
    <t>07:31:37
09:01:41
09:02:30
17:54:42</t>
  </si>
  <si>
    <t>07:48:49
11:57:09
11:57:22
17:43:08</t>
  </si>
  <si>
    <t>14:40:44</t>
  </si>
  <si>
    <t>00:06:16
16:58:50</t>
  </si>
  <si>
    <t>01:25:27
16:37:32</t>
  </si>
  <si>
    <t>00:04:10
14:47:23
16:27:17</t>
  </si>
  <si>
    <t>00:09:42</t>
  </si>
  <si>
    <t>08:32:59
18:01:40</t>
  </si>
  <si>
    <t>11:32:57
18:06:47</t>
  </si>
  <si>
    <t>07:38:00</t>
  </si>
  <si>
    <t>07:30:35
17:16:34</t>
  </si>
  <si>
    <t>14:38:27</t>
  </si>
  <si>
    <t>00:02:57
14:32:22</t>
  </si>
  <si>
    <t>00:03:59
14:30:02</t>
  </si>
  <si>
    <t>00:06:36
14:41:30
14:41:31</t>
  </si>
  <si>
    <t>00:12:44</t>
  </si>
  <si>
    <t>14:11:41</t>
  </si>
  <si>
    <t>14:45:23
14:48:45</t>
  </si>
  <si>
    <t>00:09:41
16:35:15</t>
  </si>
  <si>
    <t>18:15:09</t>
  </si>
  <si>
    <t>09:01:19
18:04:10</t>
  </si>
  <si>
    <t>09:01:49
09:01:50
18:09:26</t>
  </si>
  <si>
    <t>09:00:12
18:11:52</t>
  </si>
  <si>
    <t>09:00:49
09:00:50
18:06:58</t>
  </si>
  <si>
    <t>09:10:58
18:11:21</t>
  </si>
  <si>
    <t>09:11:53
18:06:33</t>
  </si>
  <si>
    <t>08:59:32
08:59:34
18:08:53</t>
  </si>
  <si>
    <t>09:00:14
18:11:00</t>
  </si>
  <si>
    <t>08:58:34
18:07:34</t>
  </si>
  <si>
    <t>09:08:53
18:05:25</t>
  </si>
  <si>
    <t>08:59:37</t>
  </si>
  <si>
    <t>09:00:09
18:05:46</t>
  </si>
  <si>
    <t>08:59:17
18:08:52</t>
  </si>
  <si>
    <t>08:59:40
18:07:10</t>
  </si>
  <si>
    <t>08:58:05
18:06:38</t>
  </si>
  <si>
    <t>08:57:01
18:04:05</t>
  </si>
  <si>
    <t>08:56:56
18:10:11</t>
  </si>
  <si>
    <t>08:49:59
18:11:45</t>
  </si>
  <si>
    <t>18:06:50</t>
  </si>
  <si>
    <t>18:03:09</t>
  </si>
  <si>
    <t>08:55:55
18:03:46</t>
  </si>
  <si>
    <t>08:55:32
18:08:42</t>
  </si>
  <si>
    <t>08:55:13
18:07:45</t>
  </si>
  <si>
    <t>08:55:50
18:03:31</t>
  </si>
  <si>
    <t>08:55:02
18:03:23</t>
  </si>
  <si>
    <t>08:55:53
18:06:58</t>
  </si>
  <si>
    <t>08:56:03
18:05:16</t>
  </si>
  <si>
    <t>08:52:50
18:06:26</t>
  </si>
  <si>
    <t>08:52:05
18:07:05</t>
  </si>
  <si>
    <t>10:55:18
20:04:03</t>
  </si>
  <si>
    <t>20:07:20</t>
  </si>
  <si>
    <t>10:52:53
20:13:36
20:13:37</t>
  </si>
  <si>
    <t>10:52:09
20:07:42</t>
  </si>
  <si>
    <t>10:51:49
20:06:27</t>
  </si>
  <si>
    <t>10:50:28
20:05:26</t>
  </si>
  <si>
    <t>10:53:17
20:05:26</t>
  </si>
  <si>
    <t>10:51:11
20:09:28</t>
  </si>
  <si>
    <t>10:53:55
20:02:59</t>
  </si>
  <si>
    <t>10:51:51
20:02:30</t>
  </si>
  <si>
    <t>08:41:27
18:02:26</t>
  </si>
  <si>
    <t>09:45:33
18:12:51</t>
  </si>
  <si>
    <t>08:48:15
18:04:28</t>
  </si>
  <si>
    <t>08:50:31
18:02:39</t>
  </si>
  <si>
    <t>08:51:03
18:05:13</t>
  </si>
  <si>
    <t>08:48:14
18:01:27</t>
  </si>
  <si>
    <t>08:48:43
18:02:53</t>
  </si>
  <si>
    <t>08:55:03
18:03:38</t>
  </si>
  <si>
    <t>08:50:58
18:05:48</t>
  </si>
  <si>
    <t>18:04:21
18:05:39</t>
  </si>
  <si>
    <t>08:54:41
18:02:42
18:02:43
18:02:44
18:02:58</t>
  </si>
  <si>
    <t>08:54:31
18:03:51
18:04:02
18:04:16</t>
  </si>
  <si>
    <t>08:56:15
18:03:39</t>
  </si>
  <si>
    <t>08:54:22
18:05:04
18:05:19</t>
  </si>
  <si>
    <t>08:54:05
18:01:31</t>
  </si>
  <si>
    <t>08:55:54
18:04:00</t>
  </si>
  <si>
    <t>08:56:01
08:56:16
18:02:02</t>
  </si>
  <si>
    <t>08:54:09
18:06:06</t>
  </si>
  <si>
    <t>08:52:43
08:52:52
18:00:55
18:00:56</t>
  </si>
  <si>
    <t>08:54:15
18:01:55</t>
  </si>
  <si>
    <t>08:53:40
18:07:09
18:07:23</t>
  </si>
  <si>
    <t>08:54:19
18:01:13
18:01:17
18:01:23</t>
  </si>
  <si>
    <t>08:54:23
18:05:07
18:05:08</t>
  </si>
  <si>
    <t>08:53:50
18:01:12</t>
  </si>
  <si>
    <t>08:54:57
08:54:58
18:03:01</t>
  </si>
  <si>
    <t>07:49:02
17:06:57</t>
  </si>
  <si>
    <t>07:48:06
17:01:26</t>
  </si>
  <si>
    <t>14:44:12</t>
  </si>
  <si>
    <t>00:03:45</t>
  </si>
  <si>
    <t>14:50:49</t>
  </si>
  <si>
    <t>00:03:00
14:52:00</t>
  </si>
  <si>
    <t>00:11:47</t>
  </si>
  <si>
    <t>14:54:55</t>
  </si>
  <si>
    <t>00:03:20
14:56:09</t>
  </si>
  <si>
    <t>00:05:32</t>
  </si>
  <si>
    <t>14:54:25</t>
  </si>
  <si>
    <t>00:02:39
14:48:32</t>
  </si>
  <si>
    <t>00:02:12</t>
  </si>
  <si>
    <t>14:59:49</t>
  </si>
  <si>
    <t>00:00:37
14:43:25</t>
  </si>
  <si>
    <t>00:01:33
14:45:01</t>
  </si>
  <si>
    <t>00:01:41</t>
  </si>
  <si>
    <t>08:38:00
18:00:45</t>
  </si>
  <si>
    <t>08:17:40
18:00:27</t>
  </si>
  <si>
    <t>08:30:37
18:00:39</t>
  </si>
  <si>
    <t>08:42:13
18:03:15</t>
  </si>
  <si>
    <t>08:46:44
18:07:18</t>
  </si>
  <si>
    <t>08:31:35
18:00:38</t>
  </si>
  <si>
    <t>14:50:15</t>
  </si>
  <si>
    <t>00:04:14</t>
  </si>
  <si>
    <t>14:33:33</t>
  </si>
  <si>
    <t>00:01:16
14:54:51</t>
  </si>
  <si>
    <t>00:02:49</t>
  </si>
  <si>
    <t>08:53:08
18:08:08</t>
  </si>
  <si>
    <t>08:45:58
18:12:01</t>
  </si>
  <si>
    <t>08:49:57
08:49:58
18:18:53</t>
  </si>
  <si>
    <t>08:51:21
18:15:43</t>
  </si>
  <si>
    <t>08:47:00
18:19:31</t>
  </si>
  <si>
    <t>08:51:57
18:07:27</t>
  </si>
  <si>
    <t>08:45:50
18:12:12</t>
  </si>
  <si>
    <t>08:47:31
18:05:19</t>
  </si>
  <si>
    <t>14:47:38</t>
  </si>
  <si>
    <t>00:23:34</t>
  </si>
  <si>
    <t>08:50:00
18:12:36</t>
  </si>
  <si>
    <t>08:46:20
18:08:31</t>
  </si>
  <si>
    <t>08:45:25
18:07:26</t>
  </si>
  <si>
    <t>08:44:53
18:05:24</t>
  </si>
  <si>
    <t>08:45:02
18:06:52</t>
  </si>
  <si>
    <t>08:46:58
18:10:25</t>
  </si>
  <si>
    <t>14:49:12</t>
  </si>
  <si>
    <t>00:07:54</t>
  </si>
  <si>
    <t>08:54:07
18:11:29</t>
  </si>
  <si>
    <t>18:04:49
18:05:17</t>
  </si>
  <si>
    <t>08:58:50
18:07:20</t>
  </si>
  <si>
    <t>09:01:46
18:12:19</t>
  </si>
  <si>
    <t>09:14:53
18:07:21</t>
  </si>
  <si>
    <t>08:54:35
18:13:05</t>
  </si>
  <si>
    <t>08:57:48
18:04:21</t>
  </si>
  <si>
    <t>08:58:10</t>
  </si>
  <si>
    <t>08:58:00
08:58:01
08:58:07
18:04:41</t>
  </si>
  <si>
    <t>09:07:38
18:04:33</t>
  </si>
  <si>
    <t>09:07:25
18:16:29</t>
  </si>
  <si>
    <t>08:56:45
18:12:12</t>
  </si>
  <si>
    <t>09:10:23</t>
  </si>
  <si>
    <t>09:03:30
18:04:14</t>
  </si>
  <si>
    <t>09:06:54
18:03:53</t>
  </si>
  <si>
    <t>09:04:01
18:04:11</t>
  </si>
  <si>
    <t>08:57:06
18:03:53</t>
  </si>
  <si>
    <t>08:52:54
18:01:57</t>
  </si>
  <si>
    <t>14:52:39</t>
  </si>
  <si>
    <t>00:04:10
15:15:06</t>
  </si>
  <si>
    <t>08:49:20
18:04:33</t>
  </si>
  <si>
    <t>18:02:41</t>
  </si>
  <si>
    <t>18:07:25</t>
  </si>
  <si>
    <t>18:02:39</t>
  </si>
  <si>
    <t>08:49:42
18:05:02</t>
  </si>
  <si>
    <t>14:56:49</t>
  </si>
  <si>
    <t>00:04:44
14:51:05</t>
  </si>
  <si>
    <t>00:12:33</t>
  </si>
  <si>
    <t>07:46:23
17:15:20</t>
  </si>
  <si>
    <t>07:24:49
17:03:50</t>
  </si>
  <si>
    <t>07:45:41
17:03:57</t>
  </si>
  <si>
    <t>07:38:42
17:07:01</t>
  </si>
  <si>
    <t>07:38:16
17:14:19</t>
  </si>
  <si>
    <t>13:34:41
23:04:13</t>
  </si>
  <si>
    <t>13:44:11
23:01:57</t>
  </si>
  <si>
    <t>13:47:05
23:06:13</t>
  </si>
  <si>
    <t>13:55:55
23:04:03</t>
  </si>
  <si>
    <t>13:26:15
23:05:42</t>
  </si>
  <si>
    <t>13:26:12
23:06:44</t>
  </si>
  <si>
    <t>13:23:15
23:35:08</t>
  </si>
  <si>
    <t>13:26:19
23:02:48</t>
  </si>
  <si>
    <t>13:41:37
23:03:47</t>
  </si>
  <si>
    <t>13:35:08
23:24:58</t>
  </si>
  <si>
    <t>16:01:54</t>
  </si>
  <si>
    <t>07:56:14
16:03:36</t>
  </si>
  <si>
    <t>11:55:31
16:01:59</t>
  </si>
  <si>
    <t>07:56:27
16:02:13
16:02:14</t>
  </si>
  <si>
    <t>07:55:22
16:02:40</t>
  </si>
  <si>
    <t>07:55:48
16:01:21
16:01:22</t>
  </si>
  <si>
    <t>07:56:55
16:01:28
16:01:30</t>
  </si>
  <si>
    <t>07:55:49
16:01:29</t>
  </si>
  <si>
    <t>07:53:29
16:01:44</t>
  </si>
  <si>
    <t>07:55:01
15:01:26</t>
  </si>
  <si>
    <t>07:55:24
16:17:14</t>
  </si>
  <si>
    <t>07:57:42
16:01:30</t>
  </si>
  <si>
    <t>17:27:12</t>
  </si>
  <si>
    <t>07:44:52
17:06:54</t>
  </si>
  <si>
    <t>07:48:07
17:03:19</t>
  </si>
  <si>
    <t>07:55:59
17:19:43</t>
  </si>
  <si>
    <t>07:48:21
17:07:10</t>
  </si>
  <si>
    <t>07:48:42
17:14:36</t>
  </si>
  <si>
    <t>08:02:42
17:18:57</t>
  </si>
  <si>
    <t>08:02:11
17:15:14</t>
  </si>
  <si>
    <t>07:47:22
17:06:52</t>
  </si>
  <si>
    <t>07:51:57
17:18:20</t>
  </si>
  <si>
    <t>07:46:49
17:43:26</t>
  </si>
  <si>
    <t>07:45:22
17:04:55</t>
  </si>
  <si>
    <t>07:41:26
17:29:17</t>
  </si>
  <si>
    <t>07:47:43
12:07:21</t>
  </si>
  <si>
    <t>07:49:24
17:02:02</t>
  </si>
  <si>
    <t>08:05:43
17:07:31</t>
  </si>
  <si>
    <t>07:47:07
17:20:18</t>
  </si>
  <si>
    <t>07:55:47
17:26:54</t>
  </si>
  <si>
    <t>15:01:09</t>
  </si>
  <si>
    <t>08:07:45
15:35:02
17:07:43</t>
  </si>
  <si>
    <t>07:58:42
17:10:57</t>
  </si>
  <si>
    <t>08:00:05
08:00:06
17:19:38</t>
  </si>
  <si>
    <t>07:56:33
17:14:29</t>
  </si>
  <si>
    <t>07:56:14
17:18:48</t>
  </si>
  <si>
    <t>08:04:30
17:07:17</t>
  </si>
  <si>
    <t>07:57:14
17:09:22</t>
  </si>
  <si>
    <t>07:55:46
17:15:51</t>
  </si>
  <si>
    <t>08:00:37
17:08:23</t>
  </si>
  <si>
    <t>07:58:48
17:12:23</t>
  </si>
  <si>
    <t>07:59:20
17:48:41</t>
  </si>
  <si>
    <t>07:56:52
07:56:53
17:08:28</t>
  </si>
  <si>
    <t>17:20:13
17:20:14</t>
  </si>
  <si>
    <t>07:59:20
17:05:20</t>
  </si>
  <si>
    <t>08:01:13
17:26:49</t>
  </si>
  <si>
    <t>08:00:48
17:04:53</t>
  </si>
  <si>
    <t>17:06:56</t>
  </si>
  <si>
    <t>17:29:53</t>
  </si>
  <si>
    <t>07:54:24
17:21:51</t>
  </si>
  <si>
    <t>07:54:30
17:08:15</t>
  </si>
  <si>
    <t>07:51:09
17:15:55</t>
  </si>
  <si>
    <t>07:51:19
17:15:51</t>
  </si>
  <si>
    <t>07:54:47
17:02:48</t>
  </si>
  <si>
    <t>07:57:00
17:10:55</t>
  </si>
  <si>
    <t>07:42:54
17:02:42</t>
  </si>
  <si>
    <t>07:50:09
17:09:32</t>
  </si>
  <si>
    <t>07:53:15
17:07:43</t>
  </si>
  <si>
    <t>07:47:14
17:11:19</t>
  </si>
  <si>
    <t>07:53:21
17:22:55</t>
  </si>
  <si>
    <t>07:56:53
17:02:06</t>
  </si>
  <si>
    <t>07:53:25
17:01:42</t>
  </si>
  <si>
    <t>07:53:32
17:10:51</t>
  </si>
  <si>
    <t>07:57:04
17:05:30</t>
  </si>
  <si>
    <t>07:53:45
17:05:06</t>
  </si>
  <si>
    <t>07:42:14
17:17:16</t>
  </si>
  <si>
    <t>07:45:39
17:10:01</t>
  </si>
  <si>
    <t>07:39:24
17:14:50</t>
  </si>
  <si>
    <t>07:40:00
17:10:47</t>
  </si>
  <si>
    <t>07:37:15
17:06:15</t>
  </si>
  <si>
    <t>07:47:07
17:04:47</t>
  </si>
  <si>
    <t>07:44:13
17:07:57</t>
  </si>
  <si>
    <t>07:44:39
17:11:07</t>
  </si>
  <si>
    <t>07:42:14
17:07:01</t>
  </si>
  <si>
    <t>07:44:48
17:09:44</t>
  </si>
  <si>
    <t>07:50:36
17:04:34</t>
  </si>
  <si>
    <t>07:44:09
17:03:37</t>
  </si>
  <si>
    <t>07:49:44
17:10:22</t>
  </si>
  <si>
    <t>07:44:59
17:10:54</t>
  </si>
  <si>
    <t>08:00:29
17:11:28</t>
  </si>
  <si>
    <t>12:04:27
17:07:27</t>
  </si>
  <si>
    <t>09:21:42
17:30:41</t>
  </si>
  <si>
    <t>08:06:59
17:20:05</t>
  </si>
  <si>
    <t>08:22:01
17:07:53</t>
  </si>
  <si>
    <t>08:02:36
17:10:40</t>
  </si>
  <si>
    <t>08:09:02
17:16:29</t>
  </si>
  <si>
    <t>07:51:00
17:03:31</t>
  </si>
  <si>
    <t>09:18:40
17:18:30</t>
  </si>
  <si>
    <t>07:49:22
17:07:19
17:07:29</t>
  </si>
  <si>
    <t>07:59:58</t>
  </si>
  <si>
    <t>09:15:27
17:10:37</t>
  </si>
  <si>
    <t>07:57:03
17:09:58
17:11:07</t>
  </si>
  <si>
    <t>11:37:53
17:08:05</t>
  </si>
  <si>
    <t>08:23:47
17:07:24</t>
  </si>
  <si>
    <t>08:18:36
17:10:32
17:10:40</t>
  </si>
  <si>
    <t>08:20:48
17:12:28</t>
  </si>
  <si>
    <t>08:42:47</t>
  </si>
  <si>
    <t>12:49:29
22:02:12</t>
  </si>
  <si>
    <t>12:50:49
22:03:27</t>
  </si>
  <si>
    <t>12:49:06
22:02:55</t>
  </si>
  <si>
    <t>12:44:59
22:07:42</t>
  </si>
  <si>
    <t>12:48:26
22:05:19</t>
  </si>
  <si>
    <t>12:48:17
22:08:03</t>
  </si>
  <si>
    <t>12:48:50
22:01:43</t>
  </si>
  <si>
    <t>12:42:12
22:01:04</t>
  </si>
  <si>
    <t>07:35:34
17:01:54</t>
  </si>
  <si>
    <t>07:40:13
17:02:06</t>
  </si>
  <si>
    <t>07:39:31
17:03:17</t>
  </si>
  <si>
    <t>07:42:26
17:08:36</t>
  </si>
  <si>
    <t>07:39:34
17:01:04</t>
  </si>
  <si>
    <t>07:39:44
17:01:26
17:05:42</t>
  </si>
  <si>
    <t>07:40:17
17:01:50</t>
  </si>
  <si>
    <t>07:41:46
17:05:45</t>
  </si>
  <si>
    <t>07:47:37
17:04:58</t>
  </si>
  <si>
    <t>07:34:04
17:17:01</t>
  </si>
  <si>
    <t>07:34:17
17:13:25</t>
  </si>
  <si>
    <t>07:38:09
17:16:47</t>
  </si>
  <si>
    <t>07:37:58
17:10:25</t>
  </si>
  <si>
    <t>07:34:32
17:06:21</t>
  </si>
  <si>
    <t>07:34:06
17:04:42</t>
  </si>
  <si>
    <t>07:36:54
17:07:23</t>
  </si>
  <si>
    <t>07:33:27
17:14:26</t>
  </si>
  <si>
    <t>07:33:21
17:06:55</t>
  </si>
  <si>
    <t>07:33:23
17:09:17</t>
  </si>
  <si>
    <t>07:35:51
17:04:10</t>
  </si>
  <si>
    <t>07:36:54
17:04:26</t>
  </si>
  <si>
    <t>07:32:55
17:10:16</t>
  </si>
  <si>
    <t>07:32:55
17:11:40</t>
  </si>
  <si>
    <t>07:44:03
17:14:16</t>
  </si>
  <si>
    <t>07:43:11
17:18:11</t>
  </si>
  <si>
    <t>07:44:46
17:08:20</t>
  </si>
  <si>
    <t>07:47:09
09:21:20</t>
  </si>
  <si>
    <t>07:38:07
17:07:02</t>
  </si>
  <si>
    <t>07:39:53
17:06:32</t>
  </si>
  <si>
    <t>07:42:51
17:16:16</t>
  </si>
  <si>
    <t>07:36:57
17:03:30</t>
  </si>
  <si>
    <t>14:40:13</t>
  </si>
  <si>
    <t>00:20:42</t>
  </si>
  <si>
    <t>07:35:58
17:22:09</t>
  </si>
  <si>
    <t>07:32:31
17:11:59</t>
  </si>
  <si>
    <t>07:37:15
17:08:19</t>
  </si>
  <si>
    <t>16:06:40</t>
  </si>
  <si>
    <t>16:09:40</t>
  </si>
  <si>
    <t>06:57:54
16:21:04</t>
  </si>
  <si>
    <t>07:16:25
16:38:00</t>
  </si>
  <si>
    <t>07:25:00
15:14:06</t>
  </si>
  <si>
    <t>07:01:14
16:30:37</t>
  </si>
  <si>
    <t>07:04:17
16:10:22</t>
  </si>
  <si>
    <t>06:58:20
16:09:27</t>
  </si>
  <si>
    <t>06:59:08
16:03:28</t>
  </si>
  <si>
    <t>06:58:29
16:06:28</t>
  </si>
  <si>
    <t>16:05:25</t>
  </si>
  <si>
    <t>06:54:26
16:08:00</t>
  </si>
  <si>
    <t>06:54:14
16:11:46</t>
  </si>
  <si>
    <t>06:55:05
16:14:12
16:14:13</t>
  </si>
  <si>
    <t>06:57:50
16:19:16</t>
  </si>
  <si>
    <t>06:58:17
16:25:05</t>
  </si>
  <si>
    <t>07:03:52
18:03:36</t>
  </si>
  <si>
    <t>06:59:29
16:03:42</t>
  </si>
  <si>
    <t>06:46:42
16:04:49</t>
  </si>
  <si>
    <t>07:53:02
17:02:20</t>
  </si>
  <si>
    <t>06:53:12
16:00:08
16:05:27</t>
  </si>
  <si>
    <t>06:57:22</t>
  </si>
  <si>
    <t>06:53:46
16:13:47</t>
  </si>
  <si>
    <t>06:57:07
16:09:11</t>
  </si>
  <si>
    <t>06:53:27
06:53:29
16:18:14</t>
  </si>
  <si>
    <t>06:53:54
16:37:57</t>
  </si>
  <si>
    <t>06:53:42
16:29:56
16:29:57</t>
  </si>
  <si>
    <t>07:04:12
16:01:20</t>
  </si>
  <si>
    <t>13:44:04
13:44:19</t>
  </si>
  <si>
    <t>07:10:18
15:30:45</t>
  </si>
  <si>
    <t>06:58:26
16:06:33</t>
  </si>
  <si>
    <t>07:05:22
16:27:30</t>
  </si>
  <si>
    <t>07:04:17
16:12:30</t>
  </si>
  <si>
    <t>06:57:43</t>
  </si>
  <si>
    <t>07:00:38
15:26:33</t>
  </si>
  <si>
    <t>09:06:22
18:59:32</t>
  </si>
  <si>
    <t>12:07:08
16:38:17</t>
  </si>
  <si>
    <t>06:56:48
16:12:27</t>
  </si>
  <si>
    <t>07:00:29
09:10:26</t>
  </si>
  <si>
    <t>07:00:26
13:19:58</t>
  </si>
  <si>
    <t>17:09:30</t>
  </si>
  <si>
    <t>06:57:09
16:01:49</t>
  </si>
  <si>
    <t>06:54:53
16:02:45</t>
  </si>
  <si>
    <t>06:57:09
16:04:48</t>
  </si>
  <si>
    <t>06:36:15
16:00:01</t>
  </si>
  <si>
    <t>06:28:44
16:02:39</t>
  </si>
  <si>
    <t>06:34:06
15:58:44</t>
  </si>
  <si>
    <t>06:31:34
15:58:32</t>
  </si>
  <si>
    <t>06:37:50
15:57:31</t>
  </si>
  <si>
    <t>06:52:03
16:04:53</t>
  </si>
  <si>
    <t>06:29:56
09:01:18</t>
  </si>
  <si>
    <t>06:25:48
16:02:55</t>
  </si>
  <si>
    <t>06:30:26
15:56:57</t>
  </si>
  <si>
    <t>06:40:51
15:54:53</t>
  </si>
  <si>
    <t>08:07:55
21:23:42</t>
  </si>
  <si>
    <t>21:25:55</t>
  </si>
  <si>
    <t>11:36:29
11:36:33</t>
  </si>
  <si>
    <t>07:05:03
21:35:47</t>
  </si>
  <si>
    <t>07:07:25
21:41:36</t>
  </si>
  <si>
    <t>07:08:53</t>
  </si>
  <si>
    <t>21:27:12</t>
  </si>
  <si>
    <t>07:04:09
21:21:08</t>
  </si>
  <si>
    <t>07:06:57
20:52:22</t>
  </si>
  <si>
    <t>07:07:17</t>
  </si>
  <si>
    <t>21:20:00</t>
  </si>
  <si>
    <t>07:05:53
21:19:49</t>
  </si>
  <si>
    <t>07:09:44
21:22:33</t>
  </si>
  <si>
    <t>07:03:52</t>
  </si>
  <si>
    <t>21:29:01</t>
  </si>
  <si>
    <t>07:07:50
21:22:40</t>
  </si>
  <si>
    <t>07:04:02
21:31:42</t>
  </si>
  <si>
    <t>07:06:46</t>
  </si>
  <si>
    <t>21:20:08</t>
  </si>
  <si>
    <t>07:05:31
21:20:24</t>
  </si>
  <si>
    <t>07:02:56</t>
  </si>
  <si>
    <t>23:10:00</t>
  </si>
  <si>
    <t>13:50:44
23:05:09</t>
  </si>
  <si>
    <t>13:51:47
23:06:13</t>
  </si>
  <si>
    <t>13:50:50
23:04:37</t>
  </si>
  <si>
    <t>13:51:16
23:05:59</t>
  </si>
  <si>
    <t>13:53:11
23:05:57</t>
  </si>
  <si>
    <t>13:58:27
23:05:01</t>
  </si>
  <si>
    <t>13:53:49
23:04:57</t>
  </si>
  <si>
    <t>07:54:37
17:06:46</t>
  </si>
  <si>
    <t>07:53:59
17:11:15</t>
  </si>
  <si>
    <t>07:54:16
17:05:14</t>
  </si>
  <si>
    <t>07:57:55
17:07:33</t>
  </si>
  <si>
    <t>07:51:13
07:58:43
17:04:30</t>
  </si>
  <si>
    <t>07:54:05
07:54:06
17:06:25</t>
  </si>
  <si>
    <t>07:49:01
17:06:52</t>
  </si>
  <si>
    <t>07:49:53
17:09:03</t>
  </si>
  <si>
    <t>07:51:28
17:09:34</t>
  </si>
  <si>
    <t>07:50:41
17:06:54</t>
  </si>
  <si>
    <t>14:43:36</t>
  </si>
  <si>
    <t>00:03:34
15:01:28</t>
  </si>
  <si>
    <t>00:05:51</t>
  </si>
  <si>
    <t>07:49:25
17:33:20</t>
  </si>
  <si>
    <t>17:00:08</t>
  </si>
  <si>
    <t>00:03:28
17:03:44</t>
  </si>
  <si>
    <t>00:06:16</t>
  </si>
  <si>
    <t>08:02:32
17:07:27</t>
  </si>
  <si>
    <t>08:02:04
17:05:04</t>
  </si>
  <si>
    <t>15:13:44</t>
  </si>
  <si>
    <t>00:03:50
15:34:45</t>
  </si>
  <si>
    <t>00:02:44
16:52:31</t>
  </si>
  <si>
    <t>00:04:06
15:35:25</t>
  </si>
  <si>
    <t>00:04:57
15:11:29</t>
  </si>
  <si>
    <t>00:02:31
15:14:02</t>
  </si>
  <si>
    <t>00:02:42</t>
  </si>
  <si>
    <t>08:13:56
17:10:41</t>
  </si>
  <si>
    <t>08:05:35</t>
  </si>
  <si>
    <t>09:54:29
18:13:14</t>
  </si>
  <si>
    <t>15:00:58</t>
  </si>
  <si>
    <t>00:02:09
00:02:21</t>
  </si>
  <si>
    <t>00:08:06
15:01:23</t>
  </si>
  <si>
    <t>00:08:20
15:04:05</t>
  </si>
  <si>
    <t>00:04:25</t>
  </si>
  <si>
    <t>14:57:40</t>
  </si>
  <si>
    <t>00:10:11
15:00:56</t>
  </si>
  <si>
    <t>00:51:21
14:59:56
23:38:00</t>
  </si>
  <si>
    <t>00:05:40</t>
  </si>
  <si>
    <t>14:56:02</t>
  </si>
  <si>
    <t>00:02:00
14:56:41</t>
  </si>
  <si>
    <t>00:04:44
15:02:57</t>
  </si>
  <si>
    <t>00:04:32
15:00:36</t>
  </si>
  <si>
    <t>00:15:40</t>
  </si>
  <si>
    <t>14:52:38</t>
  </si>
  <si>
    <t>00:05:45
14:49:19</t>
  </si>
  <si>
    <t>01:01:45
14:49:32</t>
  </si>
  <si>
    <t>00:14:12</t>
  </si>
  <si>
    <t>14:55:21</t>
  </si>
  <si>
    <t>00:07:20
00:07:55
00:08:12
15:02:54</t>
  </si>
  <si>
    <t>00:03:55</t>
  </si>
  <si>
    <t>14:47:39</t>
  </si>
  <si>
    <t>14:56:44</t>
  </si>
  <si>
    <t>15:00:41</t>
  </si>
  <si>
    <t>14:44:57</t>
  </si>
  <si>
    <t>00:02:00</t>
  </si>
  <si>
    <t>16:51:19</t>
  </si>
  <si>
    <t>00:00:29
18:44:50
18:44:51</t>
  </si>
  <si>
    <t>00:01:45</t>
  </si>
  <si>
    <t>15:54:15</t>
  </si>
  <si>
    <t>00:00:45</t>
  </si>
  <si>
    <t>14:51:12</t>
  </si>
  <si>
    <t>00:02:53</t>
  </si>
  <si>
    <t>14:53:51</t>
  </si>
  <si>
    <t>00:00:45
13:57:23
19:03:10</t>
  </si>
  <si>
    <t>14:58:17</t>
  </si>
  <si>
    <t>00:01:05
14:56:17</t>
  </si>
  <si>
    <t>14:43:07</t>
  </si>
  <si>
    <t>00:00:08
14:57:42</t>
  </si>
  <si>
    <t>00:03:50</t>
  </si>
  <si>
    <t>08:05:06
17:02:48</t>
  </si>
  <si>
    <t>08:55:33
17:02:08</t>
  </si>
  <si>
    <t>14:55:23</t>
  </si>
  <si>
    <t>00:01:19
12:59:42
22:01:22</t>
  </si>
  <si>
    <t>13:04:51
22:06:04</t>
  </si>
  <si>
    <t>13:03:18
22:03:19</t>
  </si>
  <si>
    <t>10:06:10
19:03:30</t>
  </si>
  <si>
    <t>10:09:16
19:01:26</t>
  </si>
  <si>
    <t>10:13:33
19:03:51</t>
  </si>
  <si>
    <t>10:26:30
19:02:01</t>
  </si>
  <si>
    <t>10:05:21</t>
  </si>
  <si>
    <t>10:04:50
19:02:11</t>
  </si>
  <si>
    <t>10:07:09
19:01:28</t>
  </si>
  <si>
    <t>10:04:06
19:03:30</t>
  </si>
  <si>
    <t>10:23:52
19:04:36</t>
  </si>
  <si>
    <t>10:35:48
19:07:28</t>
  </si>
  <si>
    <t>18:06:45
18:07:05</t>
  </si>
  <si>
    <t>08:48:47
18:11:11</t>
  </si>
  <si>
    <t>08:53:14
18:09:52</t>
  </si>
  <si>
    <t>08:59:14
18:04:14</t>
  </si>
  <si>
    <t>08:42:26
18:08:36</t>
  </si>
  <si>
    <t>08:41:51
18:05:41</t>
  </si>
  <si>
    <t>08:49:46
18:05:17</t>
  </si>
  <si>
    <t>08:54:02
18:37:56</t>
  </si>
  <si>
    <t>08:55:33
18:01:58</t>
  </si>
  <si>
    <t>14:50:09</t>
  </si>
  <si>
    <t>00:13:48
14:53:14</t>
  </si>
  <si>
    <t>00:08:04
14:59:49</t>
  </si>
  <si>
    <t>14:51:53</t>
  </si>
  <si>
    <t>00:20:56</t>
  </si>
  <si>
    <t>14:58:23</t>
  </si>
  <si>
    <t>00:04:18</t>
  </si>
  <si>
    <t>14:53:56</t>
  </si>
  <si>
    <t>00:06:44
14:57:09</t>
  </si>
  <si>
    <t>00:08:29
14:58:41</t>
  </si>
  <si>
    <t>00:06:39</t>
  </si>
  <si>
    <t>08:57:49
18:19:10</t>
  </si>
  <si>
    <t>18:08:44</t>
  </si>
  <si>
    <t>09:05:38
18:07:30</t>
  </si>
  <si>
    <t>09:02:05
18:06:43</t>
  </si>
  <si>
    <t>08:59:34
18:04:59</t>
  </si>
  <si>
    <t>08:58:20
18:06:16</t>
  </si>
  <si>
    <t>09:06:48
09:06:50
09:06:51
18:06:27
18:06:28</t>
  </si>
  <si>
    <t>09:02:27
18:11:35</t>
  </si>
  <si>
    <t>08:58:30
18:08:16</t>
  </si>
  <si>
    <t>15:00:32</t>
  </si>
  <si>
    <t>00:08:31
14:58:20</t>
  </si>
  <si>
    <t>00:05:09
14:58:25
14:58:26</t>
  </si>
  <si>
    <t>00:04:20</t>
  </si>
  <si>
    <t>15:08:16</t>
  </si>
  <si>
    <t>15:05:20</t>
  </si>
  <si>
    <t>00:08:29
15:01:33
15:01:34</t>
  </si>
  <si>
    <t>00:08:35</t>
  </si>
  <si>
    <t>15:04:28</t>
  </si>
  <si>
    <t>00:05:55
14:57:22</t>
  </si>
  <si>
    <t>00:14:13
14:59:25</t>
  </si>
  <si>
    <t>00:14:02</t>
  </si>
  <si>
    <t>07:45:02
07:45:16
17:34:38</t>
  </si>
  <si>
    <t>07:44:33
17:38:24</t>
  </si>
  <si>
    <t>07:53:52
07:53:53
17:33:14</t>
  </si>
  <si>
    <t>07:51:22
17:38:05</t>
  </si>
  <si>
    <t>07:45:17
17:33:26</t>
  </si>
  <si>
    <t>07:51:43
17:34:04</t>
  </si>
  <si>
    <t>07:51:59
17:49:53</t>
  </si>
  <si>
    <t>08:14:39
17:39:41</t>
  </si>
  <si>
    <t>08:01:58
17:37:24</t>
  </si>
  <si>
    <t>08:01:06
17:36:44</t>
  </si>
  <si>
    <t>08:01:31
17:34:43
17:34:44</t>
  </si>
  <si>
    <t>08:01:03
17:38:28</t>
  </si>
  <si>
    <t>07:57:17
17:36:59</t>
  </si>
  <si>
    <t>07:56:15
17:36:28</t>
  </si>
  <si>
    <t>07:57:21
17:32:12</t>
  </si>
  <si>
    <t>08:08:52
17:34:12</t>
  </si>
  <si>
    <t>14:37:39</t>
  </si>
  <si>
    <t>00:08:24
14:39:19</t>
  </si>
  <si>
    <t>00:04:01</t>
  </si>
  <si>
    <t>14:50:45</t>
  </si>
  <si>
    <t>00:04:49
14:38:40
14:38:41</t>
  </si>
  <si>
    <t>00:03:04</t>
  </si>
  <si>
    <t>00:01:29
15:03:58
15:03:59</t>
  </si>
  <si>
    <t>08:42:04
19:00:48</t>
  </si>
  <si>
    <t>14:42:47</t>
  </si>
  <si>
    <t>00:00:56</t>
  </si>
  <si>
    <t>07:52:11
08:11:52</t>
  </si>
  <si>
    <t>07:56:18
17:12:26</t>
  </si>
  <si>
    <t>12:52:03
17:02:38</t>
  </si>
  <si>
    <t>08:08:59
17:14:31</t>
  </si>
  <si>
    <t>07:50:18
17:02:56</t>
  </si>
  <si>
    <t>08:11:35</t>
  </si>
  <si>
    <t>07:59:04
07:59:05
17:13:08</t>
  </si>
  <si>
    <t>07:58:13
17:14:03</t>
  </si>
  <si>
    <t>07:52:26
17:09:41</t>
  </si>
  <si>
    <t>07:47:42
07:47:43
17:17:19</t>
  </si>
  <si>
    <t>17:33:12</t>
  </si>
  <si>
    <t>07:58:10
20:57:38</t>
  </si>
  <si>
    <t>07:57:48
17:21:24</t>
  </si>
  <si>
    <t>08:07:56
18:02:01</t>
  </si>
  <si>
    <t>08:01:41
17:34:37</t>
  </si>
  <si>
    <t>08:05:05
17:11:59</t>
  </si>
  <si>
    <t>14:59:15</t>
  </si>
  <si>
    <t>00:18:08
15:00:45</t>
  </si>
  <si>
    <t>00:05:34
14:58:01</t>
  </si>
  <si>
    <t>00:12:49
15:07:00</t>
  </si>
  <si>
    <t>00:23:08</t>
  </si>
  <si>
    <t>15:01:18</t>
  </si>
  <si>
    <t>00:05:09
15:00:50</t>
  </si>
  <si>
    <t>00:12:56
15:06:32</t>
  </si>
  <si>
    <t>00:08:20
15:06:32</t>
  </si>
  <si>
    <t>00:07:30
15:07:02</t>
  </si>
  <si>
    <t>00:10:46</t>
  </si>
  <si>
    <t>15:01:02</t>
  </si>
  <si>
    <t>00:09:52</t>
  </si>
  <si>
    <t>07:57:25
17:22:29</t>
  </si>
  <si>
    <t>07:47:07
17:21:31</t>
  </si>
  <si>
    <t>07:46:41
17:07:14</t>
  </si>
  <si>
    <t>07:52:35
17:34:30</t>
  </si>
  <si>
    <t>07:50:03
17:11:47</t>
  </si>
  <si>
    <t>14:49:05</t>
  </si>
  <si>
    <t>00:18:43
15:00:32</t>
  </si>
  <si>
    <t>00:06:42
14:47:43</t>
  </si>
  <si>
    <t>00:13:17
14:57:05</t>
  </si>
  <si>
    <t>00:02:44
14:36:05</t>
  </si>
  <si>
    <t>00:12:05</t>
  </si>
  <si>
    <t>14:50:47</t>
  </si>
  <si>
    <t>00:02:29
15:01:19</t>
  </si>
  <si>
    <t>00:26:31</t>
  </si>
  <si>
    <t>14:12:22</t>
  </si>
  <si>
    <t>00:08:41
15:06:53</t>
  </si>
  <si>
    <t>00:06:38</t>
  </si>
  <si>
    <t>14:46:06</t>
  </si>
  <si>
    <t>00:18:11
14:47:44</t>
  </si>
  <si>
    <t>00:09:18
14:55:37</t>
  </si>
  <si>
    <t>07:40:28
17:40:40</t>
  </si>
  <si>
    <t>07:47:07
17:30:08</t>
  </si>
  <si>
    <t>07:40:35
17:40:02</t>
  </si>
  <si>
    <t>07:40:37
17:28:06</t>
  </si>
  <si>
    <t>08:36:54
18:11:03</t>
  </si>
  <si>
    <t>14:59:58</t>
  </si>
  <si>
    <t>00:03:51
14:47:16</t>
  </si>
  <si>
    <t>00:09:47</t>
  </si>
  <si>
    <t>07:42:25
17:18:26</t>
  </si>
  <si>
    <t>07:42:29
17:29:23</t>
  </si>
  <si>
    <t>07:36:01</t>
  </si>
  <si>
    <t>07:35:41
17:16:32</t>
  </si>
  <si>
    <t>07:43:04
17:15:29</t>
  </si>
  <si>
    <t>08:46:52</t>
  </si>
  <si>
    <t>14:32:09</t>
  </si>
  <si>
    <t>00:13:44
00:13:45</t>
  </si>
  <si>
    <t>00:09:38
14:53:51
23:04:44</t>
  </si>
  <si>
    <t>09:25:49
18:05:51</t>
  </si>
  <si>
    <t>14:46:43</t>
  </si>
  <si>
    <t>00:02:59
14:49:48</t>
  </si>
  <si>
    <t>00:05:02
14:49:31</t>
  </si>
  <si>
    <t>00:05:18</t>
  </si>
  <si>
    <t>14:43:49</t>
  </si>
  <si>
    <t>00:03:36
14:50:09</t>
  </si>
  <si>
    <t>00:04:06
14:38:04</t>
  </si>
  <si>
    <t>00:03:36</t>
  </si>
  <si>
    <t>07:47:33
07:47:35
17:19:13</t>
  </si>
  <si>
    <t>07:44:16
17:16:06</t>
  </si>
  <si>
    <t>07:49:58
17:14:34</t>
  </si>
  <si>
    <t>07:47:35
12:04:48
12:04:49</t>
  </si>
  <si>
    <t>07:48:59
07:49:00
17:05:42</t>
  </si>
  <si>
    <t>07:47:30
17:06:53</t>
  </si>
  <si>
    <t>07:54:28
17:16:32</t>
  </si>
  <si>
    <t>07:47:57
17:12:13</t>
  </si>
  <si>
    <t>07:50:10
17:05:53</t>
  </si>
  <si>
    <t>07:57:23
17:06:03</t>
  </si>
  <si>
    <t>14:46:53</t>
  </si>
  <si>
    <t>00:02:47
14:50:09</t>
  </si>
  <si>
    <t>00:03:56
14:49:23</t>
  </si>
  <si>
    <t>00:05:46</t>
  </si>
  <si>
    <t>14:34:29</t>
  </si>
  <si>
    <t>00:02:47
14:43:58</t>
  </si>
  <si>
    <t>00:03:22
14:49:48
14:50:32</t>
  </si>
  <si>
    <t>00:03:57</t>
  </si>
  <si>
    <t>07:49:03
17:14:32</t>
  </si>
  <si>
    <t>07:42:44
17:11:29</t>
  </si>
  <si>
    <t>07:46:11
17:14:29</t>
  </si>
  <si>
    <t>07:49:16
17:08:11</t>
  </si>
  <si>
    <t>07:45:49
17:06:56</t>
  </si>
  <si>
    <t>07:42:37
17:10:43</t>
  </si>
  <si>
    <t>07:42:48
17:12:27</t>
  </si>
  <si>
    <t>07:49:58
17:08:52</t>
  </si>
  <si>
    <t>08:02:13
17:11:21</t>
  </si>
  <si>
    <t>07:55:58
17:19:31</t>
  </si>
  <si>
    <t>07:56:22
17:23:43</t>
  </si>
  <si>
    <t>07:58:23
17:09:34</t>
  </si>
  <si>
    <t>08:00:58
17:07:35</t>
  </si>
  <si>
    <t>08:01:36
17:13:03</t>
  </si>
  <si>
    <t>14:57:46</t>
  </si>
  <si>
    <t>00:11:55
14:53:34</t>
  </si>
  <si>
    <t>00:13:06
14:55:42</t>
  </si>
  <si>
    <t>00:17:18
14:54:27</t>
  </si>
  <si>
    <t>00:09:26
14:57:26</t>
  </si>
  <si>
    <t>00:06:51</t>
  </si>
  <si>
    <t>14:54:44</t>
  </si>
  <si>
    <t>14:49:26</t>
  </si>
  <si>
    <t>00:04:24
14:55:32</t>
  </si>
  <si>
    <t>14:51:38</t>
  </si>
  <si>
    <t>00:11:11
14:48:19</t>
  </si>
  <si>
    <t>00:06:50</t>
  </si>
  <si>
    <t>00:06:37
14:54:18</t>
  </si>
  <si>
    <t>00:03:25
14:56:26</t>
  </si>
  <si>
    <t>00:02:58
15:58:30</t>
  </si>
  <si>
    <t>07:52:29
17:10:39</t>
  </si>
  <si>
    <t>07:54:22
17:12:02</t>
  </si>
  <si>
    <t>07:52:26
17:07:37</t>
  </si>
  <si>
    <t>07:58:27
17:08:59</t>
  </si>
  <si>
    <t>07:59:57
17:10:04</t>
  </si>
  <si>
    <t>08:02:58
17:08:44</t>
  </si>
  <si>
    <t>07:52:50
17:06:09</t>
  </si>
  <si>
    <t>07:50:09
17:10:13</t>
  </si>
  <si>
    <t>09:01:24
17:14:25</t>
  </si>
  <si>
    <t>12:46:27
17:07:46</t>
  </si>
  <si>
    <t>07:58:12
17:08:56</t>
  </si>
  <si>
    <t>08:25:15
17:07:14</t>
  </si>
  <si>
    <t>08:08:37
17:11:56</t>
  </si>
  <si>
    <t>08:02:39
17:03:42</t>
  </si>
  <si>
    <t>08:58:56
09:00:54</t>
  </si>
  <si>
    <t>14:57:07</t>
  </si>
  <si>
    <t>00:05:04
15:00:50</t>
  </si>
  <si>
    <t>00:02:37
15:00:40</t>
  </si>
  <si>
    <t>00:03:46</t>
  </si>
  <si>
    <t>14:59:37</t>
  </si>
  <si>
    <t>00:04:16</t>
  </si>
  <si>
    <t>15:12:19</t>
  </si>
  <si>
    <t>00:02:59</t>
  </si>
  <si>
    <t>09:01:33
17:15:16</t>
  </si>
  <si>
    <t>07:49:25
17:07:27</t>
  </si>
  <si>
    <t>07:58:52
17:08:06</t>
  </si>
  <si>
    <t>08:10:35
17:10:10</t>
  </si>
  <si>
    <t>08:13:58
17:08:54</t>
  </si>
  <si>
    <t>08:08:05
17:06:51</t>
  </si>
  <si>
    <t>08:31:55
17:05:05</t>
  </si>
  <si>
    <t>14:59:24</t>
  </si>
  <si>
    <t>00:08:21</t>
  </si>
  <si>
    <t>14:59:13</t>
  </si>
  <si>
    <t>00:05:20
14:59:03</t>
  </si>
  <si>
    <t>00:02:55
14:59:34</t>
  </si>
  <si>
    <t>00:04:00</t>
  </si>
  <si>
    <t>14:37:49</t>
  </si>
  <si>
    <t>00:04:31</t>
  </si>
  <si>
    <t>15:07:39</t>
  </si>
  <si>
    <t>00:02:29</t>
  </si>
  <si>
    <t>序號</t>
  </si>
  <si>
    <t>人力類別</t>
  </si>
  <si>
    <t>姓名</t>
  </si>
  <si>
    <t>值機code號</t>
    <phoneticPr fontId="56" type="noConversion"/>
  </si>
  <si>
    <t>身分別</t>
    <phoneticPr fontId="56" type="noConversion"/>
  </si>
  <si>
    <r>
      <rPr>
        <sz val="10"/>
        <color indexed="62"/>
        <rFont val="細明體"/>
        <family val="3"/>
        <charset val="136"/>
      </rPr>
      <t>本月假天數</t>
    </r>
  </si>
  <si>
    <t>日期</t>
    <phoneticPr fontId="56" type="noConversion"/>
  </si>
  <si>
    <t>週日</t>
  </si>
  <si>
    <t>週一</t>
  </si>
  <si>
    <t>週二</t>
  </si>
  <si>
    <t>週三</t>
  </si>
  <si>
    <t>週四</t>
  </si>
  <si>
    <t>週五</t>
  </si>
  <si>
    <t>週六</t>
  </si>
  <si>
    <r>
      <t>1-26(</t>
    </r>
    <r>
      <rPr>
        <b/>
        <sz val="14"/>
        <rFont val="細明體"/>
        <family val="3"/>
        <charset val="136"/>
      </rPr>
      <t>休</t>
    </r>
    <r>
      <rPr>
        <b/>
        <sz val="14"/>
        <rFont val="Arial"/>
        <family val="2"/>
      </rPr>
      <t>)</t>
    </r>
    <phoneticPr fontId="56" type="noConversion"/>
  </si>
  <si>
    <t>過年(休)</t>
    <phoneticPr fontId="56" type="noConversion"/>
  </si>
  <si>
    <r>
      <t>31(</t>
    </r>
    <r>
      <rPr>
        <b/>
        <sz val="14"/>
        <rFont val="細明體"/>
        <family val="3"/>
        <charset val="136"/>
      </rPr>
      <t>休)</t>
    </r>
    <phoneticPr fontId="56" type="noConversion"/>
  </si>
  <si>
    <t>假日</t>
    <phoneticPr fontId="56" type="noConversion"/>
  </si>
  <si>
    <t>除夕</t>
    <phoneticPr fontId="56" type="noConversion"/>
  </si>
  <si>
    <t>初一</t>
    <phoneticPr fontId="56" type="noConversion"/>
  </si>
  <si>
    <t>初二</t>
    <phoneticPr fontId="56" type="noConversion"/>
  </si>
  <si>
    <t>初三</t>
    <phoneticPr fontId="56" type="noConversion"/>
  </si>
  <si>
    <t>初四</t>
    <phoneticPr fontId="56" type="noConversion"/>
  </si>
  <si>
    <r>
      <rPr>
        <sz val="10"/>
        <rFont val="新細明體"/>
        <family val="1"/>
        <charset val="136"/>
      </rPr>
      <t>上班日</t>
    </r>
    <phoneticPr fontId="56" type="noConversion"/>
  </si>
  <si>
    <r>
      <rPr>
        <sz val="10"/>
        <color indexed="62"/>
        <rFont val="細明體"/>
        <family val="3"/>
        <charset val="136"/>
      </rPr>
      <t>休</t>
    </r>
    <phoneticPr fontId="56" type="noConversion"/>
  </si>
  <si>
    <r>
      <rPr>
        <sz val="10"/>
        <color indexed="62"/>
        <rFont val="細明體"/>
        <family val="3"/>
        <charset val="136"/>
      </rPr>
      <t>特</t>
    </r>
    <phoneticPr fontId="56" type="noConversion"/>
  </si>
  <si>
    <t>履約人力</t>
    <phoneticPr fontId="56" type="noConversion"/>
  </si>
  <si>
    <t>陳信廷</t>
    <phoneticPr fontId="56" type="noConversion"/>
  </si>
  <si>
    <t>專案主管</t>
    <phoneticPr fontId="56" type="noConversion"/>
  </si>
  <si>
    <t>休</t>
  </si>
  <si>
    <t>履約人力</t>
  </si>
  <si>
    <t>方鈞謙</t>
    <phoneticPr fontId="56" type="noConversion"/>
  </si>
  <si>
    <t>督導</t>
    <phoneticPr fontId="56" type="noConversion"/>
  </si>
  <si>
    <t>8-12</t>
  </si>
  <si>
    <t>8-17</t>
    <phoneticPr fontId="56" type="noConversion"/>
  </si>
  <si>
    <t>特</t>
    <phoneticPr fontId="56" type="noConversion"/>
  </si>
  <si>
    <t>特</t>
  </si>
  <si>
    <t>林文宏</t>
    <phoneticPr fontId="56" type="noConversion"/>
  </si>
  <si>
    <t>王愉萱</t>
    <phoneticPr fontId="56" type="noConversion"/>
  </si>
  <si>
    <t>徐培芬</t>
    <phoneticPr fontId="56" type="noConversion"/>
  </si>
  <si>
    <t>黃貝怡</t>
    <phoneticPr fontId="56" type="noConversion"/>
  </si>
  <si>
    <t>17-02</t>
    <phoneticPr fontId="56" type="noConversion"/>
  </si>
  <si>
    <t xml:space="preserve"> </t>
    <phoneticPr fontId="55" type="noConversion"/>
  </si>
  <si>
    <t>17-02</t>
  </si>
  <si>
    <t>陳育翰</t>
    <phoneticPr fontId="56" type="noConversion"/>
  </si>
  <si>
    <t>15-24</t>
    <phoneticPr fontId="56" type="noConversion"/>
  </si>
  <si>
    <t>高偉哲</t>
    <phoneticPr fontId="56" type="noConversion"/>
  </si>
  <si>
    <t>資深</t>
    <phoneticPr fontId="56" type="noConversion"/>
  </si>
  <si>
    <t>休</t>
    <phoneticPr fontId="56" type="noConversion"/>
  </si>
  <si>
    <t>事假</t>
    <phoneticPr fontId="56" type="noConversion"/>
  </si>
  <si>
    <t>事假</t>
  </si>
  <si>
    <t>李孟蓁</t>
    <phoneticPr fontId="56" type="noConversion"/>
  </si>
  <si>
    <t>資深</t>
    <phoneticPr fontId="56" type="noConversion"/>
  </si>
  <si>
    <t>14-23</t>
  </si>
  <si>
    <t>魏意如</t>
    <phoneticPr fontId="56" type="noConversion"/>
  </si>
  <si>
    <t>蘇碧雅</t>
    <phoneticPr fontId="56" type="noConversion"/>
  </si>
  <si>
    <t>休</t>
    <phoneticPr fontId="56" type="noConversion"/>
  </si>
  <si>
    <t>9-18</t>
    <phoneticPr fontId="56" type="noConversion"/>
  </si>
  <si>
    <t>廖珮琄</t>
    <phoneticPr fontId="56" type="noConversion"/>
  </si>
  <si>
    <t>7-16</t>
    <phoneticPr fontId="56" type="noConversion"/>
  </si>
  <si>
    <t>邱思旻</t>
    <phoneticPr fontId="56" type="noConversion"/>
  </si>
  <si>
    <t>特</t>
    <phoneticPr fontId="56" type="noConversion"/>
  </si>
  <si>
    <t>劉嬿妮</t>
    <phoneticPr fontId="56" type="noConversion"/>
  </si>
  <si>
    <t>榮詠晴</t>
    <phoneticPr fontId="56" type="noConversion"/>
  </si>
  <si>
    <t>13-22</t>
  </si>
  <si>
    <t>周盈伶</t>
    <phoneticPr fontId="56" type="noConversion"/>
  </si>
  <si>
    <t>李沛宜</t>
    <phoneticPr fontId="56" type="noConversion"/>
  </si>
  <si>
    <t>資深(講師)</t>
    <phoneticPr fontId="56" type="noConversion"/>
  </si>
  <si>
    <t>林廷昱</t>
    <phoneticPr fontId="56" type="noConversion"/>
  </si>
  <si>
    <t>張菁芬</t>
    <phoneticPr fontId="56" type="noConversion"/>
  </si>
  <si>
    <t>英語</t>
    <phoneticPr fontId="56" type="noConversion"/>
  </si>
  <si>
    <t>林巧霜</t>
    <phoneticPr fontId="56" type="noConversion"/>
  </si>
  <si>
    <t>陳雅亭</t>
    <phoneticPr fontId="56" type="noConversion"/>
  </si>
  <si>
    <t>陳力綺</t>
    <phoneticPr fontId="56" type="noConversion"/>
  </si>
  <si>
    <t>客語</t>
    <phoneticPr fontId="56" type="noConversion"/>
  </si>
  <si>
    <t>林家華</t>
    <phoneticPr fontId="56" type="noConversion"/>
  </si>
  <si>
    <t>日語</t>
    <phoneticPr fontId="56" type="noConversion"/>
  </si>
  <si>
    <t>葉宇倫</t>
    <phoneticPr fontId="56" type="noConversion"/>
  </si>
  <si>
    <t>手語</t>
    <phoneticPr fontId="56" type="noConversion"/>
  </si>
  <si>
    <t>8.5-17.5</t>
    <phoneticPr fontId="56" type="noConversion"/>
  </si>
  <si>
    <t>溫政霖</t>
    <phoneticPr fontId="56" type="noConversion"/>
  </si>
  <si>
    <t>吳峻豪</t>
    <phoneticPr fontId="56" type="noConversion"/>
  </si>
  <si>
    <t>身</t>
    <phoneticPr fontId="56" type="noConversion"/>
  </si>
  <si>
    <t>8-17</t>
    <phoneticPr fontId="56" type="noConversion"/>
  </si>
  <si>
    <t>李榮志</t>
    <phoneticPr fontId="56" type="noConversion"/>
  </si>
  <si>
    <t>視</t>
    <phoneticPr fontId="56" type="noConversion"/>
  </si>
  <si>
    <t>10-19</t>
  </si>
  <si>
    <t>林天寶</t>
    <phoneticPr fontId="56" type="noConversion"/>
  </si>
  <si>
    <t>余欣珮</t>
    <phoneticPr fontId="56" type="noConversion"/>
  </si>
  <si>
    <t>林佩儀</t>
    <phoneticPr fontId="56" type="noConversion"/>
  </si>
  <si>
    <t>林心沛</t>
    <phoneticPr fontId="56" type="noConversion"/>
  </si>
  <si>
    <t>黃程宥</t>
    <phoneticPr fontId="56" type="noConversion"/>
  </si>
  <si>
    <t>林雅婷</t>
    <phoneticPr fontId="56" type="noConversion"/>
  </si>
  <si>
    <t>12-21</t>
    <phoneticPr fontId="56" type="noConversion"/>
  </si>
  <si>
    <t>12-21</t>
  </si>
  <si>
    <t>顧儒瑩</t>
    <phoneticPr fontId="56" type="noConversion"/>
  </si>
  <si>
    <t>蘇霈珊</t>
    <phoneticPr fontId="56" type="noConversion"/>
  </si>
  <si>
    <t>15-24</t>
    <phoneticPr fontId="56" type="noConversion"/>
  </si>
  <si>
    <t>孫佳筠</t>
    <phoneticPr fontId="56" type="noConversion"/>
  </si>
  <si>
    <t>張美玉</t>
    <phoneticPr fontId="56" type="noConversion"/>
  </si>
  <si>
    <t>鍾榮興</t>
    <phoneticPr fontId="56" type="noConversion"/>
  </si>
  <si>
    <t>林郁芯</t>
    <phoneticPr fontId="56" type="noConversion"/>
  </si>
  <si>
    <t>13-22</t>
    <phoneticPr fontId="56" type="noConversion"/>
  </si>
  <si>
    <t>王穎慶</t>
    <phoneticPr fontId="56" type="noConversion"/>
  </si>
  <si>
    <t>抵</t>
    <phoneticPr fontId="56" type="noConversion"/>
  </si>
  <si>
    <t>蕭佳宜</t>
    <phoneticPr fontId="56" type="noConversion"/>
  </si>
  <si>
    <t>陳姿羽</t>
    <phoneticPr fontId="56" type="noConversion"/>
  </si>
  <si>
    <t>11-20</t>
    <phoneticPr fontId="56" type="noConversion"/>
  </si>
  <si>
    <t>11-20</t>
  </si>
  <si>
    <t>陳昭融</t>
    <phoneticPr fontId="56" type="noConversion"/>
  </si>
  <si>
    <t>履約人力</t>
    <phoneticPr fontId="56" type="noConversion"/>
  </si>
  <si>
    <t>羅瑋</t>
    <phoneticPr fontId="56" type="noConversion"/>
  </si>
  <si>
    <t>羅玲</t>
    <phoneticPr fontId="56" type="noConversion"/>
  </si>
  <si>
    <t>何欣諭</t>
    <phoneticPr fontId="56" type="noConversion"/>
  </si>
  <si>
    <t>李名媗</t>
    <phoneticPr fontId="56" type="noConversion"/>
  </si>
  <si>
    <t>余俊賢</t>
    <phoneticPr fontId="56" type="noConversion"/>
  </si>
  <si>
    <t>大夜(資深)</t>
    <phoneticPr fontId="56" type="noConversion"/>
  </si>
  <si>
    <t>盧蔚慈</t>
    <phoneticPr fontId="56" type="noConversion"/>
  </si>
  <si>
    <t>李冬蕾</t>
    <phoneticPr fontId="56" type="noConversion"/>
  </si>
  <si>
    <t>大夜(英語)</t>
    <phoneticPr fontId="56" type="noConversion"/>
  </si>
  <si>
    <t>劉曉吟</t>
    <phoneticPr fontId="56" type="noConversion"/>
  </si>
  <si>
    <t>大夜</t>
    <phoneticPr fontId="56" type="noConversion"/>
  </si>
  <si>
    <t>吳浩平</t>
    <phoneticPr fontId="56" type="noConversion"/>
  </si>
  <si>
    <t>邱靖恩</t>
    <phoneticPr fontId="56" type="noConversion"/>
  </si>
  <si>
    <t>23-08</t>
    <phoneticPr fontId="56" type="noConversion"/>
  </si>
  <si>
    <t>履約人力</t>
    <phoneticPr fontId="56" type="noConversion"/>
  </si>
  <si>
    <t>吳卓憶</t>
    <phoneticPr fontId="56" type="noConversion"/>
  </si>
  <si>
    <t>新人</t>
    <phoneticPr fontId="56" type="noConversion"/>
  </si>
  <si>
    <t>9-18</t>
    <phoneticPr fontId="56" type="noConversion"/>
  </si>
  <si>
    <t>史惠慈</t>
    <phoneticPr fontId="56" type="noConversion"/>
  </si>
  <si>
    <t>李昱萬</t>
    <phoneticPr fontId="56" type="noConversion"/>
  </si>
  <si>
    <t>15-24</t>
    <phoneticPr fontId="56" type="noConversion"/>
  </si>
  <si>
    <t>8-13</t>
  </si>
  <si>
    <t>8-13</t>
    <phoneticPr fontId="56" type="noConversion"/>
  </si>
  <si>
    <t>休</t>
    <phoneticPr fontId="56" type="noConversion"/>
  </si>
  <si>
    <t>特</t>
    <phoneticPr fontId="56" type="noConversion"/>
  </si>
  <si>
    <t>8-12</t>
    <phoneticPr fontId="56" type="noConversion"/>
  </si>
  <si>
    <t>易雅蕾</t>
    <phoneticPr fontId="56" type="noConversion"/>
  </si>
  <si>
    <t>18-22</t>
  </si>
  <si>
    <t>20-24</t>
    <phoneticPr fontId="56" type="noConversion"/>
  </si>
  <si>
    <t>13-17</t>
  </si>
  <si>
    <t>原班段</t>
  </si>
  <si>
    <t>班別代號</t>
  </si>
  <si>
    <t>上班時數</t>
  </si>
  <si>
    <t>6-15</t>
  </si>
  <si>
    <t>8</t>
  </si>
  <si>
    <t>7-15</t>
  </si>
  <si>
    <t>7</t>
    <phoneticPr fontId="56" type="noConversion"/>
  </si>
  <si>
    <t>5</t>
    <phoneticPr fontId="56" type="noConversion"/>
  </si>
  <si>
    <t>8-14</t>
  </si>
  <si>
    <t>6</t>
    <phoneticPr fontId="56" type="noConversion"/>
  </si>
  <si>
    <t>9-13</t>
    <phoneticPr fontId="56" type="noConversion"/>
  </si>
  <si>
    <t>4</t>
    <phoneticPr fontId="56" type="noConversion"/>
  </si>
  <si>
    <t>10-16</t>
    <phoneticPr fontId="56" type="noConversion"/>
  </si>
  <si>
    <t>17-21</t>
    <phoneticPr fontId="56" type="noConversion"/>
  </si>
  <si>
    <t>18-22</t>
    <phoneticPr fontId="56" type="noConversion"/>
  </si>
  <si>
    <t>18-24</t>
    <phoneticPr fontId="56" type="noConversion"/>
  </si>
  <si>
    <t>例</t>
  </si>
  <si>
    <t>喪</t>
  </si>
  <si>
    <t>抵</t>
  </si>
  <si>
    <r>
      <t>當日</t>
    </r>
    <r>
      <rPr>
        <sz val="10"/>
        <rFont val="Verdana"/>
        <family val="2"/>
      </rPr>
      <t>Agent</t>
    </r>
    <r>
      <rPr>
        <sz val="10"/>
        <rFont val="細明體"/>
        <family val="3"/>
        <charset val="136"/>
      </rPr>
      <t>總人力</t>
    </r>
    <phoneticPr fontId="56" type="noConversion"/>
  </si>
  <si>
    <r>
      <t>當日</t>
    </r>
    <r>
      <rPr>
        <sz val="10"/>
        <rFont val="Verdana"/>
        <family val="2"/>
      </rPr>
      <t>Agent</t>
    </r>
    <r>
      <rPr>
        <sz val="10"/>
        <rFont val="細明體"/>
        <family val="3"/>
        <charset val="136"/>
      </rPr>
      <t>總工時</t>
    </r>
    <phoneticPr fontId="56" type="noConversion"/>
  </si>
</sst>
</file>

<file path=xl/styles.xml><?xml version="1.0" encoding="utf-8"?>
<styleSheet xmlns="http://schemas.openxmlformats.org/spreadsheetml/2006/main">
  <numFmts count="7">
    <numFmt numFmtId="176" formatCode="m/d;@"/>
    <numFmt numFmtId="177" formatCode="m&quot;月&quot;d&quot;日&quot;"/>
    <numFmt numFmtId="178" formatCode="0_ "/>
    <numFmt numFmtId="179" formatCode="0_);[Red]\(0\)"/>
    <numFmt numFmtId="180" formatCode="0.00_)"/>
    <numFmt numFmtId="181" formatCode="0.00&quot; &quot;"/>
    <numFmt numFmtId="182" formatCode="[$NT$-404]#,##0.00;[Red]&quot;-&quot;[$NT$-404]#,##0.00"/>
  </numFmts>
  <fonts count="13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b/>
      <sz val="11"/>
      <color rgb="FF3F3F3F"/>
      <name val="新細明體"/>
      <family val="2"/>
      <charset val="134"/>
      <scheme val="minor"/>
    </font>
    <font>
      <sz val="9"/>
      <color theme="1"/>
      <name val="新細明體"/>
      <family val="2"/>
      <charset val="134"/>
      <scheme val="minor"/>
    </font>
    <font>
      <b/>
      <sz val="9"/>
      <color theme="1"/>
      <name val="新細明體"/>
      <family val="3"/>
      <charset val="134"/>
      <scheme val="minor"/>
    </font>
    <font>
      <sz val="9"/>
      <color theme="1"/>
      <name val="新細明體"/>
      <family val="3"/>
      <charset val="134"/>
      <scheme val="minor"/>
    </font>
    <font>
      <sz val="11"/>
      <color theme="1" tint="0.34998626667073579"/>
      <name val="新細明體"/>
      <family val="3"/>
      <charset val="134"/>
      <scheme val="minor"/>
    </font>
    <font>
      <sz val="10"/>
      <color theme="1"/>
      <name val="新細明體"/>
      <family val="3"/>
      <charset val="134"/>
      <scheme val="minor"/>
    </font>
    <font>
      <sz val="10"/>
      <color theme="1" tint="0.34998626667073579"/>
      <name val="新細明體"/>
      <family val="3"/>
      <charset val="134"/>
      <scheme val="minor"/>
    </font>
    <font>
      <sz val="11"/>
      <color rgb="FF0070C0"/>
      <name val="新細明體"/>
      <family val="2"/>
      <charset val="134"/>
      <scheme val="minor"/>
    </font>
    <font>
      <sz val="10"/>
      <color rgb="FF0070C0"/>
      <name val="新細明體"/>
      <family val="2"/>
      <charset val="134"/>
      <scheme val="minor"/>
    </font>
    <font>
      <b/>
      <sz val="11"/>
      <color theme="1"/>
      <name val="新細明體"/>
      <family val="3"/>
      <charset val="134"/>
      <scheme val="minor"/>
    </font>
    <font>
      <sz val="11"/>
      <color rgb="FF0070C0"/>
      <name val="新細明體"/>
      <family val="3"/>
      <charset val="134"/>
      <scheme val="minor"/>
    </font>
    <font>
      <sz val="10"/>
      <color rgb="FF0070C0"/>
      <name val="新細明體"/>
      <family val="3"/>
      <charset val="134"/>
      <scheme val="minor"/>
    </font>
    <font>
      <sz val="10"/>
      <color theme="1"/>
      <name val="新細明體"/>
      <family val="2"/>
      <charset val="134"/>
      <scheme val="minor"/>
    </font>
    <font>
      <sz val="9"/>
      <color theme="1" tint="0.34998626667073579"/>
      <name val="新細明體"/>
      <family val="3"/>
      <charset val="134"/>
      <scheme val="minor"/>
    </font>
    <font>
      <b/>
      <sz val="12"/>
      <color theme="1" tint="0.499984740745262"/>
      <name val="新細明體"/>
      <family val="3"/>
      <charset val="134"/>
      <scheme val="minor"/>
    </font>
    <font>
      <sz val="14"/>
      <color theme="1"/>
      <name val="新細明體"/>
      <family val="3"/>
      <charset val="134"/>
      <scheme val="minor"/>
    </font>
    <font>
      <sz val="11"/>
      <color rgb="FFFF0000"/>
      <name val="新細明體"/>
      <family val="2"/>
      <charset val="134"/>
      <scheme val="minor"/>
    </font>
    <font>
      <sz val="10"/>
      <color rgb="FFFF0000"/>
      <name val="新細明體"/>
      <family val="3"/>
      <charset val="134"/>
      <scheme val="minor"/>
    </font>
    <font>
      <sz val="11"/>
      <color rgb="FFFF0000"/>
      <name val="新細明體"/>
      <family val="3"/>
      <charset val="134"/>
      <scheme val="minor"/>
    </font>
    <font>
      <sz val="10"/>
      <color theme="0"/>
      <name val="新細明體"/>
      <family val="2"/>
      <charset val="134"/>
      <scheme val="minor"/>
    </font>
    <font>
      <sz val="11"/>
      <color theme="1"/>
      <name val="新細明體"/>
      <family val="1"/>
      <charset val="136"/>
      <scheme val="minor"/>
    </font>
    <font>
      <sz val="9"/>
      <name val="宋体"/>
    </font>
    <font>
      <sz val="9"/>
      <color rgb="FF595959"/>
      <name val="宋体"/>
    </font>
    <font>
      <sz val="9"/>
      <color rgb="FFD9D9D9"/>
      <name val="宋体"/>
    </font>
    <font>
      <sz val="9"/>
      <color rgb="FF808080"/>
      <name val="宋体"/>
    </font>
    <font>
      <b/>
      <sz val="10"/>
      <color rgb="FF595959"/>
      <name val="宋体"/>
    </font>
    <font>
      <b/>
      <sz val="9"/>
      <name val="宋体"/>
    </font>
    <font>
      <sz val="9"/>
      <color indexed="60"/>
      <name val="宋体"/>
    </font>
    <font>
      <sz val="20"/>
      <color indexed="60"/>
      <name val="宋体"/>
    </font>
    <font>
      <sz val="20"/>
      <name val="宋体"/>
    </font>
    <font>
      <sz val="9"/>
      <name val="Calibri"/>
    </font>
    <font>
      <sz val="9"/>
      <color rgb="FF808080"/>
      <name val="Calibri"/>
    </font>
    <font>
      <sz val="9"/>
      <color indexed="61"/>
      <name val="Calibri"/>
    </font>
    <font>
      <sz val="9"/>
      <color indexed="10"/>
      <name val="Calibri"/>
    </font>
    <font>
      <b/>
      <sz val="14"/>
      <name val="宋体"/>
    </font>
    <font>
      <sz val="10"/>
      <color indexed="22"/>
      <name val="宋体"/>
    </font>
    <font>
      <b/>
      <sz val="9"/>
      <name val="宋体"/>
    </font>
    <font>
      <sz val="9"/>
      <name val="宋体"/>
    </font>
    <font>
      <sz val="9"/>
      <color indexed="22"/>
      <name val="宋体"/>
    </font>
    <font>
      <sz val="9"/>
      <name val="宋体"/>
    </font>
    <font>
      <sz val="9"/>
      <color rgb="FF808080"/>
      <name val="宋体"/>
    </font>
    <font>
      <b/>
      <sz val="9"/>
      <name val="宋体"/>
    </font>
    <font>
      <sz val="9"/>
      <color rgb="FF318B9B"/>
      <name val="宋体"/>
    </font>
    <font>
      <sz val="9"/>
      <color rgb="FFF79846"/>
      <name val="宋体"/>
    </font>
    <font>
      <sz val="9"/>
      <color indexed="61"/>
      <name val="宋体"/>
    </font>
    <font>
      <sz val="9"/>
      <color rgb="FF00B0F0"/>
      <name val="宋体"/>
    </font>
    <font>
      <sz val="9"/>
      <name val="宋体"/>
    </font>
    <font>
      <sz val="9"/>
      <name val="宋体"/>
    </font>
    <font>
      <b/>
      <sz val="9"/>
      <name val="宋体"/>
    </font>
    <font>
      <sz val="9"/>
      <color rgb="FFD9D9D9"/>
      <name val="宋体"/>
    </font>
    <font>
      <sz val="12"/>
      <name val="新細明體"/>
      <family val="1"/>
      <charset val="136"/>
    </font>
    <font>
      <sz val="14"/>
      <color indexed="8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b/>
      <sz val="10"/>
      <name val="Arial"/>
      <family val="2"/>
    </font>
    <font>
      <sz val="10"/>
      <color indexed="63"/>
      <name val="Arial"/>
      <family val="2"/>
    </font>
    <font>
      <sz val="10"/>
      <color indexed="62"/>
      <name val="Arial"/>
      <family val="2"/>
    </font>
    <font>
      <sz val="10"/>
      <color indexed="62"/>
      <name val="細明體"/>
      <family val="3"/>
      <charset val="136"/>
    </font>
    <font>
      <sz val="14"/>
      <name val="細明體"/>
      <family val="3"/>
      <charset val="136"/>
    </font>
    <font>
      <b/>
      <sz val="14"/>
      <name val="Arial"/>
      <family val="2"/>
    </font>
    <font>
      <b/>
      <sz val="14"/>
      <name val="細明體"/>
      <family val="3"/>
      <charset val="136"/>
    </font>
    <font>
      <b/>
      <sz val="14"/>
      <name val="新細明體"/>
      <family val="1"/>
      <charset val="136"/>
    </font>
    <font>
      <b/>
      <sz val="10"/>
      <color rgb="FFFF0000"/>
      <name val="細明體"/>
      <family val="3"/>
      <charset val="136"/>
    </font>
    <font>
      <sz val="10"/>
      <name val="新細明體"/>
      <family val="1"/>
      <charset val="136"/>
    </font>
    <font>
      <sz val="10"/>
      <name val="Arial"/>
      <family val="2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</font>
    <font>
      <sz val="10"/>
      <color rgb="FFFF0000"/>
      <name val="新細明體"/>
      <family val="1"/>
      <charset val="136"/>
      <scheme val="minor"/>
    </font>
    <font>
      <sz val="14"/>
      <name val="Arial"/>
      <family val="2"/>
    </font>
    <font>
      <sz val="18"/>
      <name val="標楷體"/>
      <family val="4"/>
      <charset val="136"/>
    </font>
    <font>
      <sz val="14"/>
      <name val="標楷體"/>
      <family val="4"/>
      <charset val="136"/>
    </font>
    <font>
      <sz val="10"/>
      <color rgb="FFFF0000"/>
      <name val="標楷體"/>
      <family val="4"/>
      <charset val="136"/>
    </font>
    <font>
      <sz val="10"/>
      <color theme="1"/>
      <name val="標楷體"/>
      <family val="4"/>
      <charset val="136"/>
    </font>
    <font>
      <sz val="10"/>
      <name val="標楷體"/>
      <family val="4"/>
      <charset val="136"/>
    </font>
    <font>
      <sz val="14"/>
      <color rgb="FFFF0000"/>
      <name val="標楷體"/>
      <family val="4"/>
      <charset val="136"/>
    </font>
    <font>
      <b/>
      <sz val="14"/>
      <color indexed="39"/>
      <name val="標楷體"/>
      <family val="4"/>
      <charset val="136"/>
    </font>
    <font>
      <b/>
      <sz val="10"/>
      <color theme="1"/>
      <name val="標楷體"/>
      <family val="4"/>
      <charset val="136"/>
    </font>
    <font>
      <sz val="10"/>
      <color indexed="39"/>
      <name val="Arial"/>
      <family val="2"/>
    </font>
    <font>
      <b/>
      <sz val="10"/>
      <name val="新細明體"/>
      <family val="1"/>
      <charset val="136"/>
    </font>
    <font>
      <b/>
      <sz val="10"/>
      <color theme="1"/>
      <name val="Verdana"/>
      <family val="2"/>
    </font>
    <font>
      <b/>
      <sz val="10"/>
      <name val="Verdana"/>
      <family val="2"/>
    </font>
    <font>
      <b/>
      <sz val="8"/>
      <name val="新細明體"/>
      <family val="1"/>
      <charset val="136"/>
    </font>
    <font>
      <b/>
      <sz val="10"/>
      <name val="細明體"/>
      <family val="3"/>
      <charset val="136"/>
    </font>
    <font>
      <b/>
      <sz val="10"/>
      <color indexed="8"/>
      <name val="細明體"/>
      <family val="3"/>
      <charset val="136"/>
    </font>
    <font>
      <b/>
      <sz val="12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indexed="8"/>
      <name val="標楷體"/>
      <family val="4"/>
      <charset val="136"/>
    </font>
    <font>
      <sz val="10"/>
      <color indexed="8"/>
      <name val="Arial"/>
      <family val="2"/>
    </font>
    <font>
      <sz val="10"/>
      <name val="細明體"/>
      <family val="3"/>
      <charset val="136"/>
    </font>
    <font>
      <sz val="10"/>
      <name val="Verdan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10"/>
      <color theme="1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rgb="FFFFFFFF"/>
      <name val="新細明體"/>
      <family val="1"/>
      <charset val="136"/>
    </font>
    <font>
      <b/>
      <i/>
      <sz val="16"/>
      <color theme="1"/>
      <name val="新細明體"/>
      <family val="1"/>
      <charset val="136"/>
    </font>
    <font>
      <b/>
      <i/>
      <sz val="16"/>
      <name val="Helv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新細明體"/>
      <family val="1"/>
      <charset val="136"/>
    </font>
    <font>
      <sz val="12"/>
      <color theme="1"/>
      <name val="標楷體"/>
      <family val="2"/>
      <charset val="136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indexed="60"/>
      <name val="新細明體"/>
      <family val="1"/>
      <charset val="136"/>
    </font>
    <font>
      <sz val="12"/>
      <color rgb="FF993300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rgb="FF008000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b/>
      <sz val="12"/>
      <color rgb="FFFF9900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2"/>
      <color rgb="FFFF9900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i/>
      <sz val="12"/>
      <color rgb="FF808080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5"/>
      <color rgb="FF00336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3"/>
      <color rgb="FF00336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1"/>
      <color rgb="FF003366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8"/>
      <color rgb="FF003366"/>
      <name val="新細明體"/>
      <family val="1"/>
      <charset val="136"/>
    </font>
    <font>
      <sz val="12"/>
      <color indexed="62"/>
      <name val="新細明體"/>
      <family val="1"/>
      <charset val="136"/>
    </font>
    <font>
      <sz val="12"/>
      <color rgb="FF333399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rgb="FF33333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2"/>
      <color rgb="FFFFFFFF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rgb="FF80008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rgb="FFFF0000"/>
      <name val="新細明體"/>
      <family val="1"/>
      <charset val="136"/>
    </font>
  </fonts>
  <fills count="8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  <fill>
      <patternFill patternType="solid">
        <fgColor indexed="22"/>
      </patternFill>
    </fill>
    <fill>
      <patternFill patternType="solid">
        <fgColor rgb="FFD9D9D9"/>
      </patternFill>
    </fill>
    <fill>
      <patternFill patternType="solid">
        <fgColor rgb="FFF5F5F5"/>
      </patternFill>
    </fill>
    <fill>
      <patternFill patternType="solid">
        <fgColor indexed="10"/>
      </patternFill>
    </fill>
    <fill>
      <patternFill patternType="solid">
        <fgColor indexed="61"/>
      </patternFill>
    </fill>
    <fill>
      <patternFill patternType="none">
        <fgColor indexed="17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rgb="FFCCCCFF"/>
        <bgColor rgb="FFCCCCFF"/>
      </patternFill>
    </fill>
    <fill>
      <patternFill patternType="solid">
        <fgColor indexed="45"/>
      </patternFill>
    </fill>
    <fill>
      <patternFill patternType="solid">
        <fgColor rgb="FFFF99CC"/>
        <bgColor rgb="FFFF99CC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rgb="FFCCFFCC"/>
        <bgColor rgb="FFCCFFCC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rgb="FFCC99FF"/>
        <bgColor rgb="FFCC99FF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rgb="FFCCFFFF"/>
        <bgColor rgb="FFCCFFFF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rgb="FFFFCC99"/>
        <bgColor rgb="FFFFCC99"/>
      </patternFill>
    </fill>
    <fill>
      <patternFill patternType="solid">
        <fgColor indexed="44"/>
      </patternFill>
    </fill>
    <fill>
      <patternFill patternType="solid">
        <fgColor rgb="FF99CCFF"/>
        <bgColor rgb="FF99CCFF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rgb="FFFF8080"/>
        <bgColor rgb="FFFF8080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rgb="FF00FF00"/>
        <bgColor rgb="FF00FF00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rgb="FFFFCC00"/>
        <bgColor rgb="FFFFCC00"/>
      </patternFill>
    </fill>
    <fill>
      <patternFill patternType="solid">
        <fgColor indexed="30"/>
      </patternFill>
    </fill>
    <fill>
      <patternFill patternType="solid">
        <fgColor rgb="FF0066CC"/>
        <bgColor rgb="FF0066CC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rgb="FF800080"/>
        <bgColor rgb="FF800080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rgb="FF33CCCC"/>
        <bgColor rgb="FF33CCCC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rgb="FFFF9900"/>
        <bgColor rgb="FFFF9900"/>
      </patternFill>
    </fill>
    <fill>
      <patternFill patternType="solid">
        <fgColor indexed="52"/>
        <bgColor indexed="64"/>
      </patternFill>
    </fill>
    <fill>
      <patternFill patternType="solid">
        <fgColor indexed="43"/>
      </patternFill>
    </fill>
    <fill>
      <patternFill patternType="solid">
        <fgColor rgb="FFFFFF99"/>
        <bgColor rgb="FFFFFF99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indexed="26"/>
      </patternFill>
    </fill>
    <fill>
      <patternFill patternType="solid">
        <fgColor rgb="FFFFFFCC"/>
        <bgColor rgb="FFFFFFCC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rgb="FF333399"/>
        <bgColor rgb="FF333399"/>
      </patternFill>
    </fill>
    <fill>
      <patternFill patternType="solid">
        <fgColor indexed="62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rgb="FF339966"/>
        <bgColor rgb="FF339966"/>
      </patternFill>
    </fill>
    <fill>
      <patternFill patternType="solid">
        <fgColor indexed="57"/>
        <bgColor indexed="64"/>
      </patternFill>
    </fill>
    <fill>
      <patternFill patternType="solid">
        <fgColor indexed="53"/>
      </patternFill>
    </fill>
    <fill>
      <patternFill patternType="solid">
        <fgColor rgb="FFFF6600"/>
        <bgColor rgb="FFFF6600"/>
      </patternFill>
    </fill>
    <fill>
      <patternFill patternType="solid">
        <fgColor indexed="53"/>
        <bgColor indexed="64"/>
      </patternFill>
    </fill>
    <fill>
      <patternFill patternType="solid">
        <fgColor indexed="55"/>
      </patternFill>
    </fill>
    <fill>
      <patternFill patternType="solid">
        <fgColor rgb="FF969696"/>
        <bgColor rgb="FF969696"/>
      </patternFill>
    </fill>
    <fill>
      <patternFill patternType="solid">
        <fgColor indexed="55"/>
        <bgColor indexed="64"/>
      </patternFill>
    </fill>
  </fills>
  <borders count="6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tted">
        <color rgb="FF80808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tted">
        <color rgb="FF80808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FF0000"/>
      </left>
      <right/>
      <top style="medium">
        <color rgb="FFFF0000"/>
      </top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/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double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rgb="FFFF99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rgb="FF0066CC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</borders>
  <cellStyleXfs count="310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53" fillId="12" borderId="0">
      <alignment vertical="center"/>
    </xf>
    <xf numFmtId="0" fontId="53" fillId="12" borderId="0">
      <alignment vertical="center"/>
    </xf>
    <xf numFmtId="0" fontId="67" fillId="12" borderId="0"/>
    <xf numFmtId="0" fontId="67" fillId="12" borderId="0"/>
    <xf numFmtId="0" fontId="95" fillId="12" borderId="0"/>
    <xf numFmtId="0" fontId="67" fillId="12" borderId="0"/>
    <xf numFmtId="0" fontId="95" fillId="12" borderId="0"/>
    <xf numFmtId="0" fontId="96" fillId="12" borderId="0"/>
    <xf numFmtId="0" fontId="97" fillId="12" borderId="0"/>
    <xf numFmtId="0" fontId="96" fillId="12" borderId="0"/>
    <xf numFmtId="0" fontId="97" fillId="12" borderId="0"/>
    <xf numFmtId="0" fontId="96" fillId="12" borderId="0"/>
    <xf numFmtId="0" fontId="97" fillId="12" borderId="0"/>
    <xf numFmtId="0" fontId="96" fillId="12" borderId="0"/>
    <xf numFmtId="0" fontId="97" fillId="12" borderId="0"/>
    <xf numFmtId="0" fontId="96" fillId="12" borderId="0"/>
    <xf numFmtId="0" fontId="97" fillId="12" borderId="0"/>
    <xf numFmtId="0" fontId="96" fillId="12" borderId="0"/>
    <xf numFmtId="0" fontId="97" fillId="12" borderId="0"/>
    <xf numFmtId="0" fontId="96" fillId="12" borderId="0"/>
    <xf numFmtId="0" fontId="97" fillId="12" borderId="0"/>
    <xf numFmtId="0" fontId="96" fillId="12" borderId="0"/>
    <xf numFmtId="0" fontId="97" fillId="12" borderId="0"/>
    <xf numFmtId="0" fontId="96" fillId="12" borderId="0"/>
    <xf numFmtId="0" fontId="97" fillId="12" borderId="0"/>
    <xf numFmtId="0" fontId="96" fillId="12" borderId="0"/>
    <xf numFmtId="0" fontId="97" fillId="12" borderId="0"/>
    <xf numFmtId="0" fontId="96" fillId="12" borderId="0"/>
    <xf numFmtId="0" fontId="97" fillId="12" borderId="0"/>
    <xf numFmtId="0" fontId="96" fillId="12" borderId="0"/>
    <xf numFmtId="0" fontId="97" fillId="12" borderId="0"/>
    <xf numFmtId="0" fontId="96" fillId="12" borderId="0"/>
    <xf numFmtId="0" fontId="97" fillId="12" borderId="0"/>
    <xf numFmtId="0" fontId="96" fillId="12" borderId="0"/>
    <xf numFmtId="0" fontId="97" fillId="12" borderId="0"/>
    <xf numFmtId="0" fontId="96" fillId="12" borderId="0"/>
    <xf numFmtId="0" fontId="97" fillId="12" borderId="0"/>
    <xf numFmtId="0" fontId="96" fillId="12" borderId="0"/>
    <xf numFmtId="0" fontId="97" fillId="12" borderId="0"/>
    <xf numFmtId="0" fontId="96" fillId="12" borderId="0"/>
    <xf numFmtId="0" fontId="97" fillId="12" borderId="0"/>
    <xf numFmtId="0" fontId="96" fillId="12" borderId="0"/>
    <xf numFmtId="0" fontId="97" fillId="12" borderId="0"/>
    <xf numFmtId="0" fontId="96" fillId="12" borderId="0"/>
    <xf numFmtId="0" fontId="97" fillId="12" borderId="0"/>
    <xf numFmtId="0" fontId="96" fillId="12" borderId="0"/>
    <xf numFmtId="0" fontId="97" fillId="12" borderId="0"/>
    <xf numFmtId="0" fontId="98" fillId="27" borderId="0" applyNumberFormat="0" applyBorder="0" applyAlignment="0" applyProtection="0">
      <alignment vertical="center"/>
    </xf>
    <xf numFmtId="0" fontId="98" fillId="27" borderId="0" applyNumberFormat="0" applyBorder="0" applyAlignment="0" applyProtection="0">
      <alignment vertical="center"/>
    </xf>
    <xf numFmtId="0" fontId="99" fillId="28" borderId="0">
      <alignment vertical="center"/>
    </xf>
    <xf numFmtId="0" fontId="98" fillId="27" borderId="0" applyNumberFormat="0" applyBorder="0" applyAlignment="0" applyProtection="0">
      <alignment vertical="center"/>
    </xf>
    <xf numFmtId="0" fontId="98" fillId="24" borderId="0" applyNumberFormat="0" applyBorder="0" applyAlignment="0" applyProtection="0">
      <alignment vertical="center"/>
    </xf>
    <xf numFmtId="0" fontId="98" fillId="29" borderId="0" applyNumberFormat="0" applyBorder="0" applyAlignment="0" applyProtection="0">
      <alignment vertical="center"/>
    </xf>
    <xf numFmtId="0" fontId="98" fillId="29" borderId="0" applyNumberFormat="0" applyBorder="0" applyAlignment="0" applyProtection="0">
      <alignment vertical="center"/>
    </xf>
    <xf numFmtId="0" fontId="99" fillId="30" borderId="0">
      <alignment vertical="center"/>
    </xf>
    <xf numFmtId="0" fontId="98" fillId="29" borderId="0" applyNumberFormat="0" applyBorder="0" applyAlignment="0" applyProtection="0">
      <alignment vertical="center"/>
    </xf>
    <xf numFmtId="0" fontId="98" fillId="31" borderId="0" applyNumberFormat="0" applyBorder="0" applyAlignment="0" applyProtection="0">
      <alignment vertical="center"/>
    </xf>
    <xf numFmtId="0" fontId="98" fillId="32" borderId="0" applyNumberFormat="0" applyBorder="0" applyAlignment="0" applyProtection="0">
      <alignment vertical="center"/>
    </xf>
    <xf numFmtId="0" fontId="98" fillId="32" borderId="0" applyNumberFormat="0" applyBorder="0" applyAlignment="0" applyProtection="0">
      <alignment vertical="center"/>
    </xf>
    <xf numFmtId="0" fontId="99" fillId="33" borderId="0">
      <alignment vertical="center"/>
    </xf>
    <xf numFmtId="0" fontId="98" fillId="32" borderId="0" applyNumberFormat="0" applyBorder="0" applyAlignment="0" applyProtection="0">
      <alignment vertical="center"/>
    </xf>
    <xf numFmtId="0" fontId="98" fillId="34" borderId="0" applyNumberFormat="0" applyBorder="0" applyAlignment="0" applyProtection="0">
      <alignment vertical="center"/>
    </xf>
    <xf numFmtId="0" fontId="98" fillId="35" borderId="0" applyNumberFormat="0" applyBorder="0" applyAlignment="0" applyProtection="0">
      <alignment vertical="center"/>
    </xf>
    <xf numFmtId="0" fontId="98" fillId="35" borderId="0" applyNumberFormat="0" applyBorder="0" applyAlignment="0" applyProtection="0">
      <alignment vertical="center"/>
    </xf>
    <xf numFmtId="0" fontId="99" fillId="36" borderId="0">
      <alignment vertical="center"/>
    </xf>
    <xf numFmtId="0" fontId="98" fillId="35" borderId="0" applyNumberFormat="0" applyBorder="0" applyAlignment="0" applyProtection="0">
      <alignment vertical="center"/>
    </xf>
    <xf numFmtId="0" fontId="98" fillId="37" borderId="0" applyNumberFormat="0" applyBorder="0" applyAlignment="0" applyProtection="0">
      <alignment vertical="center"/>
    </xf>
    <xf numFmtId="0" fontId="98" fillId="38" borderId="0" applyNumberFormat="0" applyBorder="0" applyAlignment="0" applyProtection="0">
      <alignment vertical="center"/>
    </xf>
    <xf numFmtId="0" fontId="98" fillId="38" borderId="0" applyNumberFormat="0" applyBorder="0" applyAlignment="0" applyProtection="0">
      <alignment vertical="center"/>
    </xf>
    <xf numFmtId="0" fontId="99" fillId="39" borderId="0">
      <alignment vertical="center"/>
    </xf>
    <xf numFmtId="0" fontId="98" fillId="38" borderId="0" applyNumberFormat="0" applyBorder="0" applyAlignment="0" applyProtection="0">
      <alignment vertical="center"/>
    </xf>
    <xf numFmtId="0" fontId="98" fillId="40" borderId="0" applyNumberFormat="0" applyBorder="0" applyAlignment="0" applyProtection="0">
      <alignment vertical="center"/>
    </xf>
    <xf numFmtId="0" fontId="98" fillId="41" borderId="0" applyNumberFormat="0" applyBorder="0" applyAlignment="0" applyProtection="0">
      <alignment vertical="center"/>
    </xf>
    <xf numFmtId="0" fontId="98" fillId="41" borderId="0" applyNumberFormat="0" applyBorder="0" applyAlignment="0" applyProtection="0">
      <alignment vertical="center"/>
    </xf>
    <xf numFmtId="0" fontId="99" fillId="42" borderId="0">
      <alignment vertical="center"/>
    </xf>
    <xf numFmtId="0" fontId="98" fillId="41" borderId="0" applyNumberFormat="0" applyBorder="0" applyAlignment="0" applyProtection="0">
      <alignment vertical="center"/>
    </xf>
    <xf numFmtId="0" fontId="98" fillId="26" borderId="0" applyNumberFormat="0" applyBorder="0" applyAlignment="0" applyProtection="0">
      <alignment vertical="center"/>
    </xf>
    <xf numFmtId="0" fontId="98" fillId="43" borderId="0" applyNumberFormat="0" applyBorder="0" applyAlignment="0" applyProtection="0">
      <alignment vertical="center"/>
    </xf>
    <xf numFmtId="0" fontId="98" fillId="43" borderId="0" applyNumberFormat="0" applyBorder="0" applyAlignment="0" applyProtection="0">
      <alignment vertical="center"/>
    </xf>
    <xf numFmtId="0" fontId="99" fillId="44" borderId="0">
      <alignment vertical="center"/>
    </xf>
    <xf numFmtId="0" fontId="98" fillId="43" borderId="0" applyNumberFormat="0" applyBorder="0" applyAlignment="0" applyProtection="0">
      <alignment vertical="center"/>
    </xf>
    <xf numFmtId="0" fontId="98" fillId="45" borderId="0" applyNumberFormat="0" applyBorder="0" applyAlignment="0" applyProtection="0">
      <alignment vertical="center"/>
    </xf>
    <xf numFmtId="0" fontId="98" fillId="46" borderId="0" applyNumberFormat="0" applyBorder="0" applyAlignment="0" applyProtection="0">
      <alignment vertical="center"/>
    </xf>
    <xf numFmtId="0" fontId="98" fillId="46" borderId="0" applyNumberFormat="0" applyBorder="0" applyAlignment="0" applyProtection="0">
      <alignment vertical="center"/>
    </xf>
    <xf numFmtId="0" fontId="99" fillId="47" borderId="0">
      <alignment vertical="center"/>
    </xf>
    <xf numFmtId="0" fontId="98" fillId="46" borderId="0" applyNumberFormat="0" applyBorder="0" applyAlignment="0" applyProtection="0">
      <alignment vertical="center"/>
    </xf>
    <xf numFmtId="0" fontId="98" fillId="48" borderId="0" applyNumberFormat="0" applyBorder="0" applyAlignment="0" applyProtection="0">
      <alignment vertical="center"/>
    </xf>
    <xf numFmtId="0" fontId="98" fillId="49" borderId="0" applyNumberFormat="0" applyBorder="0" applyAlignment="0" applyProtection="0">
      <alignment vertical="center"/>
    </xf>
    <xf numFmtId="0" fontId="98" fillId="49" borderId="0" applyNumberFormat="0" applyBorder="0" applyAlignment="0" applyProtection="0">
      <alignment vertical="center"/>
    </xf>
    <xf numFmtId="0" fontId="99" fillId="50" borderId="0">
      <alignment vertical="center"/>
    </xf>
    <xf numFmtId="0" fontId="98" fillId="49" borderId="0" applyNumberFormat="0" applyBorder="0" applyAlignment="0" applyProtection="0">
      <alignment vertical="center"/>
    </xf>
    <xf numFmtId="0" fontId="98" fillId="51" borderId="0" applyNumberFormat="0" applyBorder="0" applyAlignment="0" applyProtection="0">
      <alignment vertical="center"/>
    </xf>
    <xf numFmtId="0" fontId="98" fillId="35" borderId="0" applyNumberFormat="0" applyBorder="0" applyAlignment="0" applyProtection="0">
      <alignment vertical="center"/>
    </xf>
    <xf numFmtId="0" fontId="98" fillId="35" borderId="0" applyNumberFormat="0" applyBorder="0" applyAlignment="0" applyProtection="0">
      <alignment vertical="center"/>
    </xf>
    <xf numFmtId="0" fontId="99" fillId="36" borderId="0">
      <alignment vertical="center"/>
    </xf>
    <xf numFmtId="0" fontId="98" fillId="35" borderId="0" applyNumberFormat="0" applyBorder="0" applyAlignment="0" applyProtection="0">
      <alignment vertical="center"/>
    </xf>
    <xf numFmtId="0" fontId="98" fillId="37" borderId="0" applyNumberFormat="0" applyBorder="0" applyAlignment="0" applyProtection="0">
      <alignment vertical="center"/>
    </xf>
    <xf numFmtId="0" fontId="98" fillId="43" borderId="0" applyNumberFormat="0" applyBorder="0" applyAlignment="0" applyProtection="0">
      <alignment vertical="center"/>
    </xf>
    <xf numFmtId="0" fontId="98" fillId="43" borderId="0" applyNumberFormat="0" applyBorder="0" applyAlignment="0" applyProtection="0">
      <alignment vertical="center"/>
    </xf>
    <xf numFmtId="0" fontId="99" fillId="44" borderId="0">
      <alignment vertical="center"/>
    </xf>
    <xf numFmtId="0" fontId="98" fillId="43" borderId="0" applyNumberFormat="0" applyBorder="0" applyAlignment="0" applyProtection="0">
      <alignment vertical="center"/>
    </xf>
    <xf numFmtId="0" fontId="98" fillId="45" borderId="0" applyNumberFormat="0" applyBorder="0" applyAlignment="0" applyProtection="0">
      <alignment vertical="center"/>
    </xf>
    <xf numFmtId="0" fontId="98" fillId="52" borderId="0" applyNumberFormat="0" applyBorder="0" applyAlignment="0" applyProtection="0">
      <alignment vertical="center"/>
    </xf>
    <xf numFmtId="0" fontId="98" fillId="52" borderId="0" applyNumberFormat="0" applyBorder="0" applyAlignment="0" applyProtection="0">
      <alignment vertical="center"/>
    </xf>
    <xf numFmtId="0" fontId="99" fillId="53" borderId="0">
      <alignment vertical="center"/>
    </xf>
    <xf numFmtId="0" fontId="98" fillId="52" borderId="0" applyNumberFormat="0" applyBorder="0" applyAlignment="0" applyProtection="0">
      <alignment vertical="center"/>
    </xf>
    <xf numFmtId="0" fontId="98" fillId="21" borderId="0" applyNumberFormat="0" applyBorder="0" applyAlignment="0" applyProtection="0">
      <alignment vertical="center"/>
    </xf>
    <xf numFmtId="0" fontId="100" fillId="54" borderId="0" applyNumberFormat="0" applyBorder="0" applyAlignment="0" applyProtection="0">
      <alignment vertical="center"/>
    </xf>
    <xf numFmtId="0" fontId="100" fillId="54" borderId="0" applyNumberFormat="0" applyBorder="0" applyAlignment="0" applyProtection="0">
      <alignment vertical="center"/>
    </xf>
    <xf numFmtId="0" fontId="101" fillId="55" borderId="0">
      <alignment vertical="center"/>
    </xf>
    <xf numFmtId="0" fontId="100" fillId="54" borderId="0" applyNumberFormat="0" applyBorder="0" applyAlignment="0" applyProtection="0">
      <alignment vertical="center"/>
    </xf>
    <xf numFmtId="0" fontId="100" fillId="56" borderId="0" applyNumberFormat="0" applyBorder="0" applyAlignment="0" applyProtection="0">
      <alignment vertical="center"/>
    </xf>
    <xf numFmtId="0" fontId="100" fillId="46" borderId="0" applyNumberFormat="0" applyBorder="0" applyAlignment="0" applyProtection="0">
      <alignment vertical="center"/>
    </xf>
    <xf numFmtId="0" fontId="100" fillId="46" borderId="0" applyNumberFormat="0" applyBorder="0" applyAlignment="0" applyProtection="0">
      <alignment vertical="center"/>
    </xf>
    <xf numFmtId="0" fontId="101" fillId="47" borderId="0">
      <alignment vertical="center"/>
    </xf>
    <xf numFmtId="0" fontId="100" fillId="46" borderId="0" applyNumberFormat="0" applyBorder="0" applyAlignment="0" applyProtection="0">
      <alignment vertical="center"/>
    </xf>
    <xf numFmtId="0" fontId="100" fillId="48" borderId="0" applyNumberFormat="0" applyBorder="0" applyAlignment="0" applyProtection="0">
      <alignment vertical="center"/>
    </xf>
    <xf numFmtId="0" fontId="100" fillId="49" borderId="0" applyNumberFormat="0" applyBorder="0" applyAlignment="0" applyProtection="0">
      <alignment vertical="center"/>
    </xf>
    <xf numFmtId="0" fontId="100" fillId="49" borderId="0" applyNumberFormat="0" applyBorder="0" applyAlignment="0" applyProtection="0">
      <alignment vertical="center"/>
    </xf>
    <xf numFmtId="0" fontId="101" fillId="50" borderId="0">
      <alignment vertical="center"/>
    </xf>
    <xf numFmtId="0" fontId="100" fillId="49" borderId="0" applyNumberFormat="0" applyBorder="0" applyAlignment="0" applyProtection="0">
      <alignment vertical="center"/>
    </xf>
    <xf numFmtId="0" fontId="100" fillId="51" borderId="0" applyNumberFormat="0" applyBorder="0" applyAlignment="0" applyProtection="0">
      <alignment vertical="center"/>
    </xf>
    <xf numFmtId="0" fontId="100" fillId="57" borderId="0" applyNumberFormat="0" applyBorder="0" applyAlignment="0" applyProtection="0">
      <alignment vertical="center"/>
    </xf>
    <xf numFmtId="0" fontId="100" fillId="57" borderId="0" applyNumberFormat="0" applyBorder="0" applyAlignment="0" applyProtection="0">
      <alignment vertical="center"/>
    </xf>
    <xf numFmtId="0" fontId="101" fillId="58" borderId="0">
      <alignment vertical="center"/>
    </xf>
    <xf numFmtId="0" fontId="100" fillId="57" borderId="0" applyNumberFormat="0" applyBorder="0" applyAlignment="0" applyProtection="0">
      <alignment vertical="center"/>
    </xf>
    <xf numFmtId="0" fontId="100" fillId="59" borderId="0" applyNumberFormat="0" applyBorder="0" applyAlignment="0" applyProtection="0">
      <alignment vertical="center"/>
    </xf>
    <xf numFmtId="0" fontId="100" fillId="60" borderId="0" applyNumberFormat="0" applyBorder="0" applyAlignment="0" applyProtection="0">
      <alignment vertical="center"/>
    </xf>
    <xf numFmtId="0" fontId="100" fillId="60" borderId="0" applyNumberFormat="0" applyBorder="0" applyAlignment="0" applyProtection="0">
      <alignment vertical="center"/>
    </xf>
    <xf numFmtId="0" fontId="101" fillId="61" borderId="0">
      <alignment vertical="center"/>
    </xf>
    <xf numFmtId="0" fontId="100" fillId="60" borderId="0" applyNumberFormat="0" applyBorder="0" applyAlignment="0" applyProtection="0">
      <alignment vertical="center"/>
    </xf>
    <xf numFmtId="0" fontId="100" fillId="62" borderId="0" applyNumberFormat="0" applyBorder="0" applyAlignment="0" applyProtection="0">
      <alignment vertical="center"/>
    </xf>
    <xf numFmtId="0" fontId="100" fillId="63" borderId="0" applyNumberFormat="0" applyBorder="0" applyAlignment="0" applyProtection="0">
      <alignment vertical="center"/>
    </xf>
    <xf numFmtId="0" fontId="100" fillId="63" borderId="0" applyNumberFormat="0" applyBorder="0" applyAlignment="0" applyProtection="0">
      <alignment vertical="center"/>
    </xf>
    <xf numFmtId="0" fontId="101" fillId="64" borderId="0">
      <alignment vertical="center"/>
    </xf>
    <xf numFmtId="0" fontId="100" fillId="63" borderId="0" applyNumberFormat="0" applyBorder="0" applyAlignment="0" applyProtection="0">
      <alignment vertical="center"/>
    </xf>
    <xf numFmtId="0" fontId="100" fillId="65" borderId="0" applyNumberFormat="0" applyBorder="0" applyAlignment="0" applyProtection="0">
      <alignment vertical="center"/>
    </xf>
    <xf numFmtId="0" fontId="102" fillId="12" borderId="0">
      <alignment horizontal="center" vertical="center"/>
    </xf>
    <xf numFmtId="0" fontId="102" fillId="12" borderId="0">
      <alignment horizontal="center" vertical="center" textRotation="90"/>
    </xf>
    <xf numFmtId="180" fontId="103" fillId="12" borderId="0"/>
    <xf numFmtId="181" fontId="104" fillId="12" borderId="0"/>
    <xf numFmtId="0" fontId="105" fillId="12" borderId="0">
      <alignment vertical="center"/>
    </xf>
    <xf numFmtId="182" fontId="105" fillId="12" borderId="0">
      <alignment vertical="center"/>
    </xf>
    <xf numFmtId="0" fontId="53" fillId="12" borderId="0">
      <alignment vertical="center"/>
    </xf>
    <xf numFmtId="0" fontId="53" fillId="12" borderId="0">
      <alignment vertical="center"/>
    </xf>
    <xf numFmtId="0" fontId="53" fillId="12" borderId="0">
      <alignment vertical="center"/>
    </xf>
    <xf numFmtId="0" fontId="1" fillId="12" borderId="0">
      <alignment vertical="center"/>
    </xf>
    <xf numFmtId="0" fontId="106" fillId="12" borderId="0">
      <alignment vertical="center"/>
    </xf>
    <xf numFmtId="0" fontId="106" fillId="12" borderId="0">
      <alignment vertical="center"/>
    </xf>
    <xf numFmtId="0" fontId="53" fillId="12" borderId="0"/>
    <xf numFmtId="0" fontId="107" fillId="12" borderId="0"/>
    <xf numFmtId="0" fontId="53" fillId="12" borderId="0"/>
    <xf numFmtId="0" fontId="107" fillId="12" borderId="0"/>
    <xf numFmtId="0" fontId="53" fillId="12" borderId="0"/>
    <xf numFmtId="0" fontId="108" fillId="12" borderId="0">
      <alignment vertical="center"/>
    </xf>
    <xf numFmtId="0" fontId="108" fillId="12" borderId="0">
      <alignment vertical="center"/>
    </xf>
    <xf numFmtId="0" fontId="99" fillId="12" borderId="0">
      <alignment vertical="center"/>
    </xf>
    <xf numFmtId="0" fontId="1" fillId="12" borderId="0">
      <alignment vertical="center"/>
    </xf>
    <xf numFmtId="0" fontId="1" fillId="12" borderId="0">
      <alignment vertical="center"/>
    </xf>
    <xf numFmtId="0" fontId="1" fillId="12" borderId="0">
      <alignment vertical="center"/>
    </xf>
    <xf numFmtId="0" fontId="108" fillId="12" borderId="0">
      <alignment vertical="center"/>
    </xf>
    <xf numFmtId="0" fontId="53" fillId="12" borderId="0"/>
    <xf numFmtId="0" fontId="53" fillId="12" borderId="0"/>
    <xf numFmtId="0" fontId="53" fillId="12" borderId="0"/>
    <xf numFmtId="0" fontId="107" fillId="12" borderId="0"/>
    <xf numFmtId="0" fontId="53" fillId="12" borderId="0"/>
    <xf numFmtId="0" fontId="107" fillId="12" borderId="0"/>
    <xf numFmtId="0" fontId="53" fillId="12" borderId="0"/>
    <xf numFmtId="0" fontId="107" fillId="12" borderId="0"/>
    <xf numFmtId="0" fontId="53" fillId="12" borderId="0"/>
    <xf numFmtId="0" fontId="107" fillId="12" borderId="0">
      <alignment vertical="center"/>
    </xf>
    <xf numFmtId="0" fontId="53" fillId="12" borderId="0">
      <alignment vertical="center"/>
    </xf>
    <xf numFmtId="0" fontId="107" fillId="12" borderId="0">
      <alignment vertical="center"/>
    </xf>
    <xf numFmtId="0" fontId="53" fillId="12" borderId="0">
      <alignment vertical="center"/>
    </xf>
    <xf numFmtId="0" fontId="53" fillId="12" borderId="0">
      <alignment vertical="center"/>
    </xf>
    <xf numFmtId="0" fontId="53" fillId="12" borderId="0">
      <alignment vertical="center"/>
    </xf>
    <xf numFmtId="0" fontId="109" fillId="66" borderId="0" applyNumberFormat="0" applyBorder="0" applyAlignment="0" applyProtection="0">
      <alignment vertical="center"/>
    </xf>
    <xf numFmtId="0" fontId="109" fillId="66" borderId="0" applyNumberFormat="0" applyBorder="0" applyAlignment="0" applyProtection="0">
      <alignment vertical="center"/>
    </xf>
    <xf numFmtId="0" fontId="110" fillId="67" borderId="0">
      <alignment vertical="center"/>
    </xf>
    <xf numFmtId="0" fontId="109" fillId="66" borderId="0" applyNumberFormat="0" applyBorder="0" applyAlignment="0" applyProtection="0">
      <alignment vertical="center"/>
    </xf>
    <xf numFmtId="0" fontId="109" fillId="68" borderId="0" applyNumberFormat="0" applyBorder="0" applyAlignment="0" applyProtection="0">
      <alignment vertical="center"/>
    </xf>
    <xf numFmtId="0" fontId="88" fillId="12" borderId="48" applyNumberFormat="0" applyFill="0" applyAlignment="0" applyProtection="0">
      <alignment vertical="center"/>
    </xf>
    <xf numFmtId="0" fontId="88" fillId="12" borderId="48" applyNumberFormat="0" applyFill="0" applyAlignment="0" applyProtection="0">
      <alignment vertical="center"/>
    </xf>
    <xf numFmtId="0" fontId="111" fillId="12" borderId="49">
      <alignment vertical="center"/>
    </xf>
    <xf numFmtId="0" fontId="112" fillId="32" borderId="0" applyNumberFormat="0" applyBorder="0" applyAlignment="0" applyProtection="0">
      <alignment vertical="center"/>
    </xf>
    <xf numFmtId="0" fontId="112" fillId="32" borderId="0" applyNumberFormat="0" applyBorder="0" applyAlignment="0" applyProtection="0">
      <alignment vertical="center"/>
    </xf>
    <xf numFmtId="0" fontId="113" fillId="33" borderId="0">
      <alignment vertical="center"/>
    </xf>
    <xf numFmtId="0" fontId="112" fillId="32" borderId="0" applyNumberFormat="0" applyBorder="0" applyAlignment="0" applyProtection="0">
      <alignment vertical="center"/>
    </xf>
    <xf numFmtId="0" fontId="112" fillId="34" borderId="0" applyNumberFormat="0" applyBorder="0" applyAlignment="0" applyProtection="0">
      <alignment vertical="center"/>
    </xf>
    <xf numFmtId="0" fontId="112" fillId="32" borderId="0" applyNumberFormat="0" applyBorder="0" applyAlignment="0" applyProtection="0">
      <alignment vertical="center"/>
    </xf>
    <xf numFmtId="0" fontId="112" fillId="32" borderId="0" applyNumberFormat="0" applyBorder="0" applyAlignment="0" applyProtection="0">
      <alignment vertical="center"/>
    </xf>
    <xf numFmtId="0" fontId="113" fillId="33" borderId="0">
      <alignment vertical="center"/>
    </xf>
    <xf numFmtId="0" fontId="112" fillId="32" borderId="0" applyNumberFormat="0" applyBorder="0" applyAlignment="0" applyProtection="0">
      <alignment vertical="center"/>
    </xf>
    <xf numFmtId="0" fontId="112" fillId="34" borderId="0" applyNumberFormat="0" applyBorder="0" applyAlignment="0" applyProtection="0">
      <alignment vertical="center"/>
    </xf>
    <xf numFmtId="0" fontId="112" fillId="32" borderId="0" applyNumberFormat="0" applyBorder="0" applyAlignment="0" applyProtection="0">
      <alignment vertical="center"/>
    </xf>
    <xf numFmtId="0" fontId="112" fillId="32" borderId="0" applyNumberFormat="0" applyBorder="0" applyAlignment="0" applyProtection="0">
      <alignment vertical="center"/>
    </xf>
    <xf numFmtId="0" fontId="113" fillId="33" borderId="0">
      <alignment vertical="center"/>
    </xf>
    <xf numFmtId="0" fontId="112" fillId="32" borderId="0" applyNumberFormat="0" applyBorder="0" applyAlignment="0" applyProtection="0">
      <alignment vertical="center"/>
    </xf>
    <xf numFmtId="0" fontId="112" fillId="34" borderId="0" applyNumberFormat="0" applyBorder="0" applyAlignment="0" applyProtection="0">
      <alignment vertical="center"/>
    </xf>
    <xf numFmtId="0" fontId="112" fillId="32" borderId="0" applyNumberFormat="0" applyBorder="0" applyAlignment="0" applyProtection="0">
      <alignment vertical="center"/>
    </xf>
    <xf numFmtId="0" fontId="112" fillId="32" borderId="0" applyNumberFormat="0" applyBorder="0" applyAlignment="0" applyProtection="0">
      <alignment vertical="center"/>
    </xf>
    <xf numFmtId="0" fontId="113" fillId="33" borderId="0">
      <alignment vertical="center"/>
    </xf>
    <xf numFmtId="0" fontId="112" fillId="32" borderId="0" applyNumberFormat="0" applyBorder="0" applyAlignment="0" applyProtection="0">
      <alignment vertical="center"/>
    </xf>
    <xf numFmtId="0" fontId="112" fillId="34" borderId="0" applyNumberFormat="0" applyBorder="0" applyAlignment="0" applyProtection="0">
      <alignment vertical="center"/>
    </xf>
    <xf numFmtId="0" fontId="114" fillId="7" borderId="50" applyNumberFormat="0" applyAlignment="0" applyProtection="0">
      <alignment vertical="center"/>
    </xf>
    <xf numFmtId="0" fontId="114" fillId="7" borderId="50" applyNumberFormat="0" applyAlignment="0" applyProtection="0">
      <alignment vertical="center"/>
    </xf>
    <xf numFmtId="0" fontId="115" fillId="69" borderId="51">
      <alignment vertical="center"/>
    </xf>
    <xf numFmtId="0" fontId="114" fillId="7" borderId="50" applyNumberFormat="0" applyAlignment="0" applyProtection="0">
      <alignment vertical="center"/>
    </xf>
    <xf numFmtId="0" fontId="114" fillId="15" borderId="50" applyNumberFormat="0" applyAlignment="0" applyProtection="0">
      <alignment vertical="center"/>
    </xf>
    <xf numFmtId="0" fontId="116" fillId="12" borderId="52" applyNumberFormat="0" applyFill="0" applyAlignment="0" applyProtection="0">
      <alignment vertical="center"/>
    </xf>
    <xf numFmtId="0" fontId="116" fillId="12" borderId="52" applyNumberFormat="0" applyFill="0" applyAlignment="0" applyProtection="0">
      <alignment vertical="center"/>
    </xf>
    <xf numFmtId="0" fontId="117" fillId="12" borderId="53">
      <alignment vertical="center"/>
    </xf>
    <xf numFmtId="0" fontId="53" fillId="70" borderId="54" applyNumberFormat="0" applyFont="0" applyAlignment="0" applyProtection="0">
      <alignment vertical="center"/>
    </xf>
    <xf numFmtId="0" fontId="53" fillId="70" borderId="54" applyNumberFormat="0" applyFont="0" applyAlignment="0" applyProtection="0">
      <alignment vertical="center"/>
    </xf>
    <xf numFmtId="0" fontId="107" fillId="71" borderId="55">
      <alignment vertical="center"/>
    </xf>
    <xf numFmtId="0" fontId="53" fillId="70" borderId="54" applyNumberFormat="0" applyFont="0" applyAlignment="0" applyProtection="0">
      <alignment vertical="center"/>
    </xf>
    <xf numFmtId="0" fontId="107" fillId="71" borderId="55">
      <alignment vertical="center"/>
    </xf>
    <xf numFmtId="0" fontId="53" fillId="70" borderId="54" applyNumberFormat="0" applyFont="0" applyAlignment="0" applyProtection="0">
      <alignment vertical="center"/>
    </xf>
    <xf numFmtId="0" fontId="53" fillId="70" borderId="54" applyNumberFormat="0" applyFont="0" applyAlignment="0" applyProtection="0">
      <alignment vertical="center"/>
    </xf>
    <xf numFmtId="0" fontId="53" fillId="72" borderId="54" applyNumberFormat="0" applyFont="0" applyAlignment="0" applyProtection="0">
      <alignment vertical="center"/>
    </xf>
    <xf numFmtId="0" fontId="118" fillId="12" borderId="0" applyNumberFormat="0" applyFill="0" applyBorder="0" applyAlignment="0" applyProtection="0">
      <alignment vertical="center"/>
    </xf>
    <xf numFmtId="0" fontId="118" fillId="12" borderId="0" applyNumberFormat="0" applyFill="0" applyBorder="0" applyAlignment="0" applyProtection="0">
      <alignment vertical="center"/>
    </xf>
    <xf numFmtId="0" fontId="119" fillId="12" borderId="0">
      <alignment vertical="center"/>
    </xf>
    <xf numFmtId="0" fontId="100" fillId="73" borderId="0" applyNumberFormat="0" applyBorder="0" applyAlignment="0" applyProtection="0">
      <alignment vertical="center"/>
    </xf>
    <xf numFmtId="0" fontId="100" fillId="73" borderId="0" applyNumberFormat="0" applyBorder="0" applyAlignment="0" applyProtection="0">
      <alignment vertical="center"/>
    </xf>
    <xf numFmtId="0" fontId="101" fillId="74" borderId="0">
      <alignment vertical="center"/>
    </xf>
    <xf numFmtId="0" fontId="100" fillId="73" borderId="0" applyNumberFormat="0" applyBorder="0" applyAlignment="0" applyProtection="0">
      <alignment vertical="center"/>
    </xf>
    <xf numFmtId="0" fontId="100" fillId="75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1" fillId="76" borderId="0">
      <alignment vertical="center"/>
    </xf>
    <xf numFmtId="0" fontId="100" fillId="10" borderId="0" applyNumberFormat="0" applyBorder="0" applyAlignment="0" applyProtection="0">
      <alignment vertical="center"/>
    </xf>
    <xf numFmtId="0" fontId="100" fillId="77" borderId="0" applyNumberFormat="0" applyBorder="0" applyAlignment="0" applyProtection="0">
      <alignment vertical="center"/>
    </xf>
    <xf numFmtId="0" fontId="100" fillId="78" borderId="0" applyNumberFormat="0" applyBorder="0" applyAlignment="0" applyProtection="0">
      <alignment vertical="center"/>
    </xf>
    <xf numFmtId="0" fontId="100" fillId="78" borderId="0" applyNumberFormat="0" applyBorder="0" applyAlignment="0" applyProtection="0">
      <alignment vertical="center"/>
    </xf>
    <xf numFmtId="0" fontId="101" fillId="79" borderId="0">
      <alignment vertical="center"/>
    </xf>
    <xf numFmtId="0" fontId="100" fillId="78" borderId="0" applyNumberFormat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100" fillId="57" borderId="0" applyNumberFormat="0" applyBorder="0" applyAlignment="0" applyProtection="0">
      <alignment vertical="center"/>
    </xf>
    <xf numFmtId="0" fontId="100" fillId="57" borderId="0" applyNumberFormat="0" applyBorder="0" applyAlignment="0" applyProtection="0">
      <alignment vertical="center"/>
    </xf>
    <xf numFmtId="0" fontId="101" fillId="58" borderId="0">
      <alignment vertical="center"/>
    </xf>
    <xf numFmtId="0" fontId="100" fillId="57" borderId="0" applyNumberFormat="0" applyBorder="0" applyAlignment="0" applyProtection="0">
      <alignment vertical="center"/>
    </xf>
    <xf numFmtId="0" fontId="100" fillId="59" borderId="0" applyNumberFormat="0" applyBorder="0" applyAlignment="0" applyProtection="0">
      <alignment vertical="center"/>
    </xf>
    <xf numFmtId="0" fontId="100" fillId="60" borderId="0" applyNumberFormat="0" applyBorder="0" applyAlignment="0" applyProtection="0">
      <alignment vertical="center"/>
    </xf>
    <xf numFmtId="0" fontId="100" fillId="60" borderId="0" applyNumberFormat="0" applyBorder="0" applyAlignment="0" applyProtection="0">
      <alignment vertical="center"/>
    </xf>
    <xf numFmtId="0" fontId="101" fillId="61" borderId="0">
      <alignment vertical="center"/>
    </xf>
    <xf numFmtId="0" fontId="100" fillId="60" borderId="0" applyNumberFormat="0" applyBorder="0" applyAlignment="0" applyProtection="0">
      <alignment vertical="center"/>
    </xf>
    <xf numFmtId="0" fontId="100" fillId="62" borderId="0" applyNumberFormat="0" applyBorder="0" applyAlignment="0" applyProtection="0">
      <alignment vertical="center"/>
    </xf>
    <xf numFmtId="0" fontId="100" fillId="81" borderId="0" applyNumberFormat="0" applyBorder="0" applyAlignment="0" applyProtection="0">
      <alignment vertical="center"/>
    </xf>
    <xf numFmtId="0" fontId="100" fillId="81" borderId="0" applyNumberFormat="0" applyBorder="0" applyAlignment="0" applyProtection="0">
      <alignment vertical="center"/>
    </xf>
    <xf numFmtId="0" fontId="101" fillId="82" borderId="0">
      <alignment vertical="center"/>
    </xf>
    <xf numFmtId="0" fontId="100" fillId="81" borderId="0" applyNumberFormat="0" applyBorder="0" applyAlignment="0" applyProtection="0">
      <alignment vertical="center"/>
    </xf>
    <xf numFmtId="0" fontId="100" fillId="83" borderId="0" applyNumberFormat="0" applyBorder="0" applyAlignment="0" applyProtection="0">
      <alignment vertical="center"/>
    </xf>
    <xf numFmtId="0" fontId="67" fillId="12" borderId="0"/>
    <xf numFmtId="0" fontId="95" fillId="12" borderId="0"/>
    <xf numFmtId="0" fontId="120" fillId="12" borderId="56" applyNumberFormat="0" applyFill="0" applyAlignment="0" applyProtection="0">
      <alignment vertical="center"/>
    </xf>
    <xf numFmtId="0" fontId="120" fillId="12" borderId="56" applyNumberFormat="0" applyFill="0" applyAlignment="0" applyProtection="0">
      <alignment vertical="center"/>
    </xf>
    <xf numFmtId="0" fontId="121" fillId="12" borderId="57">
      <alignment vertical="center"/>
    </xf>
    <xf numFmtId="0" fontId="122" fillId="12" borderId="58" applyNumberFormat="0" applyFill="0" applyAlignment="0" applyProtection="0">
      <alignment vertical="center"/>
    </xf>
    <xf numFmtId="0" fontId="122" fillId="12" borderId="58" applyNumberFormat="0" applyFill="0" applyAlignment="0" applyProtection="0">
      <alignment vertical="center"/>
    </xf>
    <xf numFmtId="0" fontId="123" fillId="12" borderId="59">
      <alignment vertical="center"/>
    </xf>
    <xf numFmtId="0" fontId="124" fillId="12" borderId="60" applyNumberFormat="0" applyFill="0" applyAlignment="0" applyProtection="0">
      <alignment vertical="center"/>
    </xf>
    <xf numFmtId="0" fontId="124" fillId="12" borderId="60" applyNumberFormat="0" applyFill="0" applyAlignment="0" applyProtection="0">
      <alignment vertical="center"/>
    </xf>
    <xf numFmtId="0" fontId="125" fillId="12" borderId="61">
      <alignment vertical="center"/>
    </xf>
    <xf numFmtId="0" fontId="124" fillId="12" borderId="0" applyNumberFormat="0" applyFill="0" applyBorder="0" applyAlignment="0" applyProtection="0">
      <alignment vertical="center"/>
    </xf>
    <xf numFmtId="0" fontId="124" fillId="12" borderId="0" applyNumberFormat="0" applyFill="0" applyBorder="0" applyAlignment="0" applyProtection="0">
      <alignment vertical="center"/>
    </xf>
    <xf numFmtId="0" fontId="125" fillId="12" borderId="0">
      <alignment vertical="center"/>
    </xf>
    <xf numFmtId="0" fontId="126" fillId="12" borderId="0" applyNumberFormat="0" applyFill="0" applyBorder="0" applyAlignment="0" applyProtection="0">
      <alignment vertical="center"/>
    </xf>
    <xf numFmtId="0" fontId="126" fillId="12" borderId="0" applyNumberFormat="0" applyFill="0" applyBorder="0" applyAlignment="0" applyProtection="0">
      <alignment vertical="center"/>
    </xf>
    <xf numFmtId="0" fontId="127" fillId="12" borderId="0">
      <alignment vertical="center"/>
    </xf>
    <xf numFmtId="0" fontId="128" fillId="41" borderId="50" applyNumberFormat="0" applyAlignment="0" applyProtection="0">
      <alignment vertical="center"/>
    </xf>
    <xf numFmtId="0" fontId="128" fillId="41" borderId="50" applyNumberFormat="0" applyAlignment="0" applyProtection="0">
      <alignment vertical="center"/>
    </xf>
    <xf numFmtId="0" fontId="129" fillId="42" borderId="51">
      <alignment vertical="center"/>
    </xf>
    <xf numFmtId="0" fontId="128" fillId="41" borderId="50" applyNumberFormat="0" applyAlignment="0" applyProtection="0">
      <alignment vertical="center"/>
    </xf>
    <xf numFmtId="0" fontId="128" fillId="26" borderId="50" applyNumberFormat="0" applyAlignment="0" applyProtection="0">
      <alignment vertical="center"/>
    </xf>
    <xf numFmtId="0" fontId="130" fillId="7" borderId="62" applyNumberFormat="0" applyAlignment="0" applyProtection="0">
      <alignment vertical="center"/>
    </xf>
    <xf numFmtId="0" fontId="130" fillId="7" borderId="62" applyNumberFormat="0" applyAlignment="0" applyProtection="0">
      <alignment vertical="center"/>
    </xf>
    <xf numFmtId="0" fontId="131" fillId="69" borderId="63">
      <alignment vertical="center"/>
    </xf>
    <xf numFmtId="0" fontId="130" fillId="7" borderId="62" applyNumberFormat="0" applyAlignment="0" applyProtection="0">
      <alignment vertical="center"/>
    </xf>
    <xf numFmtId="0" fontId="130" fillId="15" borderId="62" applyNumberFormat="0" applyAlignment="0" applyProtection="0">
      <alignment vertical="center"/>
    </xf>
    <xf numFmtId="0" fontId="132" fillId="84" borderId="64" applyNumberFormat="0" applyAlignment="0" applyProtection="0">
      <alignment vertical="center"/>
    </xf>
    <xf numFmtId="0" fontId="132" fillId="84" borderId="64" applyNumberFormat="0" applyAlignment="0" applyProtection="0">
      <alignment vertical="center"/>
    </xf>
    <xf numFmtId="0" fontId="133" fillId="85" borderId="65">
      <alignment vertical="center"/>
    </xf>
    <xf numFmtId="0" fontId="132" fillId="84" borderId="64" applyNumberFormat="0" applyAlignment="0" applyProtection="0">
      <alignment vertical="center"/>
    </xf>
    <xf numFmtId="0" fontId="132" fillId="86" borderId="64" applyNumberFormat="0" applyAlignment="0" applyProtection="0">
      <alignment vertical="center"/>
    </xf>
    <xf numFmtId="0" fontId="134" fillId="29" borderId="0" applyNumberFormat="0" applyBorder="0" applyAlignment="0" applyProtection="0">
      <alignment vertical="center"/>
    </xf>
    <xf numFmtId="0" fontId="134" fillId="29" borderId="0" applyNumberFormat="0" applyBorder="0" applyAlignment="0" applyProtection="0">
      <alignment vertical="center"/>
    </xf>
    <xf numFmtId="0" fontId="135" fillId="30" borderId="0">
      <alignment vertical="center"/>
    </xf>
    <xf numFmtId="0" fontId="134" fillId="29" borderId="0" applyNumberFormat="0" applyBorder="0" applyAlignment="0" applyProtection="0">
      <alignment vertical="center"/>
    </xf>
    <xf numFmtId="0" fontId="134" fillId="31" borderId="0" applyNumberFormat="0" applyBorder="0" applyAlignment="0" applyProtection="0">
      <alignment vertical="center"/>
    </xf>
    <xf numFmtId="0" fontId="134" fillId="29" borderId="0" applyNumberFormat="0" applyBorder="0" applyAlignment="0" applyProtection="0">
      <alignment vertical="center"/>
    </xf>
    <xf numFmtId="0" fontId="134" fillId="29" borderId="0" applyNumberFormat="0" applyBorder="0" applyAlignment="0" applyProtection="0">
      <alignment vertical="center"/>
    </xf>
    <xf numFmtId="0" fontId="135" fillId="30" borderId="0">
      <alignment vertical="center"/>
    </xf>
    <xf numFmtId="0" fontId="134" fillId="29" borderId="0" applyNumberFormat="0" applyBorder="0" applyAlignment="0" applyProtection="0">
      <alignment vertical="center"/>
    </xf>
    <xf numFmtId="0" fontId="134" fillId="31" borderId="0" applyNumberFormat="0" applyBorder="0" applyAlignment="0" applyProtection="0">
      <alignment vertical="center"/>
    </xf>
    <xf numFmtId="0" fontId="134" fillId="29" borderId="0" applyNumberFormat="0" applyBorder="0" applyAlignment="0" applyProtection="0">
      <alignment vertical="center"/>
    </xf>
    <xf numFmtId="0" fontId="134" fillId="29" borderId="0" applyNumberFormat="0" applyBorder="0" applyAlignment="0" applyProtection="0">
      <alignment vertical="center"/>
    </xf>
    <xf numFmtId="0" fontId="135" fillId="30" borderId="0">
      <alignment vertical="center"/>
    </xf>
    <xf numFmtId="0" fontId="134" fillId="29" borderId="0" applyNumberFormat="0" applyBorder="0" applyAlignment="0" applyProtection="0">
      <alignment vertical="center"/>
    </xf>
    <xf numFmtId="0" fontId="134" fillId="31" borderId="0" applyNumberFormat="0" applyBorder="0" applyAlignment="0" applyProtection="0">
      <alignment vertical="center"/>
    </xf>
    <xf numFmtId="0" fontId="134" fillId="29" borderId="0" applyNumberFormat="0" applyBorder="0" applyAlignment="0" applyProtection="0">
      <alignment vertical="center"/>
    </xf>
    <xf numFmtId="0" fontId="134" fillId="29" borderId="0" applyNumberFormat="0" applyBorder="0" applyAlignment="0" applyProtection="0">
      <alignment vertical="center"/>
    </xf>
    <xf numFmtId="0" fontId="135" fillId="30" borderId="0">
      <alignment vertical="center"/>
    </xf>
    <xf numFmtId="0" fontId="134" fillId="29" borderId="0" applyNumberFormat="0" applyBorder="0" applyAlignment="0" applyProtection="0">
      <alignment vertical="center"/>
    </xf>
    <xf numFmtId="0" fontId="134" fillId="31" borderId="0" applyNumberFormat="0" applyBorder="0" applyAlignment="0" applyProtection="0">
      <alignment vertical="center"/>
    </xf>
    <xf numFmtId="0" fontId="136" fillId="12" borderId="0" applyNumberFormat="0" applyFill="0" applyBorder="0" applyAlignment="0" applyProtection="0">
      <alignment vertical="center"/>
    </xf>
    <xf numFmtId="0" fontId="136" fillId="12" borderId="0" applyNumberFormat="0" applyFill="0" applyBorder="0" applyAlignment="0" applyProtection="0">
      <alignment vertical="center"/>
    </xf>
    <xf numFmtId="0" fontId="137" fillId="12" borderId="0">
      <alignment vertical="center"/>
    </xf>
  </cellStyleXfs>
  <cellXfs count="294">
    <xf numFmtId="0" fontId="0" fillId="0" borderId="0" xfId="0">
      <alignment vertical="center"/>
    </xf>
    <xf numFmtId="49" fontId="5" fillId="4" borderId="8" xfId="0" applyNumberFormat="1" applyFont="1" applyFill="1" applyBorder="1" applyAlignment="1">
      <alignment horizontal="center" vertical="center"/>
    </xf>
    <xf numFmtId="0" fontId="0" fillId="0" borderId="0" xfId="0" applyProtection="1">
      <alignment vertical="center"/>
      <protection hidden="1"/>
    </xf>
    <xf numFmtId="0" fontId="7" fillId="0" borderId="0" xfId="0" applyFont="1" applyProtection="1">
      <alignment vertical="center"/>
      <protection hidden="1"/>
    </xf>
    <xf numFmtId="0" fontId="0" fillId="0" borderId="0" xfId="0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1" fillId="0" borderId="0" xfId="0" applyFont="1" applyAlignment="1" applyProtection="1">
      <alignment horizontal="center" vertical="center"/>
      <protection hidden="1"/>
    </xf>
    <xf numFmtId="0" fontId="13" fillId="0" borderId="0" xfId="0" applyFont="1" applyProtection="1">
      <alignment vertical="center"/>
      <protection hidden="1"/>
    </xf>
    <xf numFmtId="0" fontId="15" fillId="0" borderId="0" xfId="0" applyFont="1" applyProtection="1">
      <alignment vertical="center"/>
      <protection hidden="1"/>
    </xf>
    <xf numFmtId="0" fontId="5" fillId="5" borderId="8" xfId="1" applyFont="1" applyFill="1" applyBorder="1" applyAlignment="1" applyProtection="1">
      <alignment horizontal="center" vertical="center"/>
      <protection hidden="1"/>
    </xf>
    <xf numFmtId="0" fontId="5" fillId="4" borderId="8" xfId="1" applyFont="1" applyFill="1" applyBorder="1" applyAlignment="1" applyProtection="1">
      <alignment horizontal="center" vertical="center"/>
      <protection hidden="1"/>
    </xf>
    <xf numFmtId="0" fontId="5" fillId="5" borderId="14" xfId="1" applyFont="1" applyFill="1" applyBorder="1" applyAlignment="1" applyProtection="1">
      <alignment horizontal="center" vertical="center"/>
      <protection hidden="1"/>
    </xf>
    <xf numFmtId="0" fontId="14" fillId="0" borderId="0" xfId="0" applyFont="1" applyBorder="1" applyAlignment="1" applyProtection="1">
      <alignment horizontal="center" vertical="center"/>
      <protection hidden="1"/>
    </xf>
    <xf numFmtId="0" fontId="9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hidden="1"/>
    </xf>
    <xf numFmtId="0" fontId="5" fillId="4" borderId="15" xfId="1" applyFont="1" applyFill="1" applyBorder="1" applyAlignment="1" applyProtection="1">
      <alignment horizontal="center" vertical="center"/>
      <protection hidden="1"/>
    </xf>
    <xf numFmtId="0" fontId="5" fillId="5" borderId="13" xfId="1" applyFont="1" applyFill="1" applyBorder="1" applyAlignment="1" applyProtection="1">
      <alignment horizontal="center" vertical="center"/>
      <protection hidden="1"/>
    </xf>
    <xf numFmtId="0" fontId="5" fillId="5" borderId="15" xfId="1" applyFont="1" applyFill="1" applyBorder="1" applyAlignment="1" applyProtection="1">
      <alignment horizontal="center" vertical="center"/>
      <protection hidden="1"/>
    </xf>
    <xf numFmtId="0" fontId="5" fillId="5" borderId="9" xfId="1" applyFont="1" applyFill="1" applyBorder="1" applyAlignment="1" applyProtection="1">
      <alignment horizontal="center" vertical="center"/>
      <protection hidden="1"/>
    </xf>
    <xf numFmtId="0" fontId="5" fillId="4" borderId="8" xfId="1" applyNumberFormat="1" applyFont="1" applyFill="1" applyBorder="1" applyAlignment="1" applyProtection="1">
      <alignment horizontal="center" vertical="center"/>
      <protection hidden="1"/>
    </xf>
    <xf numFmtId="0" fontId="5" fillId="4" borderId="9" xfId="1" applyFont="1" applyFill="1" applyBorder="1" applyAlignment="1" applyProtection="1">
      <alignment horizontal="center" vertical="center"/>
      <protection hidden="1"/>
    </xf>
    <xf numFmtId="49" fontId="4" fillId="3" borderId="16" xfId="0" applyNumberFormat="1" applyFont="1" applyFill="1" applyBorder="1" applyAlignment="1">
      <alignment vertical="center"/>
    </xf>
    <xf numFmtId="49" fontId="4" fillId="3" borderId="0" xfId="0" applyNumberFormat="1" applyFont="1" applyFill="1" applyBorder="1" applyAlignment="1">
      <alignment vertical="center"/>
    </xf>
    <xf numFmtId="49" fontId="4" fillId="3" borderId="2" xfId="0" applyNumberFormat="1" applyFont="1" applyFill="1" applyBorder="1" applyAlignment="1">
      <alignment vertical="center"/>
    </xf>
    <xf numFmtId="0" fontId="12" fillId="3" borderId="10" xfId="0" applyFont="1" applyFill="1" applyBorder="1" applyAlignment="1" applyProtection="1">
      <alignment vertical="center" wrapText="1"/>
      <protection hidden="1"/>
    </xf>
    <xf numFmtId="0" fontId="12" fillId="3" borderId="3" xfId="0" applyFont="1" applyFill="1" applyBorder="1" applyAlignment="1" applyProtection="1">
      <alignment vertical="center" wrapText="1"/>
      <protection hidden="1"/>
    </xf>
    <xf numFmtId="0" fontId="6" fillId="3" borderId="0" xfId="0" applyFont="1" applyFill="1" applyBorder="1" applyAlignment="1" applyProtection="1">
      <alignment horizontal="center" vertical="center" wrapText="1"/>
      <protection hidden="1"/>
    </xf>
    <xf numFmtId="0" fontId="6" fillId="3" borderId="2" xfId="0" applyFont="1" applyFill="1" applyBorder="1" applyAlignment="1" applyProtection="1">
      <alignment horizontal="center" vertical="center" wrapText="1"/>
      <protection hidden="1"/>
    </xf>
    <xf numFmtId="0" fontId="19" fillId="0" borderId="0" xfId="0" applyFont="1" applyProtection="1">
      <alignment vertical="center"/>
      <protection hidden="1"/>
    </xf>
    <xf numFmtId="0" fontId="20" fillId="0" borderId="0" xfId="0" applyFont="1" applyAlignment="1" applyProtection="1">
      <alignment horizontal="center" vertical="center"/>
      <protection hidden="1"/>
    </xf>
    <xf numFmtId="0" fontId="21" fillId="0" borderId="0" xfId="0" applyFont="1" applyProtection="1">
      <alignment vertical="center"/>
      <protection hidden="1"/>
    </xf>
    <xf numFmtId="0" fontId="20" fillId="0" borderId="0" xfId="0" applyFont="1" applyBorder="1" applyAlignment="1" applyProtection="1">
      <alignment horizontal="center" vertical="center"/>
      <protection hidden="1"/>
    </xf>
    <xf numFmtId="49" fontId="5" fillId="4" borderId="9" xfId="0" applyNumberFormat="1" applyFont="1" applyFill="1" applyBorder="1" applyAlignment="1">
      <alignment horizontal="center" vertical="center"/>
    </xf>
    <xf numFmtId="0" fontId="22" fillId="0" borderId="0" xfId="0" applyFont="1" applyAlignment="1" applyProtection="1">
      <alignment horizontal="center" vertical="center"/>
      <protection hidden="1"/>
    </xf>
    <xf numFmtId="0" fontId="18" fillId="0" borderId="0" xfId="1" applyFont="1" applyFill="1" applyBorder="1" applyAlignment="1" applyProtection="1">
      <alignment horizontal="center" vertical="center"/>
      <protection hidden="1"/>
    </xf>
    <xf numFmtId="0" fontId="0" fillId="0" borderId="0" xfId="0" applyBorder="1">
      <alignment vertical="center"/>
    </xf>
    <xf numFmtId="0" fontId="18" fillId="0" borderId="4" xfId="1" applyFont="1" applyFill="1" applyBorder="1" applyAlignment="1" applyProtection="1">
      <alignment horizontal="center" vertical="center"/>
      <protection hidden="1"/>
    </xf>
    <xf numFmtId="0" fontId="5" fillId="0" borderId="4" xfId="1" applyFont="1" applyFill="1" applyBorder="1" applyAlignment="1" applyProtection="1">
      <alignment horizontal="center" vertical="center"/>
      <protection hidden="1"/>
    </xf>
    <xf numFmtId="0" fontId="24" fillId="0" borderId="17" xfId="0" applyFont="1" applyBorder="1" applyAlignment="1">
      <alignment horizontal="center" vertical="center" wrapText="1"/>
    </xf>
    <xf numFmtId="0" fontId="29" fillId="8" borderId="17" xfId="0" applyFont="1" applyFill="1" applyBorder="1" applyAlignment="1">
      <alignment horizontal="center" vertical="center" wrapText="1"/>
    </xf>
    <xf numFmtId="0" fontId="29" fillId="7" borderId="17" xfId="0" applyFont="1" applyFill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top" wrapText="1"/>
    </xf>
    <xf numFmtId="0" fontId="24" fillId="9" borderId="18" xfId="0" applyFont="1" applyFill="1" applyBorder="1" applyAlignment="1">
      <alignment horizontal="center" vertical="top" wrapText="1"/>
    </xf>
    <xf numFmtId="0" fontId="40" fillId="0" borderId="17" xfId="0" applyFont="1" applyBorder="1" applyAlignment="1">
      <alignment horizontal="center" vertical="center" wrapText="1"/>
    </xf>
    <xf numFmtId="0" fontId="39" fillId="8" borderId="17" xfId="0" applyFont="1" applyFill="1" applyBorder="1" applyAlignment="1">
      <alignment horizontal="center" vertical="center" wrapText="1"/>
    </xf>
    <xf numFmtId="0" fontId="39" fillId="7" borderId="17" xfId="0" applyFont="1" applyFill="1" applyBorder="1" applyAlignment="1">
      <alignment horizontal="center" vertical="center" wrapText="1"/>
    </xf>
    <xf numFmtId="0" fontId="41" fillId="0" borderId="17" xfId="0" applyFont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44" fillId="8" borderId="17" xfId="0" applyFont="1" applyFill="1" applyBorder="1" applyAlignment="1">
      <alignment horizontal="center" vertical="center" wrapText="1"/>
    </xf>
    <xf numFmtId="0" fontId="43" fillId="0" borderId="18" xfId="0" applyFont="1" applyBorder="1" applyAlignment="1">
      <alignment horizontal="center" vertical="center" wrapText="1"/>
    </xf>
    <xf numFmtId="0" fontId="49" fillId="0" borderId="17" xfId="0" applyFont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 wrapText="1"/>
    </xf>
    <xf numFmtId="0" fontId="0" fillId="11" borderId="17" xfId="0" applyFill="1" applyBorder="1" applyAlignment="1">
      <alignment horizontal="center" vertical="center" wrapText="1"/>
    </xf>
    <xf numFmtId="0" fontId="50" fillId="0" borderId="17" xfId="0" applyFont="1" applyBorder="1" applyAlignment="1">
      <alignment horizontal="center" vertical="center" wrapText="1"/>
    </xf>
    <xf numFmtId="0" fontId="50" fillId="0" borderId="18" xfId="0" applyFont="1" applyBorder="1" applyAlignment="1">
      <alignment horizontal="center" vertical="top" wrapText="1"/>
    </xf>
    <xf numFmtId="0" fontId="52" fillId="0" borderId="17" xfId="0" applyFont="1" applyBorder="1" applyAlignment="1">
      <alignment horizontal="center" vertical="center" wrapText="1"/>
    </xf>
    <xf numFmtId="0" fontId="18" fillId="3" borderId="11" xfId="1" applyFont="1" applyFill="1" applyBorder="1" applyAlignment="1" applyProtection="1">
      <alignment horizontal="center" vertical="center"/>
      <protection hidden="1"/>
    </xf>
    <xf numFmtId="0" fontId="18" fillId="3" borderId="12" xfId="1" applyFont="1" applyFill="1" applyBorder="1" applyAlignment="1" applyProtection="1">
      <alignment horizontal="center" vertical="center"/>
      <protection hidden="1"/>
    </xf>
    <xf numFmtId="0" fontId="18" fillId="3" borderId="0" xfId="1" applyFont="1" applyFill="1" applyBorder="1" applyAlignment="1" applyProtection="1">
      <alignment horizontal="center" vertical="center"/>
      <protection hidden="1"/>
    </xf>
    <xf numFmtId="0" fontId="18" fillId="3" borderId="2" xfId="1" applyFont="1" applyFill="1" applyBorder="1" applyAlignment="1" applyProtection="1">
      <alignment horizontal="center" vertical="center"/>
      <protection hidden="1"/>
    </xf>
    <xf numFmtId="0" fontId="18" fillId="3" borderId="6" xfId="1" applyFont="1" applyFill="1" applyBorder="1" applyAlignment="1" applyProtection="1">
      <alignment horizontal="center" vertical="center"/>
      <protection hidden="1"/>
    </xf>
    <xf numFmtId="0" fontId="18" fillId="3" borderId="7" xfId="1" applyFont="1" applyFill="1" applyBorder="1" applyAlignment="1" applyProtection="1">
      <alignment horizontal="center" vertical="center"/>
      <protection hidden="1"/>
    </xf>
    <xf numFmtId="0" fontId="18" fillId="3" borderId="10" xfId="1" applyFont="1" applyFill="1" applyBorder="1" applyAlignment="1" applyProtection="1">
      <alignment horizontal="center" vertical="center"/>
      <protection hidden="1"/>
    </xf>
    <xf numFmtId="0" fontId="18" fillId="3" borderId="3" xfId="1" applyFont="1" applyFill="1" applyBorder="1" applyAlignment="1" applyProtection="1">
      <alignment horizontal="center" vertical="center"/>
      <protection hidden="1"/>
    </xf>
    <xf numFmtId="0" fontId="23" fillId="3" borderId="0" xfId="0" applyFont="1" applyFill="1" applyBorder="1" applyAlignment="1" applyProtection="1">
      <alignment horizontal="center" vertical="center" wrapText="1"/>
      <protection hidden="1"/>
    </xf>
    <xf numFmtId="0" fontId="12" fillId="3" borderId="0" xfId="0" applyFont="1" applyFill="1" applyBorder="1" applyAlignment="1" applyProtection="1">
      <alignment horizontal="center" vertical="center" wrapText="1"/>
      <protection hidden="1"/>
    </xf>
    <xf numFmtId="0" fontId="12" fillId="3" borderId="2" xfId="0" applyFont="1" applyFill="1" applyBorder="1" applyAlignment="1" applyProtection="1">
      <alignment horizontal="center" vertical="center" wrapText="1"/>
      <protection hidden="1"/>
    </xf>
    <xf numFmtId="0" fontId="12" fillId="3" borderId="6" xfId="0" applyFont="1" applyFill="1" applyBorder="1" applyAlignment="1" applyProtection="1">
      <alignment horizontal="center" vertical="center" wrapText="1"/>
      <protection hidden="1"/>
    </xf>
    <xf numFmtId="0" fontId="12" fillId="3" borderId="7" xfId="0" applyFont="1" applyFill="1" applyBorder="1" applyAlignment="1" applyProtection="1">
      <alignment horizontal="center" vertical="center" wrapText="1"/>
      <protection hidden="1"/>
    </xf>
    <xf numFmtId="0" fontId="18" fillId="3" borderId="4" xfId="1" applyFont="1" applyFill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4" fillId="3" borderId="16" xfId="0" applyNumberFormat="1" applyFont="1" applyFill="1" applyBorder="1" applyAlignment="1">
      <alignment horizontal="center" vertical="center"/>
    </xf>
    <xf numFmtId="49" fontId="6" fillId="3" borderId="0" xfId="0" applyNumberFormat="1" applyFont="1" applyFill="1" applyBorder="1" applyAlignment="1">
      <alignment horizontal="center" vertical="center"/>
    </xf>
    <xf numFmtId="49" fontId="6" fillId="3" borderId="16" xfId="0" applyNumberFormat="1" applyFont="1" applyFill="1" applyBorder="1" applyAlignment="1">
      <alignment horizontal="center" vertical="center"/>
    </xf>
    <xf numFmtId="49" fontId="16" fillId="3" borderId="0" xfId="0" applyNumberFormat="1" applyFont="1" applyFill="1" applyBorder="1" applyAlignment="1">
      <alignment horizontal="center" vertical="center" wrapText="1"/>
    </xf>
    <xf numFmtId="49" fontId="16" fillId="3" borderId="6" xfId="0" applyNumberFormat="1" applyFont="1" applyFill="1" applyBorder="1" applyAlignment="1">
      <alignment horizontal="center" vertical="center" wrapText="1"/>
    </xf>
    <xf numFmtId="0" fontId="42" fillId="7" borderId="17" xfId="0" applyFont="1" applyFill="1" applyBorder="1" applyAlignment="1">
      <alignment horizontal="center" vertical="top" wrapText="1"/>
    </xf>
    <xf numFmtId="0" fontId="42" fillId="6" borderId="17" xfId="0" applyFont="1" applyFill="1" applyBorder="1" applyAlignment="1">
      <alignment horizontal="center" vertical="center" wrapText="1"/>
    </xf>
    <xf numFmtId="49" fontId="16" fillId="3" borderId="2" xfId="0" applyNumberFormat="1" applyFont="1" applyFill="1" applyBorder="1" applyAlignment="1">
      <alignment horizontal="center" vertical="center" wrapText="1"/>
    </xf>
    <xf numFmtId="49" fontId="16" fillId="3" borderId="7" xfId="0" applyNumberFormat="1" applyFont="1" applyFill="1" applyBorder="1" applyAlignment="1">
      <alignment horizontal="center" vertical="center" wrapText="1"/>
    </xf>
    <xf numFmtId="49" fontId="4" fillId="3" borderId="0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24" fillId="7" borderId="17" xfId="0" applyFont="1" applyFill="1" applyBorder="1" applyAlignment="1">
      <alignment horizontal="center" vertical="top" wrapText="1"/>
    </xf>
    <xf numFmtId="0" fontId="24" fillId="6" borderId="17" xfId="0" applyFont="1" applyFill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37" fillId="6" borderId="17" xfId="0" applyFont="1" applyFill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0" fontId="39" fillId="8" borderId="17" xfId="0" applyFont="1" applyFill="1" applyBorder="1" applyAlignment="1">
      <alignment horizontal="center" vertical="center" wrapText="1"/>
    </xf>
    <xf numFmtId="0" fontId="39" fillId="7" borderId="17" xfId="0" applyFont="1" applyFill="1" applyBorder="1" applyAlignment="1">
      <alignment horizontal="center" vertical="center" wrapText="1"/>
    </xf>
    <xf numFmtId="49" fontId="17" fillId="3" borderId="0" xfId="0" applyNumberFormat="1" applyFont="1" applyFill="1" applyBorder="1" applyAlignment="1">
      <alignment horizontal="center" vertical="center" wrapText="1"/>
    </xf>
    <xf numFmtId="49" fontId="17" fillId="3" borderId="2" xfId="0" applyNumberFormat="1" applyFont="1" applyFill="1" applyBorder="1" applyAlignment="1">
      <alignment horizontal="center" vertical="center" wrapText="1"/>
    </xf>
    <xf numFmtId="49" fontId="17" fillId="3" borderId="6" xfId="0" applyNumberFormat="1" applyFont="1" applyFill="1" applyBorder="1" applyAlignment="1">
      <alignment horizontal="center" vertical="center" wrapText="1"/>
    </xf>
    <xf numFmtId="49" fontId="17" fillId="3" borderId="7" xfId="0" applyNumberFormat="1" applyFont="1" applyFill="1" applyBorder="1" applyAlignment="1">
      <alignment horizontal="center" vertical="center" wrapText="1"/>
    </xf>
    <xf numFmtId="0" fontId="50" fillId="7" borderId="17" xfId="0" applyFont="1" applyFill="1" applyBorder="1" applyAlignment="1">
      <alignment horizontal="center" vertical="top" wrapText="1"/>
    </xf>
    <xf numFmtId="0" fontId="50" fillId="6" borderId="17" xfId="0" applyFont="1" applyFill="1" applyBorder="1" applyAlignment="1">
      <alignment horizontal="center" vertical="center" wrapText="1"/>
    </xf>
    <xf numFmtId="0" fontId="51" fillId="7" borderId="17" xfId="0" applyFont="1" applyFill="1" applyBorder="1" applyAlignment="1">
      <alignment horizontal="center" vertical="center" wrapText="1"/>
    </xf>
    <xf numFmtId="0" fontId="50" fillId="13" borderId="17" xfId="0" applyFont="1" applyFill="1" applyBorder="1" applyAlignment="1">
      <alignment horizontal="center" vertical="center" wrapText="1"/>
    </xf>
    <xf numFmtId="0" fontId="52" fillId="13" borderId="17" xfId="0" applyFont="1" applyFill="1" applyBorder="1" applyAlignment="1">
      <alignment horizontal="center" vertical="center" wrapText="1"/>
    </xf>
    <xf numFmtId="0" fontId="50" fillId="13" borderId="18" xfId="0" applyFont="1" applyFill="1" applyBorder="1" applyAlignment="1">
      <alignment horizontal="center" vertical="top" wrapText="1"/>
    </xf>
    <xf numFmtId="0" fontId="0" fillId="13" borderId="0" xfId="0" applyFill="1">
      <alignment vertical="center"/>
    </xf>
    <xf numFmtId="0" fontId="50" fillId="14" borderId="18" xfId="0" applyFont="1" applyFill="1" applyBorder="1" applyAlignment="1">
      <alignment horizontal="center" vertical="top" wrapText="1"/>
    </xf>
    <xf numFmtId="0" fontId="24" fillId="14" borderId="18" xfId="0" applyFont="1" applyFill="1" applyBorder="1" applyAlignment="1">
      <alignment horizontal="center" vertical="top" wrapText="1"/>
    </xf>
    <xf numFmtId="0" fontId="54" fillId="15" borderId="8" xfId="2" applyFont="1" applyFill="1" applyBorder="1" applyAlignment="1" applyProtection="1">
      <alignment horizontal="center" vertical="center" shrinkToFit="1"/>
      <protection locked="0"/>
    </xf>
    <xf numFmtId="49" fontId="54" fillId="15" borderId="8" xfId="2" applyNumberFormat="1" applyFont="1" applyFill="1" applyBorder="1" applyAlignment="1" applyProtection="1">
      <alignment horizontal="center" vertical="center" shrinkToFit="1"/>
      <protection locked="0"/>
    </xf>
    <xf numFmtId="176" fontId="57" fillId="16" borderId="8" xfId="3" applyNumberFormat="1" applyFont="1" applyFill="1" applyBorder="1" applyAlignment="1" applyProtection="1">
      <alignment horizontal="center" vertical="center" shrinkToFit="1"/>
      <protection locked="0"/>
    </xf>
    <xf numFmtId="176" fontId="57" fillId="12" borderId="8" xfId="3" applyNumberFormat="1" applyFont="1" applyFill="1" applyBorder="1" applyAlignment="1" applyProtection="1">
      <alignment horizontal="center" vertical="center" shrinkToFit="1"/>
      <protection locked="0"/>
    </xf>
    <xf numFmtId="176" fontId="58" fillId="12" borderId="10" xfId="2" applyNumberFormat="1" applyFont="1" applyFill="1" applyBorder="1" applyAlignment="1" applyProtection="1">
      <alignment horizontal="center" vertical="center" shrinkToFit="1"/>
      <protection locked="0"/>
    </xf>
    <xf numFmtId="49" fontId="59" fillId="12" borderId="20" xfId="2" applyNumberFormat="1" applyFont="1" applyFill="1" applyBorder="1" applyAlignment="1" applyProtection="1">
      <alignment horizontal="center" vertical="center" shrinkToFit="1"/>
      <protection locked="0"/>
    </xf>
    <xf numFmtId="49" fontId="59" fillId="12" borderId="21" xfId="2" applyNumberFormat="1" applyFont="1" applyFill="1" applyBorder="1" applyAlignment="1" applyProtection="1">
      <alignment horizontal="center" vertical="center" shrinkToFit="1"/>
      <protection locked="0"/>
    </xf>
    <xf numFmtId="0" fontId="61" fillId="14" borderId="22" xfId="2" applyFont="1" applyFill="1" applyBorder="1" applyAlignment="1" applyProtection="1">
      <alignment horizontal="center" vertical="center" shrinkToFit="1"/>
      <protection locked="0"/>
    </xf>
    <xf numFmtId="0" fontId="61" fillId="14" borderId="23" xfId="2" applyFont="1" applyFill="1" applyBorder="1" applyAlignment="1" applyProtection="1">
      <alignment horizontal="center" vertical="center" shrinkToFit="1"/>
      <protection locked="0"/>
    </xf>
    <xf numFmtId="0" fontId="61" fillId="14" borderId="24" xfId="2" applyFont="1" applyFill="1" applyBorder="1" applyAlignment="1" applyProtection="1">
      <alignment horizontal="center" vertical="center" shrinkToFit="1"/>
      <protection locked="0"/>
    </xf>
    <xf numFmtId="0" fontId="53" fillId="12" borderId="14" xfId="2" applyBorder="1" applyAlignment="1" applyProtection="1">
      <alignment vertical="center" shrinkToFit="1"/>
      <protection locked="0"/>
    </xf>
    <xf numFmtId="0" fontId="53" fillId="12" borderId="8" xfId="2" applyBorder="1" applyAlignment="1" applyProtection="1">
      <alignment vertical="center" shrinkToFit="1"/>
      <protection locked="0"/>
    </xf>
    <xf numFmtId="176" fontId="57" fillId="16" borderId="8" xfId="3" applyNumberFormat="1" applyFont="1" applyFill="1" applyBorder="1" applyAlignment="1" applyProtection="1">
      <alignment horizontal="center" vertical="center" shrinkToFit="1"/>
    </xf>
    <xf numFmtId="176" fontId="57" fillId="12" borderId="8" xfId="3" applyNumberFormat="1" applyFont="1" applyFill="1" applyBorder="1" applyAlignment="1" applyProtection="1">
      <alignment horizontal="center" vertical="center" shrinkToFit="1"/>
    </xf>
    <xf numFmtId="176" fontId="58" fillId="12" borderId="0" xfId="2" applyNumberFormat="1" applyFont="1" applyFill="1" applyBorder="1" applyAlignment="1" applyProtection="1">
      <alignment horizontal="center" vertical="center" shrinkToFit="1"/>
      <protection locked="0"/>
    </xf>
    <xf numFmtId="49" fontId="59" fillId="12" borderId="5" xfId="2" applyNumberFormat="1" applyFont="1" applyFill="1" applyBorder="1" applyAlignment="1" applyProtection="1">
      <alignment horizontal="center" vertical="center" shrinkToFit="1"/>
      <protection locked="0"/>
    </xf>
    <xf numFmtId="49" fontId="59" fillId="12" borderId="25" xfId="2" applyNumberFormat="1" applyFont="1" applyFill="1" applyBorder="1" applyAlignment="1" applyProtection="1">
      <alignment horizontal="center" vertical="center" shrinkToFit="1"/>
      <protection locked="0"/>
    </xf>
    <xf numFmtId="177" fontId="62" fillId="13" borderId="26" xfId="2" quotePrefix="1" applyNumberFormat="1" applyFont="1" applyFill="1" applyBorder="1" applyAlignment="1" applyProtection="1">
      <alignment horizontal="center" vertical="center" shrinkToFit="1"/>
      <protection locked="0"/>
    </xf>
    <xf numFmtId="0" fontId="64" fillId="13" borderId="8" xfId="2" applyFont="1" applyFill="1" applyBorder="1" applyAlignment="1" applyProtection="1">
      <alignment horizontal="center" vertical="center" shrinkToFit="1"/>
      <protection locked="0"/>
    </xf>
    <xf numFmtId="0" fontId="62" fillId="13" borderId="27" xfId="2" applyFont="1" applyFill="1" applyBorder="1" applyAlignment="1" applyProtection="1">
      <alignment horizontal="center" vertical="center" shrinkToFit="1"/>
      <protection locked="0"/>
    </xf>
    <xf numFmtId="0" fontId="65" fillId="12" borderId="8" xfId="3" applyFont="1" applyFill="1" applyBorder="1" applyAlignment="1" applyProtection="1">
      <alignment horizontal="center" vertical="center" shrinkToFit="1"/>
    </xf>
    <xf numFmtId="0" fontId="66" fillId="12" borderId="8" xfId="2" applyFont="1" applyFill="1" applyBorder="1" applyAlignment="1" applyProtection="1">
      <alignment vertical="center" shrinkToFit="1"/>
      <protection locked="0"/>
    </xf>
    <xf numFmtId="177" fontId="68" fillId="12" borderId="8" xfId="4" quotePrefix="1" applyNumberFormat="1" applyFont="1" applyFill="1" applyBorder="1" applyAlignment="1" applyProtection="1">
      <alignment horizontal="center" vertical="center" shrinkToFit="1"/>
    </xf>
    <xf numFmtId="177" fontId="68" fillId="12" borderId="8" xfId="4" quotePrefix="1" applyNumberFormat="1" applyFont="1" applyFill="1" applyBorder="1" applyAlignment="1" applyProtection="1">
      <alignment horizontal="center" vertical="center" shrinkToFit="1"/>
      <protection locked="0"/>
    </xf>
    <xf numFmtId="0" fontId="69" fillId="12" borderId="8" xfId="3" applyFont="1" applyFill="1" applyBorder="1" applyAlignment="1" applyProtection="1">
      <alignment vertical="center" shrinkToFit="1"/>
      <protection locked="0"/>
    </xf>
    <xf numFmtId="0" fontId="69" fillId="12" borderId="8" xfId="3" applyFont="1" applyFill="1" applyBorder="1" applyAlignment="1" applyProtection="1">
      <alignment vertical="center" shrinkToFit="1"/>
    </xf>
    <xf numFmtId="177" fontId="70" fillId="12" borderId="8" xfId="4" quotePrefix="1" applyNumberFormat="1" applyFont="1" applyFill="1" applyBorder="1" applyAlignment="1" applyProtection="1">
      <alignment horizontal="center" vertical="center" shrinkToFit="1"/>
      <protection locked="0"/>
    </xf>
    <xf numFmtId="0" fontId="67" fillId="12" borderId="14" xfId="2" applyFont="1" applyFill="1" applyBorder="1" applyAlignment="1" applyProtection="1">
      <alignment horizontal="center" vertical="center" shrinkToFit="1"/>
      <protection locked="0"/>
    </xf>
    <xf numFmtId="49" fontId="59" fillId="12" borderId="8" xfId="2" applyNumberFormat="1" applyFont="1" applyFill="1" applyBorder="1" applyAlignment="1" applyProtection="1">
      <alignment horizontal="center" vertical="center" shrinkToFit="1"/>
      <protection locked="0"/>
    </xf>
    <xf numFmtId="49" fontId="59" fillId="12" borderId="9" xfId="2" applyNumberFormat="1" applyFont="1" applyFill="1" applyBorder="1" applyAlignment="1" applyProtection="1">
      <alignment horizontal="center" vertical="center" shrinkToFit="1"/>
      <protection locked="0"/>
    </xf>
    <xf numFmtId="0" fontId="71" fillId="12" borderId="26" xfId="2" applyFont="1" applyBorder="1" applyAlignment="1" applyProtection="1">
      <alignment horizontal="center" vertical="center" shrinkToFit="1"/>
      <protection locked="0"/>
    </xf>
    <xf numFmtId="0" fontId="71" fillId="12" borderId="8" xfId="2" applyFont="1" applyBorder="1" applyAlignment="1" applyProtection="1">
      <alignment horizontal="center" vertical="center" shrinkToFit="1"/>
      <protection locked="0"/>
    </xf>
    <xf numFmtId="0" fontId="71" fillId="12" borderId="27" xfId="2" applyFont="1" applyBorder="1" applyAlignment="1" applyProtection="1">
      <alignment horizontal="center" vertical="center" shrinkToFit="1"/>
      <protection locked="0"/>
    </xf>
    <xf numFmtId="0" fontId="72" fillId="17" borderId="8" xfId="3" applyNumberFormat="1" applyFont="1" applyFill="1" applyBorder="1" applyAlignment="1" applyProtection="1">
      <alignment horizontal="center" vertical="center" shrinkToFit="1"/>
      <protection locked="0"/>
    </xf>
    <xf numFmtId="0" fontId="73" fillId="17" borderId="8" xfId="3" applyFont="1" applyFill="1" applyBorder="1" applyAlignment="1" applyProtection="1">
      <alignment horizontal="center" vertical="center" shrinkToFit="1"/>
      <protection locked="0"/>
    </xf>
    <xf numFmtId="0" fontId="63" fillId="12" borderId="8" xfId="3" applyFont="1" applyFill="1" applyBorder="1" applyAlignment="1" applyProtection="1">
      <alignment horizontal="center" vertical="center" shrinkToFit="1"/>
      <protection locked="0"/>
    </xf>
    <xf numFmtId="0" fontId="74" fillId="5" borderId="8" xfId="3" quotePrefix="1" applyFont="1" applyFill="1" applyBorder="1" applyAlignment="1" applyProtection="1">
      <alignment horizontal="center" vertical="center" shrinkToFit="1"/>
      <protection locked="0"/>
    </xf>
    <xf numFmtId="0" fontId="74" fillId="12" borderId="8" xfId="3" quotePrefix="1" applyFont="1" applyFill="1" applyBorder="1" applyAlignment="1" applyProtection="1">
      <alignment horizontal="center" vertical="center" shrinkToFit="1"/>
      <protection locked="0"/>
    </xf>
    <xf numFmtId="0" fontId="75" fillId="12" borderId="8" xfId="3" quotePrefix="1" applyFont="1" applyFill="1" applyBorder="1" applyAlignment="1" applyProtection="1">
      <alignment horizontal="center" vertical="center" shrinkToFit="1"/>
      <protection locked="0"/>
    </xf>
    <xf numFmtId="0" fontId="75" fillId="4" borderId="8" xfId="3" quotePrefix="1" applyFont="1" applyFill="1" applyBorder="1" applyAlignment="1" applyProtection="1">
      <alignment horizontal="center" vertical="center" shrinkToFit="1"/>
      <protection locked="0"/>
    </xf>
    <xf numFmtId="0" fontId="75" fillId="5" borderId="8" xfId="3" quotePrefix="1" applyFont="1" applyFill="1" applyBorder="1" applyAlignment="1" applyProtection="1">
      <alignment horizontal="center" vertical="center" shrinkToFit="1"/>
      <protection locked="0"/>
    </xf>
    <xf numFmtId="0" fontId="67" fillId="12" borderId="14" xfId="2" quotePrefix="1" applyFont="1" applyFill="1" applyBorder="1" applyAlignment="1" applyProtection="1">
      <alignment horizontal="center" vertical="center" shrinkToFit="1"/>
      <protection locked="0"/>
    </xf>
    <xf numFmtId="0" fontId="59" fillId="12" borderId="8" xfId="2" applyFont="1" applyFill="1" applyBorder="1" applyAlignment="1" applyProtection="1">
      <alignment horizontal="center" vertical="center" shrinkToFit="1"/>
      <protection locked="0"/>
    </xf>
    <xf numFmtId="0" fontId="59" fillId="12" borderId="9" xfId="2" applyFont="1" applyFill="1" applyBorder="1" applyAlignment="1" applyProtection="1">
      <alignment horizontal="center" vertical="center" shrinkToFit="1"/>
      <protection locked="0"/>
    </xf>
    <xf numFmtId="0" fontId="73" fillId="12" borderId="8" xfId="3" applyFont="1" applyFill="1" applyBorder="1" applyAlignment="1" applyProtection="1">
      <alignment horizontal="center" vertical="center" shrinkToFit="1"/>
      <protection locked="0"/>
    </xf>
    <xf numFmtId="0" fontId="75" fillId="14" borderId="8" xfId="3" quotePrefix="1" applyFont="1" applyFill="1" applyBorder="1" applyAlignment="1" applyProtection="1">
      <alignment horizontal="center" vertical="center" shrinkToFit="1"/>
      <protection locked="0"/>
    </xf>
    <xf numFmtId="0" fontId="75" fillId="18" borderId="8" xfId="3" quotePrefix="1" applyFont="1" applyFill="1" applyBorder="1" applyAlignment="1" applyProtection="1">
      <alignment horizontal="center" vertical="center" shrinkToFit="1"/>
      <protection locked="0"/>
    </xf>
    <xf numFmtId="0" fontId="76" fillId="14" borderId="8" xfId="3" quotePrefix="1" applyFont="1" applyFill="1" applyBorder="1" applyAlignment="1" applyProtection="1">
      <alignment horizontal="center" vertical="center" shrinkToFit="1"/>
      <protection locked="0"/>
    </xf>
    <xf numFmtId="0" fontId="71" fillId="19" borderId="26" xfId="2" applyFont="1" applyFill="1" applyBorder="1" applyAlignment="1" applyProtection="1">
      <alignment horizontal="center" vertical="center" shrinkToFit="1"/>
      <protection locked="0"/>
    </xf>
    <xf numFmtId="0" fontId="73" fillId="17" borderId="28" xfId="3" applyFont="1" applyFill="1" applyBorder="1" applyAlignment="1" applyProtection="1">
      <alignment horizontal="center" vertical="center" shrinkToFit="1"/>
      <protection locked="0"/>
    </xf>
    <xf numFmtId="0" fontId="77" fillId="17" borderId="28" xfId="3" applyFont="1" applyFill="1" applyBorder="1" applyAlignment="1" applyProtection="1">
      <alignment horizontal="center" vertical="center" shrinkToFit="1"/>
      <protection locked="0"/>
    </xf>
    <xf numFmtId="0" fontId="63" fillId="12" borderId="28" xfId="3" applyFont="1" applyFill="1" applyBorder="1" applyAlignment="1" applyProtection="1">
      <alignment horizontal="center" vertical="center" shrinkToFit="1"/>
      <protection locked="0"/>
    </xf>
    <xf numFmtId="0" fontId="74" fillId="5" borderId="28" xfId="3" quotePrefix="1" applyFont="1" applyFill="1" applyBorder="1" applyAlignment="1" applyProtection="1">
      <alignment horizontal="center" vertical="center" shrinkToFit="1"/>
      <protection locked="0"/>
    </xf>
    <xf numFmtId="0" fontId="74" fillId="12" borderId="28" xfId="3" quotePrefix="1" applyFont="1" applyFill="1" applyBorder="1" applyAlignment="1" applyProtection="1">
      <alignment horizontal="center" vertical="center" shrinkToFit="1"/>
      <protection locked="0"/>
    </xf>
    <xf numFmtId="0" fontId="75" fillId="12" borderId="28" xfId="3" quotePrefix="1" applyFont="1" applyFill="1" applyBorder="1" applyAlignment="1" applyProtection="1">
      <alignment horizontal="center" vertical="center" shrinkToFit="1"/>
      <protection locked="0"/>
    </xf>
    <xf numFmtId="0" fontId="74" fillId="4" borderId="28" xfId="3" quotePrefix="1" applyFont="1" applyFill="1" applyBorder="1" applyAlignment="1" applyProtection="1">
      <alignment horizontal="center" vertical="center" shrinkToFit="1"/>
      <protection locked="0"/>
    </xf>
    <xf numFmtId="0" fontId="75" fillId="4" borderId="28" xfId="3" quotePrefix="1" applyFont="1" applyFill="1" applyBorder="1" applyAlignment="1" applyProtection="1">
      <alignment horizontal="center" vertical="center" shrinkToFit="1"/>
      <protection locked="0"/>
    </xf>
    <xf numFmtId="0" fontId="75" fillId="20" borderId="28" xfId="3" quotePrefix="1" applyFont="1" applyFill="1" applyBorder="1" applyAlignment="1" applyProtection="1">
      <alignment horizontal="center" vertical="center" shrinkToFit="1"/>
      <protection locked="0"/>
    </xf>
    <xf numFmtId="0" fontId="67" fillId="12" borderId="7" xfId="2" quotePrefix="1" applyFont="1" applyFill="1" applyBorder="1" applyAlignment="1" applyProtection="1">
      <alignment horizontal="center" vertical="center" shrinkToFit="1"/>
      <protection locked="0"/>
    </xf>
    <xf numFmtId="0" fontId="59" fillId="12" borderId="28" xfId="2" applyFont="1" applyFill="1" applyBorder="1" applyAlignment="1" applyProtection="1">
      <alignment horizontal="center" vertical="center" shrinkToFit="1"/>
      <protection locked="0"/>
    </xf>
    <xf numFmtId="0" fontId="59" fillId="12" borderId="5" xfId="2" applyFont="1" applyFill="1" applyBorder="1" applyAlignment="1" applyProtection="1">
      <alignment horizontal="center" vertical="center" shrinkToFit="1"/>
      <protection locked="0"/>
    </xf>
    <xf numFmtId="0" fontId="71" fillId="12" borderId="29" xfId="2" applyFont="1" applyBorder="1" applyAlignment="1" applyProtection="1">
      <alignment horizontal="center" vertical="center" shrinkToFit="1"/>
      <protection locked="0"/>
    </xf>
    <xf numFmtId="0" fontId="71" fillId="12" borderId="28" xfId="2" applyFont="1" applyBorder="1" applyAlignment="1" applyProtection="1">
      <alignment horizontal="center" vertical="center" shrinkToFit="1"/>
      <protection locked="0"/>
    </xf>
    <xf numFmtId="0" fontId="71" fillId="12" borderId="30" xfId="2" applyFont="1" applyBorder="1" applyAlignment="1" applyProtection="1">
      <alignment horizontal="center" vertical="center" shrinkToFit="1"/>
      <protection locked="0"/>
    </xf>
    <xf numFmtId="0" fontId="53" fillId="12" borderId="28" xfId="2" applyBorder="1" applyAlignment="1" applyProtection="1">
      <alignment vertical="center" shrinkToFit="1"/>
      <protection locked="0"/>
    </xf>
    <xf numFmtId="0" fontId="77" fillId="12" borderId="8" xfId="3" applyFont="1" applyFill="1" applyBorder="1" applyAlignment="1" applyProtection="1">
      <alignment horizontal="center" vertical="center" shrinkToFit="1"/>
      <protection locked="0"/>
    </xf>
    <xf numFmtId="0" fontId="75" fillId="5" borderId="28" xfId="3" quotePrefix="1" applyFont="1" applyFill="1" applyBorder="1" applyAlignment="1" applyProtection="1">
      <alignment horizontal="center" vertical="center" shrinkToFit="1"/>
      <protection locked="0"/>
    </xf>
    <xf numFmtId="0" fontId="74" fillId="4" borderId="8" xfId="3" quotePrefix="1" applyFont="1" applyFill="1" applyBorder="1" applyAlignment="1" applyProtection="1">
      <alignment horizontal="center" vertical="center" shrinkToFit="1"/>
      <protection locked="0"/>
    </xf>
    <xf numFmtId="0" fontId="75" fillId="20" borderId="8" xfId="3" quotePrefix="1" applyFont="1" applyFill="1" applyBorder="1" applyAlignment="1" applyProtection="1">
      <alignment horizontal="center" vertical="center" shrinkToFit="1"/>
      <protection locked="0"/>
    </xf>
    <xf numFmtId="0" fontId="77" fillId="17" borderId="8" xfId="3" applyFont="1" applyFill="1" applyBorder="1" applyAlignment="1" applyProtection="1">
      <alignment horizontal="center" vertical="center" shrinkToFit="1"/>
      <protection locked="0"/>
    </xf>
    <xf numFmtId="0" fontId="76" fillId="12" borderId="8" xfId="2" quotePrefix="1" applyFont="1" applyFill="1" applyBorder="1" applyAlignment="1" applyProtection="1">
      <alignment horizontal="center" vertical="center" shrinkToFit="1"/>
      <protection locked="0"/>
    </xf>
    <xf numFmtId="0" fontId="75" fillId="12" borderId="8" xfId="3" applyFont="1" applyFill="1" applyBorder="1" applyAlignment="1" applyProtection="1">
      <alignment horizontal="center" vertical="center" shrinkToFit="1"/>
      <protection locked="0"/>
    </xf>
    <xf numFmtId="177" fontId="75" fillId="12" borderId="8" xfId="3" quotePrefix="1" applyNumberFormat="1" applyFont="1" applyFill="1" applyBorder="1" applyAlignment="1" applyProtection="1">
      <alignment horizontal="center" vertical="center" shrinkToFit="1"/>
      <protection locked="0"/>
    </xf>
    <xf numFmtId="0" fontId="73" fillId="17" borderId="31" xfId="3" applyFont="1" applyFill="1" applyBorder="1" applyAlignment="1" applyProtection="1">
      <alignment horizontal="center" vertical="center" shrinkToFit="1"/>
      <protection locked="0"/>
    </xf>
    <xf numFmtId="0" fontId="77" fillId="12" borderId="31" xfId="3" applyFont="1" applyFill="1" applyBorder="1" applyAlignment="1" applyProtection="1">
      <alignment horizontal="center" vertical="center" shrinkToFit="1"/>
      <protection locked="0"/>
    </xf>
    <xf numFmtId="0" fontId="63" fillId="12" borderId="31" xfId="3" applyFont="1" applyFill="1" applyBorder="1" applyAlignment="1" applyProtection="1">
      <alignment horizontal="center" vertical="center" shrinkToFit="1"/>
      <protection locked="0"/>
    </xf>
    <xf numFmtId="0" fontId="75" fillId="12" borderId="31" xfId="3" quotePrefix="1" applyFont="1" applyFill="1" applyBorder="1" applyAlignment="1" applyProtection="1">
      <alignment horizontal="center" vertical="center" shrinkToFit="1"/>
      <protection locked="0"/>
    </xf>
    <xf numFmtId="0" fontId="74" fillId="12" borderId="31" xfId="2" quotePrefix="1" applyFont="1" applyFill="1" applyBorder="1" applyAlignment="1" applyProtection="1">
      <alignment horizontal="center" vertical="center" shrinkToFit="1"/>
      <protection locked="0"/>
    </xf>
    <xf numFmtId="0" fontId="75" fillId="4" borderId="31" xfId="3" quotePrefix="1" applyFont="1" applyFill="1" applyBorder="1" applyAlignment="1" applyProtection="1">
      <alignment horizontal="center" vertical="center" shrinkToFit="1"/>
      <protection locked="0"/>
    </xf>
    <xf numFmtId="0" fontId="75" fillId="18" borderId="31" xfId="3" quotePrefix="1" applyFont="1" applyFill="1" applyBorder="1" applyAlignment="1" applyProtection="1">
      <alignment horizontal="center" vertical="center" shrinkToFit="1"/>
      <protection locked="0"/>
    </xf>
    <xf numFmtId="0" fontId="75" fillId="20" borderId="31" xfId="3" quotePrefix="1" applyFont="1" applyFill="1" applyBorder="1" applyAlignment="1" applyProtection="1">
      <alignment horizontal="center" vertical="center" shrinkToFit="1"/>
      <protection locked="0"/>
    </xf>
    <xf numFmtId="0" fontId="67" fillId="12" borderId="32" xfId="2" quotePrefix="1" applyFont="1" applyFill="1" applyBorder="1" applyAlignment="1" applyProtection="1">
      <alignment horizontal="center" vertical="center" shrinkToFit="1"/>
      <protection locked="0"/>
    </xf>
    <xf numFmtId="0" fontId="59" fillId="12" borderId="31" xfId="2" applyFont="1" applyFill="1" applyBorder="1" applyAlignment="1" applyProtection="1">
      <alignment horizontal="center" vertical="center" shrinkToFit="1"/>
      <protection locked="0"/>
    </xf>
    <xf numFmtId="0" fontId="59" fillId="12" borderId="33" xfId="2" applyFont="1" applyFill="1" applyBorder="1" applyAlignment="1" applyProtection="1">
      <alignment horizontal="center" vertical="center" shrinkToFit="1"/>
      <protection locked="0"/>
    </xf>
    <xf numFmtId="0" fontId="71" fillId="19" borderId="34" xfId="2" applyFont="1" applyFill="1" applyBorder="1" applyAlignment="1" applyProtection="1">
      <alignment horizontal="center" vertical="center" shrinkToFit="1"/>
      <protection locked="0"/>
    </xf>
    <xf numFmtId="0" fontId="71" fillId="12" borderId="31" xfId="2" applyFont="1" applyBorder="1" applyAlignment="1" applyProtection="1">
      <alignment horizontal="center" vertical="center" shrinkToFit="1"/>
      <protection locked="0"/>
    </xf>
    <xf numFmtId="0" fontId="71" fillId="12" borderId="35" xfId="2" applyFont="1" applyBorder="1" applyAlignment="1" applyProtection="1">
      <alignment horizontal="center" vertical="center" shrinkToFit="1"/>
      <protection locked="0"/>
    </xf>
    <xf numFmtId="0" fontId="53" fillId="12" borderId="32" xfId="2" applyBorder="1" applyAlignment="1" applyProtection="1">
      <alignment vertical="center" shrinkToFit="1"/>
      <protection locked="0"/>
    </xf>
    <xf numFmtId="0" fontId="53" fillId="12" borderId="31" xfId="2" applyBorder="1" applyAlignment="1" applyProtection="1">
      <alignment vertical="center" shrinkToFit="1"/>
      <protection locked="0"/>
    </xf>
    <xf numFmtId="0" fontId="73" fillId="12" borderId="28" xfId="3" applyFont="1" applyFill="1" applyBorder="1" applyAlignment="1" applyProtection="1">
      <alignment horizontal="center" vertical="center" shrinkToFit="1"/>
      <protection locked="0"/>
    </xf>
    <xf numFmtId="0" fontId="76" fillId="12" borderId="28" xfId="2" applyFont="1" applyFill="1" applyBorder="1" applyAlignment="1" applyProtection="1">
      <alignment horizontal="center" vertical="center" shrinkToFit="1"/>
      <protection locked="0"/>
    </xf>
    <xf numFmtId="0" fontId="75" fillId="13" borderId="28" xfId="3" quotePrefix="1" applyFont="1" applyFill="1" applyBorder="1" applyAlignment="1" applyProtection="1">
      <alignment horizontal="center" vertical="center" shrinkToFit="1"/>
      <protection locked="0"/>
    </xf>
    <xf numFmtId="0" fontId="71" fillId="19" borderId="29" xfId="2" applyFont="1" applyFill="1" applyBorder="1" applyAlignment="1" applyProtection="1">
      <alignment horizontal="center" vertical="center" shrinkToFit="1"/>
      <protection locked="0"/>
    </xf>
    <xf numFmtId="0" fontId="53" fillId="12" borderId="7" xfId="2" applyBorder="1" applyAlignment="1" applyProtection="1">
      <alignment vertical="center" shrinkToFit="1"/>
      <protection locked="0"/>
    </xf>
    <xf numFmtId="0" fontId="63" fillId="17" borderId="8" xfId="3" applyFont="1" applyFill="1" applyBorder="1" applyAlignment="1" applyProtection="1">
      <alignment horizontal="center" vertical="center" shrinkToFit="1"/>
      <protection locked="0"/>
    </xf>
    <xf numFmtId="0" fontId="76" fillId="12" borderId="8" xfId="2" applyFont="1" applyFill="1" applyBorder="1" applyAlignment="1" applyProtection="1">
      <alignment horizontal="center" vertical="center" shrinkToFit="1"/>
      <protection locked="0"/>
    </xf>
    <xf numFmtId="0" fontId="74" fillId="12" borderId="8" xfId="2" applyFont="1" applyFill="1" applyBorder="1" applyAlignment="1" applyProtection="1">
      <alignment horizontal="center" vertical="center" shrinkToFit="1"/>
      <protection locked="0"/>
    </xf>
    <xf numFmtId="0" fontId="53" fillId="12" borderId="8" xfId="2" applyFont="1" applyBorder="1" applyAlignment="1" applyProtection="1">
      <alignment vertical="center" shrinkToFit="1"/>
      <protection locked="0"/>
    </xf>
    <xf numFmtId="0" fontId="53" fillId="12" borderId="14" xfId="2" applyFont="1" applyBorder="1" applyAlignment="1" applyProtection="1">
      <alignment vertical="center" shrinkToFit="1"/>
      <protection locked="0"/>
    </xf>
    <xf numFmtId="0" fontId="71" fillId="17" borderId="8" xfId="2" applyFont="1" applyFill="1" applyBorder="1" applyAlignment="1" applyProtection="1">
      <alignment horizontal="center" vertical="center" shrinkToFit="1"/>
      <protection locked="0"/>
    </xf>
    <xf numFmtId="0" fontId="53" fillId="17" borderId="14" xfId="2" applyFont="1" applyFill="1" applyBorder="1" applyAlignment="1" applyProtection="1">
      <alignment vertical="center" shrinkToFit="1"/>
      <protection locked="0"/>
    </xf>
    <xf numFmtId="0" fontId="53" fillId="17" borderId="8" xfId="2" applyFont="1" applyFill="1" applyBorder="1" applyAlignment="1" applyProtection="1">
      <alignment vertical="center" shrinkToFit="1"/>
      <protection locked="0"/>
    </xf>
    <xf numFmtId="0" fontId="53" fillId="17" borderId="8" xfId="2" applyFill="1" applyBorder="1" applyAlignment="1" applyProtection="1">
      <alignment vertical="center" shrinkToFit="1"/>
      <protection locked="0"/>
    </xf>
    <xf numFmtId="0" fontId="75" fillId="13" borderId="8" xfId="3" quotePrefix="1" applyFont="1" applyFill="1" applyBorder="1" applyAlignment="1" applyProtection="1">
      <alignment horizontal="center" vertical="center" shrinkToFit="1"/>
      <protection locked="0"/>
    </xf>
    <xf numFmtId="0" fontId="71" fillId="19" borderId="36" xfId="2" applyFont="1" applyFill="1" applyBorder="1" applyAlignment="1" applyProtection="1">
      <alignment horizontal="center" vertical="center" shrinkToFit="1"/>
      <protection locked="0"/>
    </xf>
    <xf numFmtId="0" fontId="71" fillId="12" borderId="37" xfId="2" applyFont="1" applyBorder="1" applyAlignment="1" applyProtection="1">
      <alignment horizontal="center" vertical="center" shrinkToFit="1"/>
      <protection locked="0"/>
    </xf>
    <xf numFmtId="0" fontId="71" fillId="12" borderId="38" xfId="2" applyFont="1" applyBorder="1" applyAlignment="1" applyProtection="1">
      <alignment horizontal="center" vertical="center" shrinkToFit="1"/>
      <protection locked="0"/>
    </xf>
    <xf numFmtId="0" fontId="53" fillId="12" borderId="39" xfId="2" applyFont="1" applyBorder="1" applyAlignment="1" applyProtection="1">
      <alignment vertical="center" shrinkToFit="1"/>
      <protection locked="0"/>
    </xf>
    <xf numFmtId="0" fontId="53" fillId="12" borderId="37" xfId="2" applyFont="1" applyBorder="1" applyAlignment="1" applyProtection="1">
      <alignment vertical="center" shrinkToFit="1"/>
      <protection locked="0"/>
    </xf>
    <xf numFmtId="0" fontId="53" fillId="12" borderId="37" xfId="2" applyBorder="1" applyAlignment="1" applyProtection="1">
      <alignment vertical="center" shrinkToFit="1"/>
      <protection locked="0"/>
    </xf>
    <xf numFmtId="0" fontId="53" fillId="12" borderId="7" xfId="2" applyFont="1" applyBorder="1" applyAlignment="1" applyProtection="1">
      <alignment vertical="center" shrinkToFit="1"/>
      <protection locked="0"/>
    </xf>
    <xf numFmtId="0" fontId="53" fillId="12" borderId="28" xfId="2" applyFont="1" applyBorder="1" applyAlignment="1" applyProtection="1">
      <alignment vertical="center" shrinkToFit="1"/>
      <protection locked="0"/>
    </xf>
    <xf numFmtId="0" fontId="71" fillId="19" borderId="40" xfId="2" applyFont="1" applyFill="1" applyBorder="1" applyAlignment="1" applyProtection="1">
      <alignment horizontal="center" vertical="center" shrinkToFit="1"/>
      <protection locked="0"/>
    </xf>
    <xf numFmtId="0" fontId="71" fillId="12" borderId="41" xfId="2" applyFont="1" applyBorder="1" applyAlignment="1" applyProtection="1">
      <alignment horizontal="center" vertical="center" shrinkToFit="1"/>
      <protection locked="0"/>
    </xf>
    <xf numFmtId="0" fontId="71" fillId="12" borderId="42" xfId="2" applyFont="1" applyBorder="1" applyAlignment="1" applyProtection="1">
      <alignment horizontal="center" vertical="center" shrinkToFit="1"/>
      <protection locked="0"/>
    </xf>
    <xf numFmtId="0" fontId="53" fillId="12" borderId="43" xfId="2" applyFont="1" applyBorder="1" applyAlignment="1" applyProtection="1">
      <alignment vertical="center" shrinkToFit="1"/>
      <protection locked="0"/>
    </xf>
    <xf numFmtId="0" fontId="53" fillId="12" borderId="41" xfId="2" applyFont="1" applyBorder="1" applyAlignment="1" applyProtection="1">
      <alignment vertical="center" shrinkToFit="1"/>
      <protection locked="0"/>
    </xf>
    <xf numFmtId="0" fontId="53" fillId="12" borderId="41" xfId="2" applyBorder="1" applyAlignment="1" applyProtection="1">
      <alignment vertical="center" shrinkToFit="1"/>
      <protection locked="0"/>
    </xf>
    <xf numFmtId="0" fontId="74" fillId="12" borderId="8" xfId="2" quotePrefix="1" applyFont="1" applyFill="1" applyBorder="1" applyAlignment="1" applyProtection="1">
      <alignment horizontal="center" vertical="center" shrinkToFit="1"/>
      <protection locked="0"/>
    </xf>
    <xf numFmtId="49" fontId="77" fillId="17" borderId="8" xfId="3" applyNumberFormat="1" applyFont="1" applyFill="1" applyBorder="1" applyAlignment="1" applyProtection="1">
      <alignment horizontal="center" vertical="center" shrinkToFit="1"/>
      <protection locked="0"/>
    </xf>
    <xf numFmtId="49" fontId="73" fillId="17" borderId="8" xfId="3" applyNumberFormat="1" applyFont="1" applyFill="1" applyBorder="1" applyAlignment="1" applyProtection="1">
      <alignment horizontal="center" vertical="center" shrinkToFit="1"/>
      <protection locked="0"/>
    </xf>
    <xf numFmtId="0" fontId="77" fillId="17" borderId="31" xfId="3" applyFont="1" applyFill="1" applyBorder="1" applyAlignment="1" applyProtection="1">
      <alignment horizontal="center" vertical="center" shrinkToFit="1"/>
      <protection locked="0"/>
    </xf>
    <xf numFmtId="0" fontId="63" fillId="17" borderId="31" xfId="3" applyFont="1" applyFill="1" applyBorder="1" applyAlignment="1" applyProtection="1">
      <alignment horizontal="center" vertical="center" shrinkToFit="1"/>
      <protection locked="0"/>
    </xf>
    <xf numFmtId="0" fontId="76" fillId="12" borderId="31" xfId="2" applyFont="1" applyFill="1" applyBorder="1" applyAlignment="1" applyProtection="1">
      <alignment horizontal="center" vertical="center" shrinkToFit="1"/>
      <protection locked="0"/>
    </xf>
    <xf numFmtId="0" fontId="74" fillId="12" borderId="31" xfId="3" quotePrefix="1" applyFont="1" applyFill="1" applyBorder="1" applyAlignment="1" applyProtection="1">
      <alignment horizontal="center" vertical="center" shrinkToFit="1"/>
      <protection locked="0"/>
    </xf>
    <xf numFmtId="0" fontId="71" fillId="12" borderId="44" xfId="2" applyFont="1" applyBorder="1" applyAlignment="1" applyProtection="1">
      <alignment horizontal="center" vertical="center" shrinkToFit="1"/>
      <protection locked="0"/>
    </xf>
    <xf numFmtId="0" fontId="71" fillId="12" borderId="45" xfId="2" applyFont="1" applyBorder="1" applyAlignment="1" applyProtection="1">
      <alignment horizontal="center" vertical="center" shrinkToFit="1"/>
      <protection locked="0"/>
    </xf>
    <xf numFmtId="0" fontId="71" fillId="12" borderId="46" xfId="2" applyFont="1" applyBorder="1" applyAlignment="1" applyProtection="1">
      <alignment horizontal="center" vertical="center" shrinkToFit="1"/>
      <protection locked="0"/>
    </xf>
    <xf numFmtId="0" fontId="78" fillId="21" borderId="5" xfId="2" applyFont="1" applyFill="1" applyBorder="1" applyAlignment="1" applyProtection="1">
      <alignment horizontal="center" vertical="center" shrinkToFit="1"/>
      <protection locked="0"/>
    </xf>
    <xf numFmtId="0" fontId="78" fillId="21" borderId="25" xfId="2" applyFont="1" applyFill="1" applyBorder="1" applyAlignment="1" applyProtection="1">
      <alignment horizontal="center" vertical="center" shrinkToFit="1"/>
      <protection locked="0"/>
    </xf>
    <xf numFmtId="0" fontId="78" fillId="21" borderId="7" xfId="2" applyFont="1" applyFill="1" applyBorder="1" applyAlignment="1" applyProtection="1">
      <alignment horizontal="center" vertical="center" shrinkToFit="1"/>
      <protection locked="0"/>
    </xf>
    <xf numFmtId="0" fontId="79" fillId="22" borderId="28" xfId="2" applyFont="1" applyFill="1" applyBorder="1" applyAlignment="1" applyProtection="1">
      <alignment horizontal="center" vertical="center" shrinkToFit="1"/>
      <protection locked="0"/>
    </xf>
    <xf numFmtId="0" fontId="79" fillId="22" borderId="47" xfId="2" applyFont="1" applyFill="1" applyBorder="1" applyAlignment="1" applyProtection="1">
      <alignment horizontal="center" vertical="center" shrinkToFit="1"/>
      <protection locked="0"/>
    </xf>
    <xf numFmtId="0" fontId="79" fillId="12" borderId="28" xfId="2" applyFont="1" applyFill="1" applyBorder="1" applyAlignment="1" applyProtection="1">
      <alignment horizontal="center" vertical="center" shrinkToFit="1"/>
      <protection locked="0"/>
    </xf>
    <xf numFmtId="0" fontId="79" fillId="12" borderId="47" xfId="2" applyFont="1" applyFill="1" applyBorder="1" applyAlignment="1" applyProtection="1">
      <alignment horizontal="center" vertical="center" shrinkToFit="1"/>
      <protection locked="0"/>
    </xf>
    <xf numFmtId="0" fontId="78" fillId="21" borderId="9" xfId="2" applyFont="1" applyFill="1" applyBorder="1" applyAlignment="1" applyProtection="1">
      <alignment horizontal="center" vertical="center" shrinkToFit="1"/>
      <protection locked="0"/>
    </xf>
    <xf numFmtId="0" fontId="78" fillId="21" borderId="13" xfId="2" applyFont="1" applyFill="1" applyBorder="1" applyAlignment="1" applyProtection="1">
      <alignment horizontal="center" vertical="center" shrinkToFit="1"/>
      <protection locked="0"/>
    </xf>
    <xf numFmtId="0" fontId="78" fillId="21" borderId="14" xfId="2" applyFont="1" applyFill="1" applyBorder="1" applyAlignment="1" applyProtection="1">
      <alignment horizontal="center" vertical="center" shrinkToFit="1"/>
      <protection locked="0"/>
    </xf>
    <xf numFmtId="0" fontId="79" fillId="22" borderId="8" xfId="2" applyFont="1" applyFill="1" applyBorder="1" applyAlignment="1" applyProtection="1">
      <alignment horizontal="center" vertical="center" shrinkToFit="1"/>
      <protection locked="0"/>
    </xf>
    <xf numFmtId="0" fontId="79" fillId="12" borderId="8" xfId="2" applyFont="1" applyFill="1" applyBorder="1" applyAlignment="1" applyProtection="1">
      <alignment horizontal="center" vertical="center" shrinkToFit="1"/>
      <protection locked="0"/>
    </xf>
    <xf numFmtId="0" fontId="80" fillId="12" borderId="8" xfId="2" applyFont="1" applyFill="1" applyBorder="1" applyAlignment="1" applyProtection="1">
      <alignment vertical="center" shrinkToFit="1"/>
      <protection locked="0"/>
    </xf>
    <xf numFmtId="0" fontId="80" fillId="12" borderId="8" xfId="2" applyFont="1" applyFill="1" applyBorder="1" applyAlignment="1" applyProtection="1">
      <alignment horizontal="center" vertical="center" shrinkToFit="1"/>
      <protection locked="0"/>
    </xf>
    <xf numFmtId="49" fontId="81" fillId="23" borderId="8" xfId="2" applyNumberFormat="1" applyFont="1" applyFill="1" applyBorder="1" applyAlignment="1" applyProtection="1">
      <alignment horizontal="center" vertical="center" shrinkToFit="1"/>
      <protection locked="0"/>
    </xf>
    <xf numFmtId="0" fontId="81" fillId="23" borderId="8" xfId="2" applyFont="1" applyFill="1" applyBorder="1" applyAlignment="1" applyProtection="1">
      <alignment horizontal="center" vertical="center" shrinkToFit="1"/>
      <protection locked="0"/>
    </xf>
    <xf numFmtId="176" fontId="82" fillId="23" borderId="8" xfId="2" applyNumberFormat="1" applyFont="1" applyFill="1" applyBorder="1" applyAlignment="1" applyProtection="1">
      <alignment horizontal="center" vertical="center" shrinkToFit="1"/>
      <protection locked="0"/>
    </xf>
    <xf numFmtId="176" fontId="83" fillId="23" borderId="8" xfId="2" applyNumberFormat="1" applyFont="1" applyFill="1" applyBorder="1" applyAlignment="1" applyProtection="1">
      <alignment horizontal="center" vertical="center" shrinkToFit="1"/>
      <protection locked="0"/>
    </xf>
    <xf numFmtId="176" fontId="83" fillId="12" borderId="8" xfId="2" applyNumberFormat="1" applyFont="1" applyFill="1" applyBorder="1" applyAlignment="1" applyProtection="1">
      <alignment horizontal="center" vertical="center" shrinkToFit="1"/>
      <protection locked="0"/>
    </xf>
    <xf numFmtId="176" fontId="67" fillId="12" borderId="8" xfId="2" applyNumberFormat="1" applyFont="1" applyFill="1" applyBorder="1" applyAlignment="1" applyProtection="1">
      <alignment horizontal="center" vertical="center" shrinkToFit="1"/>
      <protection locked="0"/>
    </xf>
    <xf numFmtId="178" fontId="59" fillId="12" borderId="8" xfId="2" applyNumberFormat="1" applyFont="1" applyFill="1" applyBorder="1" applyAlignment="1" applyProtection="1">
      <alignment horizontal="center" vertical="center" shrinkToFit="1"/>
      <protection locked="0"/>
    </xf>
    <xf numFmtId="49" fontId="84" fillId="12" borderId="8" xfId="2" applyNumberFormat="1" applyFont="1" applyBorder="1" applyAlignment="1" applyProtection="1">
      <alignment vertical="center" shrinkToFit="1"/>
      <protection locked="0"/>
    </xf>
    <xf numFmtId="49" fontId="84" fillId="12" borderId="8" xfId="2" applyNumberFormat="1" applyFont="1" applyBorder="1" applyAlignment="1" applyProtection="1">
      <alignment horizontal="center" vertical="center" shrinkToFit="1"/>
      <protection locked="0"/>
    </xf>
    <xf numFmtId="0" fontId="85" fillId="12" borderId="8" xfId="2" quotePrefix="1" applyFont="1" applyBorder="1" applyAlignment="1" applyProtection="1">
      <alignment horizontal="center" vertical="center" shrinkToFit="1"/>
      <protection locked="0"/>
    </xf>
    <xf numFmtId="49" fontId="83" fillId="12" borderId="8" xfId="2" applyNumberFormat="1" applyFont="1" applyBorder="1" applyAlignment="1" applyProtection="1">
      <alignment horizontal="center" vertical="center" shrinkToFit="1"/>
      <protection locked="0"/>
    </xf>
    <xf numFmtId="0" fontId="82" fillId="24" borderId="8" xfId="2" applyFont="1" applyFill="1" applyBorder="1" applyAlignment="1" applyProtection="1">
      <alignment horizontal="center" vertical="center" shrinkToFit="1"/>
      <protection locked="0"/>
    </xf>
    <xf numFmtId="0" fontId="83" fillId="24" borderId="8" xfId="2" applyFont="1" applyFill="1" applyBorder="1" applyAlignment="1" applyProtection="1">
      <alignment horizontal="center" vertical="center" shrinkToFit="1"/>
      <protection locked="0"/>
    </xf>
    <xf numFmtId="0" fontId="83" fillId="12" borderId="8" xfId="2" applyFont="1" applyFill="1" applyBorder="1" applyAlignment="1" applyProtection="1">
      <alignment horizontal="center" vertical="center" shrinkToFit="1"/>
      <protection locked="0"/>
    </xf>
    <xf numFmtId="0" fontId="67" fillId="12" borderId="8" xfId="2" applyFont="1" applyFill="1" applyBorder="1" applyAlignment="1" applyProtection="1">
      <alignment horizontal="center" vertical="center" shrinkToFit="1"/>
      <protection locked="0"/>
    </xf>
    <xf numFmtId="0" fontId="59" fillId="12" borderId="8" xfId="2" applyFont="1" applyFill="1" applyBorder="1" applyAlignment="1" applyProtection="1">
      <alignment vertical="center" shrinkToFit="1"/>
      <protection locked="0"/>
    </xf>
    <xf numFmtId="49" fontId="85" fillId="12" borderId="8" xfId="2" quotePrefix="1" applyNumberFormat="1" applyFont="1" applyBorder="1" applyAlignment="1" applyProtection="1">
      <alignment horizontal="center" vertical="center" shrinkToFit="1"/>
      <protection locked="0"/>
    </xf>
    <xf numFmtId="0" fontId="86" fillId="12" borderId="8" xfId="4" applyNumberFormat="1" applyFont="1" applyFill="1" applyBorder="1" applyAlignment="1" applyProtection="1">
      <alignment horizontal="center" vertical="center" shrinkToFit="1"/>
      <protection locked="0"/>
    </xf>
    <xf numFmtId="0" fontId="82" fillId="12" borderId="8" xfId="2" applyFont="1" applyFill="1" applyBorder="1" applyAlignment="1" applyProtection="1">
      <alignment horizontal="center" vertical="center" shrinkToFit="1"/>
      <protection locked="0"/>
    </xf>
    <xf numFmtId="0" fontId="87" fillId="12" borderId="8" xfId="2" applyFont="1" applyBorder="1" applyAlignment="1" applyProtection="1">
      <alignment vertical="center" shrinkToFit="1"/>
      <protection locked="0"/>
    </xf>
    <xf numFmtId="0" fontId="53" fillId="12" borderId="8" xfId="2" applyFont="1" applyBorder="1" applyAlignment="1" applyProtection="1">
      <alignment horizontal="center" vertical="center" shrinkToFit="1"/>
      <protection locked="0"/>
    </xf>
    <xf numFmtId="49" fontId="85" fillId="12" borderId="8" xfId="2" applyNumberFormat="1" applyFont="1" applyBorder="1" applyAlignment="1" applyProtection="1">
      <alignment horizontal="center" vertical="center" shrinkToFit="1"/>
      <protection locked="0"/>
    </xf>
    <xf numFmtId="0" fontId="85" fillId="12" borderId="8" xfId="2" applyFont="1" applyBorder="1" applyAlignment="1" applyProtection="1">
      <alignment horizontal="center" vertical="center" shrinkToFit="1"/>
      <protection locked="0"/>
    </xf>
    <xf numFmtId="177" fontId="85" fillId="12" borderId="8" xfId="2" quotePrefix="1" applyNumberFormat="1" applyFont="1" applyBorder="1" applyAlignment="1" applyProtection="1">
      <alignment horizontal="center" vertical="center" shrinkToFit="1"/>
      <protection locked="0"/>
    </xf>
    <xf numFmtId="0" fontId="88" fillId="12" borderId="8" xfId="2" applyFont="1" applyBorder="1" applyAlignment="1" applyProtection="1">
      <alignment horizontal="center" vertical="center" shrinkToFit="1"/>
      <protection locked="0"/>
    </xf>
    <xf numFmtId="0" fontId="89" fillId="12" borderId="8" xfId="2" applyFont="1" applyBorder="1" applyAlignment="1" applyProtection="1">
      <alignment horizontal="center" vertical="center" shrinkToFit="1"/>
      <protection locked="0"/>
    </xf>
    <xf numFmtId="0" fontId="82" fillId="25" borderId="8" xfId="2" applyFont="1" applyFill="1" applyBorder="1" applyAlignment="1" applyProtection="1">
      <alignment horizontal="center" vertical="center" shrinkToFit="1"/>
      <protection locked="0"/>
    </xf>
    <xf numFmtId="0" fontId="83" fillId="25" borderId="8" xfId="2" applyFont="1" applyFill="1" applyBorder="1" applyAlignment="1" applyProtection="1">
      <alignment horizontal="center" vertical="center" shrinkToFit="1"/>
      <protection locked="0"/>
    </xf>
    <xf numFmtId="0" fontId="90" fillId="12" borderId="14" xfId="2" applyFont="1" applyFill="1" applyBorder="1" applyAlignment="1" applyProtection="1">
      <alignment horizontal="center" vertical="center" shrinkToFit="1"/>
      <protection locked="0"/>
    </xf>
    <xf numFmtId="0" fontId="88" fillId="12" borderId="14" xfId="2" applyFont="1" applyBorder="1" applyAlignment="1" applyProtection="1">
      <alignment horizontal="center" vertical="center" shrinkToFit="1"/>
      <protection locked="0"/>
    </xf>
    <xf numFmtId="49" fontId="91" fillId="26" borderId="9" xfId="2" applyNumberFormat="1" applyFont="1" applyFill="1" applyBorder="1" applyAlignment="1" applyProtection="1">
      <alignment horizontal="center" vertical="center" shrinkToFit="1"/>
      <protection locked="0"/>
    </xf>
    <xf numFmtId="49" fontId="91" fillId="26" borderId="14" xfId="2" applyNumberFormat="1" applyFont="1" applyFill="1" applyBorder="1" applyAlignment="1" applyProtection="1">
      <alignment horizontal="center" vertical="center" shrinkToFit="1"/>
      <protection locked="0"/>
    </xf>
    <xf numFmtId="0" fontId="66" fillId="26" borderId="8" xfId="2" applyFont="1" applyFill="1" applyBorder="1" applyAlignment="1" applyProtection="1">
      <alignment vertical="center" shrinkToFit="1"/>
      <protection locked="0"/>
    </xf>
    <xf numFmtId="0" fontId="82" fillId="21" borderId="8" xfId="2" applyFont="1" applyFill="1" applyBorder="1" applyAlignment="1" applyProtection="1">
      <alignment horizontal="center" vertical="center" shrinkToFit="1"/>
      <protection locked="0"/>
    </xf>
    <xf numFmtId="0" fontId="67" fillId="12" borderId="14" xfId="2" applyFont="1" applyFill="1" applyBorder="1" applyAlignment="1" applyProtection="1">
      <alignment vertical="center" shrinkToFit="1"/>
      <protection locked="0"/>
    </xf>
    <xf numFmtId="49" fontId="82" fillId="12" borderId="8" xfId="2" applyNumberFormat="1" applyFont="1" applyBorder="1" applyAlignment="1" applyProtection="1">
      <alignment horizontal="center" vertical="center" shrinkToFit="1"/>
      <protection locked="0"/>
    </xf>
    <xf numFmtId="49" fontId="82" fillId="12" borderId="8" xfId="2" applyNumberFormat="1" applyFont="1" applyFill="1" applyBorder="1" applyAlignment="1" applyProtection="1">
      <alignment horizontal="center" vertical="center" shrinkToFit="1"/>
      <protection locked="0"/>
    </xf>
    <xf numFmtId="179" fontId="67" fillId="12" borderId="8" xfId="2" applyNumberFormat="1" applyFont="1" applyFill="1" applyBorder="1" applyAlignment="1" applyProtection="1">
      <alignment horizontal="center" vertical="center" shrinkToFit="1"/>
      <protection locked="0"/>
    </xf>
    <xf numFmtId="49" fontId="69" fillId="12" borderId="8" xfId="2" applyNumberFormat="1" applyFont="1" applyBorder="1" applyAlignment="1" applyProtection="1">
      <alignment vertical="center" shrinkToFit="1"/>
      <protection locked="0"/>
    </xf>
    <xf numFmtId="0" fontId="69" fillId="12" borderId="8" xfId="2" applyFont="1" applyBorder="1" applyAlignment="1" applyProtection="1">
      <alignment vertical="center" shrinkToFit="1"/>
      <protection locked="0"/>
    </xf>
    <xf numFmtId="0" fontId="66" fillId="12" borderId="8" xfId="2" applyFont="1" applyBorder="1" applyAlignment="1" applyProtection="1">
      <alignment vertical="center" shrinkToFit="1"/>
      <protection locked="0"/>
    </xf>
    <xf numFmtId="0" fontId="66" fillId="12" borderId="9" xfId="2" applyFont="1" applyFill="1" applyBorder="1" applyAlignment="1" applyProtection="1">
      <alignment vertical="center" shrinkToFit="1"/>
      <protection locked="0"/>
    </xf>
    <xf numFmtId="0" fontId="66" fillId="12" borderId="9" xfId="2" applyFont="1" applyBorder="1" applyAlignment="1" applyProtection="1">
      <alignment vertical="center" shrinkToFit="1"/>
      <protection locked="0"/>
    </xf>
  </cellXfs>
  <cellStyles count="310">
    <cellStyle name="&#10;shell=progma" xfId="5"/>
    <cellStyle name="&#10;shell=progma 2" xfId="6"/>
    <cellStyle name="%" xfId="7"/>
    <cellStyle name="% 2" xfId="8"/>
    <cellStyle name="_9807專一科個人成績單-已排名" xfId="9"/>
    <cellStyle name="_9807專一科個人成績單-已排名 2" xfId="10"/>
    <cellStyle name="_9808專一科、專二科諮詢組考核成績" xfId="11"/>
    <cellStyle name="_9808專一科、專二科諮詢組考核成績 2" xfId="12"/>
    <cellStyle name="_9809考核成績(正確版)" xfId="13"/>
    <cellStyle name="_9809考核成績(正確版) 2" xfId="14"/>
    <cellStyle name="_9809專一科、專二科諮詢組考核成績(已排名)" xfId="15"/>
    <cellStyle name="_9809專一科、專二科諮詢組考核成績(已排名) 2" xfId="16"/>
    <cellStyle name="_9810專一科考核成績(已排名)" xfId="17"/>
    <cellStyle name="_9810專一科考核成績(已排名) 2" xfId="18"/>
    <cellStyle name="_9811考核成績" xfId="19"/>
    <cellStyle name="_9811考核成績 2" xfId="20"/>
    <cellStyle name="_9812" xfId="21"/>
    <cellStyle name="_9812 2" xfId="22"/>
    <cellStyle name="_9901已排名成績" xfId="23"/>
    <cellStyle name="_9901已排名成績 2" xfId="24"/>
    <cellStyle name="_9901部辦已排名成績" xfId="25"/>
    <cellStyle name="_9901部辦已排名成績 2" xfId="26"/>
    <cellStyle name="_9902已排名成績-更新版3" xfId="27"/>
    <cellStyle name="_9902已排名成績-更新版3 2" xfId="28"/>
    <cellStyle name="_9902部辦已排名成績" xfId="29"/>
    <cellStyle name="_9902部辦已排名成績 2" xfId="30"/>
    <cellStyle name="_9903已排名成績-更新版3" xfId="31"/>
    <cellStyle name="_9903已排名成績-更新版3 2" xfId="32"/>
    <cellStyle name="_9903已排名成績-部辦-更新版" xfId="33"/>
    <cellStyle name="_9903已排名成績-部辦-更新版 2" xfId="34"/>
    <cellStyle name="_9904專一科已排名成績-更新版" xfId="35"/>
    <cellStyle name="_9904專一科已排名成績-更新版 2" xfId="36"/>
    <cellStyle name="_9905專一科已排名成績-更新版" xfId="37"/>
    <cellStyle name="_9905專一科已排名成績-更新版 2" xfId="38"/>
    <cellStyle name="_9906專一科已排名成績" xfId="39"/>
    <cellStyle name="_9906專一科已排名成績 2" xfId="40"/>
    <cellStyle name="_9907專一科已排名成績" xfId="41"/>
    <cellStyle name="_9907專一科已排名成績 2" xfId="42"/>
    <cellStyle name="_Book1" xfId="43"/>
    <cellStyle name="_Book1 2" xfId="44"/>
    <cellStyle name="_Book5" xfId="45"/>
    <cellStyle name="_Book5 2" xfId="46"/>
    <cellStyle name="_D1-專線一二三部考核成績彙整" xfId="47"/>
    <cellStyle name="_D1-專線一二三部考核成績彙整 2" xfId="48"/>
    <cellStyle name="20% - 輔色1 2" xfId="49"/>
    <cellStyle name="20% - 輔色1 2 2" xfId="50"/>
    <cellStyle name="20% - 輔色1 2 2 2" xfId="51"/>
    <cellStyle name="20% - 輔色1 2 3" xfId="52"/>
    <cellStyle name="20% - 輔色1 2 4" xfId="53"/>
    <cellStyle name="20% - 輔色2 2" xfId="54"/>
    <cellStyle name="20% - 輔色2 2 2" xfId="55"/>
    <cellStyle name="20% - 輔色2 2 2 2" xfId="56"/>
    <cellStyle name="20% - 輔色2 2 3" xfId="57"/>
    <cellStyle name="20% - 輔色2 2 4" xfId="58"/>
    <cellStyle name="20% - 輔色3 2" xfId="59"/>
    <cellStyle name="20% - 輔色3 2 2" xfId="60"/>
    <cellStyle name="20% - 輔色3 2 2 2" xfId="61"/>
    <cellStyle name="20% - 輔色3 2 3" xfId="62"/>
    <cellStyle name="20% - 輔色3 2 4" xfId="63"/>
    <cellStyle name="20% - 輔色4 2" xfId="64"/>
    <cellStyle name="20% - 輔色4 2 2" xfId="65"/>
    <cellStyle name="20% - 輔色4 2 2 2" xfId="66"/>
    <cellStyle name="20% - 輔色4 2 3" xfId="67"/>
    <cellStyle name="20% - 輔色4 2 4" xfId="68"/>
    <cellStyle name="20% - 輔色5 2" xfId="69"/>
    <cellStyle name="20% - 輔色5 2 2" xfId="70"/>
    <cellStyle name="20% - 輔色5 2 2 2" xfId="71"/>
    <cellStyle name="20% - 輔色5 2 3" xfId="72"/>
    <cellStyle name="20% - 輔色5 2 4" xfId="73"/>
    <cellStyle name="20% - 輔色6 2" xfId="74"/>
    <cellStyle name="20% - 輔色6 2 2" xfId="75"/>
    <cellStyle name="20% - 輔色6 2 2 2" xfId="76"/>
    <cellStyle name="20% - 輔色6 2 3" xfId="77"/>
    <cellStyle name="20% - 輔色6 2 4" xfId="78"/>
    <cellStyle name="40% - 輔色1 2" xfId="79"/>
    <cellStyle name="40% - 輔色1 2 2" xfId="80"/>
    <cellStyle name="40% - 輔色1 2 2 2" xfId="81"/>
    <cellStyle name="40% - 輔色1 2 3" xfId="82"/>
    <cellStyle name="40% - 輔色1 2 4" xfId="83"/>
    <cellStyle name="40% - 輔色2 2" xfId="84"/>
    <cellStyle name="40% - 輔色2 2 2" xfId="85"/>
    <cellStyle name="40% - 輔色2 2 2 2" xfId="86"/>
    <cellStyle name="40% - 輔色2 2 3" xfId="87"/>
    <cellStyle name="40% - 輔色2 2 4" xfId="88"/>
    <cellStyle name="40% - 輔色3 2" xfId="89"/>
    <cellStyle name="40% - 輔色3 2 2" xfId="90"/>
    <cellStyle name="40% - 輔色3 2 2 2" xfId="91"/>
    <cellStyle name="40% - 輔色3 2 3" xfId="92"/>
    <cellStyle name="40% - 輔色3 2 4" xfId="93"/>
    <cellStyle name="40% - 輔色4 2" xfId="94"/>
    <cellStyle name="40% - 輔色4 2 2" xfId="95"/>
    <cellStyle name="40% - 輔色4 2 2 2" xfId="96"/>
    <cellStyle name="40% - 輔色4 2 3" xfId="97"/>
    <cellStyle name="40% - 輔色4 2 4" xfId="98"/>
    <cellStyle name="40% - 輔色5 2" xfId="99"/>
    <cellStyle name="40% - 輔色5 2 2" xfId="100"/>
    <cellStyle name="40% - 輔色5 2 2 2" xfId="101"/>
    <cellStyle name="40% - 輔色5 2 3" xfId="102"/>
    <cellStyle name="40% - 輔色5 2 4" xfId="103"/>
    <cellStyle name="40% - 輔色6 2" xfId="104"/>
    <cellStyle name="40% - 輔色6 2 2" xfId="105"/>
    <cellStyle name="40% - 輔色6 2 2 2" xfId="106"/>
    <cellStyle name="40% - 輔色6 2 3" xfId="107"/>
    <cellStyle name="40% - 輔色6 2 4" xfId="108"/>
    <cellStyle name="60% - 輔色1 2" xfId="109"/>
    <cellStyle name="60% - 輔色1 2 2" xfId="110"/>
    <cellStyle name="60% - 輔色1 2 2 2" xfId="111"/>
    <cellStyle name="60% - 輔色1 2 3" xfId="112"/>
    <cellStyle name="60% - 輔色1 2 4" xfId="113"/>
    <cellStyle name="60% - 輔色2 2" xfId="114"/>
    <cellStyle name="60% - 輔色2 2 2" xfId="115"/>
    <cellStyle name="60% - 輔色2 2 2 2" xfId="116"/>
    <cellStyle name="60% - 輔色2 2 3" xfId="117"/>
    <cellStyle name="60% - 輔色2 2 4" xfId="118"/>
    <cellStyle name="60% - 輔色3 2" xfId="119"/>
    <cellStyle name="60% - 輔色3 2 2" xfId="120"/>
    <cellStyle name="60% - 輔色3 2 2 2" xfId="121"/>
    <cellStyle name="60% - 輔色3 2 3" xfId="122"/>
    <cellStyle name="60% - 輔色3 2 4" xfId="123"/>
    <cellStyle name="60% - 輔色4 2" xfId="124"/>
    <cellStyle name="60% - 輔色4 2 2" xfId="125"/>
    <cellStyle name="60% - 輔色4 2 2 2" xfId="126"/>
    <cellStyle name="60% - 輔色4 2 3" xfId="127"/>
    <cellStyle name="60% - 輔色4 2 4" xfId="128"/>
    <cellStyle name="60% - 輔色5 2" xfId="129"/>
    <cellStyle name="60% - 輔色5 2 2" xfId="130"/>
    <cellStyle name="60% - 輔色5 2 2 2" xfId="131"/>
    <cellStyle name="60% - 輔色5 2 3" xfId="132"/>
    <cellStyle name="60% - 輔色5 2 4" xfId="133"/>
    <cellStyle name="60% - 輔色6 2" xfId="134"/>
    <cellStyle name="60% - 輔色6 2 2" xfId="135"/>
    <cellStyle name="60% - 輔色6 2 2 2" xfId="136"/>
    <cellStyle name="60% - 輔色6 2 3" xfId="137"/>
    <cellStyle name="60% - 輔色6 2 4" xfId="138"/>
    <cellStyle name="Heading" xfId="139"/>
    <cellStyle name="Heading1" xfId="140"/>
    <cellStyle name="Normal - Style1" xfId="141"/>
    <cellStyle name="Normal - Style1 2" xfId="142"/>
    <cellStyle name="Result" xfId="143"/>
    <cellStyle name="Result2" xfId="144"/>
    <cellStyle name="一般" xfId="0" builtinId="0"/>
    <cellStyle name="一般 10" xfId="145"/>
    <cellStyle name="一般 10 2" xfId="146"/>
    <cellStyle name="一般 11" xfId="147"/>
    <cellStyle name="一般 12" xfId="148"/>
    <cellStyle name="一般 13" xfId="149"/>
    <cellStyle name="一般 14" xfId="150"/>
    <cellStyle name="一般 2" xfId="2"/>
    <cellStyle name="一般 2 2" xfId="151"/>
    <cellStyle name="一般 2 2 2" xfId="152"/>
    <cellStyle name="一般 2 3" xfId="153"/>
    <cellStyle name="一般 2 3 2" xfId="154"/>
    <cellStyle name="一般 2_102年5月班表(正式)" xfId="155"/>
    <cellStyle name="一般 3" xfId="156"/>
    <cellStyle name="一般 3 2" xfId="157"/>
    <cellStyle name="一般 3 2 2" xfId="158"/>
    <cellStyle name="一般 4" xfId="159"/>
    <cellStyle name="一般 4 2" xfId="160"/>
    <cellStyle name="一般 4 2 2" xfId="161"/>
    <cellStyle name="一般 4 3" xfId="162"/>
    <cellStyle name="一般 486" xfId="163"/>
    <cellStyle name="一般 486 2" xfId="164"/>
    <cellStyle name="一般 486 2 2" xfId="165"/>
    <cellStyle name="一般 486 2 2 2" xfId="166"/>
    <cellStyle name="一般 486 2 3" xfId="167"/>
    <cellStyle name="一般 486 2 3 2" xfId="168"/>
    <cellStyle name="一般 486 3" xfId="169"/>
    <cellStyle name="一般 486 3 2" xfId="170"/>
    <cellStyle name="一般 486_2013-06預選休_" xfId="171"/>
    <cellStyle name="一般 5" xfId="3"/>
    <cellStyle name="一般 5 2" xfId="172"/>
    <cellStyle name="一般 6" xfId="173"/>
    <cellStyle name="一般 6 2" xfId="174"/>
    <cellStyle name="一般 7" xfId="175"/>
    <cellStyle name="一般 8" xfId="176"/>
    <cellStyle name="一般 9" xfId="177"/>
    <cellStyle name="一般_服務一處週班表0121-0220" xfId="4"/>
    <cellStyle name="中等 2" xfId="178"/>
    <cellStyle name="中等 2 2" xfId="179"/>
    <cellStyle name="中等 2 2 2" xfId="180"/>
    <cellStyle name="中等 2 3" xfId="181"/>
    <cellStyle name="中等 2 4" xfId="182"/>
    <cellStyle name="合計 2" xfId="183"/>
    <cellStyle name="合計 2 2" xfId="184"/>
    <cellStyle name="合計 2 2 2" xfId="185"/>
    <cellStyle name="好 2" xfId="186"/>
    <cellStyle name="好 2 2" xfId="187"/>
    <cellStyle name="好 2 2 2" xfId="188"/>
    <cellStyle name="好 2 3" xfId="189"/>
    <cellStyle name="好 2 4" xfId="190"/>
    <cellStyle name="好_102年5月班表(正式)" xfId="191"/>
    <cellStyle name="好_102年5月班表(正式) 2" xfId="192"/>
    <cellStyle name="好_102年5月班表(正式) 2 2" xfId="193"/>
    <cellStyle name="好_102年5月班表(正式) 3" xfId="194"/>
    <cellStyle name="好_102年5月班表(正式) 4" xfId="195"/>
    <cellStyle name="好_2013-06預選休_" xfId="196"/>
    <cellStyle name="好_2013-06預選休_ 2" xfId="197"/>
    <cellStyle name="好_2013-06預選休_ 2 2" xfId="198"/>
    <cellStyle name="好_2013-06預選休_ 3" xfId="199"/>
    <cellStyle name="好_2013-06預選休_ 4" xfId="200"/>
    <cellStyle name="好_複製 -102年5月班表(正式2) - 複製" xfId="201"/>
    <cellStyle name="好_複製 -102年5月班表(正式2) - 複製 2" xfId="202"/>
    <cellStyle name="好_複製 -102年5月班表(正式2) - 複製 2 2" xfId="203"/>
    <cellStyle name="好_複製 -102年5月班表(正式2) - 複製 3" xfId="204"/>
    <cellStyle name="好_複製 -102年5月班表(正式2) - 複製 4" xfId="205"/>
    <cellStyle name="計算方式 2" xfId="206"/>
    <cellStyle name="計算方式 2 2" xfId="207"/>
    <cellStyle name="計算方式 2 2 2" xfId="208"/>
    <cellStyle name="計算方式 2 3" xfId="209"/>
    <cellStyle name="計算方式 2 4" xfId="210"/>
    <cellStyle name="連結的儲存格 2" xfId="211"/>
    <cellStyle name="連結的儲存格 2 2" xfId="212"/>
    <cellStyle name="連結的儲存格 2 2 2" xfId="213"/>
    <cellStyle name="備註 2" xfId="214"/>
    <cellStyle name="備註 2 2" xfId="215"/>
    <cellStyle name="備註 2 2 2" xfId="216"/>
    <cellStyle name="備註 2 3" xfId="217"/>
    <cellStyle name="備註 2 3 2" xfId="218"/>
    <cellStyle name="備註 2 3 3" xfId="219"/>
    <cellStyle name="備註 2 4" xfId="220"/>
    <cellStyle name="備註 2 5" xfId="221"/>
    <cellStyle name="說明文字 2" xfId="222"/>
    <cellStyle name="說明文字 2 2" xfId="223"/>
    <cellStyle name="說明文字 2 2 2" xfId="224"/>
    <cellStyle name="輔色1 2" xfId="225"/>
    <cellStyle name="輔色1 2 2" xfId="226"/>
    <cellStyle name="輔色1 2 2 2" xfId="227"/>
    <cellStyle name="輔色1 2 3" xfId="228"/>
    <cellStyle name="輔色1 2 4" xfId="229"/>
    <cellStyle name="輔色2 2" xfId="230"/>
    <cellStyle name="輔色2 2 2" xfId="231"/>
    <cellStyle name="輔色2 2 2 2" xfId="232"/>
    <cellStyle name="輔色2 2 3" xfId="233"/>
    <cellStyle name="輔色2 2 4" xfId="234"/>
    <cellStyle name="輔色3 2" xfId="235"/>
    <cellStyle name="輔色3 2 2" xfId="236"/>
    <cellStyle name="輔色3 2 2 2" xfId="237"/>
    <cellStyle name="輔色3 2 3" xfId="238"/>
    <cellStyle name="輔色3 2 4" xfId="239"/>
    <cellStyle name="輔色4 2" xfId="240"/>
    <cellStyle name="輔色4 2 2" xfId="241"/>
    <cellStyle name="輔色4 2 2 2" xfId="242"/>
    <cellStyle name="輔色4 2 3" xfId="243"/>
    <cellStyle name="輔色4 2 4" xfId="244"/>
    <cellStyle name="輔色5 2" xfId="245"/>
    <cellStyle name="輔色5 2 2" xfId="246"/>
    <cellStyle name="輔色5 2 2 2" xfId="247"/>
    <cellStyle name="輔色5 2 3" xfId="248"/>
    <cellStyle name="輔色5 2 4" xfId="249"/>
    <cellStyle name="輔色6 2" xfId="250"/>
    <cellStyle name="輔色6 2 2" xfId="251"/>
    <cellStyle name="輔色6 2 2 2" xfId="252"/>
    <cellStyle name="輔色6 2 3" xfId="253"/>
    <cellStyle name="輔色6 2 4" xfId="254"/>
    <cellStyle name="樣式 1" xfId="255"/>
    <cellStyle name="樣式 1 2" xfId="256"/>
    <cellStyle name="標題 1 2" xfId="257"/>
    <cellStyle name="標題 1 2 2" xfId="258"/>
    <cellStyle name="標題 1 2 2 2" xfId="259"/>
    <cellStyle name="標題 2 2" xfId="260"/>
    <cellStyle name="標題 2 2 2" xfId="261"/>
    <cellStyle name="標題 2 2 2 2" xfId="262"/>
    <cellStyle name="標題 3 2" xfId="263"/>
    <cellStyle name="標題 3 2 2" xfId="264"/>
    <cellStyle name="標題 3 2 2 2" xfId="265"/>
    <cellStyle name="標題 4 2" xfId="266"/>
    <cellStyle name="標題 4 2 2" xfId="267"/>
    <cellStyle name="標題 4 2 2 2" xfId="268"/>
    <cellStyle name="標題 5" xfId="269"/>
    <cellStyle name="標題 5 2" xfId="270"/>
    <cellStyle name="標題 5 2 2" xfId="271"/>
    <cellStyle name="輸入 2" xfId="272"/>
    <cellStyle name="輸入 2 2" xfId="273"/>
    <cellStyle name="輸入 2 2 2" xfId="274"/>
    <cellStyle name="輸入 2 3" xfId="275"/>
    <cellStyle name="輸入 2 4" xfId="276"/>
    <cellStyle name="輸出" xfId="1" builtinId="21"/>
    <cellStyle name="輸出 2" xfId="277"/>
    <cellStyle name="輸出 2 2" xfId="278"/>
    <cellStyle name="輸出 2 2 2" xfId="279"/>
    <cellStyle name="輸出 2 3" xfId="280"/>
    <cellStyle name="輸出 2 4" xfId="281"/>
    <cellStyle name="檢查儲存格 2" xfId="282"/>
    <cellStyle name="檢查儲存格 2 2" xfId="283"/>
    <cellStyle name="檢查儲存格 2 2 2" xfId="284"/>
    <cellStyle name="檢查儲存格 2 3" xfId="285"/>
    <cellStyle name="檢查儲存格 2 4" xfId="286"/>
    <cellStyle name="壞 2" xfId="287"/>
    <cellStyle name="壞 2 2" xfId="288"/>
    <cellStyle name="壞 2 2 2" xfId="289"/>
    <cellStyle name="壞 2 3" xfId="290"/>
    <cellStyle name="壞 2 4" xfId="291"/>
    <cellStyle name="壞_102年5月班表(正式)" xfId="292"/>
    <cellStyle name="壞_102年5月班表(正式) 2" xfId="293"/>
    <cellStyle name="壞_102年5月班表(正式) 2 2" xfId="294"/>
    <cellStyle name="壞_102年5月班表(正式) 3" xfId="295"/>
    <cellStyle name="壞_102年5月班表(正式) 4" xfId="296"/>
    <cellStyle name="壞_2013-06預選休_" xfId="297"/>
    <cellStyle name="壞_2013-06預選休_ 2" xfId="298"/>
    <cellStyle name="壞_2013-06預選休_ 2 2" xfId="299"/>
    <cellStyle name="壞_2013-06預選休_ 3" xfId="300"/>
    <cellStyle name="壞_2013-06預選休_ 4" xfId="301"/>
    <cellStyle name="壞_複製 -102年5月班表(正式2) - 複製" xfId="302"/>
    <cellStyle name="壞_複製 -102年5月班表(正式2) - 複製 2" xfId="303"/>
    <cellStyle name="壞_複製 -102年5月班表(正式2) - 複製 2 2" xfId="304"/>
    <cellStyle name="壞_複製 -102年5月班表(正式2) - 複製 3" xfId="305"/>
    <cellStyle name="壞_複製 -102年5月班表(正式2) - 複製 4" xfId="306"/>
    <cellStyle name="警告文字 2" xfId="307"/>
    <cellStyle name="警告文字 2 2" xfId="308"/>
    <cellStyle name="警告文字 2 2 2" xfId="309"/>
  </cellStyles>
  <dxfs count="3">
    <dxf>
      <fill>
        <patternFill patternType="solid">
          <bgColor indexed="43"/>
        </patternFill>
      </fill>
    </dxf>
    <dxf>
      <fill>
        <patternFill patternType="solid">
          <bgColor indexed="41"/>
        </patternFill>
      </fill>
    </dxf>
    <dxf>
      <fill>
        <patternFill patternType="solid">
          <bgColor indexed="42"/>
        </patternFill>
      </fill>
    </dxf>
  </dxfs>
  <tableStyles count="0" defaultTableStyle="TableStyleMedium9" defaultPivotStyle="PivotStyleLight16"/>
  <colors>
    <mruColors>
      <color rgb="FFFF9797"/>
      <color rgb="FFF7F7F7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AW98"/>
  <sheetViews>
    <sheetView tabSelected="1" view="pageBreakPreview" zoomScale="90" zoomScaleNormal="85" zoomScaleSheetLayoutView="90" workbookViewId="0">
      <pane xSplit="5" ySplit="3" topLeftCell="F4" activePane="bottomRight" state="frozen"/>
      <selection pane="topRight" activeCell="H1" sqref="H1"/>
      <selection pane="bottomLeft" activeCell="A4" sqref="A4"/>
      <selection pane="bottomRight" activeCell="L6" sqref="L6"/>
    </sheetView>
  </sheetViews>
  <sheetFormatPr defaultColWidth="10.28515625" defaultRowHeight="22.15" customHeight="1"/>
  <cols>
    <col min="1" max="1" width="5.7109375" style="206" customWidth="1"/>
    <col min="2" max="2" width="8.5703125" style="206" customWidth="1"/>
    <col min="3" max="3" width="15.28515625" style="206" customWidth="1"/>
    <col min="4" max="4" width="12.7109375" style="206" customWidth="1"/>
    <col min="5" max="5" width="10.42578125" style="206" customWidth="1"/>
    <col min="6" max="20" width="7" style="290" customWidth="1"/>
    <col min="21" max="31" width="7" style="291" customWidth="1"/>
    <col min="32" max="34" width="7" style="130" customWidth="1"/>
    <col min="35" max="35" width="7" style="292" customWidth="1"/>
    <col min="36" max="36" width="7" style="293" customWidth="1"/>
    <col min="37" max="37" width="8.140625" style="285" customWidth="1"/>
    <col min="38" max="39" width="7" style="266" customWidth="1"/>
    <col min="40" max="40" width="12.85546875" style="140" customWidth="1"/>
    <col min="41" max="41" width="11.85546875" style="140" customWidth="1"/>
    <col min="42" max="42" width="10.7109375" style="140" customWidth="1"/>
    <col min="43" max="48" width="7" style="206" customWidth="1"/>
    <col min="49" max="59" width="7" style="120" customWidth="1"/>
    <col min="60" max="16384" width="10.28515625" style="120"/>
  </cols>
  <sheetData>
    <row r="1" spans="1:48" ht="23.25" customHeight="1">
      <c r="A1" s="109" t="s">
        <v>2256</v>
      </c>
      <c r="B1" s="109" t="s">
        <v>2257</v>
      </c>
      <c r="C1" s="109" t="s">
        <v>2258</v>
      </c>
      <c r="D1" s="110" t="s">
        <v>2259</v>
      </c>
      <c r="E1" s="110" t="s">
        <v>2260</v>
      </c>
      <c r="F1" s="111">
        <v>42736</v>
      </c>
      <c r="G1" s="111">
        <v>42737</v>
      </c>
      <c r="H1" s="111">
        <v>42738</v>
      </c>
      <c r="I1" s="111">
        <v>42739</v>
      </c>
      <c r="J1" s="111">
        <v>42740</v>
      </c>
      <c r="K1" s="111">
        <v>42741</v>
      </c>
      <c r="L1" s="111">
        <v>42742</v>
      </c>
      <c r="M1" s="111">
        <v>42743</v>
      </c>
      <c r="N1" s="111">
        <v>42744</v>
      </c>
      <c r="O1" s="111">
        <v>42745</v>
      </c>
      <c r="P1" s="111">
        <v>42746</v>
      </c>
      <c r="Q1" s="111">
        <v>42747</v>
      </c>
      <c r="R1" s="111">
        <v>42748</v>
      </c>
      <c r="S1" s="111">
        <v>42749</v>
      </c>
      <c r="T1" s="111">
        <v>42750</v>
      </c>
      <c r="U1" s="111">
        <v>42751</v>
      </c>
      <c r="V1" s="111">
        <v>42752</v>
      </c>
      <c r="W1" s="111">
        <v>42753</v>
      </c>
      <c r="X1" s="111">
        <v>42754</v>
      </c>
      <c r="Y1" s="111">
        <v>42755</v>
      </c>
      <c r="Z1" s="111">
        <v>42756</v>
      </c>
      <c r="AA1" s="111">
        <v>42757</v>
      </c>
      <c r="AB1" s="111">
        <v>42758</v>
      </c>
      <c r="AC1" s="111">
        <v>42759</v>
      </c>
      <c r="AD1" s="111">
        <v>42760</v>
      </c>
      <c r="AE1" s="111">
        <v>42761</v>
      </c>
      <c r="AF1" s="112">
        <v>42762</v>
      </c>
      <c r="AG1" s="112">
        <v>42763</v>
      </c>
      <c r="AH1" s="112">
        <v>42764</v>
      </c>
      <c r="AI1" s="112">
        <v>42765</v>
      </c>
      <c r="AJ1" s="111">
        <v>42766</v>
      </c>
      <c r="AK1" s="113"/>
      <c r="AL1" s="114" t="s">
        <v>2261</v>
      </c>
      <c r="AM1" s="115"/>
      <c r="AN1" s="116" t="s">
        <v>2262</v>
      </c>
      <c r="AO1" s="117"/>
      <c r="AP1" s="118"/>
      <c r="AQ1" s="119"/>
      <c r="AR1" s="120"/>
      <c r="AS1" s="120"/>
      <c r="AT1" s="120"/>
      <c r="AU1" s="120"/>
      <c r="AV1" s="120"/>
    </row>
    <row r="2" spans="1:48" ht="28.5" customHeight="1">
      <c r="A2" s="109"/>
      <c r="B2" s="109"/>
      <c r="C2" s="109"/>
      <c r="D2" s="110"/>
      <c r="E2" s="110"/>
      <c r="F2" s="111" t="s">
        <v>2263</v>
      </c>
      <c r="G2" s="121" t="s">
        <v>2264</v>
      </c>
      <c r="H2" s="111" t="s">
        <v>2265</v>
      </c>
      <c r="I2" s="111" t="s">
        <v>2266</v>
      </c>
      <c r="J2" s="121" t="s">
        <v>2267</v>
      </c>
      <c r="K2" s="111" t="s">
        <v>2268</v>
      </c>
      <c r="L2" s="111" t="s">
        <v>2269</v>
      </c>
      <c r="M2" s="111" t="s">
        <v>2263</v>
      </c>
      <c r="N2" s="121" t="s">
        <v>2264</v>
      </c>
      <c r="O2" s="111" t="s">
        <v>2265</v>
      </c>
      <c r="P2" s="111" t="s">
        <v>2266</v>
      </c>
      <c r="Q2" s="121" t="s">
        <v>2267</v>
      </c>
      <c r="R2" s="111" t="s">
        <v>2268</v>
      </c>
      <c r="S2" s="111" t="s">
        <v>2269</v>
      </c>
      <c r="T2" s="111" t="s">
        <v>2263</v>
      </c>
      <c r="U2" s="121" t="s">
        <v>2264</v>
      </c>
      <c r="V2" s="111" t="s">
        <v>2265</v>
      </c>
      <c r="W2" s="111" t="s">
        <v>2266</v>
      </c>
      <c r="X2" s="121" t="s">
        <v>2267</v>
      </c>
      <c r="Y2" s="111" t="s">
        <v>2268</v>
      </c>
      <c r="Z2" s="111" t="s">
        <v>2269</v>
      </c>
      <c r="AA2" s="111" t="s">
        <v>2263</v>
      </c>
      <c r="AB2" s="121" t="s">
        <v>2264</v>
      </c>
      <c r="AC2" s="111" t="s">
        <v>2265</v>
      </c>
      <c r="AD2" s="111" t="s">
        <v>2266</v>
      </c>
      <c r="AE2" s="121" t="s">
        <v>2267</v>
      </c>
      <c r="AF2" s="112" t="s">
        <v>2268</v>
      </c>
      <c r="AG2" s="112" t="s">
        <v>2269</v>
      </c>
      <c r="AH2" s="112" t="s">
        <v>2263</v>
      </c>
      <c r="AI2" s="122" t="s">
        <v>2264</v>
      </c>
      <c r="AJ2" s="111" t="s">
        <v>2265</v>
      </c>
      <c r="AK2" s="123"/>
      <c r="AL2" s="124"/>
      <c r="AM2" s="125"/>
      <c r="AN2" s="126" t="s">
        <v>2270</v>
      </c>
      <c r="AO2" s="127" t="s">
        <v>2271</v>
      </c>
      <c r="AP2" s="128" t="s">
        <v>2272</v>
      </c>
      <c r="AQ2" s="119"/>
      <c r="AR2" s="120"/>
      <c r="AS2" s="120"/>
      <c r="AT2" s="120"/>
      <c r="AU2" s="120"/>
      <c r="AV2" s="120"/>
    </row>
    <row r="3" spans="1:48" ht="28.5" customHeight="1">
      <c r="A3" s="109"/>
      <c r="B3" s="109"/>
      <c r="C3" s="109"/>
      <c r="D3" s="110"/>
      <c r="E3" s="110"/>
      <c r="F3" s="129" t="s">
        <v>2273</v>
      </c>
      <c r="G3" s="129" t="s">
        <v>2273</v>
      </c>
      <c r="H3" s="130"/>
      <c r="I3" s="130"/>
      <c r="J3" s="131"/>
      <c r="K3" s="132"/>
      <c r="L3" s="129" t="s">
        <v>2273</v>
      </c>
      <c r="M3" s="129" t="s">
        <v>2273</v>
      </c>
      <c r="N3" s="133"/>
      <c r="O3" s="130"/>
      <c r="P3" s="130"/>
      <c r="Q3" s="134"/>
      <c r="R3" s="132"/>
      <c r="S3" s="129" t="s">
        <v>2273</v>
      </c>
      <c r="T3" s="129" t="s">
        <v>2273</v>
      </c>
      <c r="U3" s="132"/>
      <c r="V3" s="132"/>
      <c r="W3" s="132"/>
      <c r="X3" s="131"/>
      <c r="Y3" s="132"/>
      <c r="Z3" s="129" t="s">
        <v>2273</v>
      </c>
      <c r="AA3" s="129" t="s">
        <v>2273</v>
      </c>
      <c r="AB3" s="132"/>
      <c r="AC3" s="130"/>
      <c r="AD3" s="130"/>
      <c r="AE3" s="131"/>
      <c r="AF3" s="135" t="s">
        <v>2274</v>
      </c>
      <c r="AG3" s="135" t="s">
        <v>2275</v>
      </c>
      <c r="AH3" s="135" t="s">
        <v>2276</v>
      </c>
      <c r="AI3" s="135" t="s">
        <v>2277</v>
      </c>
      <c r="AJ3" s="135" t="s">
        <v>2278</v>
      </c>
      <c r="AK3" s="136" t="s">
        <v>2279</v>
      </c>
      <c r="AL3" s="137" t="s">
        <v>2280</v>
      </c>
      <c r="AM3" s="138" t="s">
        <v>2281</v>
      </c>
      <c r="AN3" s="139"/>
      <c r="AP3" s="141"/>
      <c r="AQ3" s="119"/>
      <c r="AR3" s="120"/>
      <c r="AS3" s="120"/>
      <c r="AT3" s="120"/>
      <c r="AU3" s="120"/>
      <c r="AV3" s="120"/>
    </row>
    <row r="4" spans="1:48" ht="22.5" customHeight="1">
      <c r="A4" s="142">
        <v>1</v>
      </c>
      <c r="B4" s="143" t="s">
        <v>2282</v>
      </c>
      <c r="C4" s="143" t="s">
        <v>2283</v>
      </c>
      <c r="D4" s="144">
        <v>18011</v>
      </c>
      <c r="E4" s="143" t="s">
        <v>2284</v>
      </c>
      <c r="F4" s="145" t="s">
        <v>2285</v>
      </c>
      <c r="G4" s="146" t="s">
        <v>2285</v>
      </c>
      <c r="H4" s="147" t="s">
        <v>291</v>
      </c>
      <c r="I4" s="147" t="s">
        <v>291</v>
      </c>
      <c r="J4" s="147" t="s">
        <v>291</v>
      </c>
      <c r="K4" s="147" t="s">
        <v>291</v>
      </c>
      <c r="L4" s="148" t="s">
        <v>2285</v>
      </c>
      <c r="M4" s="148" t="s">
        <v>2285</v>
      </c>
      <c r="N4" s="147" t="s">
        <v>291</v>
      </c>
      <c r="O4" s="147" t="s">
        <v>291</v>
      </c>
      <c r="P4" s="147" t="s">
        <v>291</v>
      </c>
      <c r="Q4" s="147" t="s">
        <v>291</v>
      </c>
      <c r="R4" s="147" t="s">
        <v>291</v>
      </c>
      <c r="S4" s="148" t="s">
        <v>2285</v>
      </c>
      <c r="T4" s="148" t="s">
        <v>2285</v>
      </c>
      <c r="U4" s="147" t="s">
        <v>291</v>
      </c>
      <c r="V4" s="147" t="s">
        <v>291</v>
      </c>
      <c r="W4" s="147" t="s">
        <v>291</v>
      </c>
      <c r="X4" s="147" t="s">
        <v>291</v>
      </c>
      <c r="Y4" s="147" t="s">
        <v>291</v>
      </c>
      <c r="Z4" s="148" t="s">
        <v>2285</v>
      </c>
      <c r="AA4" s="148" t="s">
        <v>2285</v>
      </c>
      <c r="AB4" s="147" t="s">
        <v>291</v>
      </c>
      <c r="AC4" s="147" t="s">
        <v>291</v>
      </c>
      <c r="AD4" s="147" t="s">
        <v>291</v>
      </c>
      <c r="AE4" s="147" t="s">
        <v>291</v>
      </c>
      <c r="AF4" s="149" t="s">
        <v>2285</v>
      </c>
      <c r="AG4" s="149" t="s">
        <v>2285</v>
      </c>
      <c r="AH4" s="149" t="s">
        <v>2285</v>
      </c>
      <c r="AI4" s="149" t="s">
        <v>2285</v>
      </c>
      <c r="AJ4" s="149" t="s">
        <v>2285</v>
      </c>
      <c r="AK4" s="150">
        <v>18</v>
      </c>
      <c r="AL4" s="151">
        <v>9</v>
      </c>
      <c r="AM4" s="152">
        <v>0</v>
      </c>
      <c r="AN4" s="139">
        <v>8</v>
      </c>
      <c r="AO4" s="140">
        <v>4</v>
      </c>
      <c r="AP4" s="141">
        <v>1</v>
      </c>
      <c r="AQ4" s="119"/>
      <c r="AR4" s="120"/>
      <c r="AS4" s="120"/>
      <c r="AT4" s="120"/>
      <c r="AU4" s="120"/>
      <c r="AV4" s="120"/>
    </row>
    <row r="5" spans="1:48" ht="22.5" customHeight="1">
      <c r="A5" s="142">
        <v>2</v>
      </c>
      <c r="B5" s="143" t="s">
        <v>2286</v>
      </c>
      <c r="C5" s="153" t="s">
        <v>2287</v>
      </c>
      <c r="D5" s="144">
        <v>18010</v>
      </c>
      <c r="E5" s="143" t="s">
        <v>2288</v>
      </c>
      <c r="F5" s="145" t="s">
        <v>2285</v>
      </c>
      <c r="G5" s="147" t="s">
        <v>476</v>
      </c>
      <c r="H5" s="146" t="s">
        <v>2285</v>
      </c>
      <c r="I5" s="147" t="s">
        <v>476</v>
      </c>
      <c r="J5" s="148" t="s">
        <v>2285</v>
      </c>
      <c r="K5" s="148" t="s">
        <v>2285</v>
      </c>
      <c r="L5" s="148" t="s">
        <v>2285</v>
      </c>
      <c r="M5" s="147" t="s">
        <v>476</v>
      </c>
      <c r="N5" s="147" t="s">
        <v>476</v>
      </c>
      <c r="O5" s="148" t="s">
        <v>2285</v>
      </c>
      <c r="P5" s="154" t="s">
        <v>2289</v>
      </c>
      <c r="Q5" s="149" t="s">
        <v>2285</v>
      </c>
      <c r="R5" s="149" t="s">
        <v>2285</v>
      </c>
      <c r="S5" s="147" t="s">
        <v>476</v>
      </c>
      <c r="T5" s="147" t="s">
        <v>476</v>
      </c>
      <c r="U5" s="147" t="s">
        <v>291</v>
      </c>
      <c r="V5" s="147" t="s">
        <v>291</v>
      </c>
      <c r="W5" s="147" t="s">
        <v>2290</v>
      </c>
      <c r="X5" s="148" t="s">
        <v>2285</v>
      </c>
      <c r="Y5" s="155" t="s">
        <v>2291</v>
      </c>
      <c r="Z5" s="147" t="s">
        <v>476</v>
      </c>
      <c r="AA5" s="147" t="s">
        <v>476</v>
      </c>
      <c r="AB5" s="156" t="s">
        <v>2289</v>
      </c>
      <c r="AC5" s="155" t="s">
        <v>2292</v>
      </c>
      <c r="AD5" s="155" t="s">
        <v>2292</v>
      </c>
      <c r="AE5" s="147" t="s">
        <v>476</v>
      </c>
      <c r="AF5" s="147" t="s">
        <v>476</v>
      </c>
      <c r="AG5" s="147" t="s">
        <v>476</v>
      </c>
      <c r="AH5" s="147" t="s">
        <v>476</v>
      </c>
      <c r="AI5" s="147" t="s">
        <v>476</v>
      </c>
      <c r="AJ5" s="147" t="s">
        <v>476</v>
      </c>
      <c r="AK5" s="150">
        <v>19</v>
      </c>
      <c r="AL5" s="151">
        <v>9</v>
      </c>
      <c r="AM5" s="152">
        <v>3</v>
      </c>
      <c r="AN5" s="157">
        <v>12</v>
      </c>
      <c r="AO5" s="140">
        <v>0</v>
      </c>
      <c r="AP5" s="141">
        <v>0</v>
      </c>
      <c r="AQ5" s="119"/>
      <c r="AR5" s="120"/>
      <c r="AS5" s="120"/>
      <c r="AT5" s="120"/>
      <c r="AU5" s="120"/>
      <c r="AV5" s="120"/>
    </row>
    <row r="6" spans="1:48" s="173" customFormat="1" ht="22.5" customHeight="1">
      <c r="A6" s="142">
        <v>3</v>
      </c>
      <c r="B6" s="158" t="s">
        <v>2282</v>
      </c>
      <c r="C6" s="159" t="s">
        <v>2293</v>
      </c>
      <c r="D6" s="160">
        <v>18008</v>
      </c>
      <c r="E6" s="158" t="s">
        <v>2288</v>
      </c>
      <c r="F6" s="161" t="s">
        <v>2285</v>
      </c>
      <c r="G6" s="162" t="s">
        <v>2285</v>
      </c>
      <c r="H6" s="162" t="s">
        <v>2285</v>
      </c>
      <c r="I6" s="147" t="s">
        <v>726</v>
      </c>
      <c r="J6" s="147" t="s">
        <v>726</v>
      </c>
      <c r="K6" s="147" t="s">
        <v>726</v>
      </c>
      <c r="L6" s="163" t="s">
        <v>726</v>
      </c>
      <c r="M6" s="164" t="s">
        <v>2285</v>
      </c>
      <c r="N6" s="147" t="s">
        <v>726</v>
      </c>
      <c r="O6" s="147" t="s">
        <v>726</v>
      </c>
      <c r="P6" s="148" t="s">
        <v>2285</v>
      </c>
      <c r="Q6" s="147" t="s">
        <v>476</v>
      </c>
      <c r="R6" s="147" t="s">
        <v>476</v>
      </c>
      <c r="S6" s="165" t="s">
        <v>2285</v>
      </c>
      <c r="T6" s="163" t="s">
        <v>726</v>
      </c>
      <c r="U6" s="163" t="s">
        <v>726</v>
      </c>
      <c r="V6" s="163" t="s">
        <v>726</v>
      </c>
      <c r="W6" s="163" t="s">
        <v>726</v>
      </c>
      <c r="X6" s="163" t="s">
        <v>726</v>
      </c>
      <c r="Y6" s="147" t="s">
        <v>726</v>
      </c>
      <c r="Z6" s="165" t="s">
        <v>2285</v>
      </c>
      <c r="AA6" s="165" t="s">
        <v>2285</v>
      </c>
      <c r="AB6" s="165" t="s">
        <v>2285</v>
      </c>
      <c r="AC6" s="147" t="s">
        <v>476</v>
      </c>
      <c r="AD6" s="147" t="s">
        <v>476</v>
      </c>
      <c r="AE6" s="147" t="s">
        <v>291</v>
      </c>
      <c r="AF6" s="166" t="s">
        <v>2285</v>
      </c>
      <c r="AG6" s="163" t="s">
        <v>726</v>
      </c>
      <c r="AH6" s="166" t="s">
        <v>2285</v>
      </c>
      <c r="AI6" s="166" t="s">
        <v>2285</v>
      </c>
      <c r="AJ6" s="163" t="s">
        <v>726</v>
      </c>
      <c r="AK6" s="167">
        <v>19</v>
      </c>
      <c r="AL6" s="168">
        <v>9</v>
      </c>
      <c r="AM6" s="169">
        <v>0</v>
      </c>
      <c r="AN6" s="170">
        <v>9</v>
      </c>
      <c r="AO6" s="171">
        <v>3</v>
      </c>
      <c r="AP6" s="172">
        <v>0</v>
      </c>
      <c r="AQ6" s="119"/>
    </row>
    <row r="7" spans="1:48" ht="22.5" customHeight="1">
      <c r="A7" s="142">
        <v>4</v>
      </c>
      <c r="B7" s="143" t="s">
        <v>2286</v>
      </c>
      <c r="C7" s="174" t="s">
        <v>2294</v>
      </c>
      <c r="D7" s="144">
        <v>18012</v>
      </c>
      <c r="E7" s="143" t="s">
        <v>2288</v>
      </c>
      <c r="F7" s="161" t="s">
        <v>2285</v>
      </c>
      <c r="G7" s="146" t="s">
        <v>2285</v>
      </c>
      <c r="H7" s="147" t="s">
        <v>2285</v>
      </c>
      <c r="I7" s="147" t="s">
        <v>2285</v>
      </c>
      <c r="J7" s="147" t="s">
        <v>2285</v>
      </c>
      <c r="K7" s="147" t="s">
        <v>2285</v>
      </c>
      <c r="L7" s="147" t="s">
        <v>2285</v>
      </c>
      <c r="M7" s="147" t="s">
        <v>2285</v>
      </c>
      <c r="N7" s="163" t="s">
        <v>2292</v>
      </c>
      <c r="O7" s="163" t="s">
        <v>2292</v>
      </c>
      <c r="P7" s="163" t="s">
        <v>2292</v>
      </c>
      <c r="Q7" s="163" t="s">
        <v>2292</v>
      </c>
      <c r="R7" s="163" t="s">
        <v>2292</v>
      </c>
      <c r="S7" s="163" t="s">
        <v>2292</v>
      </c>
      <c r="T7" s="163" t="s">
        <v>2292</v>
      </c>
      <c r="U7" s="163" t="s">
        <v>2292</v>
      </c>
      <c r="V7" s="163" t="s">
        <v>2292</v>
      </c>
      <c r="W7" s="163" t="s">
        <v>2292</v>
      </c>
      <c r="X7" s="163" t="s">
        <v>2292</v>
      </c>
      <c r="Y7" s="163" t="s">
        <v>2292</v>
      </c>
      <c r="Z7" s="163" t="s">
        <v>2292</v>
      </c>
      <c r="AA7" s="163" t="s">
        <v>2292</v>
      </c>
      <c r="AB7" s="163" t="s">
        <v>2292</v>
      </c>
      <c r="AC7" s="163" t="s">
        <v>2292</v>
      </c>
      <c r="AD7" s="163" t="s">
        <v>2292</v>
      </c>
      <c r="AE7" s="163" t="s">
        <v>2292</v>
      </c>
      <c r="AF7" s="175" t="s">
        <v>2285</v>
      </c>
      <c r="AG7" s="175" t="s">
        <v>2285</v>
      </c>
      <c r="AH7" s="175" t="s">
        <v>2285</v>
      </c>
      <c r="AI7" s="175" t="s">
        <v>2285</v>
      </c>
      <c r="AJ7" s="175" t="s">
        <v>2285</v>
      </c>
      <c r="AK7" s="150">
        <v>6</v>
      </c>
      <c r="AL7" s="151">
        <v>9</v>
      </c>
      <c r="AM7" s="152">
        <v>18</v>
      </c>
      <c r="AN7" s="157">
        <v>26</v>
      </c>
      <c r="AO7" s="140">
        <v>4</v>
      </c>
      <c r="AP7" s="141">
        <v>1</v>
      </c>
      <c r="AQ7" s="119"/>
      <c r="AR7" s="120"/>
      <c r="AS7" s="120"/>
      <c r="AT7" s="120"/>
      <c r="AU7" s="120"/>
      <c r="AV7" s="120"/>
    </row>
    <row r="8" spans="1:48" ht="21.75" customHeight="1">
      <c r="A8" s="142">
        <v>5</v>
      </c>
      <c r="B8" s="143" t="s">
        <v>2286</v>
      </c>
      <c r="C8" s="174" t="s">
        <v>2295</v>
      </c>
      <c r="D8" s="144">
        <v>18009</v>
      </c>
      <c r="E8" s="143" t="s">
        <v>2288</v>
      </c>
      <c r="F8" s="146" t="s">
        <v>476</v>
      </c>
      <c r="G8" s="146" t="s">
        <v>2285</v>
      </c>
      <c r="H8" s="147" t="s">
        <v>726</v>
      </c>
      <c r="I8" s="146" t="s">
        <v>2285</v>
      </c>
      <c r="J8" s="146" t="s">
        <v>291</v>
      </c>
      <c r="K8" s="146" t="s">
        <v>291</v>
      </c>
      <c r="L8" s="176" t="s">
        <v>2285</v>
      </c>
      <c r="M8" s="164" t="s">
        <v>2285</v>
      </c>
      <c r="N8" s="164" t="s">
        <v>2285</v>
      </c>
      <c r="O8" s="162" t="s">
        <v>476</v>
      </c>
      <c r="P8" s="147" t="s">
        <v>726</v>
      </c>
      <c r="Q8" s="147" t="s">
        <v>726</v>
      </c>
      <c r="R8" s="147" t="s">
        <v>726</v>
      </c>
      <c r="S8" s="147" t="s">
        <v>726</v>
      </c>
      <c r="T8" s="148" t="s">
        <v>2285</v>
      </c>
      <c r="U8" s="146" t="s">
        <v>291</v>
      </c>
      <c r="V8" s="146" t="s">
        <v>291</v>
      </c>
      <c r="W8" s="176" t="s">
        <v>2285</v>
      </c>
      <c r="X8" s="146" t="s">
        <v>291</v>
      </c>
      <c r="Y8" s="155" t="s">
        <v>2292</v>
      </c>
      <c r="Z8" s="155" t="s">
        <v>2292</v>
      </c>
      <c r="AA8" s="147" t="s">
        <v>726</v>
      </c>
      <c r="AB8" s="147" t="s">
        <v>726</v>
      </c>
      <c r="AC8" s="147" t="s">
        <v>726</v>
      </c>
      <c r="AD8" s="147" t="s">
        <v>726</v>
      </c>
      <c r="AE8" s="148" t="s">
        <v>2285</v>
      </c>
      <c r="AF8" s="147" t="s">
        <v>726</v>
      </c>
      <c r="AG8" s="177" t="s">
        <v>2285</v>
      </c>
      <c r="AH8" s="147" t="s">
        <v>726</v>
      </c>
      <c r="AI8" s="147" t="s">
        <v>726</v>
      </c>
      <c r="AJ8" s="166" t="s">
        <v>2285</v>
      </c>
      <c r="AK8" s="150">
        <v>20</v>
      </c>
      <c r="AL8" s="151">
        <v>9</v>
      </c>
      <c r="AM8" s="152">
        <v>2</v>
      </c>
      <c r="AN8" s="157">
        <v>10</v>
      </c>
      <c r="AO8" s="140">
        <v>1</v>
      </c>
      <c r="AP8" s="141">
        <v>1</v>
      </c>
      <c r="AQ8" s="119"/>
      <c r="AR8" s="120"/>
      <c r="AS8" s="120"/>
      <c r="AT8" s="120"/>
      <c r="AU8" s="120"/>
      <c r="AV8" s="120"/>
    </row>
    <row r="9" spans="1:48" ht="22.5" customHeight="1">
      <c r="A9" s="142">
        <v>6</v>
      </c>
      <c r="B9" s="143" t="s">
        <v>2286</v>
      </c>
      <c r="C9" s="178" t="s">
        <v>2296</v>
      </c>
      <c r="D9" s="144">
        <v>18007</v>
      </c>
      <c r="E9" s="143" t="s">
        <v>2288</v>
      </c>
      <c r="F9" s="147" t="s">
        <v>198</v>
      </c>
      <c r="G9" s="179" t="s">
        <v>2297</v>
      </c>
      <c r="H9" s="179" t="s">
        <v>198</v>
      </c>
      <c r="I9" s="146" t="s">
        <v>2285</v>
      </c>
      <c r="J9" s="148" t="s">
        <v>2285</v>
      </c>
      <c r="K9" s="180" t="s">
        <v>2298</v>
      </c>
      <c r="L9" s="147" t="s">
        <v>198</v>
      </c>
      <c r="M9" s="147" t="s">
        <v>198</v>
      </c>
      <c r="N9" s="147" t="s">
        <v>198</v>
      </c>
      <c r="O9" s="146" t="s">
        <v>476</v>
      </c>
      <c r="P9" s="148" t="s">
        <v>2285</v>
      </c>
      <c r="Q9" s="149" t="s">
        <v>2285</v>
      </c>
      <c r="R9" s="149" t="s">
        <v>2285</v>
      </c>
      <c r="S9" s="148" t="s">
        <v>2285</v>
      </c>
      <c r="T9" s="181" t="s">
        <v>198</v>
      </c>
      <c r="U9" s="147" t="s">
        <v>198</v>
      </c>
      <c r="V9" s="147" t="s">
        <v>198</v>
      </c>
      <c r="W9" s="147" t="s">
        <v>198</v>
      </c>
      <c r="X9" s="148" t="s">
        <v>2285</v>
      </c>
      <c r="Y9" s="148" t="s">
        <v>2285</v>
      </c>
      <c r="Z9" s="147" t="s">
        <v>2299</v>
      </c>
      <c r="AA9" s="147" t="s">
        <v>198</v>
      </c>
      <c r="AB9" s="147" t="s">
        <v>198</v>
      </c>
      <c r="AC9" s="155" t="s">
        <v>2292</v>
      </c>
      <c r="AD9" s="155" t="s">
        <v>2292</v>
      </c>
      <c r="AE9" s="147" t="s">
        <v>198</v>
      </c>
      <c r="AF9" s="147" t="s">
        <v>198</v>
      </c>
      <c r="AG9" s="163" t="s">
        <v>198</v>
      </c>
      <c r="AH9" s="163" t="s">
        <v>198</v>
      </c>
      <c r="AI9" s="166" t="s">
        <v>2285</v>
      </c>
      <c r="AJ9" s="166" t="s">
        <v>2285</v>
      </c>
      <c r="AK9" s="150">
        <v>20</v>
      </c>
      <c r="AL9" s="151">
        <v>9</v>
      </c>
      <c r="AM9" s="152">
        <v>2</v>
      </c>
      <c r="AN9" s="157">
        <v>10</v>
      </c>
      <c r="AO9" s="140">
        <v>1</v>
      </c>
      <c r="AP9" s="141">
        <v>1</v>
      </c>
      <c r="AQ9" s="119"/>
      <c r="AR9" s="120"/>
      <c r="AS9" s="120"/>
      <c r="AT9" s="120"/>
      <c r="AU9" s="120"/>
      <c r="AV9" s="120"/>
    </row>
    <row r="10" spans="1:48" s="197" customFormat="1" ht="22.5" customHeight="1" thickBot="1">
      <c r="A10" s="142">
        <v>7</v>
      </c>
      <c r="B10" s="182" t="s">
        <v>2286</v>
      </c>
      <c r="C10" s="183" t="s">
        <v>2300</v>
      </c>
      <c r="D10" s="184">
        <v>18055</v>
      </c>
      <c r="E10" s="182" t="s">
        <v>2288</v>
      </c>
      <c r="F10" s="185" t="s">
        <v>2301</v>
      </c>
      <c r="G10" s="186" t="s">
        <v>2285</v>
      </c>
      <c r="H10" s="185" t="s">
        <v>476</v>
      </c>
      <c r="I10" s="185" t="s">
        <v>476</v>
      </c>
      <c r="J10" s="185" t="s">
        <v>476</v>
      </c>
      <c r="K10" s="185" t="s">
        <v>476</v>
      </c>
      <c r="L10" s="187" t="s">
        <v>2285</v>
      </c>
      <c r="M10" s="187" t="s">
        <v>2285</v>
      </c>
      <c r="N10" s="187" t="s">
        <v>2285</v>
      </c>
      <c r="O10" s="185" t="s">
        <v>476</v>
      </c>
      <c r="P10" s="185" t="s">
        <v>291</v>
      </c>
      <c r="Q10" s="185" t="s">
        <v>291</v>
      </c>
      <c r="R10" s="185" t="s">
        <v>726</v>
      </c>
      <c r="S10" s="185" t="s">
        <v>726</v>
      </c>
      <c r="T10" s="187" t="s">
        <v>2285</v>
      </c>
      <c r="U10" s="185" t="s">
        <v>476</v>
      </c>
      <c r="V10" s="185" t="s">
        <v>476</v>
      </c>
      <c r="W10" s="188" t="s">
        <v>2291</v>
      </c>
      <c r="X10" s="185" t="s">
        <v>476</v>
      </c>
      <c r="Y10" s="185" t="s">
        <v>476</v>
      </c>
      <c r="Z10" s="187" t="s">
        <v>2285</v>
      </c>
      <c r="AA10" s="187" t="s">
        <v>2285</v>
      </c>
      <c r="AB10" s="185" t="s">
        <v>476</v>
      </c>
      <c r="AC10" s="185" t="s">
        <v>291</v>
      </c>
      <c r="AD10" s="187" t="s">
        <v>2285</v>
      </c>
      <c r="AE10" s="185" t="s">
        <v>726</v>
      </c>
      <c r="AF10" s="189" t="s">
        <v>2285</v>
      </c>
      <c r="AG10" s="185" t="s">
        <v>726</v>
      </c>
      <c r="AH10" s="185" t="s">
        <v>726</v>
      </c>
      <c r="AI10" s="185" t="s">
        <v>726</v>
      </c>
      <c r="AJ10" s="189" t="s">
        <v>2285</v>
      </c>
      <c r="AK10" s="190">
        <v>20</v>
      </c>
      <c r="AL10" s="191">
        <v>9</v>
      </c>
      <c r="AM10" s="192">
        <v>1</v>
      </c>
      <c r="AN10" s="193">
        <v>9</v>
      </c>
      <c r="AO10" s="194">
        <v>1</v>
      </c>
      <c r="AP10" s="195">
        <v>1</v>
      </c>
      <c r="AQ10" s="196"/>
    </row>
    <row r="11" spans="1:48" s="173" customFormat="1" ht="22.5" customHeight="1" thickTop="1">
      <c r="A11" s="142">
        <v>8</v>
      </c>
      <c r="B11" s="158" t="s">
        <v>2286</v>
      </c>
      <c r="C11" s="198" t="s">
        <v>2302</v>
      </c>
      <c r="D11" s="160">
        <v>18016</v>
      </c>
      <c r="E11" s="158" t="s">
        <v>2303</v>
      </c>
      <c r="F11" s="199" t="s">
        <v>2304</v>
      </c>
      <c r="G11" s="199" t="s">
        <v>2305</v>
      </c>
      <c r="H11" s="163" t="s">
        <v>2306</v>
      </c>
      <c r="I11" s="163" t="s">
        <v>2285</v>
      </c>
      <c r="J11" s="163" t="s">
        <v>2285</v>
      </c>
      <c r="K11" s="163" t="s">
        <v>2306</v>
      </c>
      <c r="L11" s="163" t="s">
        <v>2306</v>
      </c>
      <c r="M11" s="199" t="s">
        <v>2285</v>
      </c>
      <c r="N11" s="163" t="s">
        <v>2306</v>
      </c>
      <c r="O11" s="163" t="s">
        <v>2306</v>
      </c>
      <c r="P11" s="163" t="s">
        <v>2285</v>
      </c>
      <c r="Q11" s="163" t="s">
        <v>2285</v>
      </c>
      <c r="R11" s="163" t="s">
        <v>2306</v>
      </c>
      <c r="S11" s="163" t="s">
        <v>2306</v>
      </c>
      <c r="T11" s="200" t="s">
        <v>2292</v>
      </c>
      <c r="U11" s="200" t="s">
        <v>2292</v>
      </c>
      <c r="V11" s="163" t="s">
        <v>2285</v>
      </c>
      <c r="W11" s="200" t="s">
        <v>2292</v>
      </c>
      <c r="X11" s="163" t="s">
        <v>2306</v>
      </c>
      <c r="Y11" s="163" t="s">
        <v>2306</v>
      </c>
      <c r="Z11" s="147" t="s">
        <v>2285</v>
      </c>
      <c r="AA11" s="200" t="s">
        <v>2292</v>
      </c>
      <c r="AB11" s="163" t="s">
        <v>2306</v>
      </c>
      <c r="AC11" s="163" t="s">
        <v>2306</v>
      </c>
      <c r="AD11" s="200" t="s">
        <v>2292</v>
      </c>
      <c r="AE11" s="200" t="s">
        <v>2292</v>
      </c>
      <c r="AF11" s="163" t="s">
        <v>2285</v>
      </c>
      <c r="AG11" s="163" t="s">
        <v>2306</v>
      </c>
      <c r="AH11" s="163" t="s">
        <v>2306</v>
      </c>
      <c r="AI11" s="163" t="s">
        <v>2304</v>
      </c>
      <c r="AJ11" s="163" t="s">
        <v>2304</v>
      </c>
      <c r="AK11" s="167">
        <v>0</v>
      </c>
      <c r="AL11" s="168">
        <v>9</v>
      </c>
      <c r="AM11" s="169">
        <v>6</v>
      </c>
      <c r="AN11" s="201">
        <v>11</v>
      </c>
      <c r="AO11" s="171">
        <v>4</v>
      </c>
      <c r="AP11" s="172">
        <v>1</v>
      </c>
      <c r="AQ11" s="202"/>
    </row>
    <row r="12" spans="1:48" ht="22.5" customHeight="1">
      <c r="A12" s="142">
        <v>9</v>
      </c>
      <c r="B12" s="143" t="s">
        <v>2282</v>
      </c>
      <c r="C12" s="174" t="s">
        <v>2307</v>
      </c>
      <c r="D12" s="203">
        <v>18017</v>
      </c>
      <c r="E12" s="143" t="s">
        <v>2308</v>
      </c>
      <c r="F12" s="147" t="s">
        <v>476</v>
      </c>
      <c r="G12" s="204" t="s">
        <v>476</v>
      </c>
      <c r="H12" s="146" t="s">
        <v>2285</v>
      </c>
      <c r="I12" s="147" t="s">
        <v>476</v>
      </c>
      <c r="J12" s="147" t="s">
        <v>476</v>
      </c>
      <c r="K12" s="148" t="s">
        <v>2285</v>
      </c>
      <c r="L12" s="148" t="s">
        <v>2285</v>
      </c>
      <c r="M12" s="147" t="s">
        <v>476</v>
      </c>
      <c r="N12" s="147" t="s">
        <v>476</v>
      </c>
      <c r="O12" s="148" t="s">
        <v>2285</v>
      </c>
      <c r="P12" s="147" t="s">
        <v>476</v>
      </c>
      <c r="Q12" s="147" t="s">
        <v>476</v>
      </c>
      <c r="R12" s="147" t="s">
        <v>476</v>
      </c>
      <c r="S12" s="147" t="s">
        <v>476</v>
      </c>
      <c r="T12" s="148" t="s">
        <v>2285</v>
      </c>
      <c r="U12" s="148" t="s">
        <v>2285</v>
      </c>
      <c r="V12" s="148" t="s">
        <v>2285</v>
      </c>
      <c r="W12" s="163" t="s">
        <v>2309</v>
      </c>
      <c r="X12" s="163" t="s">
        <v>2309</v>
      </c>
      <c r="Y12" s="163" t="s">
        <v>2309</v>
      </c>
      <c r="Z12" s="163" t="s">
        <v>2309</v>
      </c>
      <c r="AA12" s="165" t="s">
        <v>2285</v>
      </c>
      <c r="AB12" s="163" t="s">
        <v>2309</v>
      </c>
      <c r="AC12" s="155" t="s">
        <v>2292</v>
      </c>
      <c r="AD12" s="163" t="s">
        <v>2309</v>
      </c>
      <c r="AE12" s="163" t="s">
        <v>2309</v>
      </c>
      <c r="AF12" s="163" t="s">
        <v>2309</v>
      </c>
      <c r="AG12" s="166" t="s">
        <v>2285</v>
      </c>
      <c r="AH12" s="163" t="s">
        <v>2309</v>
      </c>
      <c r="AI12" s="163" t="s">
        <v>2309</v>
      </c>
      <c r="AJ12" s="177" t="s">
        <v>2285</v>
      </c>
      <c r="AK12" s="150">
        <v>20</v>
      </c>
      <c r="AL12" s="151">
        <v>9</v>
      </c>
      <c r="AM12" s="152">
        <v>1</v>
      </c>
      <c r="AN12" s="157">
        <v>9</v>
      </c>
      <c r="AO12" s="140">
        <v>1</v>
      </c>
      <c r="AP12" s="141">
        <v>1</v>
      </c>
      <c r="AQ12" s="119"/>
      <c r="AR12" s="120"/>
      <c r="AS12" s="120"/>
      <c r="AT12" s="120"/>
      <c r="AU12" s="120"/>
      <c r="AV12" s="120"/>
    </row>
    <row r="13" spans="1:48" ht="22.5" customHeight="1">
      <c r="A13" s="142">
        <v>10</v>
      </c>
      <c r="B13" s="143" t="s">
        <v>2286</v>
      </c>
      <c r="C13" s="174" t="s">
        <v>2310</v>
      </c>
      <c r="D13" s="203">
        <v>18023</v>
      </c>
      <c r="E13" s="143" t="s">
        <v>2308</v>
      </c>
      <c r="F13" s="147" t="s">
        <v>2309</v>
      </c>
      <c r="G13" s="146" t="s">
        <v>2285</v>
      </c>
      <c r="H13" s="147" t="s">
        <v>2309</v>
      </c>
      <c r="I13" s="147" t="s">
        <v>2309</v>
      </c>
      <c r="J13" s="147" t="s">
        <v>2309</v>
      </c>
      <c r="K13" s="148" t="s">
        <v>2285</v>
      </c>
      <c r="L13" s="148" t="s">
        <v>2285</v>
      </c>
      <c r="M13" s="147" t="s">
        <v>2309</v>
      </c>
      <c r="N13" s="147" t="s">
        <v>2309</v>
      </c>
      <c r="O13" s="147" t="s">
        <v>2309</v>
      </c>
      <c r="P13" s="148" t="s">
        <v>2285</v>
      </c>
      <c r="Q13" s="147" t="s">
        <v>2309</v>
      </c>
      <c r="R13" s="147" t="s">
        <v>2309</v>
      </c>
      <c r="S13" s="147" t="s">
        <v>2309</v>
      </c>
      <c r="T13" s="148" t="s">
        <v>2285</v>
      </c>
      <c r="U13" s="147" t="s">
        <v>476</v>
      </c>
      <c r="V13" s="147" t="s">
        <v>476</v>
      </c>
      <c r="W13" s="147" t="s">
        <v>476</v>
      </c>
      <c r="X13" s="148" t="s">
        <v>2285</v>
      </c>
      <c r="Y13" s="147" t="s">
        <v>476</v>
      </c>
      <c r="Z13" s="147" t="s">
        <v>476</v>
      </c>
      <c r="AA13" s="148" t="s">
        <v>2285</v>
      </c>
      <c r="AB13" s="148" t="s">
        <v>2285</v>
      </c>
      <c r="AC13" s="147" t="s">
        <v>476</v>
      </c>
      <c r="AD13" s="147" t="s">
        <v>476</v>
      </c>
      <c r="AE13" s="155" t="s">
        <v>2292</v>
      </c>
      <c r="AF13" s="147" t="s">
        <v>476</v>
      </c>
      <c r="AG13" s="147" t="s">
        <v>476</v>
      </c>
      <c r="AH13" s="147" t="s">
        <v>476</v>
      </c>
      <c r="AI13" s="177" t="s">
        <v>2285</v>
      </c>
      <c r="AJ13" s="177" t="s">
        <v>2285</v>
      </c>
      <c r="AK13" s="150">
        <v>20</v>
      </c>
      <c r="AL13" s="151">
        <v>9</v>
      </c>
      <c r="AM13" s="152">
        <v>1</v>
      </c>
      <c r="AN13" s="157">
        <v>9</v>
      </c>
      <c r="AO13" s="140">
        <v>1</v>
      </c>
      <c r="AP13" s="141">
        <v>1</v>
      </c>
      <c r="AQ13" s="119"/>
      <c r="AR13" s="120"/>
      <c r="AS13" s="120"/>
      <c r="AT13" s="120"/>
      <c r="AU13" s="120"/>
      <c r="AV13" s="120"/>
    </row>
    <row r="14" spans="1:48" ht="22.5" customHeight="1">
      <c r="A14" s="142">
        <v>11</v>
      </c>
      <c r="B14" s="143" t="s">
        <v>2286</v>
      </c>
      <c r="C14" s="174" t="s">
        <v>2311</v>
      </c>
      <c r="D14" s="203">
        <v>18019</v>
      </c>
      <c r="E14" s="143" t="s">
        <v>2308</v>
      </c>
      <c r="F14" s="145" t="s">
        <v>2312</v>
      </c>
      <c r="G14" s="205" t="s">
        <v>2285</v>
      </c>
      <c r="H14" s="147" t="s">
        <v>291</v>
      </c>
      <c r="I14" s="147" t="s">
        <v>291</v>
      </c>
      <c r="J14" s="147" t="s">
        <v>291</v>
      </c>
      <c r="K14" s="147" t="s">
        <v>291</v>
      </c>
      <c r="L14" s="147" t="s">
        <v>291</v>
      </c>
      <c r="M14" s="148" t="s">
        <v>2285</v>
      </c>
      <c r="N14" s="148" t="s">
        <v>2285</v>
      </c>
      <c r="O14" s="147" t="s">
        <v>291</v>
      </c>
      <c r="P14" s="147" t="s">
        <v>2313</v>
      </c>
      <c r="Q14" s="147" t="s">
        <v>291</v>
      </c>
      <c r="R14" s="147" t="s">
        <v>291</v>
      </c>
      <c r="S14" s="147" t="s">
        <v>291</v>
      </c>
      <c r="T14" s="148" t="s">
        <v>2285</v>
      </c>
      <c r="U14" s="148" t="s">
        <v>2285</v>
      </c>
      <c r="V14" s="147" t="s">
        <v>291</v>
      </c>
      <c r="W14" s="147" t="s">
        <v>291</v>
      </c>
      <c r="X14" s="147" t="s">
        <v>291</v>
      </c>
      <c r="Y14" s="147" t="s">
        <v>291</v>
      </c>
      <c r="Z14" s="148" t="s">
        <v>2285</v>
      </c>
      <c r="AA14" s="148" t="s">
        <v>2285</v>
      </c>
      <c r="AB14" s="147" t="s">
        <v>291</v>
      </c>
      <c r="AC14" s="147" t="s">
        <v>291</v>
      </c>
      <c r="AD14" s="147" t="s">
        <v>291</v>
      </c>
      <c r="AE14" s="155" t="s">
        <v>2292</v>
      </c>
      <c r="AF14" s="147" t="s">
        <v>291</v>
      </c>
      <c r="AG14" s="147" t="s">
        <v>291</v>
      </c>
      <c r="AH14" s="177" t="s">
        <v>2285</v>
      </c>
      <c r="AI14" s="177" t="s">
        <v>2285</v>
      </c>
      <c r="AJ14" s="177" t="s">
        <v>2285</v>
      </c>
      <c r="AK14" s="150">
        <v>20</v>
      </c>
      <c r="AL14" s="151">
        <v>9</v>
      </c>
      <c r="AM14" s="152">
        <v>0</v>
      </c>
      <c r="AN14" s="139">
        <v>8</v>
      </c>
      <c r="AO14" s="140">
        <v>2</v>
      </c>
      <c r="AP14" s="141">
        <v>1</v>
      </c>
      <c r="AQ14" s="119"/>
      <c r="AR14" s="120"/>
      <c r="AS14" s="120"/>
      <c r="AT14" s="120"/>
      <c r="AU14" s="120"/>
      <c r="AV14" s="120"/>
    </row>
    <row r="15" spans="1:48" ht="22.5" customHeight="1">
      <c r="A15" s="142">
        <v>12</v>
      </c>
      <c r="B15" s="143" t="s">
        <v>2286</v>
      </c>
      <c r="C15" s="174" t="s">
        <v>2314</v>
      </c>
      <c r="D15" s="203">
        <v>18024</v>
      </c>
      <c r="E15" s="143" t="s">
        <v>2308</v>
      </c>
      <c r="F15" s="145" t="s">
        <v>2285</v>
      </c>
      <c r="G15" s="205" t="s">
        <v>2285</v>
      </c>
      <c r="H15" s="147" t="s">
        <v>639</v>
      </c>
      <c r="I15" s="147" t="s">
        <v>639</v>
      </c>
      <c r="J15" s="147" t="s">
        <v>2315</v>
      </c>
      <c r="K15" s="147" t="s">
        <v>639</v>
      </c>
      <c r="L15" s="147" t="s">
        <v>639</v>
      </c>
      <c r="M15" s="148" t="s">
        <v>2285</v>
      </c>
      <c r="N15" s="148" t="s">
        <v>2285</v>
      </c>
      <c r="O15" s="147" t="s">
        <v>639</v>
      </c>
      <c r="P15" s="147" t="s">
        <v>639</v>
      </c>
      <c r="Q15" s="149" t="s">
        <v>2285</v>
      </c>
      <c r="R15" s="147" t="s">
        <v>639</v>
      </c>
      <c r="S15" s="147" t="s">
        <v>639</v>
      </c>
      <c r="T15" s="148" t="s">
        <v>2285</v>
      </c>
      <c r="U15" s="147" t="s">
        <v>639</v>
      </c>
      <c r="V15" s="147" t="s">
        <v>639</v>
      </c>
      <c r="W15" s="147" t="s">
        <v>639</v>
      </c>
      <c r="X15" s="147" t="s">
        <v>639</v>
      </c>
      <c r="Y15" s="147" t="s">
        <v>639</v>
      </c>
      <c r="Z15" s="165" t="s">
        <v>2285</v>
      </c>
      <c r="AA15" s="148" t="s">
        <v>2285</v>
      </c>
      <c r="AB15" s="147" t="s">
        <v>639</v>
      </c>
      <c r="AC15" s="147" t="s">
        <v>639</v>
      </c>
      <c r="AD15" s="147" t="s">
        <v>639</v>
      </c>
      <c r="AE15" s="155" t="s">
        <v>2292</v>
      </c>
      <c r="AF15" s="177" t="s">
        <v>2285</v>
      </c>
      <c r="AG15" s="147" t="s">
        <v>639</v>
      </c>
      <c r="AH15" s="147" t="s">
        <v>639</v>
      </c>
      <c r="AI15" s="177" t="s">
        <v>2285</v>
      </c>
      <c r="AJ15" s="177" t="s">
        <v>2285</v>
      </c>
      <c r="AK15" s="150">
        <v>20</v>
      </c>
      <c r="AL15" s="151">
        <v>9</v>
      </c>
      <c r="AM15" s="152">
        <v>0</v>
      </c>
      <c r="AN15" s="139">
        <v>8</v>
      </c>
      <c r="AO15" s="140">
        <v>2</v>
      </c>
      <c r="AP15" s="141">
        <v>1</v>
      </c>
      <c r="AQ15" s="119"/>
      <c r="AR15" s="120"/>
      <c r="AS15" s="120"/>
      <c r="AT15" s="120"/>
      <c r="AU15" s="120"/>
      <c r="AV15" s="120"/>
    </row>
    <row r="16" spans="1:48" ht="22.5" customHeight="1">
      <c r="A16" s="142">
        <v>13</v>
      </c>
      <c r="B16" s="143" t="s">
        <v>2286</v>
      </c>
      <c r="C16" s="174" t="s">
        <v>2316</v>
      </c>
      <c r="D16" s="203">
        <v>18021</v>
      </c>
      <c r="E16" s="143" t="s">
        <v>2308</v>
      </c>
      <c r="F16" s="204" t="s">
        <v>639</v>
      </c>
      <c r="G16" s="205" t="s">
        <v>2285</v>
      </c>
      <c r="H16" s="147" t="s">
        <v>639</v>
      </c>
      <c r="I16" s="147" t="s">
        <v>639</v>
      </c>
      <c r="J16" s="148" t="s">
        <v>2285</v>
      </c>
      <c r="K16" s="148" t="s">
        <v>2285</v>
      </c>
      <c r="L16" s="148" t="s">
        <v>2285</v>
      </c>
      <c r="M16" s="147" t="s">
        <v>639</v>
      </c>
      <c r="N16" s="147" t="s">
        <v>639</v>
      </c>
      <c r="O16" s="147" t="s">
        <v>639</v>
      </c>
      <c r="P16" s="148" t="s">
        <v>2285</v>
      </c>
      <c r="Q16" s="147" t="s">
        <v>639</v>
      </c>
      <c r="R16" s="147" t="s">
        <v>639</v>
      </c>
      <c r="S16" s="148" t="s">
        <v>2285</v>
      </c>
      <c r="T16" s="148" t="s">
        <v>2285</v>
      </c>
      <c r="U16" s="147" t="s">
        <v>639</v>
      </c>
      <c r="V16" s="147" t="s">
        <v>639</v>
      </c>
      <c r="W16" s="147" t="s">
        <v>639</v>
      </c>
      <c r="X16" s="148" t="s">
        <v>2285</v>
      </c>
      <c r="Y16" s="147" t="s">
        <v>639</v>
      </c>
      <c r="Z16" s="147" t="s">
        <v>639</v>
      </c>
      <c r="AA16" s="155" t="s">
        <v>2292</v>
      </c>
      <c r="AB16" s="147" t="s">
        <v>639</v>
      </c>
      <c r="AC16" s="147" t="s">
        <v>639</v>
      </c>
      <c r="AD16" s="147" t="s">
        <v>639</v>
      </c>
      <c r="AE16" s="155" t="s">
        <v>2317</v>
      </c>
      <c r="AF16" s="177" t="s">
        <v>2285</v>
      </c>
      <c r="AG16" s="147" t="s">
        <v>639</v>
      </c>
      <c r="AH16" s="147" t="s">
        <v>639</v>
      </c>
      <c r="AI16" s="177" t="s">
        <v>2285</v>
      </c>
      <c r="AJ16" s="177" t="s">
        <v>2285</v>
      </c>
      <c r="AK16" s="150">
        <v>18</v>
      </c>
      <c r="AL16" s="151">
        <v>9</v>
      </c>
      <c r="AM16" s="152">
        <v>2</v>
      </c>
      <c r="AN16" s="157">
        <v>10</v>
      </c>
      <c r="AO16" s="140">
        <v>2</v>
      </c>
      <c r="AP16" s="141">
        <v>1</v>
      </c>
      <c r="AQ16" s="119"/>
      <c r="AR16" s="120"/>
      <c r="AS16" s="120"/>
      <c r="AT16" s="120"/>
      <c r="AU16" s="120"/>
      <c r="AV16" s="120"/>
    </row>
    <row r="17" spans="1:48" ht="22.5" customHeight="1">
      <c r="A17" s="142">
        <v>14</v>
      </c>
      <c r="B17" s="143" t="s">
        <v>2286</v>
      </c>
      <c r="C17" s="174" t="s">
        <v>2318</v>
      </c>
      <c r="D17" s="203">
        <v>18039</v>
      </c>
      <c r="E17" s="143" t="s">
        <v>2308</v>
      </c>
      <c r="F17" s="145" t="s">
        <v>2285</v>
      </c>
      <c r="G17" s="204" t="s">
        <v>476</v>
      </c>
      <c r="H17" s="147" t="s">
        <v>476</v>
      </c>
      <c r="I17" s="147" t="s">
        <v>476</v>
      </c>
      <c r="J17" s="147" t="s">
        <v>476</v>
      </c>
      <c r="K17" s="148" t="s">
        <v>2312</v>
      </c>
      <c r="L17" s="148" t="s">
        <v>2285</v>
      </c>
      <c r="M17" s="147" t="s">
        <v>476</v>
      </c>
      <c r="N17" s="147" t="s">
        <v>476</v>
      </c>
      <c r="O17" s="147" t="s">
        <v>476</v>
      </c>
      <c r="P17" s="147" t="s">
        <v>476</v>
      </c>
      <c r="Q17" s="147" t="s">
        <v>476</v>
      </c>
      <c r="R17" s="149" t="s">
        <v>2285</v>
      </c>
      <c r="S17" s="147" t="s">
        <v>726</v>
      </c>
      <c r="T17" s="147" t="s">
        <v>726</v>
      </c>
      <c r="U17" s="147" t="s">
        <v>726</v>
      </c>
      <c r="V17" s="147" t="s">
        <v>726</v>
      </c>
      <c r="W17" s="147" t="s">
        <v>726</v>
      </c>
      <c r="X17" s="148" t="s">
        <v>2285</v>
      </c>
      <c r="Y17" s="148" t="s">
        <v>2285</v>
      </c>
      <c r="Z17" s="148" t="s">
        <v>2285</v>
      </c>
      <c r="AA17" s="147" t="s">
        <v>726</v>
      </c>
      <c r="AB17" s="147" t="s">
        <v>726</v>
      </c>
      <c r="AC17" s="148" t="s">
        <v>2285</v>
      </c>
      <c r="AD17" s="147" t="s">
        <v>726</v>
      </c>
      <c r="AE17" s="155" t="s">
        <v>2292</v>
      </c>
      <c r="AF17" s="177" t="s">
        <v>2285</v>
      </c>
      <c r="AG17" s="177" t="s">
        <v>2285</v>
      </c>
      <c r="AH17" s="177" t="s">
        <v>2285</v>
      </c>
      <c r="AI17" s="147" t="s">
        <v>726</v>
      </c>
      <c r="AJ17" s="147" t="s">
        <v>726</v>
      </c>
      <c r="AK17" s="150">
        <v>20</v>
      </c>
      <c r="AL17" s="151">
        <v>9</v>
      </c>
      <c r="AM17" s="152">
        <v>0</v>
      </c>
      <c r="AN17" s="139">
        <v>9</v>
      </c>
      <c r="AO17" s="140">
        <v>3</v>
      </c>
      <c r="AP17" s="141">
        <v>0</v>
      </c>
      <c r="AQ17" s="119"/>
      <c r="AR17" s="120"/>
      <c r="AS17" s="120"/>
      <c r="AT17" s="120"/>
      <c r="AU17" s="120"/>
      <c r="AV17" s="120"/>
    </row>
    <row r="18" spans="1:48" ht="22.5" customHeight="1">
      <c r="A18" s="142">
        <v>15</v>
      </c>
      <c r="B18" s="143" t="s">
        <v>2286</v>
      </c>
      <c r="C18" s="174" t="s">
        <v>2319</v>
      </c>
      <c r="D18" s="203">
        <v>18049</v>
      </c>
      <c r="E18" s="143" t="s">
        <v>2308</v>
      </c>
      <c r="F18" s="204" t="s">
        <v>476</v>
      </c>
      <c r="G18" s="205" t="s">
        <v>2285</v>
      </c>
      <c r="H18" s="147" t="s">
        <v>476</v>
      </c>
      <c r="I18" s="147" t="s">
        <v>476</v>
      </c>
      <c r="J18" s="147" t="s">
        <v>476</v>
      </c>
      <c r="K18" s="148" t="s">
        <v>2285</v>
      </c>
      <c r="L18" s="147" t="s">
        <v>476</v>
      </c>
      <c r="M18" s="147" t="s">
        <v>476</v>
      </c>
      <c r="N18" s="147" t="s">
        <v>476</v>
      </c>
      <c r="O18" s="148" t="s">
        <v>2285</v>
      </c>
      <c r="P18" s="148" t="s">
        <v>2285</v>
      </c>
      <c r="Q18" s="147" t="s">
        <v>476</v>
      </c>
      <c r="R18" s="147" t="s">
        <v>476</v>
      </c>
      <c r="S18" s="148" t="s">
        <v>2285</v>
      </c>
      <c r="T18" s="148" t="s">
        <v>2285</v>
      </c>
      <c r="U18" s="147" t="s">
        <v>476</v>
      </c>
      <c r="V18" s="147" t="s">
        <v>476</v>
      </c>
      <c r="W18" s="147" t="s">
        <v>476</v>
      </c>
      <c r="X18" s="148" t="s">
        <v>2285</v>
      </c>
      <c r="Y18" s="148" t="s">
        <v>2285</v>
      </c>
      <c r="Z18" s="147" t="s">
        <v>476</v>
      </c>
      <c r="AA18" s="147" t="s">
        <v>476</v>
      </c>
      <c r="AB18" s="147" t="s">
        <v>2320</v>
      </c>
      <c r="AC18" s="147" t="s">
        <v>2320</v>
      </c>
      <c r="AD18" s="148" t="s">
        <v>2285</v>
      </c>
      <c r="AE18" s="155" t="s">
        <v>2292</v>
      </c>
      <c r="AF18" s="177" t="s">
        <v>2285</v>
      </c>
      <c r="AG18" s="147" t="s">
        <v>2320</v>
      </c>
      <c r="AH18" s="147" t="s">
        <v>2320</v>
      </c>
      <c r="AI18" s="147" t="s">
        <v>2320</v>
      </c>
      <c r="AJ18" s="147" t="s">
        <v>2320</v>
      </c>
      <c r="AK18" s="150">
        <v>20</v>
      </c>
      <c r="AL18" s="151">
        <v>9</v>
      </c>
      <c r="AM18" s="152">
        <v>1</v>
      </c>
      <c r="AN18" s="157">
        <v>10</v>
      </c>
      <c r="AO18" s="140">
        <v>1</v>
      </c>
      <c r="AP18" s="141">
        <v>0</v>
      </c>
      <c r="AQ18" s="119"/>
    </row>
    <row r="19" spans="1:48" ht="22.5" customHeight="1">
      <c r="A19" s="142">
        <v>16</v>
      </c>
      <c r="B19" s="143" t="s">
        <v>2286</v>
      </c>
      <c r="C19" s="174" t="s">
        <v>2321</v>
      </c>
      <c r="D19" s="203">
        <v>18047</v>
      </c>
      <c r="E19" s="143" t="s">
        <v>2308</v>
      </c>
      <c r="F19" s="145" t="s">
        <v>2285</v>
      </c>
      <c r="G19" s="205" t="s">
        <v>2285</v>
      </c>
      <c r="H19" s="147" t="s">
        <v>726</v>
      </c>
      <c r="I19" s="147" t="s">
        <v>726</v>
      </c>
      <c r="J19" s="147" t="s">
        <v>726</v>
      </c>
      <c r="K19" s="147" t="s">
        <v>726</v>
      </c>
      <c r="L19" s="148" t="s">
        <v>2285</v>
      </c>
      <c r="M19" s="148" t="s">
        <v>2285</v>
      </c>
      <c r="N19" s="148" t="s">
        <v>2285</v>
      </c>
      <c r="O19" s="147" t="s">
        <v>726</v>
      </c>
      <c r="P19" s="147" t="s">
        <v>726</v>
      </c>
      <c r="Q19" s="147" t="s">
        <v>726</v>
      </c>
      <c r="R19" s="147" t="s">
        <v>726</v>
      </c>
      <c r="S19" s="148" t="s">
        <v>2285</v>
      </c>
      <c r="T19" s="148" t="s">
        <v>2285</v>
      </c>
      <c r="U19" s="147" t="s">
        <v>476</v>
      </c>
      <c r="V19" s="147" t="s">
        <v>476</v>
      </c>
      <c r="W19" s="147" t="s">
        <v>476</v>
      </c>
      <c r="X19" s="147" t="s">
        <v>476</v>
      </c>
      <c r="Y19" s="148" t="s">
        <v>2285</v>
      </c>
      <c r="Z19" s="155" t="s">
        <v>2292</v>
      </c>
      <c r="AA19" s="155" t="s">
        <v>2292</v>
      </c>
      <c r="AB19" s="147" t="s">
        <v>476</v>
      </c>
      <c r="AC19" s="147" t="s">
        <v>476</v>
      </c>
      <c r="AD19" s="147" t="s">
        <v>476</v>
      </c>
      <c r="AE19" s="147" t="s">
        <v>476</v>
      </c>
      <c r="AF19" s="177" t="s">
        <v>2285</v>
      </c>
      <c r="AG19" s="177" t="s">
        <v>2285</v>
      </c>
      <c r="AH19" s="147" t="s">
        <v>476</v>
      </c>
      <c r="AI19" s="147" t="s">
        <v>476</v>
      </c>
      <c r="AJ19" s="177" t="s">
        <v>2285</v>
      </c>
      <c r="AK19" s="150">
        <v>18</v>
      </c>
      <c r="AL19" s="151">
        <v>9</v>
      </c>
      <c r="AM19" s="152">
        <v>2</v>
      </c>
      <c r="AN19" s="157">
        <v>10</v>
      </c>
      <c r="AO19" s="140">
        <v>2</v>
      </c>
      <c r="AP19" s="141">
        <v>1</v>
      </c>
      <c r="AQ19" s="119"/>
    </row>
    <row r="20" spans="1:48" ht="22.5" customHeight="1">
      <c r="A20" s="142">
        <v>17</v>
      </c>
      <c r="B20" s="143" t="s">
        <v>2286</v>
      </c>
      <c r="C20" s="174" t="s">
        <v>2322</v>
      </c>
      <c r="D20" s="203">
        <v>18042</v>
      </c>
      <c r="E20" s="143" t="s">
        <v>2323</v>
      </c>
      <c r="F20" s="147" t="s">
        <v>476</v>
      </c>
      <c r="G20" s="205" t="s">
        <v>2285</v>
      </c>
      <c r="H20" s="147" t="s">
        <v>476</v>
      </c>
      <c r="I20" s="147" t="s">
        <v>476</v>
      </c>
      <c r="J20" s="147" t="s">
        <v>476</v>
      </c>
      <c r="K20" s="148" t="s">
        <v>2285</v>
      </c>
      <c r="L20" s="148" t="s">
        <v>2285</v>
      </c>
      <c r="M20" s="147" t="s">
        <v>476</v>
      </c>
      <c r="N20" s="147" t="s">
        <v>476</v>
      </c>
      <c r="O20" s="148" t="s">
        <v>2285</v>
      </c>
      <c r="P20" s="147" t="s">
        <v>476</v>
      </c>
      <c r="Q20" s="147" t="s">
        <v>476</v>
      </c>
      <c r="R20" s="149" t="s">
        <v>2285</v>
      </c>
      <c r="S20" s="147" t="s">
        <v>476</v>
      </c>
      <c r="T20" s="147" t="s">
        <v>476</v>
      </c>
      <c r="U20" s="148" t="s">
        <v>2285</v>
      </c>
      <c r="V20" s="148" t="s">
        <v>2285</v>
      </c>
      <c r="W20" s="148" t="s">
        <v>2285</v>
      </c>
      <c r="X20" s="148" t="s">
        <v>2285</v>
      </c>
      <c r="Y20" s="147" t="s">
        <v>476</v>
      </c>
      <c r="Z20" s="147" t="s">
        <v>476</v>
      </c>
      <c r="AA20" s="147" t="s">
        <v>476</v>
      </c>
      <c r="AB20" s="147" t="s">
        <v>476</v>
      </c>
      <c r="AC20" s="155" t="s">
        <v>2292</v>
      </c>
      <c r="AD20" s="147" t="s">
        <v>476</v>
      </c>
      <c r="AE20" s="147" t="s">
        <v>476</v>
      </c>
      <c r="AF20" s="147" t="s">
        <v>476</v>
      </c>
      <c r="AG20" s="177" t="s">
        <v>2285</v>
      </c>
      <c r="AH20" s="177" t="s">
        <v>2285</v>
      </c>
      <c r="AI20" s="147" t="s">
        <v>476</v>
      </c>
      <c r="AJ20" s="147" t="s">
        <v>476</v>
      </c>
      <c r="AK20" s="150">
        <v>20</v>
      </c>
      <c r="AL20" s="151">
        <v>9</v>
      </c>
      <c r="AM20" s="152">
        <v>1</v>
      </c>
      <c r="AN20" s="157">
        <v>10</v>
      </c>
      <c r="AO20" s="140">
        <v>2</v>
      </c>
      <c r="AP20" s="141">
        <v>0</v>
      </c>
      <c r="AQ20" s="119"/>
    </row>
    <row r="21" spans="1:48" ht="22.5" customHeight="1">
      <c r="A21" s="142">
        <v>18</v>
      </c>
      <c r="B21" s="143" t="s">
        <v>2286</v>
      </c>
      <c r="C21" s="174" t="s">
        <v>2324</v>
      </c>
      <c r="D21" s="203">
        <v>18060</v>
      </c>
      <c r="E21" s="143" t="s">
        <v>2323</v>
      </c>
      <c r="F21" s="145" t="s">
        <v>2285</v>
      </c>
      <c r="G21" s="205" t="s">
        <v>2285</v>
      </c>
      <c r="H21" s="147" t="s">
        <v>476</v>
      </c>
      <c r="I21" s="147" t="s">
        <v>476</v>
      </c>
      <c r="J21" s="147" t="s">
        <v>476</v>
      </c>
      <c r="K21" s="147" t="s">
        <v>476</v>
      </c>
      <c r="L21" s="148" t="s">
        <v>2285</v>
      </c>
      <c r="M21" s="148" t="s">
        <v>2285</v>
      </c>
      <c r="N21" s="147" t="s">
        <v>476</v>
      </c>
      <c r="O21" s="147" t="s">
        <v>476</v>
      </c>
      <c r="P21" s="147" t="s">
        <v>476</v>
      </c>
      <c r="Q21" s="147" t="s">
        <v>476</v>
      </c>
      <c r="R21" s="147" t="s">
        <v>476</v>
      </c>
      <c r="S21" s="148" t="s">
        <v>2285</v>
      </c>
      <c r="T21" s="148" t="s">
        <v>2285</v>
      </c>
      <c r="U21" s="147" t="s">
        <v>476</v>
      </c>
      <c r="V21" s="147" t="s">
        <v>476</v>
      </c>
      <c r="W21" s="147" t="s">
        <v>476</v>
      </c>
      <c r="X21" s="147" t="s">
        <v>476</v>
      </c>
      <c r="Y21" s="147" t="s">
        <v>476</v>
      </c>
      <c r="Z21" s="148" t="s">
        <v>2285</v>
      </c>
      <c r="AA21" s="148" t="s">
        <v>2285</v>
      </c>
      <c r="AB21" s="147" t="s">
        <v>476</v>
      </c>
      <c r="AC21" s="147" t="s">
        <v>476</v>
      </c>
      <c r="AD21" s="147" t="s">
        <v>476</v>
      </c>
      <c r="AE21" s="147" t="s">
        <v>476</v>
      </c>
      <c r="AF21" s="177" t="s">
        <v>2285</v>
      </c>
      <c r="AG21" s="177" t="s">
        <v>2285</v>
      </c>
      <c r="AH21" s="177" t="s">
        <v>2285</v>
      </c>
      <c r="AI21" s="177" t="s">
        <v>2285</v>
      </c>
      <c r="AJ21" s="177" t="s">
        <v>2285</v>
      </c>
      <c r="AK21" s="150">
        <v>18</v>
      </c>
      <c r="AL21" s="151">
        <v>9</v>
      </c>
      <c r="AM21" s="152">
        <v>0</v>
      </c>
      <c r="AN21" s="139">
        <v>8</v>
      </c>
      <c r="AO21" s="140">
        <v>4</v>
      </c>
      <c r="AP21" s="141">
        <v>1</v>
      </c>
      <c r="AQ21" s="119"/>
    </row>
    <row r="22" spans="1:48" ht="22.5" customHeight="1">
      <c r="A22" s="142">
        <v>19</v>
      </c>
      <c r="B22" s="143" t="s">
        <v>2286</v>
      </c>
      <c r="C22" s="174" t="s">
        <v>2325</v>
      </c>
      <c r="D22" s="203">
        <v>18034</v>
      </c>
      <c r="E22" s="143" t="s">
        <v>2326</v>
      </c>
      <c r="F22" s="147" t="s">
        <v>639</v>
      </c>
      <c r="G22" s="147" t="s">
        <v>639</v>
      </c>
      <c r="H22" s="147" t="s">
        <v>639</v>
      </c>
      <c r="I22" s="147" t="s">
        <v>639</v>
      </c>
      <c r="J22" s="148" t="s">
        <v>2285</v>
      </c>
      <c r="K22" s="148" t="s">
        <v>2285</v>
      </c>
      <c r="L22" s="147" t="s">
        <v>639</v>
      </c>
      <c r="M22" s="147" t="s">
        <v>639</v>
      </c>
      <c r="N22" s="147" t="s">
        <v>639</v>
      </c>
      <c r="O22" s="147" t="s">
        <v>639</v>
      </c>
      <c r="P22" s="148" t="s">
        <v>2285</v>
      </c>
      <c r="Q22" s="149" t="s">
        <v>2285</v>
      </c>
      <c r="R22" s="147" t="s">
        <v>639</v>
      </c>
      <c r="S22" s="147" t="s">
        <v>639</v>
      </c>
      <c r="T22" s="147" t="s">
        <v>639</v>
      </c>
      <c r="U22" s="147" t="s">
        <v>639</v>
      </c>
      <c r="V22" s="148" t="s">
        <v>2285</v>
      </c>
      <c r="W22" s="147" t="s">
        <v>639</v>
      </c>
      <c r="X22" s="147" t="s">
        <v>639</v>
      </c>
      <c r="Y22" s="148" t="s">
        <v>2285</v>
      </c>
      <c r="Z22" s="148" t="s">
        <v>2285</v>
      </c>
      <c r="AA22" s="147" t="s">
        <v>639</v>
      </c>
      <c r="AB22" s="147" t="s">
        <v>639</v>
      </c>
      <c r="AC22" s="147" t="s">
        <v>639</v>
      </c>
      <c r="AD22" s="148" t="s">
        <v>2285</v>
      </c>
      <c r="AE22" s="148" t="s">
        <v>2285</v>
      </c>
      <c r="AF22" s="147" t="s">
        <v>639</v>
      </c>
      <c r="AG22" s="177" t="s">
        <v>2285</v>
      </c>
      <c r="AH22" s="177" t="s">
        <v>2285</v>
      </c>
      <c r="AI22" s="147" t="s">
        <v>639</v>
      </c>
      <c r="AJ22" s="147" t="s">
        <v>639</v>
      </c>
      <c r="AK22" s="150">
        <v>20</v>
      </c>
      <c r="AL22" s="151">
        <v>9</v>
      </c>
      <c r="AM22" s="152">
        <v>0</v>
      </c>
      <c r="AN22" s="139">
        <v>9</v>
      </c>
      <c r="AO22" s="140">
        <v>2</v>
      </c>
      <c r="AP22" s="141">
        <v>0</v>
      </c>
      <c r="AQ22" s="119"/>
    </row>
    <row r="23" spans="1:48" ht="22.5" customHeight="1">
      <c r="A23" s="142">
        <v>20</v>
      </c>
      <c r="B23" s="143" t="s">
        <v>2286</v>
      </c>
      <c r="C23" s="178" t="s">
        <v>2327</v>
      </c>
      <c r="D23" s="203">
        <v>18037</v>
      </c>
      <c r="E23" s="143" t="s">
        <v>2326</v>
      </c>
      <c r="F23" s="147" t="s">
        <v>476</v>
      </c>
      <c r="G23" s="147" t="s">
        <v>476</v>
      </c>
      <c r="H23" s="146" t="s">
        <v>2285</v>
      </c>
      <c r="I23" s="146" t="s">
        <v>2285</v>
      </c>
      <c r="J23" s="147" t="s">
        <v>476</v>
      </c>
      <c r="K23" s="147" t="s">
        <v>476</v>
      </c>
      <c r="L23" s="147" t="s">
        <v>726</v>
      </c>
      <c r="M23" s="148" t="s">
        <v>2285</v>
      </c>
      <c r="N23" s="147" t="s">
        <v>476</v>
      </c>
      <c r="O23" s="148" t="s">
        <v>2285</v>
      </c>
      <c r="P23" s="147" t="s">
        <v>476</v>
      </c>
      <c r="Q23" s="147" t="s">
        <v>476</v>
      </c>
      <c r="R23" s="147" t="s">
        <v>476</v>
      </c>
      <c r="S23" s="148" t="s">
        <v>2285</v>
      </c>
      <c r="T23" s="148" t="s">
        <v>2285</v>
      </c>
      <c r="U23" s="147" t="s">
        <v>476</v>
      </c>
      <c r="V23" s="147" t="s">
        <v>476</v>
      </c>
      <c r="W23" s="147" t="s">
        <v>476</v>
      </c>
      <c r="X23" s="148" t="s">
        <v>2312</v>
      </c>
      <c r="Y23" s="147" t="s">
        <v>476</v>
      </c>
      <c r="Z23" s="147" t="s">
        <v>476</v>
      </c>
      <c r="AA23" s="147" t="s">
        <v>639</v>
      </c>
      <c r="AB23" s="147" t="s">
        <v>726</v>
      </c>
      <c r="AC23" s="148" t="s">
        <v>2285</v>
      </c>
      <c r="AD23" s="147" t="s">
        <v>476</v>
      </c>
      <c r="AE23" s="147" t="s">
        <v>476</v>
      </c>
      <c r="AF23" s="177" t="s">
        <v>2285</v>
      </c>
      <c r="AG23" s="147" t="s">
        <v>476</v>
      </c>
      <c r="AH23" s="147" t="s">
        <v>476</v>
      </c>
      <c r="AI23" s="177" t="s">
        <v>2285</v>
      </c>
      <c r="AJ23" s="177" t="s">
        <v>2285</v>
      </c>
      <c r="AK23" s="150">
        <v>20</v>
      </c>
      <c r="AL23" s="151">
        <v>9</v>
      </c>
      <c r="AM23" s="152">
        <v>0</v>
      </c>
      <c r="AN23" s="139">
        <v>8</v>
      </c>
      <c r="AO23" s="140">
        <v>2</v>
      </c>
      <c r="AP23" s="141">
        <v>1</v>
      </c>
      <c r="AQ23" s="119"/>
    </row>
    <row r="24" spans="1:48" ht="22.5" customHeight="1">
      <c r="A24" s="142">
        <v>21</v>
      </c>
      <c r="B24" s="143" t="s">
        <v>2286</v>
      </c>
      <c r="C24" s="174" t="s">
        <v>2328</v>
      </c>
      <c r="D24" s="203">
        <v>18051</v>
      </c>
      <c r="E24" s="143" t="s">
        <v>2326</v>
      </c>
      <c r="F24" s="147" t="s">
        <v>726</v>
      </c>
      <c r="G24" s="146" t="s">
        <v>2285</v>
      </c>
      <c r="H24" s="147" t="s">
        <v>726</v>
      </c>
      <c r="I24" s="147" t="s">
        <v>726</v>
      </c>
      <c r="J24" s="147" t="s">
        <v>726</v>
      </c>
      <c r="K24" s="148" t="s">
        <v>2285</v>
      </c>
      <c r="L24" s="148" t="s">
        <v>2285</v>
      </c>
      <c r="M24" s="147" t="s">
        <v>726</v>
      </c>
      <c r="N24" s="147" t="s">
        <v>726</v>
      </c>
      <c r="O24" s="147" t="s">
        <v>726</v>
      </c>
      <c r="P24" s="147" t="s">
        <v>726</v>
      </c>
      <c r="Q24" s="149" t="s">
        <v>2285</v>
      </c>
      <c r="R24" s="149" t="s">
        <v>2285</v>
      </c>
      <c r="S24" s="147" t="s">
        <v>726</v>
      </c>
      <c r="T24" s="147" t="s">
        <v>726</v>
      </c>
      <c r="U24" s="147" t="s">
        <v>726</v>
      </c>
      <c r="V24" s="147" t="s">
        <v>726</v>
      </c>
      <c r="W24" s="148" t="s">
        <v>2285</v>
      </c>
      <c r="X24" s="147" t="s">
        <v>726</v>
      </c>
      <c r="Y24" s="147" t="s">
        <v>726</v>
      </c>
      <c r="Z24" s="147" t="s">
        <v>726</v>
      </c>
      <c r="AA24" s="148" t="s">
        <v>2285</v>
      </c>
      <c r="AB24" s="148" t="s">
        <v>2285</v>
      </c>
      <c r="AC24" s="147" t="s">
        <v>726</v>
      </c>
      <c r="AD24" s="147" t="s">
        <v>726</v>
      </c>
      <c r="AE24" s="155" t="s">
        <v>2292</v>
      </c>
      <c r="AF24" s="147" t="s">
        <v>726</v>
      </c>
      <c r="AG24" s="147" t="s">
        <v>726</v>
      </c>
      <c r="AH24" s="147" t="s">
        <v>726</v>
      </c>
      <c r="AI24" s="177" t="s">
        <v>2285</v>
      </c>
      <c r="AJ24" s="177" t="s">
        <v>2285</v>
      </c>
      <c r="AK24" s="150">
        <v>20</v>
      </c>
      <c r="AL24" s="151">
        <v>9</v>
      </c>
      <c r="AM24" s="152">
        <v>1</v>
      </c>
      <c r="AN24" s="157">
        <v>9</v>
      </c>
      <c r="AO24" s="140">
        <v>1</v>
      </c>
      <c r="AP24" s="141">
        <v>1</v>
      </c>
      <c r="AQ24" s="119"/>
    </row>
    <row r="25" spans="1:48" ht="22.5" customHeight="1">
      <c r="A25" s="142">
        <v>22</v>
      </c>
      <c r="B25" s="143" t="s">
        <v>2286</v>
      </c>
      <c r="C25" s="174" t="s">
        <v>2329</v>
      </c>
      <c r="D25" s="203">
        <v>18054</v>
      </c>
      <c r="E25" s="143" t="s">
        <v>2330</v>
      </c>
      <c r="F25" s="145" t="s">
        <v>2285</v>
      </c>
      <c r="G25" s="205" t="s">
        <v>2285</v>
      </c>
      <c r="H25" s="147" t="s">
        <v>291</v>
      </c>
      <c r="I25" s="147" t="s">
        <v>291</v>
      </c>
      <c r="J25" s="147" t="s">
        <v>291</v>
      </c>
      <c r="K25" s="147" t="s">
        <v>291</v>
      </c>
      <c r="L25" s="148" t="s">
        <v>2285</v>
      </c>
      <c r="M25" s="148" t="s">
        <v>2285</v>
      </c>
      <c r="N25" s="147" t="s">
        <v>291</v>
      </c>
      <c r="O25" s="147" t="s">
        <v>291</v>
      </c>
      <c r="P25" s="147" t="s">
        <v>291</v>
      </c>
      <c r="Q25" s="147" t="s">
        <v>291</v>
      </c>
      <c r="R25" s="147" t="s">
        <v>291</v>
      </c>
      <c r="S25" s="148" t="s">
        <v>2285</v>
      </c>
      <c r="T25" s="148" t="s">
        <v>2285</v>
      </c>
      <c r="U25" s="147" t="s">
        <v>291</v>
      </c>
      <c r="V25" s="147" t="s">
        <v>291</v>
      </c>
      <c r="W25" s="147" t="s">
        <v>291</v>
      </c>
      <c r="X25" s="147" t="s">
        <v>291</v>
      </c>
      <c r="Y25" s="147" t="s">
        <v>291</v>
      </c>
      <c r="Z25" s="148" t="s">
        <v>2285</v>
      </c>
      <c r="AA25" s="148" t="s">
        <v>2285</v>
      </c>
      <c r="AB25" s="147" t="s">
        <v>291</v>
      </c>
      <c r="AC25" s="147" t="s">
        <v>291</v>
      </c>
      <c r="AD25" s="147" t="s">
        <v>291</v>
      </c>
      <c r="AE25" s="147" t="s">
        <v>291</v>
      </c>
      <c r="AF25" s="177" t="s">
        <v>2285</v>
      </c>
      <c r="AG25" s="177" t="s">
        <v>2285</v>
      </c>
      <c r="AH25" s="177" t="s">
        <v>2285</v>
      </c>
      <c r="AI25" s="177" t="s">
        <v>2285</v>
      </c>
      <c r="AJ25" s="177" t="s">
        <v>2285</v>
      </c>
      <c r="AK25" s="150">
        <v>18</v>
      </c>
      <c r="AL25" s="151">
        <v>9</v>
      </c>
      <c r="AM25" s="152">
        <v>0</v>
      </c>
      <c r="AN25" s="139">
        <v>8</v>
      </c>
      <c r="AO25" s="140">
        <v>4</v>
      </c>
      <c r="AP25" s="141">
        <v>1</v>
      </c>
      <c r="AQ25" s="207"/>
    </row>
    <row r="26" spans="1:48" ht="22.5" customHeight="1">
      <c r="A26" s="142">
        <v>23</v>
      </c>
      <c r="B26" s="143" t="s">
        <v>2286</v>
      </c>
      <c r="C26" s="174" t="s">
        <v>2331</v>
      </c>
      <c r="D26" s="203">
        <v>18032</v>
      </c>
      <c r="E26" s="143" t="s">
        <v>2332</v>
      </c>
      <c r="F26" s="145" t="s">
        <v>2285</v>
      </c>
      <c r="G26" s="146" t="s">
        <v>2285</v>
      </c>
      <c r="H26" s="147" t="s">
        <v>2313</v>
      </c>
      <c r="I26" s="147" t="s">
        <v>2313</v>
      </c>
      <c r="J26" s="147" t="s">
        <v>2313</v>
      </c>
      <c r="K26" s="147" t="s">
        <v>2313</v>
      </c>
      <c r="L26" s="148" t="s">
        <v>2285</v>
      </c>
      <c r="M26" s="148" t="s">
        <v>2285</v>
      </c>
      <c r="N26" s="147" t="s">
        <v>2313</v>
      </c>
      <c r="O26" s="147" t="s">
        <v>2313</v>
      </c>
      <c r="P26" s="147" t="s">
        <v>2313</v>
      </c>
      <c r="Q26" s="147" t="s">
        <v>2313</v>
      </c>
      <c r="R26" s="147" t="s">
        <v>2313</v>
      </c>
      <c r="S26" s="148" t="s">
        <v>2285</v>
      </c>
      <c r="T26" s="148" t="s">
        <v>2285</v>
      </c>
      <c r="U26" s="147" t="s">
        <v>2313</v>
      </c>
      <c r="V26" s="147" t="s">
        <v>2313</v>
      </c>
      <c r="W26" s="147" t="s">
        <v>291</v>
      </c>
      <c r="X26" s="147" t="s">
        <v>2313</v>
      </c>
      <c r="Y26" s="147" t="s">
        <v>2313</v>
      </c>
      <c r="Z26" s="148" t="s">
        <v>2285</v>
      </c>
      <c r="AA26" s="148" t="s">
        <v>2285</v>
      </c>
      <c r="AB26" s="147" t="s">
        <v>2313</v>
      </c>
      <c r="AC26" s="147" t="s">
        <v>2313</v>
      </c>
      <c r="AD26" s="147" t="s">
        <v>2313</v>
      </c>
      <c r="AE26" s="155" t="s">
        <v>2317</v>
      </c>
      <c r="AF26" s="177" t="s">
        <v>2285</v>
      </c>
      <c r="AG26" s="177" t="s">
        <v>2285</v>
      </c>
      <c r="AH26" s="177" t="s">
        <v>2285</v>
      </c>
      <c r="AI26" s="177" t="s">
        <v>2285</v>
      </c>
      <c r="AJ26" s="177" t="s">
        <v>2285</v>
      </c>
      <c r="AK26" s="150">
        <v>17</v>
      </c>
      <c r="AL26" s="151">
        <v>9</v>
      </c>
      <c r="AM26" s="152">
        <v>1</v>
      </c>
      <c r="AN26" s="157">
        <v>9</v>
      </c>
      <c r="AO26" s="140">
        <v>4</v>
      </c>
      <c r="AP26" s="141">
        <v>1</v>
      </c>
      <c r="AQ26" s="207"/>
    </row>
    <row r="27" spans="1:48" ht="22.5" customHeight="1">
      <c r="A27" s="142">
        <v>24</v>
      </c>
      <c r="B27" s="143" t="s">
        <v>2286</v>
      </c>
      <c r="C27" s="174" t="s">
        <v>2333</v>
      </c>
      <c r="D27" s="203">
        <v>18043</v>
      </c>
      <c r="E27" s="143" t="s">
        <v>2334</v>
      </c>
      <c r="F27" s="145" t="s">
        <v>2285</v>
      </c>
      <c r="G27" s="146" t="s">
        <v>2285</v>
      </c>
      <c r="H27" s="147" t="s">
        <v>2335</v>
      </c>
      <c r="I27" s="147" t="s">
        <v>2335</v>
      </c>
      <c r="J27" s="147" t="s">
        <v>2335</v>
      </c>
      <c r="K27" s="147" t="s">
        <v>2335</v>
      </c>
      <c r="L27" s="148" t="s">
        <v>2285</v>
      </c>
      <c r="M27" s="148" t="s">
        <v>2285</v>
      </c>
      <c r="N27" s="147" t="s">
        <v>2335</v>
      </c>
      <c r="O27" s="147" t="s">
        <v>2335</v>
      </c>
      <c r="P27" s="147" t="s">
        <v>2335</v>
      </c>
      <c r="Q27" s="147" t="s">
        <v>2335</v>
      </c>
      <c r="R27" s="147" t="s">
        <v>2335</v>
      </c>
      <c r="S27" s="148" t="s">
        <v>2285</v>
      </c>
      <c r="T27" s="148" t="s">
        <v>2285</v>
      </c>
      <c r="U27" s="147" t="s">
        <v>786</v>
      </c>
      <c r="V27" s="147" t="s">
        <v>786</v>
      </c>
      <c r="W27" s="147" t="s">
        <v>786</v>
      </c>
      <c r="X27" s="147" t="s">
        <v>786</v>
      </c>
      <c r="Y27" s="147" t="s">
        <v>786</v>
      </c>
      <c r="Z27" s="148" t="s">
        <v>2285</v>
      </c>
      <c r="AA27" s="148" t="s">
        <v>2285</v>
      </c>
      <c r="AB27" s="147" t="s">
        <v>786</v>
      </c>
      <c r="AC27" s="147" t="s">
        <v>786</v>
      </c>
      <c r="AD27" s="147" t="s">
        <v>786</v>
      </c>
      <c r="AE27" s="147" t="s">
        <v>786</v>
      </c>
      <c r="AF27" s="177" t="s">
        <v>2285</v>
      </c>
      <c r="AG27" s="177" t="s">
        <v>2285</v>
      </c>
      <c r="AH27" s="177" t="s">
        <v>2285</v>
      </c>
      <c r="AI27" s="177" t="s">
        <v>2285</v>
      </c>
      <c r="AJ27" s="177" t="s">
        <v>2285</v>
      </c>
      <c r="AK27" s="150">
        <v>18</v>
      </c>
      <c r="AL27" s="151">
        <v>9</v>
      </c>
      <c r="AM27" s="152">
        <v>0</v>
      </c>
      <c r="AN27" s="139">
        <v>8</v>
      </c>
      <c r="AO27" s="140">
        <v>4</v>
      </c>
      <c r="AP27" s="141">
        <v>1</v>
      </c>
      <c r="AQ27" s="207"/>
    </row>
    <row r="28" spans="1:48" ht="22.5" customHeight="1">
      <c r="A28" s="142">
        <v>25</v>
      </c>
      <c r="B28" s="143" t="s">
        <v>2286</v>
      </c>
      <c r="C28" s="174" t="s">
        <v>2336</v>
      </c>
      <c r="D28" s="203">
        <v>18030</v>
      </c>
      <c r="E28" s="143" t="s">
        <v>2330</v>
      </c>
      <c r="F28" s="145" t="s">
        <v>2285</v>
      </c>
      <c r="G28" s="205" t="s">
        <v>2285</v>
      </c>
      <c r="H28" s="147" t="s">
        <v>291</v>
      </c>
      <c r="I28" s="147" t="s">
        <v>291</v>
      </c>
      <c r="J28" s="147" t="s">
        <v>291</v>
      </c>
      <c r="K28" s="147" t="s">
        <v>291</v>
      </c>
      <c r="L28" s="148" t="s">
        <v>2285</v>
      </c>
      <c r="M28" s="148" t="s">
        <v>2285</v>
      </c>
      <c r="N28" s="147" t="s">
        <v>291</v>
      </c>
      <c r="O28" s="147" t="s">
        <v>291</v>
      </c>
      <c r="P28" s="147" t="s">
        <v>291</v>
      </c>
      <c r="Q28" s="147" t="s">
        <v>291</v>
      </c>
      <c r="R28" s="147" t="s">
        <v>291</v>
      </c>
      <c r="S28" s="148" t="s">
        <v>2285</v>
      </c>
      <c r="T28" s="148" t="s">
        <v>2285</v>
      </c>
      <c r="U28" s="147" t="s">
        <v>291</v>
      </c>
      <c r="V28" s="147" t="s">
        <v>291</v>
      </c>
      <c r="W28" s="147" t="s">
        <v>291</v>
      </c>
      <c r="X28" s="147" t="s">
        <v>291</v>
      </c>
      <c r="Y28" s="147" t="s">
        <v>291</v>
      </c>
      <c r="Z28" s="148" t="s">
        <v>2285</v>
      </c>
      <c r="AA28" s="148" t="s">
        <v>2285</v>
      </c>
      <c r="AB28" s="147" t="s">
        <v>291</v>
      </c>
      <c r="AC28" s="147" t="s">
        <v>291</v>
      </c>
      <c r="AD28" s="147" t="s">
        <v>291</v>
      </c>
      <c r="AE28" s="147" t="s">
        <v>291</v>
      </c>
      <c r="AF28" s="177" t="s">
        <v>2285</v>
      </c>
      <c r="AG28" s="177" t="s">
        <v>2285</v>
      </c>
      <c r="AH28" s="177" t="s">
        <v>2285</v>
      </c>
      <c r="AI28" s="177" t="s">
        <v>2285</v>
      </c>
      <c r="AJ28" s="177" t="s">
        <v>2285</v>
      </c>
      <c r="AK28" s="150">
        <v>18</v>
      </c>
      <c r="AL28" s="151">
        <v>9</v>
      </c>
      <c r="AM28" s="152">
        <v>0</v>
      </c>
      <c r="AN28" s="139">
        <v>8</v>
      </c>
      <c r="AO28" s="140">
        <v>4</v>
      </c>
      <c r="AP28" s="141">
        <v>1</v>
      </c>
      <c r="AQ28" s="207"/>
    </row>
    <row r="29" spans="1:48" ht="22.5" customHeight="1">
      <c r="A29" s="142">
        <v>26</v>
      </c>
      <c r="B29" s="143" t="s">
        <v>2286</v>
      </c>
      <c r="C29" s="174" t="s">
        <v>2337</v>
      </c>
      <c r="D29" s="203">
        <v>18046</v>
      </c>
      <c r="E29" s="143" t="s">
        <v>2338</v>
      </c>
      <c r="F29" s="145" t="s">
        <v>2285</v>
      </c>
      <c r="G29" s="146" t="s">
        <v>2285</v>
      </c>
      <c r="H29" s="147" t="s">
        <v>2339</v>
      </c>
      <c r="I29" s="147" t="s">
        <v>2339</v>
      </c>
      <c r="J29" s="147" t="s">
        <v>2339</v>
      </c>
      <c r="K29" s="147" t="s">
        <v>2339</v>
      </c>
      <c r="L29" s="148" t="s">
        <v>2285</v>
      </c>
      <c r="M29" s="148" t="s">
        <v>2285</v>
      </c>
      <c r="N29" s="147" t="s">
        <v>2339</v>
      </c>
      <c r="O29" s="147" t="s">
        <v>2339</v>
      </c>
      <c r="P29" s="147" t="s">
        <v>2339</v>
      </c>
      <c r="Q29" s="147" t="s">
        <v>2339</v>
      </c>
      <c r="R29" s="147" t="s">
        <v>2339</v>
      </c>
      <c r="S29" s="148" t="s">
        <v>2285</v>
      </c>
      <c r="T29" s="148" t="s">
        <v>2285</v>
      </c>
      <c r="U29" s="147" t="s">
        <v>476</v>
      </c>
      <c r="V29" s="147" t="s">
        <v>476</v>
      </c>
      <c r="W29" s="147" t="s">
        <v>476</v>
      </c>
      <c r="X29" s="147" t="s">
        <v>476</v>
      </c>
      <c r="Y29" s="147" t="s">
        <v>476</v>
      </c>
      <c r="Z29" s="148" t="s">
        <v>2285</v>
      </c>
      <c r="AA29" s="148" t="s">
        <v>2285</v>
      </c>
      <c r="AB29" s="147" t="s">
        <v>476</v>
      </c>
      <c r="AC29" s="147" t="s">
        <v>476</v>
      </c>
      <c r="AD29" s="147" t="s">
        <v>476</v>
      </c>
      <c r="AE29" s="155" t="s">
        <v>2317</v>
      </c>
      <c r="AF29" s="177" t="s">
        <v>2285</v>
      </c>
      <c r="AG29" s="177" t="s">
        <v>2285</v>
      </c>
      <c r="AH29" s="177" t="s">
        <v>2285</v>
      </c>
      <c r="AI29" s="177" t="s">
        <v>2285</v>
      </c>
      <c r="AJ29" s="177" t="s">
        <v>2285</v>
      </c>
      <c r="AK29" s="150">
        <v>17</v>
      </c>
      <c r="AL29" s="151">
        <v>9</v>
      </c>
      <c r="AM29" s="152">
        <v>1</v>
      </c>
      <c r="AN29" s="157">
        <v>9</v>
      </c>
      <c r="AO29" s="140">
        <v>4</v>
      </c>
      <c r="AP29" s="141">
        <v>1</v>
      </c>
      <c r="AQ29" s="207"/>
    </row>
    <row r="30" spans="1:48" ht="22.5" customHeight="1">
      <c r="A30" s="142">
        <v>27</v>
      </c>
      <c r="B30" s="143" t="s">
        <v>2286</v>
      </c>
      <c r="C30" s="174" t="s">
        <v>2340</v>
      </c>
      <c r="D30" s="203">
        <v>18065</v>
      </c>
      <c r="E30" s="143" t="s">
        <v>2341</v>
      </c>
      <c r="F30" s="147" t="s">
        <v>2342</v>
      </c>
      <c r="G30" s="204" t="s">
        <v>2342</v>
      </c>
      <c r="H30" s="147" t="s">
        <v>2342</v>
      </c>
      <c r="I30" s="146" t="s">
        <v>2285</v>
      </c>
      <c r="J30" s="148" t="s">
        <v>2285</v>
      </c>
      <c r="K30" s="147" t="s">
        <v>2342</v>
      </c>
      <c r="L30" s="147" t="s">
        <v>2342</v>
      </c>
      <c r="M30" s="147" t="s">
        <v>2342</v>
      </c>
      <c r="N30" s="147" t="s">
        <v>2342</v>
      </c>
      <c r="O30" s="148" t="s">
        <v>2285</v>
      </c>
      <c r="P30" s="148" t="s">
        <v>2285</v>
      </c>
      <c r="Q30" s="147" t="s">
        <v>2342</v>
      </c>
      <c r="R30" s="147" t="s">
        <v>2342</v>
      </c>
      <c r="S30" s="147" t="s">
        <v>2342</v>
      </c>
      <c r="T30" s="147" t="s">
        <v>2342</v>
      </c>
      <c r="U30" s="147" t="s">
        <v>2342</v>
      </c>
      <c r="V30" s="148" t="s">
        <v>2285</v>
      </c>
      <c r="W30" s="148" t="s">
        <v>2285</v>
      </c>
      <c r="X30" s="176" t="s">
        <v>2285</v>
      </c>
      <c r="Y30" s="147" t="s">
        <v>2309</v>
      </c>
      <c r="Z30" s="147" t="s">
        <v>2309</v>
      </c>
      <c r="AA30" s="147" t="s">
        <v>2309</v>
      </c>
      <c r="AB30" s="148" t="s">
        <v>2285</v>
      </c>
      <c r="AC30" s="148" t="s">
        <v>2285</v>
      </c>
      <c r="AD30" s="147" t="s">
        <v>2309</v>
      </c>
      <c r="AE30" s="147" t="s">
        <v>2309</v>
      </c>
      <c r="AF30" s="147" t="s">
        <v>2309</v>
      </c>
      <c r="AG30" s="177" t="s">
        <v>2285</v>
      </c>
      <c r="AH30" s="177" t="s">
        <v>2285</v>
      </c>
      <c r="AI30" s="147" t="s">
        <v>2313</v>
      </c>
      <c r="AJ30" s="147" t="s">
        <v>2313</v>
      </c>
      <c r="AK30" s="150">
        <v>20</v>
      </c>
      <c r="AL30" s="151">
        <v>9</v>
      </c>
      <c r="AM30" s="152">
        <v>0</v>
      </c>
      <c r="AN30" s="139">
        <v>9</v>
      </c>
      <c r="AO30" s="140">
        <v>2</v>
      </c>
      <c r="AP30" s="141">
        <v>0</v>
      </c>
      <c r="AQ30" s="207"/>
    </row>
    <row r="31" spans="1:48" ht="22.5" customHeight="1">
      <c r="A31" s="142">
        <v>28</v>
      </c>
      <c r="B31" s="143" t="s">
        <v>2286</v>
      </c>
      <c r="C31" s="174" t="s">
        <v>2343</v>
      </c>
      <c r="D31" s="203">
        <v>18061</v>
      </c>
      <c r="E31" s="143" t="s">
        <v>2341</v>
      </c>
      <c r="F31" s="147" t="s">
        <v>476</v>
      </c>
      <c r="G31" s="205" t="s">
        <v>2285</v>
      </c>
      <c r="H31" s="147" t="s">
        <v>476</v>
      </c>
      <c r="I31" s="147" t="s">
        <v>476</v>
      </c>
      <c r="J31" s="148" t="s">
        <v>2285</v>
      </c>
      <c r="K31" s="147" t="s">
        <v>476</v>
      </c>
      <c r="L31" s="147" t="s">
        <v>476</v>
      </c>
      <c r="M31" s="148" t="s">
        <v>2285</v>
      </c>
      <c r="N31" s="147" t="s">
        <v>476</v>
      </c>
      <c r="O31" s="147" t="s">
        <v>476</v>
      </c>
      <c r="P31" s="148" t="s">
        <v>2285</v>
      </c>
      <c r="Q31" s="147" t="s">
        <v>476</v>
      </c>
      <c r="R31" s="147" t="s">
        <v>476</v>
      </c>
      <c r="S31" s="147" t="s">
        <v>476</v>
      </c>
      <c r="T31" s="148" t="s">
        <v>2285</v>
      </c>
      <c r="U31" s="147" t="s">
        <v>476</v>
      </c>
      <c r="V31" s="147" t="s">
        <v>476</v>
      </c>
      <c r="W31" s="148" t="s">
        <v>2285</v>
      </c>
      <c r="X31" s="148" t="s">
        <v>2285</v>
      </c>
      <c r="Y31" s="147" t="s">
        <v>476</v>
      </c>
      <c r="Z31" s="147" t="s">
        <v>476</v>
      </c>
      <c r="AA31" s="148" t="s">
        <v>2285</v>
      </c>
      <c r="AB31" s="147" t="s">
        <v>476</v>
      </c>
      <c r="AC31" s="147" t="s">
        <v>476</v>
      </c>
      <c r="AD31" s="148" t="s">
        <v>2285</v>
      </c>
      <c r="AE31" s="147" t="s">
        <v>476</v>
      </c>
      <c r="AF31" s="147" t="s">
        <v>476</v>
      </c>
      <c r="AG31" s="177" t="s">
        <v>2285</v>
      </c>
      <c r="AH31" s="177" t="s">
        <v>2285</v>
      </c>
      <c r="AI31" s="177" t="s">
        <v>2285</v>
      </c>
      <c r="AJ31" s="147" t="s">
        <v>476</v>
      </c>
      <c r="AK31" s="150">
        <v>20</v>
      </c>
      <c r="AL31" s="151">
        <v>9</v>
      </c>
      <c r="AM31" s="152">
        <v>0</v>
      </c>
      <c r="AN31" s="139">
        <v>9</v>
      </c>
      <c r="AO31" s="140">
        <v>3</v>
      </c>
      <c r="AP31" s="141">
        <v>0</v>
      </c>
      <c r="AQ31" s="207"/>
    </row>
    <row r="32" spans="1:48" ht="22.5" customHeight="1">
      <c r="A32" s="142">
        <v>29</v>
      </c>
      <c r="B32" s="143" t="s">
        <v>2286</v>
      </c>
      <c r="C32" s="174" t="s">
        <v>2344</v>
      </c>
      <c r="D32" s="203">
        <v>18058</v>
      </c>
      <c r="E32" s="143" t="s">
        <v>2341</v>
      </c>
      <c r="F32" s="145" t="s">
        <v>2285</v>
      </c>
      <c r="G32" s="204" t="s">
        <v>639</v>
      </c>
      <c r="H32" s="147" t="s">
        <v>639</v>
      </c>
      <c r="I32" s="147" t="s">
        <v>639</v>
      </c>
      <c r="J32" s="147" t="s">
        <v>639</v>
      </c>
      <c r="K32" s="147" t="s">
        <v>639</v>
      </c>
      <c r="L32" s="148" t="s">
        <v>2285</v>
      </c>
      <c r="M32" s="148" t="s">
        <v>2285</v>
      </c>
      <c r="N32" s="147" t="s">
        <v>639</v>
      </c>
      <c r="O32" s="147" t="s">
        <v>639</v>
      </c>
      <c r="P32" s="147" t="s">
        <v>639</v>
      </c>
      <c r="Q32" s="147" t="s">
        <v>639</v>
      </c>
      <c r="R32" s="149" t="s">
        <v>2285</v>
      </c>
      <c r="S32" s="148" t="s">
        <v>2285</v>
      </c>
      <c r="T32" s="147" t="s">
        <v>639</v>
      </c>
      <c r="U32" s="147" t="s">
        <v>639</v>
      </c>
      <c r="V32" s="147" t="s">
        <v>639</v>
      </c>
      <c r="W32" s="148" t="s">
        <v>2285</v>
      </c>
      <c r="X32" s="147" t="s">
        <v>639</v>
      </c>
      <c r="Y32" s="147" t="s">
        <v>639</v>
      </c>
      <c r="Z32" s="147" t="s">
        <v>639</v>
      </c>
      <c r="AA32" s="148" t="s">
        <v>2285</v>
      </c>
      <c r="AB32" s="148" t="s">
        <v>2285</v>
      </c>
      <c r="AC32" s="147" t="s">
        <v>639</v>
      </c>
      <c r="AD32" s="147" t="s">
        <v>639</v>
      </c>
      <c r="AE32" s="147" t="s">
        <v>639</v>
      </c>
      <c r="AF32" s="147" t="s">
        <v>639</v>
      </c>
      <c r="AG32" s="147" t="s">
        <v>639</v>
      </c>
      <c r="AH32" s="177" t="s">
        <v>2285</v>
      </c>
      <c r="AI32" s="177" t="s">
        <v>2285</v>
      </c>
      <c r="AJ32" s="177" t="s">
        <v>2285</v>
      </c>
      <c r="AK32" s="150">
        <v>20</v>
      </c>
      <c r="AL32" s="151">
        <v>9</v>
      </c>
      <c r="AM32" s="152">
        <v>0</v>
      </c>
      <c r="AN32" s="139">
        <v>8</v>
      </c>
      <c r="AO32" s="140">
        <v>2</v>
      </c>
      <c r="AP32" s="141">
        <v>1</v>
      </c>
      <c r="AQ32" s="207"/>
    </row>
    <row r="33" spans="1:48" ht="22.5" customHeight="1">
      <c r="A33" s="142">
        <v>30</v>
      </c>
      <c r="B33" s="143" t="s">
        <v>2286</v>
      </c>
      <c r="C33" s="174" t="s">
        <v>2345</v>
      </c>
      <c r="D33" s="144">
        <v>18018</v>
      </c>
      <c r="E33" s="143" t="s">
        <v>2341</v>
      </c>
      <c r="F33" s="147" t="s">
        <v>476</v>
      </c>
      <c r="G33" s="205" t="s">
        <v>2285</v>
      </c>
      <c r="H33" s="147" t="s">
        <v>476</v>
      </c>
      <c r="I33" s="147" t="s">
        <v>476</v>
      </c>
      <c r="J33" s="148" t="s">
        <v>2285</v>
      </c>
      <c r="K33" s="147" t="s">
        <v>476</v>
      </c>
      <c r="L33" s="147" t="s">
        <v>476</v>
      </c>
      <c r="M33" s="148" t="s">
        <v>2285</v>
      </c>
      <c r="N33" s="147" t="s">
        <v>476</v>
      </c>
      <c r="O33" s="147" t="s">
        <v>476</v>
      </c>
      <c r="P33" s="148" t="s">
        <v>2285</v>
      </c>
      <c r="Q33" s="147" t="s">
        <v>476</v>
      </c>
      <c r="R33" s="147" t="s">
        <v>476</v>
      </c>
      <c r="S33" s="148" t="s">
        <v>2285</v>
      </c>
      <c r="T33" s="147" t="s">
        <v>476</v>
      </c>
      <c r="U33" s="147" t="s">
        <v>476</v>
      </c>
      <c r="V33" s="147" t="s">
        <v>476</v>
      </c>
      <c r="W33" s="148" t="s">
        <v>2285</v>
      </c>
      <c r="X33" s="148" t="s">
        <v>2285</v>
      </c>
      <c r="Y33" s="147" t="s">
        <v>476</v>
      </c>
      <c r="Z33" s="147" t="s">
        <v>476</v>
      </c>
      <c r="AA33" s="148" t="s">
        <v>2285</v>
      </c>
      <c r="AB33" s="147" t="s">
        <v>476</v>
      </c>
      <c r="AC33" s="147" t="s">
        <v>476</v>
      </c>
      <c r="AD33" s="148" t="s">
        <v>2285</v>
      </c>
      <c r="AE33" s="147" t="s">
        <v>476</v>
      </c>
      <c r="AF33" s="147" t="s">
        <v>476</v>
      </c>
      <c r="AG33" s="177" t="s">
        <v>2285</v>
      </c>
      <c r="AH33" s="177" t="s">
        <v>2285</v>
      </c>
      <c r="AI33" s="177" t="s">
        <v>2285</v>
      </c>
      <c r="AJ33" s="147" t="s">
        <v>476</v>
      </c>
      <c r="AK33" s="150">
        <v>20</v>
      </c>
      <c r="AL33" s="151">
        <v>9</v>
      </c>
      <c r="AM33" s="152">
        <v>0</v>
      </c>
      <c r="AN33" s="139">
        <v>9</v>
      </c>
      <c r="AO33" s="140">
        <v>3</v>
      </c>
      <c r="AP33" s="141">
        <v>0</v>
      </c>
      <c r="AQ33" s="207"/>
    </row>
    <row r="34" spans="1:48" s="211" customFormat="1" ht="22.5" customHeight="1">
      <c r="A34" s="142">
        <v>31</v>
      </c>
      <c r="B34" s="143" t="s">
        <v>2286</v>
      </c>
      <c r="C34" s="174" t="s">
        <v>2346</v>
      </c>
      <c r="D34" s="144">
        <v>18038</v>
      </c>
      <c r="E34" s="143"/>
      <c r="F34" s="145" t="s">
        <v>2285</v>
      </c>
      <c r="G34" s="204" t="s">
        <v>726</v>
      </c>
      <c r="H34" s="147" t="s">
        <v>726</v>
      </c>
      <c r="I34" s="147" t="s">
        <v>726</v>
      </c>
      <c r="J34" s="147" t="s">
        <v>726</v>
      </c>
      <c r="K34" s="148" t="s">
        <v>2285</v>
      </c>
      <c r="L34" s="148" t="s">
        <v>2285</v>
      </c>
      <c r="M34" s="148" t="s">
        <v>2285</v>
      </c>
      <c r="N34" s="147" t="s">
        <v>726</v>
      </c>
      <c r="O34" s="147" t="s">
        <v>726</v>
      </c>
      <c r="P34" s="147" t="s">
        <v>726</v>
      </c>
      <c r="Q34" s="147" t="s">
        <v>726</v>
      </c>
      <c r="R34" s="149" t="s">
        <v>2285</v>
      </c>
      <c r="S34" s="148" t="s">
        <v>2285</v>
      </c>
      <c r="T34" s="147" t="s">
        <v>726</v>
      </c>
      <c r="U34" s="147" t="s">
        <v>726</v>
      </c>
      <c r="V34" s="148" t="s">
        <v>2285</v>
      </c>
      <c r="W34" s="148" t="s">
        <v>2285</v>
      </c>
      <c r="X34" s="147" t="s">
        <v>476</v>
      </c>
      <c r="Y34" s="147" t="s">
        <v>476</v>
      </c>
      <c r="Z34" s="148" t="s">
        <v>2285</v>
      </c>
      <c r="AA34" s="147" t="s">
        <v>476</v>
      </c>
      <c r="AB34" s="147" t="s">
        <v>476</v>
      </c>
      <c r="AC34" s="147" t="s">
        <v>476</v>
      </c>
      <c r="AD34" s="147" t="s">
        <v>476</v>
      </c>
      <c r="AE34" s="147" t="s">
        <v>476</v>
      </c>
      <c r="AF34" s="177" t="s">
        <v>2285</v>
      </c>
      <c r="AG34" s="177" t="s">
        <v>2285</v>
      </c>
      <c r="AH34" s="177" t="s">
        <v>2285</v>
      </c>
      <c r="AI34" s="147" t="s">
        <v>476</v>
      </c>
      <c r="AJ34" s="147" t="s">
        <v>476</v>
      </c>
      <c r="AK34" s="150">
        <v>20</v>
      </c>
      <c r="AL34" s="151">
        <v>9</v>
      </c>
      <c r="AM34" s="152">
        <v>0</v>
      </c>
      <c r="AN34" s="139">
        <v>9</v>
      </c>
      <c r="AO34" s="208">
        <v>3</v>
      </c>
      <c r="AP34" s="141">
        <v>0</v>
      </c>
      <c r="AQ34" s="209"/>
      <c r="AR34" s="210"/>
      <c r="AS34" s="210"/>
      <c r="AT34" s="210"/>
      <c r="AU34" s="210"/>
      <c r="AV34" s="210"/>
    </row>
    <row r="35" spans="1:48" ht="22.5" customHeight="1">
      <c r="A35" s="142">
        <v>32</v>
      </c>
      <c r="B35" s="143" t="s">
        <v>2286</v>
      </c>
      <c r="C35" s="174" t="s">
        <v>2347</v>
      </c>
      <c r="D35" s="144">
        <v>18044</v>
      </c>
      <c r="E35" s="143"/>
      <c r="F35" s="145" t="s">
        <v>2285</v>
      </c>
      <c r="G35" s="204" t="s">
        <v>476</v>
      </c>
      <c r="H35" s="147" t="s">
        <v>476</v>
      </c>
      <c r="I35" s="147" t="s">
        <v>476</v>
      </c>
      <c r="J35" s="147" t="s">
        <v>476</v>
      </c>
      <c r="K35" s="148" t="s">
        <v>2285</v>
      </c>
      <c r="L35" s="148" t="s">
        <v>2285</v>
      </c>
      <c r="M35" s="147" t="s">
        <v>476</v>
      </c>
      <c r="N35" s="147" t="s">
        <v>476</v>
      </c>
      <c r="O35" s="147" t="s">
        <v>476</v>
      </c>
      <c r="P35" s="147" t="s">
        <v>476</v>
      </c>
      <c r="Q35" s="149" t="s">
        <v>2285</v>
      </c>
      <c r="R35" s="149" t="s">
        <v>2285</v>
      </c>
      <c r="S35" s="147" t="s">
        <v>726</v>
      </c>
      <c r="T35" s="147" t="s">
        <v>726</v>
      </c>
      <c r="U35" s="147" t="s">
        <v>726</v>
      </c>
      <c r="V35" s="147" t="s">
        <v>726</v>
      </c>
      <c r="W35" s="147" t="s">
        <v>726</v>
      </c>
      <c r="X35" s="148" t="s">
        <v>2285</v>
      </c>
      <c r="Y35" s="148" t="s">
        <v>2285</v>
      </c>
      <c r="Z35" s="148" t="s">
        <v>2285</v>
      </c>
      <c r="AA35" s="147" t="s">
        <v>726</v>
      </c>
      <c r="AB35" s="147" t="s">
        <v>726</v>
      </c>
      <c r="AC35" s="147" t="s">
        <v>726</v>
      </c>
      <c r="AD35" s="147" t="s">
        <v>726</v>
      </c>
      <c r="AE35" s="147" t="s">
        <v>726</v>
      </c>
      <c r="AF35" s="177" t="s">
        <v>2285</v>
      </c>
      <c r="AG35" s="177" t="s">
        <v>2285</v>
      </c>
      <c r="AH35" s="177" t="s">
        <v>2285</v>
      </c>
      <c r="AI35" s="177" t="s">
        <v>2285</v>
      </c>
      <c r="AJ35" s="177" t="s">
        <v>2285</v>
      </c>
      <c r="AK35" s="150">
        <v>20</v>
      </c>
      <c r="AL35" s="151">
        <v>9</v>
      </c>
      <c r="AM35" s="152">
        <v>0</v>
      </c>
      <c r="AN35" s="139">
        <v>8</v>
      </c>
      <c r="AO35" s="140">
        <v>4</v>
      </c>
      <c r="AP35" s="141">
        <v>1</v>
      </c>
      <c r="AQ35" s="207"/>
    </row>
    <row r="36" spans="1:48" ht="22.5" customHeight="1">
      <c r="A36" s="142">
        <v>33</v>
      </c>
      <c r="B36" s="143" t="s">
        <v>2286</v>
      </c>
      <c r="C36" s="174" t="s">
        <v>2348</v>
      </c>
      <c r="D36" s="203">
        <v>18041</v>
      </c>
      <c r="E36" s="143"/>
      <c r="F36" s="147" t="s">
        <v>2349</v>
      </c>
      <c r="G36" s="147" t="s">
        <v>2350</v>
      </c>
      <c r="H36" s="147" t="s">
        <v>2350</v>
      </c>
      <c r="I36" s="146" t="s">
        <v>2285</v>
      </c>
      <c r="J36" s="147" t="s">
        <v>2350</v>
      </c>
      <c r="K36" s="147" t="s">
        <v>2350</v>
      </c>
      <c r="L36" s="147" t="s">
        <v>2350</v>
      </c>
      <c r="M36" s="148" t="s">
        <v>2285</v>
      </c>
      <c r="N36" s="148" t="s">
        <v>2285</v>
      </c>
      <c r="O36" s="147" t="s">
        <v>639</v>
      </c>
      <c r="P36" s="147" t="s">
        <v>639</v>
      </c>
      <c r="Q36" s="147" t="s">
        <v>639</v>
      </c>
      <c r="R36" s="147" t="s">
        <v>639</v>
      </c>
      <c r="S36" s="147" t="s">
        <v>639</v>
      </c>
      <c r="T36" s="148" t="s">
        <v>2285</v>
      </c>
      <c r="U36" s="148" t="s">
        <v>2285</v>
      </c>
      <c r="V36" s="147" t="s">
        <v>639</v>
      </c>
      <c r="W36" s="147" t="s">
        <v>639</v>
      </c>
      <c r="X36" s="148" t="s">
        <v>2285</v>
      </c>
      <c r="Y36" s="147" t="s">
        <v>639</v>
      </c>
      <c r="Z36" s="148" t="s">
        <v>2285</v>
      </c>
      <c r="AA36" s="148" t="s">
        <v>2285</v>
      </c>
      <c r="AB36" s="147" t="s">
        <v>639</v>
      </c>
      <c r="AC36" s="147" t="s">
        <v>639</v>
      </c>
      <c r="AD36" s="147" t="s">
        <v>639</v>
      </c>
      <c r="AE36" s="147" t="s">
        <v>639</v>
      </c>
      <c r="AF36" s="177" t="s">
        <v>2285</v>
      </c>
      <c r="AG36" s="177" t="s">
        <v>2285</v>
      </c>
      <c r="AH36" s="177" t="s">
        <v>2285</v>
      </c>
      <c r="AI36" s="147" t="s">
        <v>639</v>
      </c>
      <c r="AJ36" s="147" t="s">
        <v>639</v>
      </c>
      <c r="AK36" s="150">
        <v>20</v>
      </c>
      <c r="AL36" s="151">
        <v>9</v>
      </c>
      <c r="AM36" s="152">
        <v>0</v>
      </c>
      <c r="AN36" s="139">
        <v>9</v>
      </c>
      <c r="AO36" s="140">
        <v>3</v>
      </c>
      <c r="AP36" s="141">
        <v>0</v>
      </c>
      <c r="AQ36" s="207"/>
    </row>
    <row r="37" spans="1:48" s="218" customFormat="1" ht="22.5" customHeight="1">
      <c r="A37" s="142">
        <v>34</v>
      </c>
      <c r="B37" s="143" t="s">
        <v>2286</v>
      </c>
      <c r="C37" s="174" t="s">
        <v>2351</v>
      </c>
      <c r="D37" s="203">
        <v>18048</v>
      </c>
      <c r="E37" s="143"/>
      <c r="F37" s="145" t="s">
        <v>2285</v>
      </c>
      <c r="G37" s="205" t="s">
        <v>2285</v>
      </c>
      <c r="H37" s="147" t="s">
        <v>726</v>
      </c>
      <c r="I37" s="147" t="s">
        <v>726</v>
      </c>
      <c r="J37" s="147" t="s">
        <v>726</v>
      </c>
      <c r="K37" s="147" t="s">
        <v>726</v>
      </c>
      <c r="L37" s="148" t="s">
        <v>2285</v>
      </c>
      <c r="M37" s="212" t="s">
        <v>2285</v>
      </c>
      <c r="N37" s="147" t="s">
        <v>726</v>
      </c>
      <c r="O37" s="147" t="s">
        <v>726</v>
      </c>
      <c r="P37" s="147" t="s">
        <v>726</v>
      </c>
      <c r="Q37" s="147" t="s">
        <v>726</v>
      </c>
      <c r="R37" s="147" t="s">
        <v>726</v>
      </c>
      <c r="S37" s="148" t="s">
        <v>2285</v>
      </c>
      <c r="T37" s="148" t="s">
        <v>2285</v>
      </c>
      <c r="U37" s="147" t="s">
        <v>476</v>
      </c>
      <c r="V37" s="147" t="s">
        <v>476</v>
      </c>
      <c r="W37" s="147" t="s">
        <v>476</v>
      </c>
      <c r="X37" s="147" t="s">
        <v>476</v>
      </c>
      <c r="Y37" s="148" t="s">
        <v>2285</v>
      </c>
      <c r="Z37" s="148" t="s">
        <v>2285</v>
      </c>
      <c r="AA37" s="155" t="s">
        <v>2317</v>
      </c>
      <c r="AB37" s="155" t="s">
        <v>2317</v>
      </c>
      <c r="AC37" s="147" t="s">
        <v>476</v>
      </c>
      <c r="AD37" s="147" t="s">
        <v>476</v>
      </c>
      <c r="AE37" s="147" t="s">
        <v>476</v>
      </c>
      <c r="AF37" s="147" t="s">
        <v>476</v>
      </c>
      <c r="AG37" s="177" t="s">
        <v>2312</v>
      </c>
      <c r="AH37" s="177" t="s">
        <v>2285</v>
      </c>
      <c r="AI37" s="177" t="s">
        <v>2285</v>
      </c>
      <c r="AJ37" s="177" t="s">
        <v>2285</v>
      </c>
      <c r="AK37" s="150">
        <v>20</v>
      </c>
      <c r="AL37" s="151">
        <v>9</v>
      </c>
      <c r="AM37" s="152">
        <v>2</v>
      </c>
      <c r="AN37" s="213">
        <v>10</v>
      </c>
      <c r="AO37" s="214">
        <v>3</v>
      </c>
      <c r="AP37" s="215">
        <v>1</v>
      </c>
      <c r="AQ37" s="216"/>
      <c r="AR37" s="217"/>
      <c r="AS37" s="217"/>
      <c r="AT37" s="217"/>
      <c r="AU37" s="217"/>
      <c r="AV37" s="217"/>
    </row>
    <row r="38" spans="1:48" ht="22.5" customHeight="1">
      <c r="A38" s="142">
        <v>35</v>
      </c>
      <c r="B38" s="143" t="s">
        <v>2286</v>
      </c>
      <c r="C38" s="174" t="s">
        <v>2352</v>
      </c>
      <c r="D38" s="203">
        <v>18059</v>
      </c>
      <c r="E38" s="143"/>
      <c r="F38" s="147" t="s">
        <v>2353</v>
      </c>
      <c r="G38" s="205" t="s">
        <v>2285</v>
      </c>
      <c r="H38" s="147" t="s">
        <v>726</v>
      </c>
      <c r="I38" s="147" t="s">
        <v>726</v>
      </c>
      <c r="J38" s="147" t="s">
        <v>726</v>
      </c>
      <c r="K38" s="148" t="s">
        <v>2285</v>
      </c>
      <c r="L38" s="148" t="s">
        <v>2285</v>
      </c>
      <c r="M38" s="148" t="s">
        <v>2285</v>
      </c>
      <c r="N38" s="147" t="s">
        <v>726</v>
      </c>
      <c r="O38" s="147" t="s">
        <v>726</v>
      </c>
      <c r="P38" s="147" t="s">
        <v>726</v>
      </c>
      <c r="Q38" s="149" t="s">
        <v>2285</v>
      </c>
      <c r="R38" s="149" t="s">
        <v>2285</v>
      </c>
      <c r="S38" s="147" t="s">
        <v>726</v>
      </c>
      <c r="T38" s="147" t="s">
        <v>2353</v>
      </c>
      <c r="U38" s="147" t="s">
        <v>726</v>
      </c>
      <c r="V38" s="147" t="s">
        <v>726</v>
      </c>
      <c r="W38" s="147" t="s">
        <v>726</v>
      </c>
      <c r="X38" s="148" t="s">
        <v>2285</v>
      </c>
      <c r="Y38" s="148" t="s">
        <v>2285</v>
      </c>
      <c r="Z38" s="147" t="s">
        <v>726</v>
      </c>
      <c r="AA38" s="147" t="s">
        <v>726</v>
      </c>
      <c r="AB38" s="148" t="s">
        <v>2285</v>
      </c>
      <c r="AC38" s="147" t="s">
        <v>726</v>
      </c>
      <c r="AD38" s="147" t="s">
        <v>726</v>
      </c>
      <c r="AE38" s="155" t="s">
        <v>2317</v>
      </c>
      <c r="AF38" s="177" t="s">
        <v>2285</v>
      </c>
      <c r="AG38" s="177" t="s">
        <v>2285</v>
      </c>
      <c r="AH38" s="177" t="s">
        <v>2312</v>
      </c>
      <c r="AI38" s="177" t="s">
        <v>2312</v>
      </c>
      <c r="AJ38" s="147" t="s">
        <v>726</v>
      </c>
      <c r="AK38" s="150">
        <v>17</v>
      </c>
      <c r="AL38" s="151">
        <v>9</v>
      </c>
      <c r="AM38" s="152">
        <v>1</v>
      </c>
      <c r="AN38" s="157">
        <v>10</v>
      </c>
      <c r="AO38" s="140">
        <v>4</v>
      </c>
      <c r="AP38" s="141">
        <v>0</v>
      </c>
      <c r="AQ38" s="207"/>
    </row>
    <row r="39" spans="1:48" ht="22.5" customHeight="1">
      <c r="A39" s="142">
        <v>36</v>
      </c>
      <c r="B39" s="143" t="s">
        <v>2286</v>
      </c>
      <c r="C39" s="174" t="s">
        <v>2354</v>
      </c>
      <c r="D39" s="144">
        <v>18045</v>
      </c>
      <c r="E39" s="143"/>
      <c r="F39" s="145" t="s">
        <v>2285</v>
      </c>
      <c r="G39" s="205" t="s">
        <v>2285</v>
      </c>
      <c r="H39" s="147" t="s">
        <v>476</v>
      </c>
      <c r="I39" s="146" t="s">
        <v>2285</v>
      </c>
      <c r="J39" s="147" t="s">
        <v>476</v>
      </c>
      <c r="K39" s="147" t="s">
        <v>476</v>
      </c>
      <c r="L39" s="147" t="s">
        <v>476</v>
      </c>
      <c r="M39" s="148" t="s">
        <v>2285</v>
      </c>
      <c r="N39" s="147" t="s">
        <v>476</v>
      </c>
      <c r="O39" s="147" t="s">
        <v>476</v>
      </c>
      <c r="P39" s="147" t="s">
        <v>476</v>
      </c>
      <c r="Q39" s="149" t="s">
        <v>2285</v>
      </c>
      <c r="R39" s="147" t="s">
        <v>476</v>
      </c>
      <c r="S39" s="147" t="s">
        <v>476</v>
      </c>
      <c r="T39" s="147" t="s">
        <v>476</v>
      </c>
      <c r="U39" s="148" t="s">
        <v>2285</v>
      </c>
      <c r="V39" s="148" t="s">
        <v>2285</v>
      </c>
      <c r="W39" s="147" t="s">
        <v>476</v>
      </c>
      <c r="X39" s="147" t="s">
        <v>476</v>
      </c>
      <c r="Y39" s="147" t="s">
        <v>476</v>
      </c>
      <c r="Z39" s="148" t="s">
        <v>2285</v>
      </c>
      <c r="AA39" s="147" t="s">
        <v>476</v>
      </c>
      <c r="AB39" s="147" t="s">
        <v>476</v>
      </c>
      <c r="AC39" s="148" t="s">
        <v>2285</v>
      </c>
      <c r="AD39" s="147" t="s">
        <v>476</v>
      </c>
      <c r="AE39" s="147" t="s">
        <v>476</v>
      </c>
      <c r="AF39" s="147" t="s">
        <v>476</v>
      </c>
      <c r="AG39" s="177" t="s">
        <v>2285</v>
      </c>
      <c r="AH39" s="177" t="s">
        <v>2285</v>
      </c>
      <c r="AI39" s="147" t="s">
        <v>476</v>
      </c>
      <c r="AJ39" s="147" t="s">
        <v>476</v>
      </c>
      <c r="AK39" s="150">
        <v>20</v>
      </c>
      <c r="AL39" s="151">
        <v>9</v>
      </c>
      <c r="AM39" s="152">
        <v>0</v>
      </c>
      <c r="AN39" s="139">
        <v>9</v>
      </c>
      <c r="AO39" s="140">
        <v>2</v>
      </c>
      <c r="AP39" s="141">
        <v>0</v>
      </c>
      <c r="AQ39" s="207"/>
    </row>
    <row r="40" spans="1:48" ht="22.5" customHeight="1">
      <c r="A40" s="142">
        <v>37</v>
      </c>
      <c r="B40" s="143" t="s">
        <v>2286</v>
      </c>
      <c r="C40" s="174" t="s">
        <v>2355</v>
      </c>
      <c r="D40" s="144">
        <v>18033</v>
      </c>
      <c r="E40" s="143"/>
      <c r="F40" s="145" t="s">
        <v>2285</v>
      </c>
      <c r="G40" s="146" t="s">
        <v>2285</v>
      </c>
      <c r="H40" s="147" t="s">
        <v>2313</v>
      </c>
      <c r="I40" s="147" t="s">
        <v>2313</v>
      </c>
      <c r="J40" s="147" t="s">
        <v>2313</v>
      </c>
      <c r="K40" s="148" t="s">
        <v>2285</v>
      </c>
      <c r="L40" s="148" t="s">
        <v>2285</v>
      </c>
      <c r="M40" s="148" t="s">
        <v>2285</v>
      </c>
      <c r="N40" s="147" t="s">
        <v>2313</v>
      </c>
      <c r="O40" s="147" t="s">
        <v>2313</v>
      </c>
      <c r="P40" s="147" t="s">
        <v>2313</v>
      </c>
      <c r="Q40" s="147" t="s">
        <v>2313</v>
      </c>
      <c r="R40" s="147" t="s">
        <v>2313</v>
      </c>
      <c r="S40" s="148" t="s">
        <v>2285</v>
      </c>
      <c r="T40" s="148" t="s">
        <v>2285</v>
      </c>
      <c r="U40" s="148" t="s">
        <v>2313</v>
      </c>
      <c r="V40" s="147" t="s">
        <v>2313</v>
      </c>
      <c r="W40" s="147" t="s">
        <v>2313</v>
      </c>
      <c r="X40" s="147" t="s">
        <v>2313</v>
      </c>
      <c r="Y40" s="147" t="s">
        <v>2313</v>
      </c>
      <c r="Z40" s="147" t="s">
        <v>291</v>
      </c>
      <c r="AA40" s="148" t="s">
        <v>2285</v>
      </c>
      <c r="AB40" s="147" t="s">
        <v>2313</v>
      </c>
      <c r="AC40" s="147" t="s">
        <v>2313</v>
      </c>
      <c r="AD40" s="147" t="s">
        <v>2313</v>
      </c>
      <c r="AE40" s="147" t="s">
        <v>2313</v>
      </c>
      <c r="AF40" s="177" t="s">
        <v>2285</v>
      </c>
      <c r="AG40" s="177" t="s">
        <v>2285</v>
      </c>
      <c r="AH40" s="177" t="s">
        <v>2285</v>
      </c>
      <c r="AI40" s="177" t="s">
        <v>2285</v>
      </c>
      <c r="AJ40" s="177" t="s">
        <v>2285</v>
      </c>
      <c r="AK40" s="150">
        <v>18</v>
      </c>
      <c r="AL40" s="151">
        <v>9</v>
      </c>
      <c r="AM40" s="152">
        <v>0</v>
      </c>
      <c r="AN40" s="139">
        <v>8</v>
      </c>
      <c r="AO40" s="140">
        <v>4</v>
      </c>
      <c r="AP40" s="141">
        <v>1</v>
      </c>
      <c r="AQ40" s="207"/>
    </row>
    <row r="41" spans="1:48" ht="22.5" customHeight="1">
      <c r="A41" s="142">
        <v>38</v>
      </c>
      <c r="B41" s="143" t="s">
        <v>2286</v>
      </c>
      <c r="C41" s="174" t="s">
        <v>2356</v>
      </c>
      <c r="D41" s="144">
        <v>18025</v>
      </c>
      <c r="E41" s="143"/>
      <c r="F41" s="147" t="s">
        <v>476</v>
      </c>
      <c r="G41" s="204" t="s">
        <v>476</v>
      </c>
      <c r="H41" s="147" t="s">
        <v>476</v>
      </c>
      <c r="I41" s="146" t="s">
        <v>2285</v>
      </c>
      <c r="J41" s="148" t="s">
        <v>2285</v>
      </c>
      <c r="K41" s="147" t="s">
        <v>476</v>
      </c>
      <c r="L41" s="147" t="s">
        <v>476</v>
      </c>
      <c r="M41" s="147" t="s">
        <v>476</v>
      </c>
      <c r="N41" s="147" t="s">
        <v>476</v>
      </c>
      <c r="O41" s="148" t="s">
        <v>2285</v>
      </c>
      <c r="P41" s="147" t="s">
        <v>476</v>
      </c>
      <c r="Q41" s="147" t="s">
        <v>476</v>
      </c>
      <c r="R41" s="149" t="s">
        <v>2285</v>
      </c>
      <c r="S41" s="148" t="s">
        <v>2285</v>
      </c>
      <c r="T41" s="147" t="s">
        <v>476</v>
      </c>
      <c r="U41" s="147" t="s">
        <v>476</v>
      </c>
      <c r="V41" s="148" t="s">
        <v>2285</v>
      </c>
      <c r="W41" s="148" t="s">
        <v>2285</v>
      </c>
      <c r="X41" s="148" t="s">
        <v>2285</v>
      </c>
      <c r="Y41" s="147" t="s">
        <v>726</v>
      </c>
      <c r="Z41" s="147" t="s">
        <v>726</v>
      </c>
      <c r="AA41" s="147" t="s">
        <v>726</v>
      </c>
      <c r="AB41" s="147" t="s">
        <v>726</v>
      </c>
      <c r="AC41" s="147" t="s">
        <v>726</v>
      </c>
      <c r="AD41" s="148" t="s">
        <v>2285</v>
      </c>
      <c r="AE41" s="147" t="s">
        <v>726</v>
      </c>
      <c r="AF41" s="177" t="s">
        <v>2285</v>
      </c>
      <c r="AG41" s="177" t="s">
        <v>2285</v>
      </c>
      <c r="AH41" s="177" t="s">
        <v>2285</v>
      </c>
      <c r="AI41" s="147" t="s">
        <v>726</v>
      </c>
      <c r="AJ41" s="147" t="s">
        <v>726</v>
      </c>
      <c r="AK41" s="150">
        <v>20</v>
      </c>
      <c r="AL41" s="151">
        <v>9</v>
      </c>
      <c r="AM41" s="152">
        <v>0</v>
      </c>
      <c r="AN41" s="139">
        <v>9</v>
      </c>
      <c r="AO41" s="140">
        <v>3</v>
      </c>
      <c r="AP41" s="141">
        <v>0</v>
      </c>
      <c r="AQ41" s="207"/>
    </row>
    <row r="42" spans="1:48" s="218" customFormat="1" ht="22.5" customHeight="1">
      <c r="A42" s="142">
        <v>39</v>
      </c>
      <c r="B42" s="143" t="s">
        <v>2286</v>
      </c>
      <c r="C42" s="174" t="s">
        <v>2357</v>
      </c>
      <c r="D42" s="144">
        <v>18040</v>
      </c>
      <c r="E42" s="143"/>
      <c r="F42" s="145" t="s">
        <v>2285</v>
      </c>
      <c r="G42" s="204" t="s">
        <v>2358</v>
      </c>
      <c r="H42" s="147" t="s">
        <v>2320</v>
      </c>
      <c r="I42" s="146" t="s">
        <v>2285</v>
      </c>
      <c r="J42" s="147" t="s">
        <v>2320</v>
      </c>
      <c r="K42" s="147" t="s">
        <v>2320</v>
      </c>
      <c r="L42" s="204" t="s">
        <v>2358</v>
      </c>
      <c r="M42" s="204" t="s">
        <v>2358</v>
      </c>
      <c r="N42" s="148" t="s">
        <v>2285</v>
      </c>
      <c r="O42" s="147" t="s">
        <v>2320</v>
      </c>
      <c r="P42" s="147" t="s">
        <v>2320</v>
      </c>
      <c r="Q42" s="149" t="s">
        <v>2285</v>
      </c>
      <c r="R42" s="149" t="s">
        <v>2285</v>
      </c>
      <c r="S42" s="204" t="s">
        <v>2358</v>
      </c>
      <c r="T42" s="204" t="s">
        <v>2358</v>
      </c>
      <c r="U42" s="148" t="s">
        <v>2285</v>
      </c>
      <c r="V42" s="148" t="s">
        <v>2285</v>
      </c>
      <c r="W42" s="147" t="s">
        <v>476</v>
      </c>
      <c r="X42" s="147" t="s">
        <v>476</v>
      </c>
      <c r="Y42" s="147" t="s">
        <v>476</v>
      </c>
      <c r="Z42" s="148" t="s">
        <v>2285</v>
      </c>
      <c r="AA42" s="147" t="s">
        <v>476</v>
      </c>
      <c r="AB42" s="147" t="s">
        <v>476</v>
      </c>
      <c r="AC42" s="147" t="s">
        <v>476</v>
      </c>
      <c r="AD42" s="148" t="s">
        <v>2285</v>
      </c>
      <c r="AE42" s="147" t="s">
        <v>476</v>
      </c>
      <c r="AF42" s="147" t="s">
        <v>476</v>
      </c>
      <c r="AG42" s="177" t="s">
        <v>2285</v>
      </c>
      <c r="AH42" s="177" t="s">
        <v>2285</v>
      </c>
      <c r="AI42" s="147" t="s">
        <v>476</v>
      </c>
      <c r="AJ42" s="147" t="s">
        <v>476</v>
      </c>
      <c r="AK42" s="150">
        <v>20</v>
      </c>
      <c r="AL42" s="151">
        <v>9</v>
      </c>
      <c r="AM42" s="152">
        <v>0</v>
      </c>
      <c r="AN42" s="139">
        <v>9</v>
      </c>
      <c r="AO42" s="140">
        <v>2</v>
      </c>
      <c r="AP42" s="141">
        <v>0</v>
      </c>
      <c r="AQ42" s="216"/>
      <c r="AR42" s="217"/>
      <c r="AS42" s="217"/>
      <c r="AT42" s="217"/>
      <c r="AU42" s="217"/>
      <c r="AV42" s="217"/>
    </row>
    <row r="43" spans="1:48" s="173" customFormat="1" ht="22.5" customHeight="1" thickBot="1">
      <c r="A43" s="142">
        <v>40</v>
      </c>
      <c r="B43" s="143" t="s">
        <v>2286</v>
      </c>
      <c r="C43" s="174" t="s">
        <v>2359</v>
      </c>
      <c r="D43" s="144">
        <v>18057</v>
      </c>
      <c r="E43" s="143"/>
      <c r="F43" s="145" t="s">
        <v>2285</v>
      </c>
      <c r="G43" s="205" t="s">
        <v>2285</v>
      </c>
      <c r="H43" s="147" t="s">
        <v>2313</v>
      </c>
      <c r="I43" s="147" t="s">
        <v>2313</v>
      </c>
      <c r="J43" s="147" t="s">
        <v>291</v>
      </c>
      <c r="K43" s="147" t="s">
        <v>291</v>
      </c>
      <c r="L43" s="148" t="s">
        <v>2285</v>
      </c>
      <c r="M43" s="148" t="s">
        <v>2285</v>
      </c>
      <c r="N43" s="147" t="s">
        <v>291</v>
      </c>
      <c r="O43" s="147" t="s">
        <v>291</v>
      </c>
      <c r="P43" s="147" t="s">
        <v>291</v>
      </c>
      <c r="Q43" s="147" t="s">
        <v>291</v>
      </c>
      <c r="R43" s="147" t="s">
        <v>291</v>
      </c>
      <c r="S43" s="148" t="s">
        <v>2285</v>
      </c>
      <c r="T43" s="148" t="s">
        <v>2285</v>
      </c>
      <c r="U43" s="148" t="s">
        <v>291</v>
      </c>
      <c r="V43" s="147" t="s">
        <v>291</v>
      </c>
      <c r="W43" s="147" t="s">
        <v>291</v>
      </c>
      <c r="X43" s="147" t="s">
        <v>291</v>
      </c>
      <c r="Y43" s="148" t="s">
        <v>2360</v>
      </c>
      <c r="Z43" s="148" t="s">
        <v>2285</v>
      </c>
      <c r="AA43" s="148" t="s">
        <v>2285</v>
      </c>
      <c r="AB43" s="147" t="s">
        <v>291</v>
      </c>
      <c r="AC43" s="147" t="s">
        <v>291</v>
      </c>
      <c r="AD43" s="147" t="s">
        <v>291</v>
      </c>
      <c r="AE43" s="147" t="s">
        <v>291</v>
      </c>
      <c r="AF43" s="177" t="s">
        <v>2285</v>
      </c>
      <c r="AG43" s="177" t="s">
        <v>2285</v>
      </c>
      <c r="AH43" s="177" t="s">
        <v>2285</v>
      </c>
      <c r="AI43" s="177" t="s">
        <v>2285</v>
      </c>
      <c r="AJ43" s="177" t="s">
        <v>2285</v>
      </c>
      <c r="AK43" s="150">
        <v>17</v>
      </c>
      <c r="AL43" s="151">
        <v>9</v>
      </c>
      <c r="AM43" s="152">
        <v>0</v>
      </c>
      <c r="AN43" s="139">
        <v>8</v>
      </c>
      <c r="AO43" s="140">
        <v>4</v>
      </c>
      <c r="AP43" s="141">
        <v>1</v>
      </c>
      <c r="AQ43" s="219"/>
      <c r="AR43" s="220"/>
      <c r="AS43" s="220"/>
      <c r="AT43" s="220"/>
      <c r="AU43" s="220"/>
      <c r="AV43" s="220"/>
    </row>
    <row r="44" spans="1:48" s="226" customFormat="1" ht="22.5" customHeight="1" thickBot="1">
      <c r="A44" s="142">
        <v>41</v>
      </c>
      <c r="B44" s="143" t="s">
        <v>2286</v>
      </c>
      <c r="C44" s="174" t="s">
        <v>2361</v>
      </c>
      <c r="D44" s="144">
        <v>18027</v>
      </c>
      <c r="E44" s="143"/>
      <c r="F44" s="147" t="s">
        <v>726</v>
      </c>
      <c r="G44" s="204" t="s">
        <v>726</v>
      </c>
      <c r="H44" s="146" t="s">
        <v>2285</v>
      </c>
      <c r="I44" s="146" t="s">
        <v>2285</v>
      </c>
      <c r="J44" s="148" t="s">
        <v>2285</v>
      </c>
      <c r="K44" s="147" t="s">
        <v>726</v>
      </c>
      <c r="L44" s="147" t="s">
        <v>726</v>
      </c>
      <c r="M44" s="148" t="s">
        <v>2285</v>
      </c>
      <c r="N44" s="148" t="s">
        <v>2285</v>
      </c>
      <c r="O44" s="148" t="s">
        <v>2285</v>
      </c>
      <c r="P44" s="147" t="s">
        <v>726</v>
      </c>
      <c r="Q44" s="147" t="s">
        <v>726</v>
      </c>
      <c r="R44" s="147" t="s">
        <v>726</v>
      </c>
      <c r="S44" s="148" t="s">
        <v>2285</v>
      </c>
      <c r="T44" s="147" t="s">
        <v>476</v>
      </c>
      <c r="U44" s="147" t="s">
        <v>476</v>
      </c>
      <c r="V44" s="147" t="s">
        <v>476</v>
      </c>
      <c r="W44" s="147" t="s">
        <v>476</v>
      </c>
      <c r="X44" s="148" t="s">
        <v>2285</v>
      </c>
      <c r="Y44" s="148" t="s">
        <v>2285</v>
      </c>
      <c r="Z44" s="147" t="s">
        <v>476</v>
      </c>
      <c r="AA44" s="147" t="s">
        <v>476</v>
      </c>
      <c r="AB44" s="147" t="s">
        <v>476</v>
      </c>
      <c r="AC44" s="155" t="s">
        <v>2292</v>
      </c>
      <c r="AD44" s="147" t="s">
        <v>476</v>
      </c>
      <c r="AE44" s="147" t="s">
        <v>476</v>
      </c>
      <c r="AF44" s="147" t="s">
        <v>476</v>
      </c>
      <c r="AG44" s="147" t="s">
        <v>476</v>
      </c>
      <c r="AH44" s="147" t="s">
        <v>476</v>
      </c>
      <c r="AI44" s="177" t="s">
        <v>2285</v>
      </c>
      <c r="AJ44" s="147" t="s">
        <v>476</v>
      </c>
      <c r="AK44" s="150">
        <v>20</v>
      </c>
      <c r="AL44" s="151">
        <v>9</v>
      </c>
      <c r="AM44" s="152">
        <v>1</v>
      </c>
      <c r="AN44" s="221">
        <v>10</v>
      </c>
      <c r="AO44" s="222">
        <v>1</v>
      </c>
      <c r="AP44" s="223">
        <v>0</v>
      </c>
      <c r="AQ44" s="224"/>
      <c r="AR44" s="225"/>
      <c r="AS44" s="225"/>
      <c r="AT44" s="225"/>
      <c r="AU44" s="225"/>
      <c r="AV44" s="225"/>
    </row>
    <row r="45" spans="1:48" ht="22.5" customHeight="1">
      <c r="A45" s="142">
        <v>42</v>
      </c>
      <c r="B45" s="143" t="s">
        <v>2286</v>
      </c>
      <c r="C45" s="174" t="s">
        <v>2362</v>
      </c>
      <c r="D45" s="144">
        <v>18014</v>
      </c>
      <c r="E45" s="143"/>
      <c r="F45" s="147" t="s">
        <v>2363</v>
      </c>
      <c r="G45" s="205" t="s">
        <v>2285</v>
      </c>
      <c r="H45" s="147" t="s">
        <v>2285</v>
      </c>
      <c r="I45" s="147" t="s">
        <v>2364</v>
      </c>
      <c r="J45" s="147" t="s">
        <v>2364</v>
      </c>
      <c r="K45" s="148" t="s">
        <v>2285</v>
      </c>
      <c r="L45" s="147" t="s">
        <v>2363</v>
      </c>
      <c r="M45" s="147" t="s">
        <v>2363</v>
      </c>
      <c r="N45" s="147" t="s">
        <v>2364</v>
      </c>
      <c r="O45" s="148" t="s">
        <v>2285</v>
      </c>
      <c r="P45" s="147" t="s">
        <v>2364</v>
      </c>
      <c r="Q45" s="147" t="s">
        <v>2364</v>
      </c>
      <c r="R45" s="149" t="s">
        <v>2285</v>
      </c>
      <c r="S45" s="147" t="s">
        <v>2363</v>
      </c>
      <c r="T45" s="147" t="s">
        <v>2363</v>
      </c>
      <c r="U45" s="147" t="s">
        <v>2364</v>
      </c>
      <c r="V45" s="148" t="s">
        <v>2285</v>
      </c>
      <c r="W45" s="148" t="s">
        <v>2285</v>
      </c>
      <c r="X45" s="147" t="s">
        <v>291</v>
      </c>
      <c r="Y45" s="147" t="s">
        <v>291</v>
      </c>
      <c r="Z45" s="147" t="s">
        <v>291</v>
      </c>
      <c r="AA45" s="148" t="s">
        <v>2285</v>
      </c>
      <c r="AB45" s="147" t="s">
        <v>291</v>
      </c>
      <c r="AC45" s="147" t="s">
        <v>291</v>
      </c>
      <c r="AD45" s="147" t="s">
        <v>291</v>
      </c>
      <c r="AE45" s="155" t="s">
        <v>2317</v>
      </c>
      <c r="AF45" s="147" t="s">
        <v>291</v>
      </c>
      <c r="AG45" s="147" t="s">
        <v>291</v>
      </c>
      <c r="AH45" s="177" t="s">
        <v>2285</v>
      </c>
      <c r="AI45" s="177" t="s">
        <v>2285</v>
      </c>
      <c r="AJ45" s="177" t="s">
        <v>2285</v>
      </c>
      <c r="AK45" s="150">
        <v>19</v>
      </c>
      <c r="AL45" s="151">
        <v>9</v>
      </c>
      <c r="AM45" s="152">
        <v>1</v>
      </c>
      <c r="AN45" s="157">
        <v>9</v>
      </c>
      <c r="AO45" s="140">
        <v>2</v>
      </c>
      <c r="AP45" s="141">
        <v>1</v>
      </c>
      <c r="AQ45" s="207"/>
    </row>
    <row r="46" spans="1:48" ht="22.5" customHeight="1">
      <c r="A46" s="142">
        <v>43</v>
      </c>
      <c r="B46" s="143" t="s">
        <v>2286</v>
      </c>
      <c r="C46" s="174" t="s">
        <v>2365</v>
      </c>
      <c r="D46" s="144">
        <v>18026</v>
      </c>
      <c r="E46" s="143"/>
      <c r="F46" s="147" t="s">
        <v>726</v>
      </c>
      <c r="G46" s="205" t="s">
        <v>2285</v>
      </c>
      <c r="H46" s="146" t="s">
        <v>2312</v>
      </c>
      <c r="I46" s="146" t="s">
        <v>2285</v>
      </c>
      <c r="J46" s="147" t="s">
        <v>726</v>
      </c>
      <c r="K46" s="147" t="s">
        <v>726</v>
      </c>
      <c r="L46" s="148" t="s">
        <v>2285</v>
      </c>
      <c r="M46" s="148" t="s">
        <v>2285</v>
      </c>
      <c r="N46" s="147" t="s">
        <v>726</v>
      </c>
      <c r="O46" s="148" t="s">
        <v>2285</v>
      </c>
      <c r="P46" s="148" t="s">
        <v>2285</v>
      </c>
      <c r="Q46" s="147" t="s">
        <v>726</v>
      </c>
      <c r="R46" s="147" t="s">
        <v>726</v>
      </c>
      <c r="S46" s="148" t="s">
        <v>2285</v>
      </c>
      <c r="T46" s="147" t="s">
        <v>726</v>
      </c>
      <c r="U46" s="147" t="s">
        <v>726</v>
      </c>
      <c r="V46" s="155" t="s">
        <v>2292</v>
      </c>
      <c r="W46" s="155" t="s">
        <v>2292</v>
      </c>
      <c r="X46" s="147" t="s">
        <v>291</v>
      </c>
      <c r="Y46" s="147" t="s">
        <v>291</v>
      </c>
      <c r="Z46" s="147" t="s">
        <v>291</v>
      </c>
      <c r="AA46" s="147" t="s">
        <v>291</v>
      </c>
      <c r="AB46" s="147" t="s">
        <v>291</v>
      </c>
      <c r="AC46" s="155" t="s">
        <v>2292</v>
      </c>
      <c r="AD46" s="154" t="s">
        <v>2292</v>
      </c>
      <c r="AE46" s="147" t="s">
        <v>726</v>
      </c>
      <c r="AF46" s="147" t="s">
        <v>726</v>
      </c>
      <c r="AG46" s="147" t="s">
        <v>726</v>
      </c>
      <c r="AH46" s="147" t="s">
        <v>726</v>
      </c>
      <c r="AI46" s="147" t="s">
        <v>726</v>
      </c>
      <c r="AJ46" s="177" t="s">
        <v>2285</v>
      </c>
      <c r="AK46" s="150">
        <v>18</v>
      </c>
      <c r="AL46" s="151">
        <v>9</v>
      </c>
      <c r="AM46" s="152">
        <v>4</v>
      </c>
      <c r="AN46" s="157">
        <v>12</v>
      </c>
      <c r="AO46" s="140">
        <v>0</v>
      </c>
      <c r="AP46" s="141">
        <v>1</v>
      </c>
      <c r="AQ46" s="207"/>
    </row>
    <row r="47" spans="1:48" s="173" customFormat="1" ht="22.5" customHeight="1">
      <c r="A47" s="142">
        <v>44</v>
      </c>
      <c r="B47" s="143" t="s">
        <v>2366</v>
      </c>
      <c r="C47" s="174" t="s">
        <v>2367</v>
      </c>
      <c r="D47" s="144">
        <v>18050</v>
      </c>
      <c r="E47" s="143"/>
      <c r="F47" s="147" t="s">
        <v>476</v>
      </c>
      <c r="G47" s="204" t="s">
        <v>476</v>
      </c>
      <c r="H47" s="146" t="s">
        <v>2285</v>
      </c>
      <c r="I47" s="147" t="s">
        <v>476</v>
      </c>
      <c r="J47" s="147" t="s">
        <v>476</v>
      </c>
      <c r="K47" s="147" t="s">
        <v>476</v>
      </c>
      <c r="L47" s="147" t="s">
        <v>476</v>
      </c>
      <c r="M47" s="147" t="s">
        <v>476</v>
      </c>
      <c r="N47" s="148" t="s">
        <v>2285</v>
      </c>
      <c r="O47" s="148" t="s">
        <v>2285</v>
      </c>
      <c r="P47" s="147" t="s">
        <v>476</v>
      </c>
      <c r="Q47" s="147" t="s">
        <v>476</v>
      </c>
      <c r="R47" s="147" t="s">
        <v>476</v>
      </c>
      <c r="S47" s="147" t="s">
        <v>476</v>
      </c>
      <c r="T47" s="147" t="s">
        <v>726</v>
      </c>
      <c r="U47" s="148" t="s">
        <v>2285</v>
      </c>
      <c r="V47" s="148" t="s">
        <v>2285</v>
      </c>
      <c r="W47" s="147" t="s">
        <v>726</v>
      </c>
      <c r="X47" s="147" t="s">
        <v>726</v>
      </c>
      <c r="Y47" s="147" t="s">
        <v>726</v>
      </c>
      <c r="Z47" s="147" t="s">
        <v>726</v>
      </c>
      <c r="AA47" s="147" t="s">
        <v>726</v>
      </c>
      <c r="AB47" s="148" t="s">
        <v>2285</v>
      </c>
      <c r="AC47" s="148" t="s">
        <v>2285</v>
      </c>
      <c r="AD47" s="147" t="s">
        <v>726</v>
      </c>
      <c r="AE47" s="148" t="s">
        <v>2285</v>
      </c>
      <c r="AF47" s="177" t="s">
        <v>2285</v>
      </c>
      <c r="AG47" s="177" t="s">
        <v>2285</v>
      </c>
      <c r="AH47" s="177" t="s">
        <v>2285</v>
      </c>
      <c r="AI47" s="177" t="s">
        <v>2285</v>
      </c>
      <c r="AJ47" s="177" t="s">
        <v>2285</v>
      </c>
      <c r="AK47" s="150">
        <v>18</v>
      </c>
      <c r="AL47" s="151">
        <v>9</v>
      </c>
      <c r="AM47" s="152">
        <v>0</v>
      </c>
      <c r="AN47" s="139">
        <v>8</v>
      </c>
      <c r="AO47" s="140">
        <v>4</v>
      </c>
      <c r="AP47" s="141">
        <v>1</v>
      </c>
      <c r="AQ47" s="219"/>
      <c r="AR47" s="220"/>
      <c r="AS47" s="220"/>
      <c r="AT47" s="220"/>
      <c r="AU47" s="220"/>
      <c r="AV47" s="220"/>
    </row>
    <row r="48" spans="1:48" ht="22.5" customHeight="1">
      <c r="A48" s="142">
        <v>45</v>
      </c>
      <c r="B48" s="143" t="s">
        <v>2286</v>
      </c>
      <c r="C48" s="174" t="s">
        <v>2368</v>
      </c>
      <c r="D48" s="144">
        <v>18029</v>
      </c>
      <c r="E48" s="143"/>
      <c r="F48" s="147" t="s">
        <v>476</v>
      </c>
      <c r="G48" s="204" t="s">
        <v>476</v>
      </c>
      <c r="H48" s="146" t="s">
        <v>2312</v>
      </c>
      <c r="I48" s="147" t="s">
        <v>476</v>
      </c>
      <c r="J48" s="147" t="s">
        <v>476</v>
      </c>
      <c r="K48" s="147" t="s">
        <v>476</v>
      </c>
      <c r="L48" s="147" t="s">
        <v>476</v>
      </c>
      <c r="M48" s="147" t="s">
        <v>476</v>
      </c>
      <c r="N48" s="148" t="s">
        <v>2285</v>
      </c>
      <c r="O48" s="148" t="s">
        <v>2285</v>
      </c>
      <c r="P48" s="147" t="s">
        <v>476</v>
      </c>
      <c r="Q48" s="147" t="s">
        <v>476</v>
      </c>
      <c r="R48" s="147" t="s">
        <v>476</v>
      </c>
      <c r="S48" s="147" t="s">
        <v>476</v>
      </c>
      <c r="T48" s="147" t="s">
        <v>726</v>
      </c>
      <c r="U48" s="148" t="s">
        <v>2285</v>
      </c>
      <c r="V48" s="148" t="s">
        <v>2285</v>
      </c>
      <c r="W48" s="147" t="s">
        <v>726</v>
      </c>
      <c r="X48" s="147" t="s">
        <v>726</v>
      </c>
      <c r="Y48" s="147" t="s">
        <v>726</v>
      </c>
      <c r="Z48" s="147" t="s">
        <v>726</v>
      </c>
      <c r="AA48" s="147" t="s">
        <v>726</v>
      </c>
      <c r="AB48" s="148" t="s">
        <v>2285</v>
      </c>
      <c r="AC48" s="148" t="s">
        <v>2285</v>
      </c>
      <c r="AD48" s="147" t="s">
        <v>726</v>
      </c>
      <c r="AE48" s="148" t="s">
        <v>2285</v>
      </c>
      <c r="AF48" s="177" t="s">
        <v>2285</v>
      </c>
      <c r="AG48" s="177" t="s">
        <v>2285</v>
      </c>
      <c r="AH48" s="177" t="s">
        <v>2285</v>
      </c>
      <c r="AI48" s="177" t="s">
        <v>2285</v>
      </c>
      <c r="AJ48" s="177" t="s">
        <v>2285</v>
      </c>
      <c r="AK48" s="150">
        <v>18</v>
      </c>
      <c r="AL48" s="151">
        <v>9</v>
      </c>
      <c r="AM48" s="152">
        <v>0</v>
      </c>
      <c r="AN48" s="139">
        <v>8</v>
      </c>
      <c r="AO48" s="140">
        <v>4</v>
      </c>
      <c r="AP48" s="141">
        <v>1</v>
      </c>
      <c r="AQ48" s="207"/>
    </row>
    <row r="49" spans="1:48" ht="22.5" customHeight="1">
      <c r="A49" s="142">
        <v>46</v>
      </c>
      <c r="B49" s="143" t="s">
        <v>2286</v>
      </c>
      <c r="C49" s="174" t="s">
        <v>2369</v>
      </c>
      <c r="D49" s="144">
        <v>18064</v>
      </c>
      <c r="E49" s="143"/>
      <c r="F49" s="147" t="s">
        <v>726</v>
      </c>
      <c r="G49" s="147" t="s">
        <v>726</v>
      </c>
      <c r="H49" s="146" t="s">
        <v>2285</v>
      </c>
      <c r="I49" s="147" t="s">
        <v>726</v>
      </c>
      <c r="J49" s="148" t="s">
        <v>2285</v>
      </c>
      <c r="K49" s="147" t="s">
        <v>726</v>
      </c>
      <c r="L49" s="147" t="s">
        <v>726</v>
      </c>
      <c r="M49" s="147" t="s">
        <v>726</v>
      </c>
      <c r="N49" s="147" t="s">
        <v>726</v>
      </c>
      <c r="O49" s="148" t="s">
        <v>2285</v>
      </c>
      <c r="P49" s="147" t="s">
        <v>2342</v>
      </c>
      <c r="Q49" s="149" t="s">
        <v>2285</v>
      </c>
      <c r="R49" s="147" t="s">
        <v>2342</v>
      </c>
      <c r="S49" s="147" t="s">
        <v>2342</v>
      </c>
      <c r="T49" s="147" t="s">
        <v>2342</v>
      </c>
      <c r="U49" s="147" t="s">
        <v>2342</v>
      </c>
      <c r="V49" s="148" t="s">
        <v>2285</v>
      </c>
      <c r="W49" s="147" t="s">
        <v>2342</v>
      </c>
      <c r="X49" s="148" t="s">
        <v>2285</v>
      </c>
      <c r="Y49" s="147" t="s">
        <v>2342</v>
      </c>
      <c r="Z49" s="147" t="s">
        <v>2342</v>
      </c>
      <c r="AA49" s="147" t="s">
        <v>2342</v>
      </c>
      <c r="AB49" s="147" t="s">
        <v>2342</v>
      </c>
      <c r="AC49" s="148" t="s">
        <v>2285</v>
      </c>
      <c r="AD49" s="147" t="s">
        <v>2342</v>
      </c>
      <c r="AE49" s="148" t="s">
        <v>2285</v>
      </c>
      <c r="AF49" s="177" t="s">
        <v>2285</v>
      </c>
      <c r="AG49" s="177" t="s">
        <v>2285</v>
      </c>
      <c r="AH49" s="177" t="s">
        <v>2285</v>
      </c>
      <c r="AI49" s="177" t="s">
        <v>2285</v>
      </c>
      <c r="AJ49" s="177" t="s">
        <v>2285</v>
      </c>
      <c r="AK49" s="150">
        <v>18</v>
      </c>
      <c r="AL49" s="151">
        <v>9</v>
      </c>
      <c r="AM49" s="152">
        <v>0</v>
      </c>
      <c r="AN49" s="139">
        <v>8</v>
      </c>
      <c r="AO49" s="140">
        <v>4</v>
      </c>
      <c r="AP49" s="141">
        <v>1</v>
      </c>
      <c r="AQ49" s="207"/>
    </row>
    <row r="50" spans="1:48" ht="22.5" customHeight="1">
      <c r="A50" s="142">
        <v>47</v>
      </c>
      <c r="B50" s="143" t="s">
        <v>2286</v>
      </c>
      <c r="C50" s="174" t="s">
        <v>2370</v>
      </c>
      <c r="D50" s="144">
        <v>18052</v>
      </c>
      <c r="E50" s="143"/>
      <c r="F50" s="145" t="s">
        <v>2285</v>
      </c>
      <c r="G50" s="227" t="s">
        <v>2285</v>
      </c>
      <c r="H50" s="147" t="s">
        <v>476</v>
      </c>
      <c r="I50" s="147" t="s">
        <v>476</v>
      </c>
      <c r="J50" s="147" t="s">
        <v>476</v>
      </c>
      <c r="K50" s="147" t="s">
        <v>476</v>
      </c>
      <c r="L50" s="148" t="s">
        <v>2285</v>
      </c>
      <c r="M50" s="148" t="s">
        <v>2285</v>
      </c>
      <c r="N50" s="147" t="s">
        <v>476</v>
      </c>
      <c r="O50" s="147" t="s">
        <v>476</v>
      </c>
      <c r="P50" s="147" t="s">
        <v>476</v>
      </c>
      <c r="Q50" s="147" t="s">
        <v>476</v>
      </c>
      <c r="R50" s="147" t="s">
        <v>476</v>
      </c>
      <c r="S50" s="148" t="s">
        <v>2285</v>
      </c>
      <c r="T50" s="148" t="s">
        <v>2285</v>
      </c>
      <c r="U50" s="147" t="s">
        <v>476</v>
      </c>
      <c r="V50" s="147" t="s">
        <v>476</v>
      </c>
      <c r="W50" s="147" t="s">
        <v>476</v>
      </c>
      <c r="X50" s="147" t="s">
        <v>476</v>
      </c>
      <c r="Y50" s="147" t="s">
        <v>476</v>
      </c>
      <c r="Z50" s="148" t="s">
        <v>2285</v>
      </c>
      <c r="AA50" s="148" t="s">
        <v>2285</v>
      </c>
      <c r="AB50" s="147" t="s">
        <v>476</v>
      </c>
      <c r="AC50" s="147" t="s">
        <v>476</v>
      </c>
      <c r="AD50" s="147" t="s">
        <v>476</v>
      </c>
      <c r="AE50" s="147" t="s">
        <v>476</v>
      </c>
      <c r="AF50" s="177" t="s">
        <v>2285</v>
      </c>
      <c r="AG50" s="177" t="s">
        <v>2285</v>
      </c>
      <c r="AH50" s="177" t="s">
        <v>2285</v>
      </c>
      <c r="AI50" s="177" t="s">
        <v>2285</v>
      </c>
      <c r="AJ50" s="177" t="s">
        <v>2285</v>
      </c>
      <c r="AK50" s="150">
        <v>18</v>
      </c>
      <c r="AL50" s="151">
        <v>9</v>
      </c>
      <c r="AM50" s="152">
        <v>0</v>
      </c>
      <c r="AN50" s="139">
        <v>8</v>
      </c>
      <c r="AO50" s="140">
        <v>4</v>
      </c>
      <c r="AP50" s="141">
        <v>1</v>
      </c>
      <c r="AQ50" s="207"/>
    </row>
    <row r="51" spans="1:48" ht="22.5" customHeight="1">
      <c r="A51" s="142">
        <v>48</v>
      </c>
      <c r="B51" s="143" t="s">
        <v>2286</v>
      </c>
      <c r="C51" s="174" t="s">
        <v>2371</v>
      </c>
      <c r="D51" s="144">
        <v>18031</v>
      </c>
      <c r="E51" s="143" t="s">
        <v>2372</v>
      </c>
      <c r="F51" s="145" t="s">
        <v>2285</v>
      </c>
      <c r="G51" s="146" t="s">
        <v>2285</v>
      </c>
      <c r="H51" s="146" t="s">
        <v>2285</v>
      </c>
      <c r="I51" s="146" t="s">
        <v>2285</v>
      </c>
      <c r="J51" s="147" t="s">
        <v>198</v>
      </c>
      <c r="K51" s="147" t="s">
        <v>198</v>
      </c>
      <c r="L51" s="147" t="s">
        <v>198</v>
      </c>
      <c r="M51" s="147" t="s">
        <v>198</v>
      </c>
      <c r="N51" s="148" t="s">
        <v>2285</v>
      </c>
      <c r="O51" s="147" t="s">
        <v>198</v>
      </c>
      <c r="P51" s="147" t="s">
        <v>198</v>
      </c>
      <c r="Q51" s="147" t="s">
        <v>198</v>
      </c>
      <c r="R51" s="147" t="s">
        <v>198</v>
      </c>
      <c r="S51" s="148" t="s">
        <v>2285</v>
      </c>
      <c r="T51" s="148" t="s">
        <v>2285</v>
      </c>
      <c r="U51" s="148" t="s">
        <v>2285</v>
      </c>
      <c r="V51" s="147" t="s">
        <v>198</v>
      </c>
      <c r="W51" s="147" t="s">
        <v>198</v>
      </c>
      <c r="X51" s="147" t="s">
        <v>198</v>
      </c>
      <c r="Y51" s="147" t="s">
        <v>198</v>
      </c>
      <c r="Z51" s="155" t="s">
        <v>2292</v>
      </c>
      <c r="AA51" s="155" t="s">
        <v>2292</v>
      </c>
      <c r="AB51" s="155" t="s">
        <v>2292</v>
      </c>
      <c r="AC51" s="147" t="s">
        <v>198</v>
      </c>
      <c r="AD51" s="147" t="s">
        <v>198</v>
      </c>
      <c r="AE51" s="147" t="s">
        <v>198</v>
      </c>
      <c r="AF51" s="147" t="s">
        <v>198</v>
      </c>
      <c r="AG51" s="177" t="s">
        <v>2285</v>
      </c>
      <c r="AH51" s="177" t="s">
        <v>2285</v>
      </c>
      <c r="AI51" s="177" t="s">
        <v>2285</v>
      </c>
      <c r="AJ51" s="177" t="s">
        <v>2285</v>
      </c>
      <c r="AK51" s="150">
        <v>16</v>
      </c>
      <c r="AL51" s="151">
        <v>9</v>
      </c>
      <c r="AM51" s="152">
        <v>3</v>
      </c>
      <c r="AN51" s="157">
        <v>11</v>
      </c>
      <c r="AO51" s="140">
        <v>3</v>
      </c>
      <c r="AP51" s="141">
        <v>1</v>
      </c>
      <c r="AQ51" s="207"/>
    </row>
    <row r="52" spans="1:48" ht="22.5" customHeight="1">
      <c r="A52" s="142">
        <v>49</v>
      </c>
      <c r="B52" s="143" t="s">
        <v>2286</v>
      </c>
      <c r="C52" s="174" t="s">
        <v>2373</v>
      </c>
      <c r="D52" s="144">
        <v>18028</v>
      </c>
      <c r="E52" s="143" t="s">
        <v>2372</v>
      </c>
      <c r="F52" s="145" t="s">
        <v>2285</v>
      </c>
      <c r="G52" s="147" t="s">
        <v>198</v>
      </c>
      <c r="H52" s="147" t="s">
        <v>198</v>
      </c>
      <c r="I52" s="147" t="s">
        <v>198</v>
      </c>
      <c r="J52" s="148" t="s">
        <v>2285</v>
      </c>
      <c r="K52" s="148" t="s">
        <v>2285</v>
      </c>
      <c r="L52" s="148" t="s">
        <v>2285</v>
      </c>
      <c r="M52" s="147" t="s">
        <v>198</v>
      </c>
      <c r="N52" s="147" t="s">
        <v>198</v>
      </c>
      <c r="O52" s="147" t="s">
        <v>198</v>
      </c>
      <c r="P52" s="147" t="s">
        <v>198</v>
      </c>
      <c r="Q52" s="149" t="s">
        <v>2285</v>
      </c>
      <c r="R52" s="149" t="s">
        <v>2285</v>
      </c>
      <c r="S52" s="147" t="s">
        <v>198</v>
      </c>
      <c r="T52" s="147" t="s">
        <v>198</v>
      </c>
      <c r="U52" s="147" t="s">
        <v>198</v>
      </c>
      <c r="V52" s="148" t="s">
        <v>2285</v>
      </c>
      <c r="W52" s="148" t="s">
        <v>2285</v>
      </c>
      <c r="X52" s="147" t="s">
        <v>198</v>
      </c>
      <c r="Y52" s="147" t="s">
        <v>198</v>
      </c>
      <c r="Z52" s="147" t="s">
        <v>198</v>
      </c>
      <c r="AA52" s="147" t="s">
        <v>198</v>
      </c>
      <c r="AB52" s="148" t="s">
        <v>2285</v>
      </c>
      <c r="AC52" s="155" t="s">
        <v>2292</v>
      </c>
      <c r="AD52" s="147" t="s">
        <v>198</v>
      </c>
      <c r="AE52" s="147" t="s">
        <v>198</v>
      </c>
      <c r="AF52" s="177" t="s">
        <v>2285</v>
      </c>
      <c r="AG52" s="177" t="s">
        <v>2285</v>
      </c>
      <c r="AH52" s="147" t="s">
        <v>198</v>
      </c>
      <c r="AI52" s="147" t="s">
        <v>198</v>
      </c>
      <c r="AJ52" s="147" t="s">
        <v>198</v>
      </c>
      <c r="AK52" s="150">
        <v>19</v>
      </c>
      <c r="AL52" s="151">
        <v>9</v>
      </c>
      <c r="AM52" s="152">
        <v>1</v>
      </c>
      <c r="AN52" s="157">
        <v>10</v>
      </c>
      <c r="AO52" s="140">
        <v>2</v>
      </c>
      <c r="AP52" s="141">
        <v>0</v>
      </c>
      <c r="AQ52" s="207"/>
    </row>
    <row r="53" spans="1:48" ht="22.5" customHeight="1">
      <c r="A53" s="142">
        <v>50</v>
      </c>
      <c r="B53" s="143" t="s">
        <v>2286</v>
      </c>
      <c r="C53" s="174" t="s">
        <v>2374</v>
      </c>
      <c r="D53" s="144">
        <v>18068</v>
      </c>
      <c r="E53" s="143" t="s">
        <v>2375</v>
      </c>
      <c r="F53" s="145" t="s">
        <v>2285</v>
      </c>
      <c r="G53" s="147" t="s">
        <v>198</v>
      </c>
      <c r="H53" s="147" t="s">
        <v>198</v>
      </c>
      <c r="I53" s="147" t="s">
        <v>198</v>
      </c>
      <c r="J53" s="148" t="s">
        <v>2285</v>
      </c>
      <c r="K53" s="148" t="s">
        <v>2285</v>
      </c>
      <c r="L53" s="148" t="s">
        <v>2285</v>
      </c>
      <c r="M53" s="147" t="s">
        <v>198</v>
      </c>
      <c r="N53" s="147" t="s">
        <v>198</v>
      </c>
      <c r="O53" s="147" t="s">
        <v>198</v>
      </c>
      <c r="P53" s="147" t="s">
        <v>198</v>
      </c>
      <c r="Q53" s="149" t="s">
        <v>2285</v>
      </c>
      <c r="R53" s="149" t="s">
        <v>2285</v>
      </c>
      <c r="S53" s="147" t="s">
        <v>198</v>
      </c>
      <c r="T53" s="147" t="s">
        <v>198</v>
      </c>
      <c r="U53" s="147" t="s">
        <v>198</v>
      </c>
      <c r="V53" s="148" t="s">
        <v>2285</v>
      </c>
      <c r="W53" s="148" t="s">
        <v>2285</v>
      </c>
      <c r="X53" s="147" t="s">
        <v>198</v>
      </c>
      <c r="Y53" s="147" t="s">
        <v>198</v>
      </c>
      <c r="Z53" s="147" t="s">
        <v>198</v>
      </c>
      <c r="AA53" s="147" t="s">
        <v>198</v>
      </c>
      <c r="AB53" s="148" t="s">
        <v>2285</v>
      </c>
      <c r="AC53" s="155" t="s">
        <v>2292</v>
      </c>
      <c r="AD53" s="147" t="s">
        <v>198</v>
      </c>
      <c r="AE53" s="147" t="s">
        <v>198</v>
      </c>
      <c r="AF53" s="177" t="s">
        <v>2285</v>
      </c>
      <c r="AG53" s="177" t="s">
        <v>2285</v>
      </c>
      <c r="AH53" s="147" t="s">
        <v>198</v>
      </c>
      <c r="AI53" s="147" t="s">
        <v>198</v>
      </c>
      <c r="AJ53" s="147" t="s">
        <v>198</v>
      </c>
      <c r="AK53" s="150">
        <v>19</v>
      </c>
      <c r="AL53" s="151">
        <v>9</v>
      </c>
      <c r="AM53" s="152">
        <v>1</v>
      </c>
      <c r="AN53" s="157">
        <v>10</v>
      </c>
      <c r="AO53" s="140">
        <v>2</v>
      </c>
      <c r="AP53" s="141">
        <v>0</v>
      </c>
      <c r="AQ53" s="207"/>
    </row>
    <row r="54" spans="1:48" ht="22.5" customHeight="1">
      <c r="A54" s="142">
        <v>51</v>
      </c>
      <c r="B54" s="143" t="s">
        <v>2286</v>
      </c>
      <c r="C54" s="174" t="s">
        <v>2376</v>
      </c>
      <c r="D54" s="144">
        <v>18056</v>
      </c>
      <c r="E54" s="143" t="s">
        <v>2377</v>
      </c>
      <c r="F54" s="147" t="s">
        <v>693</v>
      </c>
      <c r="G54" s="205" t="s">
        <v>2285</v>
      </c>
      <c r="H54" s="146" t="s">
        <v>2285</v>
      </c>
      <c r="I54" s="147" t="s">
        <v>693</v>
      </c>
      <c r="J54" s="147" t="s">
        <v>693</v>
      </c>
      <c r="K54" s="147" t="s">
        <v>693</v>
      </c>
      <c r="L54" s="147" t="s">
        <v>693</v>
      </c>
      <c r="M54" s="148" t="s">
        <v>2285</v>
      </c>
      <c r="N54" s="148" t="s">
        <v>2285</v>
      </c>
      <c r="O54" s="148" t="s">
        <v>2285</v>
      </c>
      <c r="P54" s="147" t="s">
        <v>693</v>
      </c>
      <c r="Q54" s="147" t="s">
        <v>693</v>
      </c>
      <c r="R54" s="147" t="s">
        <v>693</v>
      </c>
      <c r="S54" s="148" t="s">
        <v>2285</v>
      </c>
      <c r="T54" s="148" t="s">
        <v>2285</v>
      </c>
      <c r="U54" s="147" t="s">
        <v>693</v>
      </c>
      <c r="V54" s="147" t="s">
        <v>693</v>
      </c>
      <c r="W54" s="147" t="s">
        <v>693</v>
      </c>
      <c r="X54" s="148" t="s">
        <v>2285</v>
      </c>
      <c r="Y54" s="155" t="s">
        <v>2292</v>
      </c>
      <c r="Z54" s="155" t="s">
        <v>2292</v>
      </c>
      <c r="AA54" s="147" t="s">
        <v>693</v>
      </c>
      <c r="AB54" s="147" t="s">
        <v>693</v>
      </c>
      <c r="AC54" s="147" t="s">
        <v>693</v>
      </c>
      <c r="AD54" s="155" t="s">
        <v>2292</v>
      </c>
      <c r="AE54" s="155" t="s">
        <v>2292</v>
      </c>
      <c r="AF54" s="147" t="s">
        <v>693</v>
      </c>
      <c r="AG54" s="147" t="s">
        <v>693</v>
      </c>
      <c r="AH54" s="177" t="s">
        <v>2285</v>
      </c>
      <c r="AI54" s="177" t="s">
        <v>2285</v>
      </c>
      <c r="AJ54" s="177" t="s">
        <v>2285</v>
      </c>
      <c r="AK54" s="150">
        <v>16</v>
      </c>
      <c r="AL54" s="151">
        <v>9</v>
      </c>
      <c r="AM54" s="152">
        <v>4</v>
      </c>
      <c r="AN54" s="157">
        <v>12</v>
      </c>
      <c r="AO54" s="140">
        <v>2</v>
      </c>
      <c r="AP54" s="141">
        <v>1</v>
      </c>
      <c r="AQ54" s="207"/>
    </row>
    <row r="55" spans="1:48" ht="22.5" customHeight="1">
      <c r="A55" s="142">
        <v>52</v>
      </c>
      <c r="B55" s="143" t="s">
        <v>2286</v>
      </c>
      <c r="C55" s="174" t="s">
        <v>2378</v>
      </c>
      <c r="D55" s="144">
        <v>18036</v>
      </c>
      <c r="E55" s="143" t="s">
        <v>2377</v>
      </c>
      <c r="F55" s="147" t="s">
        <v>198</v>
      </c>
      <c r="G55" s="147" t="s">
        <v>198</v>
      </c>
      <c r="H55" s="146" t="s">
        <v>2285</v>
      </c>
      <c r="I55" s="146" t="s">
        <v>2285</v>
      </c>
      <c r="J55" s="147" t="s">
        <v>198</v>
      </c>
      <c r="K55" s="147" t="s">
        <v>198</v>
      </c>
      <c r="L55" s="148" t="s">
        <v>2285</v>
      </c>
      <c r="M55" s="148" t="s">
        <v>2285</v>
      </c>
      <c r="N55" s="147" t="s">
        <v>198</v>
      </c>
      <c r="O55" s="147" t="s">
        <v>198</v>
      </c>
      <c r="P55" s="148" t="s">
        <v>2285</v>
      </c>
      <c r="Q55" s="147" t="s">
        <v>198</v>
      </c>
      <c r="R55" s="147" t="s">
        <v>198</v>
      </c>
      <c r="S55" s="147" t="s">
        <v>198</v>
      </c>
      <c r="T55" s="148" t="s">
        <v>2285</v>
      </c>
      <c r="U55" s="148" t="s">
        <v>2285</v>
      </c>
      <c r="V55" s="148" t="s">
        <v>2285</v>
      </c>
      <c r="W55" s="147" t="s">
        <v>198</v>
      </c>
      <c r="X55" s="147" t="s">
        <v>198</v>
      </c>
      <c r="Y55" s="147" t="s">
        <v>198</v>
      </c>
      <c r="Z55" s="147" t="s">
        <v>198</v>
      </c>
      <c r="AA55" s="155" t="s">
        <v>2292</v>
      </c>
      <c r="AB55" s="147" t="s">
        <v>198</v>
      </c>
      <c r="AC55" s="147" t="s">
        <v>198</v>
      </c>
      <c r="AD55" s="147" t="s">
        <v>198</v>
      </c>
      <c r="AE55" s="147" t="s">
        <v>198</v>
      </c>
      <c r="AF55" s="177" t="s">
        <v>2285</v>
      </c>
      <c r="AG55" s="177" t="s">
        <v>2285</v>
      </c>
      <c r="AH55" s="177" t="s">
        <v>2285</v>
      </c>
      <c r="AI55" s="177" t="s">
        <v>2285</v>
      </c>
      <c r="AJ55" s="177" t="s">
        <v>2285</v>
      </c>
      <c r="AK55" s="150">
        <v>17</v>
      </c>
      <c r="AL55" s="151">
        <v>9</v>
      </c>
      <c r="AM55" s="152">
        <v>1</v>
      </c>
      <c r="AN55" s="157">
        <v>9</v>
      </c>
      <c r="AO55" s="140">
        <v>4</v>
      </c>
      <c r="AP55" s="141">
        <v>1</v>
      </c>
      <c r="AQ55" s="207"/>
    </row>
    <row r="56" spans="1:48" ht="22.5" customHeight="1">
      <c r="A56" s="142">
        <v>53</v>
      </c>
      <c r="B56" s="143" t="s">
        <v>2286</v>
      </c>
      <c r="C56" s="174" t="s">
        <v>2379</v>
      </c>
      <c r="D56" s="144">
        <v>18069</v>
      </c>
      <c r="E56" s="143" t="s">
        <v>2377</v>
      </c>
      <c r="F56" s="147" t="s">
        <v>198</v>
      </c>
      <c r="G56" s="205" t="s">
        <v>2285</v>
      </c>
      <c r="H56" s="147" t="s">
        <v>2380</v>
      </c>
      <c r="I56" s="147" t="s">
        <v>2380</v>
      </c>
      <c r="J56" s="147" t="s">
        <v>2380</v>
      </c>
      <c r="K56" s="148" t="s">
        <v>2285</v>
      </c>
      <c r="L56" s="147" t="s">
        <v>198</v>
      </c>
      <c r="M56" s="147" t="s">
        <v>198</v>
      </c>
      <c r="N56" s="148" t="s">
        <v>2285</v>
      </c>
      <c r="O56" s="148" t="s">
        <v>2285</v>
      </c>
      <c r="P56" s="148" t="s">
        <v>2285</v>
      </c>
      <c r="Q56" s="147" t="s">
        <v>2380</v>
      </c>
      <c r="R56" s="147" t="s">
        <v>2380</v>
      </c>
      <c r="S56" s="147" t="s">
        <v>198</v>
      </c>
      <c r="T56" s="147" t="s">
        <v>198</v>
      </c>
      <c r="U56" s="148" t="s">
        <v>2285</v>
      </c>
      <c r="V56" s="147" t="s">
        <v>2380</v>
      </c>
      <c r="W56" s="147" t="s">
        <v>2380</v>
      </c>
      <c r="X56" s="148" t="s">
        <v>2285</v>
      </c>
      <c r="Y56" s="148" t="s">
        <v>2285</v>
      </c>
      <c r="Z56" s="148" t="s">
        <v>2285</v>
      </c>
      <c r="AA56" s="147" t="s">
        <v>198</v>
      </c>
      <c r="AB56" s="147" t="s">
        <v>198</v>
      </c>
      <c r="AC56" s="147" t="s">
        <v>198</v>
      </c>
      <c r="AD56" s="147" t="s">
        <v>198</v>
      </c>
      <c r="AE56" s="155" t="s">
        <v>2292</v>
      </c>
      <c r="AF56" s="147" t="s">
        <v>198</v>
      </c>
      <c r="AG56" s="147" t="s">
        <v>198</v>
      </c>
      <c r="AH56" s="147" t="s">
        <v>198</v>
      </c>
      <c r="AI56" s="147" t="s">
        <v>198</v>
      </c>
      <c r="AJ56" s="147" t="s">
        <v>198</v>
      </c>
      <c r="AK56" s="150">
        <v>21</v>
      </c>
      <c r="AL56" s="151">
        <v>9</v>
      </c>
      <c r="AM56" s="152">
        <v>1</v>
      </c>
      <c r="AN56" s="157">
        <v>10</v>
      </c>
      <c r="AO56" s="140">
        <v>0</v>
      </c>
      <c r="AP56" s="141">
        <v>0</v>
      </c>
      <c r="AQ56" s="207"/>
    </row>
    <row r="57" spans="1:48" ht="22.5" customHeight="1">
      <c r="A57" s="142">
        <v>54</v>
      </c>
      <c r="B57" s="143" t="s">
        <v>2381</v>
      </c>
      <c r="C57" s="178" t="s">
        <v>2382</v>
      </c>
      <c r="D57" s="203">
        <v>18063</v>
      </c>
      <c r="E57" s="143" t="s">
        <v>2383</v>
      </c>
      <c r="F57" s="147" t="s">
        <v>291</v>
      </c>
      <c r="G57" s="146" t="s">
        <v>2285</v>
      </c>
      <c r="H57" s="147" t="s">
        <v>291</v>
      </c>
      <c r="I57" s="147" t="s">
        <v>291</v>
      </c>
      <c r="J57" s="148" t="s">
        <v>2285</v>
      </c>
      <c r="K57" s="147" t="s">
        <v>291</v>
      </c>
      <c r="L57" s="147" t="s">
        <v>291</v>
      </c>
      <c r="M57" s="147" t="s">
        <v>291</v>
      </c>
      <c r="N57" s="147" t="s">
        <v>291</v>
      </c>
      <c r="O57" s="148" t="s">
        <v>2285</v>
      </c>
      <c r="P57" s="147" t="s">
        <v>291</v>
      </c>
      <c r="Q57" s="147" t="s">
        <v>291</v>
      </c>
      <c r="R57" s="149" t="s">
        <v>2285</v>
      </c>
      <c r="S57" s="147" t="s">
        <v>291</v>
      </c>
      <c r="T57" s="147" t="s">
        <v>291</v>
      </c>
      <c r="U57" s="148" t="s">
        <v>2285</v>
      </c>
      <c r="V57" s="147" t="s">
        <v>726</v>
      </c>
      <c r="W57" s="147" t="s">
        <v>726</v>
      </c>
      <c r="X57" s="147" t="s">
        <v>726</v>
      </c>
      <c r="Y57" s="147" t="s">
        <v>726</v>
      </c>
      <c r="Z57" s="148" t="s">
        <v>2285</v>
      </c>
      <c r="AA57" s="148" t="s">
        <v>2285</v>
      </c>
      <c r="AB57" s="148" t="s">
        <v>2285</v>
      </c>
      <c r="AC57" s="147" t="s">
        <v>726</v>
      </c>
      <c r="AD57" s="148" t="s">
        <v>2285</v>
      </c>
      <c r="AE57" s="147" t="s">
        <v>726</v>
      </c>
      <c r="AF57" s="147" t="s">
        <v>726</v>
      </c>
      <c r="AG57" s="147" t="s">
        <v>726</v>
      </c>
      <c r="AH57" s="177" t="s">
        <v>2285</v>
      </c>
      <c r="AI57" s="177" t="s">
        <v>2285</v>
      </c>
      <c r="AJ57" s="147" t="s">
        <v>2384</v>
      </c>
      <c r="AK57" s="150">
        <v>20</v>
      </c>
      <c r="AL57" s="151">
        <v>9</v>
      </c>
      <c r="AM57" s="152">
        <v>0</v>
      </c>
      <c r="AN57" s="139">
        <v>9</v>
      </c>
      <c r="AO57" s="140">
        <v>2</v>
      </c>
      <c r="AP57" s="141">
        <v>0</v>
      </c>
      <c r="AQ57" s="207"/>
    </row>
    <row r="58" spans="1:48" ht="22.5" customHeight="1">
      <c r="A58" s="142">
        <v>55</v>
      </c>
      <c r="B58" s="143" t="s">
        <v>2286</v>
      </c>
      <c r="C58" s="178" t="s">
        <v>2385</v>
      </c>
      <c r="D58" s="203">
        <v>18053</v>
      </c>
      <c r="E58" s="143" t="s">
        <v>2383</v>
      </c>
      <c r="F58" s="145" t="s">
        <v>2285</v>
      </c>
      <c r="G58" s="204" t="s">
        <v>291</v>
      </c>
      <c r="H58" s="147" t="s">
        <v>291</v>
      </c>
      <c r="I58" s="147" t="s">
        <v>291</v>
      </c>
      <c r="J58" s="147" t="s">
        <v>291</v>
      </c>
      <c r="K58" s="147" t="s">
        <v>291</v>
      </c>
      <c r="L58" s="148" t="s">
        <v>2285</v>
      </c>
      <c r="M58" s="147" t="s">
        <v>291</v>
      </c>
      <c r="N58" s="148" t="s">
        <v>2285</v>
      </c>
      <c r="O58" s="148" t="s">
        <v>2285</v>
      </c>
      <c r="P58" s="148" t="s">
        <v>2285</v>
      </c>
      <c r="Q58" s="147" t="s">
        <v>291</v>
      </c>
      <c r="R58" s="147" t="s">
        <v>291</v>
      </c>
      <c r="S58" s="148" t="s">
        <v>2285</v>
      </c>
      <c r="T58" s="147" t="s">
        <v>291</v>
      </c>
      <c r="U58" s="147" t="s">
        <v>291</v>
      </c>
      <c r="V58" s="147" t="s">
        <v>726</v>
      </c>
      <c r="W58" s="147" t="s">
        <v>726</v>
      </c>
      <c r="X58" s="147" t="s">
        <v>726</v>
      </c>
      <c r="Y58" s="148" t="s">
        <v>2285</v>
      </c>
      <c r="Z58" s="148" t="s">
        <v>2285</v>
      </c>
      <c r="AA58" s="147" t="s">
        <v>726</v>
      </c>
      <c r="AB58" s="147" t="s">
        <v>726</v>
      </c>
      <c r="AC58" s="147" t="s">
        <v>726</v>
      </c>
      <c r="AD58" s="155" t="s">
        <v>2292</v>
      </c>
      <c r="AE58" s="147" t="s">
        <v>726</v>
      </c>
      <c r="AF58" s="147" t="s">
        <v>726</v>
      </c>
      <c r="AG58" s="177" t="s">
        <v>2285</v>
      </c>
      <c r="AH58" s="177" t="s">
        <v>2285</v>
      </c>
      <c r="AI58" s="177" t="s">
        <v>2285</v>
      </c>
      <c r="AJ58" s="177" t="s">
        <v>2285</v>
      </c>
      <c r="AK58" s="150">
        <v>18</v>
      </c>
      <c r="AL58" s="151">
        <v>9</v>
      </c>
      <c r="AM58" s="152">
        <v>1</v>
      </c>
      <c r="AN58" s="157">
        <v>9</v>
      </c>
      <c r="AO58" s="140">
        <v>3</v>
      </c>
      <c r="AP58" s="141">
        <v>1</v>
      </c>
      <c r="AQ58" s="207"/>
    </row>
    <row r="59" spans="1:48" ht="22.5" customHeight="1">
      <c r="A59" s="142">
        <v>56</v>
      </c>
      <c r="B59" s="143" t="s">
        <v>2286</v>
      </c>
      <c r="C59" s="174" t="s">
        <v>2386</v>
      </c>
      <c r="D59" s="144">
        <v>18035</v>
      </c>
      <c r="E59" s="143" t="s">
        <v>2383</v>
      </c>
      <c r="F59" s="147" t="s">
        <v>291</v>
      </c>
      <c r="G59" s="205" t="s">
        <v>2285</v>
      </c>
      <c r="H59" s="147" t="s">
        <v>2384</v>
      </c>
      <c r="I59" s="146" t="s">
        <v>2285</v>
      </c>
      <c r="J59" s="147" t="s">
        <v>2384</v>
      </c>
      <c r="K59" s="147" t="s">
        <v>291</v>
      </c>
      <c r="L59" s="147" t="s">
        <v>291</v>
      </c>
      <c r="M59" s="148" t="s">
        <v>2285</v>
      </c>
      <c r="N59" s="147" t="s">
        <v>291</v>
      </c>
      <c r="O59" s="147" t="s">
        <v>291</v>
      </c>
      <c r="P59" s="148" t="s">
        <v>2285</v>
      </c>
      <c r="Q59" s="149" t="s">
        <v>2285</v>
      </c>
      <c r="R59" s="149" t="s">
        <v>2285</v>
      </c>
      <c r="S59" s="147" t="s">
        <v>291</v>
      </c>
      <c r="T59" s="147" t="s">
        <v>291</v>
      </c>
      <c r="U59" s="147" t="s">
        <v>291</v>
      </c>
      <c r="V59" s="147" t="s">
        <v>2387</v>
      </c>
      <c r="W59" s="148" t="s">
        <v>2285</v>
      </c>
      <c r="X59" s="148" t="s">
        <v>2285</v>
      </c>
      <c r="Y59" s="148" t="s">
        <v>2285</v>
      </c>
      <c r="Z59" s="147" t="s">
        <v>291</v>
      </c>
      <c r="AA59" s="147" t="s">
        <v>291</v>
      </c>
      <c r="AB59" s="147" t="s">
        <v>291</v>
      </c>
      <c r="AC59" s="147" t="s">
        <v>291</v>
      </c>
      <c r="AD59" s="147" t="s">
        <v>291</v>
      </c>
      <c r="AE59" s="147" t="s">
        <v>291</v>
      </c>
      <c r="AF59" s="177" t="s">
        <v>2285</v>
      </c>
      <c r="AG59" s="177" t="s">
        <v>2285</v>
      </c>
      <c r="AH59" s="177" t="s">
        <v>2285</v>
      </c>
      <c r="AI59" s="177" t="s">
        <v>2285</v>
      </c>
      <c r="AJ59" s="147" t="s">
        <v>291</v>
      </c>
      <c r="AK59" s="150">
        <v>18</v>
      </c>
      <c r="AL59" s="151">
        <v>9</v>
      </c>
      <c r="AM59" s="152">
        <v>0</v>
      </c>
      <c r="AN59" s="139">
        <v>9</v>
      </c>
      <c r="AO59" s="140">
        <v>4</v>
      </c>
      <c r="AP59" s="141">
        <v>0</v>
      </c>
      <c r="AQ59" s="207"/>
    </row>
    <row r="60" spans="1:48" ht="22.5" customHeight="1">
      <c r="A60" s="142">
        <v>57</v>
      </c>
      <c r="B60" s="158" t="s">
        <v>2286</v>
      </c>
      <c r="C60" s="228" t="s">
        <v>455</v>
      </c>
      <c r="D60" s="229"/>
      <c r="E60" s="143" t="s">
        <v>2383</v>
      </c>
      <c r="F60" s="145" t="s">
        <v>2285</v>
      </c>
      <c r="G60" s="146" t="s">
        <v>2285</v>
      </c>
      <c r="H60" s="147" t="s">
        <v>2384</v>
      </c>
      <c r="I60" s="147" t="s">
        <v>2384</v>
      </c>
      <c r="J60" s="147" t="s">
        <v>2384</v>
      </c>
      <c r="K60" s="147" t="s">
        <v>2384</v>
      </c>
      <c r="L60" s="148" t="s">
        <v>2285</v>
      </c>
      <c r="M60" s="148" t="s">
        <v>2285</v>
      </c>
      <c r="N60" s="147" t="s">
        <v>2384</v>
      </c>
      <c r="O60" s="147" t="s">
        <v>2384</v>
      </c>
      <c r="P60" s="147" t="s">
        <v>2384</v>
      </c>
      <c r="Q60" s="147" t="s">
        <v>2384</v>
      </c>
      <c r="R60" s="147" t="s">
        <v>2384</v>
      </c>
      <c r="S60" s="148" t="s">
        <v>2285</v>
      </c>
      <c r="T60" s="148" t="s">
        <v>2285</v>
      </c>
      <c r="U60" s="147" t="s">
        <v>2384</v>
      </c>
      <c r="V60" s="147" t="s">
        <v>2384</v>
      </c>
      <c r="W60" s="147" t="s">
        <v>2384</v>
      </c>
      <c r="X60" s="147" t="s">
        <v>2384</v>
      </c>
      <c r="Y60" s="147" t="s">
        <v>2384</v>
      </c>
      <c r="Z60" s="148" t="s">
        <v>2285</v>
      </c>
      <c r="AA60" s="148" t="s">
        <v>2285</v>
      </c>
      <c r="AB60" s="147" t="s">
        <v>2384</v>
      </c>
      <c r="AC60" s="147" t="s">
        <v>2384</v>
      </c>
      <c r="AD60" s="147" t="s">
        <v>2384</v>
      </c>
      <c r="AE60" s="147" t="s">
        <v>2384</v>
      </c>
      <c r="AF60" s="177" t="s">
        <v>2285</v>
      </c>
      <c r="AG60" s="177" t="s">
        <v>2285</v>
      </c>
      <c r="AH60" s="177" t="s">
        <v>2285</v>
      </c>
      <c r="AI60" s="177" t="s">
        <v>2285</v>
      </c>
      <c r="AJ60" s="177" t="s">
        <v>2285</v>
      </c>
      <c r="AK60" s="150">
        <v>18</v>
      </c>
      <c r="AL60" s="151">
        <v>9</v>
      </c>
      <c r="AM60" s="152">
        <v>0</v>
      </c>
      <c r="AN60" s="139">
        <v>8</v>
      </c>
      <c r="AO60" s="140">
        <v>4</v>
      </c>
      <c r="AP60" s="141">
        <v>1</v>
      </c>
      <c r="AQ60" s="119"/>
      <c r="AR60" s="120"/>
      <c r="AS60" s="120"/>
      <c r="AT60" s="120"/>
      <c r="AU60" s="120"/>
      <c r="AV60" s="120"/>
    </row>
    <row r="61" spans="1:48" ht="22.5" customHeight="1">
      <c r="A61" s="142">
        <v>58</v>
      </c>
      <c r="B61" s="158" t="s">
        <v>2286</v>
      </c>
      <c r="C61" s="228" t="s">
        <v>469</v>
      </c>
      <c r="D61" s="229"/>
      <c r="E61" s="143" t="s">
        <v>2383</v>
      </c>
      <c r="F61" s="145" t="s">
        <v>2285</v>
      </c>
      <c r="G61" s="146" t="s">
        <v>2285</v>
      </c>
      <c r="H61" s="147" t="s">
        <v>2384</v>
      </c>
      <c r="I61" s="147" t="s">
        <v>2384</v>
      </c>
      <c r="J61" s="147" t="s">
        <v>2384</v>
      </c>
      <c r="K61" s="147" t="s">
        <v>2384</v>
      </c>
      <c r="L61" s="148" t="s">
        <v>2285</v>
      </c>
      <c r="M61" s="148" t="s">
        <v>2285</v>
      </c>
      <c r="N61" s="147" t="s">
        <v>2384</v>
      </c>
      <c r="O61" s="147" t="s">
        <v>2384</v>
      </c>
      <c r="P61" s="147" t="s">
        <v>2384</v>
      </c>
      <c r="Q61" s="147" t="s">
        <v>2384</v>
      </c>
      <c r="R61" s="147" t="s">
        <v>2384</v>
      </c>
      <c r="S61" s="148" t="s">
        <v>2285</v>
      </c>
      <c r="T61" s="148" t="s">
        <v>2285</v>
      </c>
      <c r="U61" s="147" t="s">
        <v>2384</v>
      </c>
      <c r="V61" s="147" t="s">
        <v>2384</v>
      </c>
      <c r="W61" s="147" t="s">
        <v>2384</v>
      </c>
      <c r="X61" s="147" t="s">
        <v>2384</v>
      </c>
      <c r="Y61" s="147" t="s">
        <v>2384</v>
      </c>
      <c r="Z61" s="148" t="s">
        <v>2285</v>
      </c>
      <c r="AA61" s="148" t="s">
        <v>2285</v>
      </c>
      <c r="AB61" s="147" t="s">
        <v>2384</v>
      </c>
      <c r="AC61" s="147" t="s">
        <v>2384</v>
      </c>
      <c r="AD61" s="147" t="s">
        <v>2384</v>
      </c>
      <c r="AE61" s="147" t="s">
        <v>2384</v>
      </c>
      <c r="AF61" s="177" t="s">
        <v>2285</v>
      </c>
      <c r="AG61" s="177" t="s">
        <v>2285</v>
      </c>
      <c r="AH61" s="177" t="s">
        <v>2285</v>
      </c>
      <c r="AI61" s="177" t="s">
        <v>2285</v>
      </c>
      <c r="AJ61" s="177" t="s">
        <v>2285</v>
      </c>
      <c r="AK61" s="150">
        <v>18</v>
      </c>
      <c r="AL61" s="151">
        <v>9</v>
      </c>
      <c r="AM61" s="152">
        <v>0</v>
      </c>
      <c r="AN61" s="139">
        <v>8</v>
      </c>
      <c r="AO61" s="140">
        <v>4</v>
      </c>
      <c r="AP61" s="141">
        <v>1</v>
      </c>
      <c r="AQ61" s="119"/>
      <c r="AR61" s="120"/>
      <c r="AS61" s="120"/>
      <c r="AT61" s="120"/>
      <c r="AU61" s="120"/>
      <c r="AV61" s="120"/>
    </row>
    <row r="62" spans="1:48" ht="22.15" customHeight="1">
      <c r="A62" s="142">
        <v>59</v>
      </c>
      <c r="B62" s="158" t="s">
        <v>2286</v>
      </c>
      <c r="C62" s="229"/>
      <c r="E62" s="143" t="s">
        <v>2383</v>
      </c>
      <c r="F62" s="147" t="s">
        <v>2285</v>
      </c>
      <c r="G62" s="147" t="s">
        <v>2285</v>
      </c>
      <c r="H62" s="147" t="s">
        <v>2384</v>
      </c>
      <c r="I62" s="147" t="s">
        <v>2384</v>
      </c>
      <c r="J62" s="147" t="s">
        <v>2384</v>
      </c>
      <c r="K62" s="147" t="s">
        <v>2384</v>
      </c>
      <c r="L62" s="147" t="s">
        <v>2285</v>
      </c>
      <c r="M62" s="147" t="s">
        <v>2285</v>
      </c>
      <c r="N62" s="147" t="s">
        <v>2384</v>
      </c>
      <c r="O62" s="147" t="s">
        <v>2384</v>
      </c>
      <c r="P62" s="147" t="s">
        <v>2384</v>
      </c>
      <c r="Q62" s="147" t="s">
        <v>2384</v>
      </c>
      <c r="R62" s="147" t="s">
        <v>2384</v>
      </c>
      <c r="S62" s="147" t="s">
        <v>2285</v>
      </c>
      <c r="T62" s="147" t="s">
        <v>2285</v>
      </c>
      <c r="U62" s="147" t="s">
        <v>2384</v>
      </c>
      <c r="V62" s="147" t="s">
        <v>2384</v>
      </c>
      <c r="W62" s="147" t="s">
        <v>2384</v>
      </c>
      <c r="X62" s="147" t="s">
        <v>2384</v>
      </c>
      <c r="Y62" s="147" t="s">
        <v>2384</v>
      </c>
      <c r="Z62" s="147" t="s">
        <v>2285</v>
      </c>
      <c r="AA62" s="147" t="s">
        <v>2285</v>
      </c>
      <c r="AB62" s="147" t="s">
        <v>2384</v>
      </c>
      <c r="AC62" s="147" t="s">
        <v>2384</v>
      </c>
      <c r="AD62" s="147" t="s">
        <v>2384</v>
      </c>
      <c r="AE62" s="147" t="s">
        <v>2384</v>
      </c>
      <c r="AF62" s="147" t="s">
        <v>2285</v>
      </c>
      <c r="AG62" s="147" t="s">
        <v>2285</v>
      </c>
      <c r="AH62" s="147" t="s">
        <v>2285</v>
      </c>
      <c r="AI62" s="147" t="s">
        <v>2285</v>
      </c>
      <c r="AJ62" s="147" t="s">
        <v>2285</v>
      </c>
      <c r="AK62" s="150">
        <v>18</v>
      </c>
      <c r="AL62" s="151">
        <v>9</v>
      </c>
      <c r="AM62" s="152">
        <v>0</v>
      </c>
      <c r="AN62" s="139">
        <v>8</v>
      </c>
      <c r="AO62" s="140">
        <v>4</v>
      </c>
      <c r="AP62" s="141">
        <v>1</v>
      </c>
      <c r="AQ62" s="207"/>
    </row>
    <row r="63" spans="1:48" ht="22.15" customHeight="1">
      <c r="A63" s="142">
        <v>60</v>
      </c>
      <c r="B63" s="158" t="s">
        <v>2286</v>
      </c>
      <c r="C63" s="229"/>
      <c r="E63" s="143" t="s">
        <v>2383</v>
      </c>
      <c r="F63" s="147" t="s">
        <v>2285</v>
      </c>
      <c r="G63" s="147" t="s">
        <v>2285</v>
      </c>
      <c r="H63" s="147" t="s">
        <v>2384</v>
      </c>
      <c r="I63" s="147" t="s">
        <v>2384</v>
      </c>
      <c r="J63" s="147" t="s">
        <v>2384</v>
      </c>
      <c r="K63" s="147" t="s">
        <v>2384</v>
      </c>
      <c r="L63" s="147" t="s">
        <v>2285</v>
      </c>
      <c r="M63" s="147" t="s">
        <v>2285</v>
      </c>
      <c r="N63" s="147" t="s">
        <v>2384</v>
      </c>
      <c r="O63" s="147" t="s">
        <v>2384</v>
      </c>
      <c r="P63" s="147" t="s">
        <v>2384</v>
      </c>
      <c r="Q63" s="147" t="s">
        <v>2384</v>
      </c>
      <c r="R63" s="147" t="s">
        <v>2384</v>
      </c>
      <c r="S63" s="147" t="s">
        <v>2285</v>
      </c>
      <c r="T63" s="147" t="s">
        <v>2285</v>
      </c>
      <c r="U63" s="147" t="s">
        <v>2384</v>
      </c>
      <c r="V63" s="147" t="s">
        <v>2384</v>
      </c>
      <c r="W63" s="147" t="s">
        <v>2384</v>
      </c>
      <c r="X63" s="147" t="s">
        <v>2384</v>
      </c>
      <c r="Y63" s="147" t="s">
        <v>2384</v>
      </c>
      <c r="Z63" s="147" t="s">
        <v>2285</v>
      </c>
      <c r="AA63" s="147" t="s">
        <v>2285</v>
      </c>
      <c r="AB63" s="147" t="s">
        <v>2384</v>
      </c>
      <c r="AC63" s="147" t="s">
        <v>2384</v>
      </c>
      <c r="AD63" s="147" t="s">
        <v>2384</v>
      </c>
      <c r="AE63" s="147" t="s">
        <v>2384</v>
      </c>
      <c r="AF63" s="147" t="s">
        <v>2285</v>
      </c>
      <c r="AG63" s="147" t="s">
        <v>2285</v>
      </c>
      <c r="AH63" s="147" t="s">
        <v>2285</v>
      </c>
      <c r="AI63" s="147" t="s">
        <v>2285</v>
      </c>
      <c r="AJ63" s="147" t="s">
        <v>2285</v>
      </c>
      <c r="AK63" s="150">
        <v>18</v>
      </c>
      <c r="AL63" s="151">
        <v>9</v>
      </c>
      <c r="AM63" s="152">
        <v>0</v>
      </c>
      <c r="AN63" s="139">
        <v>8</v>
      </c>
      <c r="AO63" s="140">
        <v>4</v>
      </c>
      <c r="AP63" s="141">
        <v>1</v>
      </c>
      <c r="AQ63" s="207"/>
    </row>
    <row r="64" spans="1:48" s="173" customFormat="1" ht="22.5" customHeight="1">
      <c r="A64" s="142">
        <v>61</v>
      </c>
      <c r="B64" s="158" t="s">
        <v>2286</v>
      </c>
      <c r="C64" s="228" t="s">
        <v>132</v>
      </c>
      <c r="D64" s="160">
        <v>18015</v>
      </c>
      <c r="E64" s="158">
        <v>1</v>
      </c>
      <c r="F64" s="147" t="s">
        <v>2388</v>
      </c>
      <c r="G64" s="147" t="s">
        <v>2388</v>
      </c>
      <c r="H64" s="147" t="s">
        <v>2389</v>
      </c>
      <c r="I64" s="147" t="s">
        <v>2389</v>
      </c>
      <c r="J64" s="147" t="s">
        <v>2389</v>
      </c>
      <c r="K64" s="147" t="s">
        <v>2389</v>
      </c>
      <c r="L64" s="148" t="s">
        <v>2285</v>
      </c>
      <c r="M64" s="148" t="s">
        <v>2285</v>
      </c>
      <c r="N64" s="147" t="s">
        <v>2389</v>
      </c>
      <c r="O64" s="147" t="s">
        <v>2389</v>
      </c>
      <c r="P64" s="147" t="s">
        <v>2389</v>
      </c>
      <c r="Q64" s="147" t="s">
        <v>2389</v>
      </c>
      <c r="R64" s="147" t="s">
        <v>2389</v>
      </c>
      <c r="S64" s="148" t="s">
        <v>2390</v>
      </c>
      <c r="T64" s="148" t="s">
        <v>2285</v>
      </c>
      <c r="U64" s="148" t="s">
        <v>2285</v>
      </c>
      <c r="V64" s="148" t="s">
        <v>2285</v>
      </c>
      <c r="W64" s="148" t="s">
        <v>2285</v>
      </c>
      <c r="X64" s="148" t="s">
        <v>2285</v>
      </c>
      <c r="Y64" s="155" t="s">
        <v>2292</v>
      </c>
      <c r="Z64" s="155" t="s">
        <v>2292</v>
      </c>
      <c r="AA64" s="155" t="s">
        <v>2292</v>
      </c>
      <c r="AB64" s="155" t="s">
        <v>2292</v>
      </c>
      <c r="AC64" s="155" t="s">
        <v>2292</v>
      </c>
      <c r="AD64" s="155" t="s">
        <v>2391</v>
      </c>
      <c r="AE64" s="155" t="s">
        <v>2292</v>
      </c>
      <c r="AF64" s="177" t="s">
        <v>2285</v>
      </c>
      <c r="AG64" s="177" t="s">
        <v>2285</v>
      </c>
      <c r="AH64" s="177" t="s">
        <v>2285</v>
      </c>
      <c r="AI64" s="177" t="s">
        <v>2285</v>
      </c>
      <c r="AJ64" s="177" t="s">
        <v>2285</v>
      </c>
      <c r="AK64" s="167">
        <v>11</v>
      </c>
      <c r="AL64" s="168">
        <v>9</v>
      </c>
      <c r="AM64" s="169">
        <v>7</v>
      </c>
      <c r="AN64" s="170"/>
      <c r="AO64" s="171">
        <v>4</v>
      </c>
      <c r="AP64" s="172">
        <v>1</v>
      </c>
      <c r="AQ64" s="219"/>
      <c r="AR64" s="220"/>
      <c r="AS64" s="220"/>
      <c r="AT64" s="220"/>
      <c r="AU64" s="220"/>
      <c r="AV64" s="220"/>
    </row>
    <row r="65" spans="1:48" s="173" customFormat="1" ht="22.5" customHeight="1">
      <c r="A65" s="142">
        <v>62</v>
      </c>
      <c r="B65" s="158" t="s">
        <v>2286</v>
      </c>
      <c r="C65" s="228" t="s">
        <v>159</v>
      </c>
      <c r="D65" s="160">
        <v>18075</v>
      </c>
      <c r="E65" s="158">
        <v>1</v>
      </c>
      <c r="F65" s="145" t="s">
        <v>2285</v>
      </c>
      <c r="G65" s="146" t="s">
        <v>2285</v>
      </c>
      <c r="H65" s="147" t="s">
        <v>2392</v>
      </c>
      <c r="I65" s="147" t="s">
        <v>2392</v>
      </c>
      <c r="J65" s="147" t="s">
        <v>2392</v>
      </c>
      <c r="K65" s="147" t="s">
        <v>2289</v>
      </c>
      <c r="L65" s="148" t="s">
        <v>2285</v>
      </c>
      <c r="M65" s="147" t="s">
        <v>2285</v>
      </c>
      <c r="N65" s="147" t="s">
        <v>2392</v>
      </c>
      <c r="O65" s="147" t="s">
        <v>2392</v>
      </c>
      <c r="P65" s="147" t="s">
        <v>2392</v>
      </c>
      <c r="Q65" s="147" t="s">
        <v>2392</v>
      </c>
      <c r="R65" s="147" t="s">
        <v>2392</v>
      </c>
      <c r="S65" s="148" t="s">
        <v>2285</v>
      </c>
      <c r="T65" s="148" t="s">
        <v>2285</v>
      </c>
      <c r="U65" s="147" t="s">
        <v>2392</v>
      </c>
      <c r="V65" s="147" t="s">
        <v>2392</v>
      </c>
      <c r="W65" s="147" t="s">
        <v>2392</v>
      </c>
      <c r="X65" s="147" t="s">
        <v>2392</v>
      </c>
      <c r="Y65" s="147" t="s">
        <v>2392</v>
      </c>
      <c r="Z65" s="147" t="s">
        <v>2285</v>
      </c>
      <c r="AA65" s="148" t="s">
        <v>2285</v>
      </c>
      <c r="AB65" s="147" t="s">
        <v>2392</v>
      </c>
      <c r="AC65" s="147" t="s">
        <v>2392</v>
      </c>
      <c r="AD65" s="147" t="s">
        <v>2392</v>
      </c>
      <c r="AE65" s="148" t="s">
        <v>2285</v>
      </c>
      <c r="AF65" s="147" t="s">
        <v>2289</v>
      </c>
      <c r="AG65" s="147" t="s">
        <v>476</v>
      </c>
      <c r="AH65" s="147" t="s">
        <v>476</v>
      </c>
      <c r="AI65" s="147" t="s">
        <v>476</v>
      </c>
      <c r="AJ65" s="177" t="s">
        <v>2285</v>
      </c>
      <c r="AK65" s="167">
        <v>21</v>
      </c>
      <c r="AL65" s="168">
        <v>10</v>
      </c>
      <c r="AM65" s="169">
        <v>0</v>
      </c>
      <c r="AN65" s="170"/>
      <c r="AO65" s="171">
        <v>0</v>
      </c>
      <c r="AP65" s="172">
        <v>1</v>
      </c>
      <c r="AQ65" s="219"/>
      <c r="AR65" s="220"/>
      <c r="AS65" s="220"/>
      <c r="AT65" s="220"/>
      <c r="AU65" s="220"/>
      <c r="AV65" s="220"/>
    </row>
    <row r="66" spans="1:48" ht="22.5" customHeight="1">
      <c r="A66" s="142">
        <v>63</v>
      </c>
      <c r="B66" s="143" t="s">
        <v>2286</v>
      </c>
      <c r="C66" s="228" t="s">
        <v>157</v>
      </c>
      <c r="D66" s="203">
        <v>18072</v>
      </c>
      <c r="E66" s="158">
        <v>2</v>
      </c>
      <c r="F66" s="145" t="s">
        <v>2285</v>
      </c>
      <c r="G66" s="146" t="s">
        <v>2285</v>
      </c>
      <c r="H66" s="147" t="s">
        <v>2389</v>
      </c>
      <c r="I66" s="147" t="s">
        <v>2389</v>
      </c>
      <c r="J66" s="147" t="s">
        <v>2389</v>
      </c>
      <c r="K66" s="147" t="s">
        <v>2389</v>
      </c>
      <c r="L66" s="148" t="s">
        <v>2285</v>
      </c>
      <c r="M66" s="148" t="s">
        <v>2285</v>
      </c>
      <c r="N66" s="147" t="s">
        <v>2389</v>
      </c>
      <c r="O66" s="147" t="s">
        <v>2389</v>
      </c>
      <c r="P66" s="147" t="s">
        <v>2389</v>
      </c>
      <c r="Q66" s="149" t="s">
        <v>2285</v>
      </c>
      <c r="R66" s="147" t="s">
        <v>2389</v>
      </c>
      <c r="S66" s="148" t="s">
        <v>2285</v>
      </c>
      <c r="T66" s="148" t="s">
        <v>2285</v>
      </c>
      <c r="U66" s="147" t="s">
        <v>2389</v>
      </c>
      <c r="V66" s="147" t="s">
        <v>2389</v>
      </c>
      <c r="W66" s="148" t="s">
        <v>2285</v>
      </c>
      <c r="X66" s="147" t="s">
        <v>2389</v>
      </c>
      <c r="Y66" s="147" t="s">
        <v>2389</v>
      </c>
      <c r="Z66" s="148" t="s">
        <v>2285</v>
      </c>
      <c r="AA66" s="148" t="s">
        <v>2285</v>
      </c>
      <c r="AB66" s="147" t="s">
        <v>2389</v>
      </c>
      <c r="AC66" s="147" t="s">
        <v>2389</v>
      </c>
      <c r="AD66" s="148" t="s">
        <v>2285</v>
      </c>
      <c r="AE66" s="147" t="s">
        <v>2389</v>
      </c>
      <c r="AF66" s="147" t="s">
        <v>2388</v>
      </c>
      <c r="AG66" s="147" t="s">
        <v>2388</v>
      </c>
      <c r="AH66" s="147" t="s">
        <v>2388</v>
      </c>
      <c r="AI66" s="147" t="s">
        <v>2388</v>
      </c>
      <c r="AJ66" s="177" t="s">
        <v>2285</v>
      </c>
      <c r="AK66" s="150">
        <v>19</v>
      </c>
      <c r="AL66" s="151">
        <v>12</v>
      </c>
      <c r="AM66" s="152">
        <v>0</v>
      </c>
      <c r="AN66" s="139"/>
      <c r="AO66" s="140">
        <v>0</v>
      </c>
      <c r="AP66" s="141">
        <v>1</v>
      </c>
      <c r="AQ66" s="207"/>
    </row>
    <row r="67" spans="1:48" s="197" customFormat="1" ht="22.5" customHeight="1" thickBot="1">
      <c r="A67" s="142">
        <v>64</v>
      </c>
      <c r="B67" s="182" t="s">
        <v>2286</v>
      </c>
      <c r="C67" s="230" t="s">
        <v>2393</v>
      </c>
      <c r="D67" s="231">
        <v>18070</v>
      </c>
      <c r="E67" s="182">
        <v>2</v>
      </c>
      <c r="F67" s="185" t="s">
        <v>2394</v>
      </c>
      <c r="G67" s="232" t="s">
        <v>2394</v>
      </c>
      <c r="H67" s="233" t="s">
        <v>2285</v>
      </c>
      <c r="I67" s="185" t="s">
        <v>2395</v>
      </c>
      <c r="J67" s="187" t="s">
        <v>2285</v>
      </c>
      <c r="K67" s="185" t="s">
        <v>2395</v>
      </c>
      <c r="L67" s="185" t="s">
        <v>2394</v>
      </c>
      <c r="M67" s="185" t="s">
        <v>2394</v>
      </c>
      <c r="N67" s="185" t="s">
        <v>2395</v>
      </c>
      <c r="O67" s="187" t="s">
        <v>2285</v>
      </c>
      <c r="P67" s="185" t="s">
        <v>2395</v>
      </c>
      <c r="Q67" s="185" t="s">
        <v>2285</v>
      </c>
      <c r="R67" s="185" t="s">
        <v>2395</v>
      </c>
      <c r="S67" s="185" t="s">
        <v>2285</v>
      </c>
      <c r="T67" s="187" t="s">
        <v>2285</v>
      </c>
      <c r="U67" s="185" t="s">
        <v>2395</v>
      </c>
      <c r="V67" s="187" t="s">
        <v>2285</v>
      </c>
      <c r="W67" s="185" t="s">
        <v>2395</v>
      </c>
      <c r="X67" s="187" t="s">
        <v>2285</v>
      </c>
      <c r="Y67" s="185" t="s">
        <v>2395</v>
      </c>
      <c r="Z67" s="185" t="s">
        <v>2394</v>
      </c>
      <c r="AA67" s="185" t="s">
        <v>2394</v>
      </c>
      <c r="AB67" s="185" t="s">
        <v>2395</v>
      </c>
      <c r="AC67" s="185" t="s">
        <v>2285</v>
      </c>
      <c r="AD67" s="185" t="s">
        <v>2395</v>
      </c>
      <c r="AE67" s="187" t="s">
        <v>2285</v>
      </c>
      <c r="AF67" s="185" t="s">
        <v>2396</v>
      </c>
      <c r="AG67" s="185" t="s">
        <v>2396</v>
      </c>
      <c r="AH67" s="185" t="s">
        <v>2396</v>
      </c>
      <c r="AI67" s="189" t="s">
        <v>2285</v>
      </c>
      <c r="AJ67" s="185" t="s">
        <v>2285</v>
      </c>
      <c r="AK67" s="190">
        <v>19</v>
      </c>
      <c r="AL67" s="191">
        <v>12</v>
      </c>
      <c r="AM67" s="192">
        <v>0</v>
      </c>
      <c r="AN67" s="234"/>
      <c r="AO67" s="235">
        <v>1</v>
      </c>
      <c r="AP67" s="236">
        <v>1</v>
      </c>
      <c r="AQ67" s="196"/>
    </row>
    <row r="68" spans="1:48" s="173" customFormat="1" ht="22.15" customHeight="1" thickTop="1">
      <c r="A68" s="237"/>
      <c r="B68" s="238"/>
      <c r="C68" s="238"/>
      <c r="D68" s="238"/>
      <c r="E68" s="239"/>
      <c r="F68" s="240"/>
      <c r="G68" s="240"/>
      <c r="H68" s="240"/>
      <c r="I68" s="240"/>
      <c r="J68" s="240"/>
      <c r="K68" s="240"/>
      <c r="L68" s="240"/>
      <c r="M68" s="240"/>
      <c r="N68" s="240"/>
      <c r="O68" s="240"/>
      <c r="P68" s="240"/>
      <c r="Q68" s="240"/>
      <c r="R68" s="240"/>
      <c r="S68" s="241"/>
      <c r="T68" s="241"/>
      <c r="U68" s="240"/>
      <c r="V68" s="240"/>
      <c r="W68" s="240"/>
      <c r="X68" s="241"/>
      <c r="Y68" s="241"/>
      <c r="Z68" s="240"/>
      <c r="AA68" s="240"/>
      <c r="AB68" s="240"/>
      <c r="AC68" s="240"/>
      <c r="AD68" s="241"/>
      <c r="AE68" s="240"/>
      <c r="AF68" s="242"/>
      <c r="AG68" s="242"/>
      <c r="AH68" s="243"/>
      <c r="AI68" s="243"/>
      <c r="AJ68" s="240"/>
      <c r="AK68" s="167"/>
      <c r="AL68" s="168">
        <f>SUM(AL4:AL67)</f>
        <v>583</v>
      </c>
      <c r="AM68" s="168">
        <f>SUM(AM4:AM67)</f>
        <v>71</v>
      </c>
      <c r="AN68" s="171">
        <f>SUM(AN4:AN63)</f>
        <v>562</v>
      </c>
      <c r="AO68" s="171">
        <f>SUM(AO4:AO67)</f>
        <v>167</v>
      </c>
      <c r="AP68" s="171">
        <f>SUM(AP4:AP67)</f>
        <v>43</v>
      </c>
    </row>
    <row r="69" spans="1:48" ht="24" customHeight="1">
      <c r="A69" s="244"/>
      <c r="B69" s="245"/>
      <c r="C69" s="245"/>
      <c r="D69" s="245"/>
      <c r="E69" s="246"/>
      <c r="F69" s="247"/>
      <c r="G69" s="247"/>
      <c r="H69" s="247"/>
      <c r="I69" s="247"/>
      <c r="J69" s="247"/>
      <c r="K69" s="247"/>
      <c r="L69" s="247"/>
      <c r="M69" s="247"/>
      <c r="N69" s="247"/>
      <c r="O69" s="247"/>
      <c r="P69" s="247"/>
      <c r="Q69" s="247"/>
      <c r="R69" s="247"/>
      <c r="S69" s="247"/>
      <c r="T69" s="247"/>
      <c r="U69" s="247"/>
      <c r="V69" s="247"/>
      <c r="W69" s="247"/>
      <c r="X69" s="247"/>
      <c r="Y69" s="247"/>
      <c r="Z69" s="247"/>
      <c r="AA69" s="247"/>
      <c r="AB69" s="247"/>
      <c r="AC69" s="247"/>
      <c r="AD69" s="247"/>
      <c r="AE69" s="247"/>
      <c r="AF69" s="248"/>
      <c r="AG69" s="248"/>
      <c r="AH69" s="248"/>
      <c r="AI69" s="248"/>
      <c r="AJ69" s="247"/>
      <c r="AK69" s="150"/>
      <c r="AL69" s="249"/>
      <c r="AM69" s="250">
        <f>71*8</f>
        <v>568</v>
      </c>
      <c r="AO69" s="140">
        <f>(64*4-167)*8</f>
        <v>712</v>
      </c>
      <c r="AQ69" s="120"/>
      <c r="AR69" s="120"/>
      <c r="AS69" s="120"/>
      <c r="AT69" s="120"/>
      <c r="AU69" s="120"/>
      <c r="AV69" s="120"/>
    </row>
    <row r="70" spans="1:48" ht="22.15" customHeight="1">
      <c r="A70" s="251" t="s">
        <v>2397</v>
      </c>
      <c r="B70" s="251"/>
      <c r="C70" s="252" t="s">
        <v>2398</v>
      </c>
      <c r="D70" s="252"/>
      <c r="E70" s="251" t="s">
        <v>2399</v>
      </c>
      <c r="F70" s="253">
        <f t="shared" ref="F70:AJ70" si="0">F1</f>
        <v>42736</v>
      </c>
      <c r="G70" s="253">
        <f t="shared" si="0"/>
        <v>42737</v>
      </c>
      <c r="H70" s="253">
        <f t="shared" si="0"/>
        <v>42738</v>
      </c>
      <c r="I70" s="253">
        <f t="shared" si="0"/>
        <v>42739</v>
      </c>
      <c r="J70" s="253">
        <f t="shared" si="0"/>
        <v>42740</v>
      </c>
      <c r="K70" s="253">
        <f t="shared" si="0"/>
        <v>42741</v>
      </c>
      <c r="L70" s="253">
        <f t="shared" si="0"/>
        <v>42742</v>
      </c>
      <c r="M70" s="253">
        <f t="shared" si="0"/>
        <v>42743</v>
      </c>
      <c r="N70" s="253">
        <f t="shared" si="0"/>
        <v>42744</v>
      </c>
      <c r="O70" s="253">
        <f t="shared" si="0"/>
        <v>42745</v>
      </c>
      <c r="P70" s="253">
        <f t="shared" si="0"/>
        <v>42746</v>
      </c>
      <c r="Q70" s="253">
        <f t="shared" si="0"/>
        <v>42747</v>
      </c>
      <c r="R70" s="253">
        <f t="shared" si="0"/>
        <v>42748</v>
      </c>
      <c r="S70" s="253">
        <f t="shared" si="0"/>
        <v>42749</v>
      </c>
      <c r="T70" s="253">
        <f t="shared" si="0"/>
        <v>42750</v>
      </c>
      <c r="U70" s="254">
        <f t="shared" si="0"/>
        <v>42751</v>
      </c>
      <c r="V70" s="254">
        <f t="shared" si="0"/>
        <v>42752</v>
      </c>
      <c r="W70" s="254">
        <f t="shared" si="0"/>
        <v>42753</v>
      </c>
      <c r="X70" s="254">
        <f t="shared" si="0"/>
        <v>42754</v>
      </c>
      <c r="Y70" s="254">
        <f t="shared" si="0"/>
        <v>42755</v>
      </c>
      <c r="Z70" s="254">
        <f t="shared" si="0"/>
        <v>42756</v>
      </c>
      <c r="AA70" s="254">
        <f t="shared" si="0"/>
        <v>42757</v>
      </c>
      <c r="AB70" s="254">
        <f t="shared" si="0"/>
        <v>42758</v>
      </c>
      <c r="AC70" s="254">
        <f t="shared" si="0"/>
        <v>42759</v>
      </c>
      <c r="AD70" s="254">
        <f t="shared" si="0"/>
        <v>42760</v>
      </c>
      <c r="AE70" s="254">
        <f t="shared" si="0"/>
        <v>42761</v>
      </c>
      <c r="AF70" s="255">
        <f t="shared" si="0"/>
        <v>42762</v>
      </c>
      <c r="AG70" s="255">
        <f t="shared" si="0"/>
        <v>42763</v>
      </c>
      <c r="AH70" s="255">
        <f t="shared" si="0"/>
        <v>42764</v>
      </c>
      <c r="AI70" s="255">
        <f t="shared" si="0"/>
        <v>42765</v>
      </c>
      <c r="AJ70" s="254">
        <f t="shared" si="0"/>
        <v>42766</v>
      </c>
      <c r="AK70" s="256"/>
      <c r="AL70" s="257"/>
      <c r="AM70" s="151"/>
      <c r="AQ70" s="120"/>
      <c r="AR70" s="120"/>
      <c r="AS70" s="120"/>
      <c r="AT70" s="120"/>
      <c r="AU70" s="120"/>
      <c r="AV70" s="120"/>
    </row>
    <row r="71" spans="1:48" ht="22.15" customHeight="1">
      <c r="A71" s="258"/>
      <c r="B71" s="259"/>
      <c r="C71" s="260" t="s">
        <v>2400</v>
      </c>
      <c r="D71" s="260"/>
      <c r="E71" s="261" t="s">
        <v>2401</v>
      </c>
      <c r="F71" s="262">
        <f t="shared" ref="F71:F77" si="1">COUNTIF($F$4:$F$67,C71)</f>
        <v>0</v>
      </c>
      <c r="G71" s="262">
        <f t="shared" ref="G71:G77" si="2">COUNTIF($G$4:$G$67,C71)</f>
        <v>0</v>
      </c>
      <c r="H71" s="262">
        <f t="shared" ref="H71:H77" si="3">COUNTIF($H$4:$H$67,C71)</f>
        <v>0</v>
      </c>
      <c r="I71" s="262">
        <f t="shared" ref="I71:I77" si="4">COUNTIF($I$4:$I$67,C71)</f>
        <v>0</v>
      </c>
      <c r="J71" s="262">
        <f t="shared" ref="J71:J77" si="5">COUNTIF($J$4:$J$67,C71)</f>
        <v>0</v>
      </c>
      <c r="K71" s="262">
        <f t="shared" ref="K71:K77" si="6">COUNTIF($K$4:$K$67,C71)</f>
        <v>0</v>
      </c>
      <c r="L71" s="262">
        <f t="shared" ref="L71:L77" si="7">COUNTIF($L$4:$L$67,C71)</f>
        <v>0</v>
      </c>
      <c r="M71" s="262">
        <f t="shared" ref="M71:M77" si="8">COUNTIF($M$4:$M$67,C71)</f>
        <v>0</v>
      </c>
      <c r="N71" s="262">
        <f t="shared" ref="N71:N77" si="9">COUNTIF($N$4:$N$67,C71)</f>
        <v>0</v>
      </c>
      <c r="O71" s="262">
        <f t="shared" ref="O71:O77" si="10">COUNTIF($O$4:$O$67,C71)</f>
        <v>0</v>
      </c>
      <c r="P71" s="262">
        <f t="shared" ref="P71:P77" si="11">COUNTIF($P$4:$P$67,C71)</f>
        <v>0</v>
      </c>
      <c r="Q71" s="262">
        <f t="shared" ref="Q71:Q77" si="12">COUNTIF($Q$4:$Q$67,C71)</f>
        <v>0</v>
      </c>
      <c r="R71" s="262">
        <f t="shared" ref="R71:R77" si="13">COUNTIF($R$4:$R$67,C71)</f>
        <v>0</v>
      </c>
      <c r="S71" s="262">
        <f t="shared" ref="S71:S77" si="14">COUNTIF($S$4:$S$67,C71)</f>
        <v>0</v>
      </c>
      <c r="T71" s="262">
        <f t="shared" ref="T71:T77" si="15">COUNTIF($T$4:$T$67,C71)</f>
        <v>0</v>
      </c>
      <c r="U71" s="263">
        <f t="shared" ref="U71:U77" si="16">COUNTIF($U$4:$U$67,C71)</f>
        <v>0</v>
      </c>
      <c r="V71" s="263">
        <f t="shared" ref="V71:V77" si="17">COUNTIF($V$4:$V$67,C71)</f>
        <v>0</v>
      </c>
      <c r="W71" s="263">
        <f t="shared" ref="W71:W77" si="18">COUNTIF($W$4:$W$67,C71)</f>
        <v>0</v>
      </c>
      <c r="X71" s="263">
        <f t="shared" ref="X71:X77" si="19">COUNTIF($X$4:$X$67,C71)</f>
        <v>0</v>
      </c>
      <c r="Y71" s="263">
        <f t="shared" ref="Y71:Y77" si="20">COUNTIF($Y$4:$Y$67,C71)</f>
        <v>0</v>
      </c>
      <c r="Z71" s="263">
        <f t="shared" ref="Z71:Z77" si="21">COUNTIF($Z$4:$Z$67,C71)</f>
        <v>0</v>
      </c>
      <c r="AA71" s="263">
        <f t="shared" ref="AA71:AA77" si="22">COUNTIF($AA$4:$AA$67,C71)</f>
        <v>0</v>
      </c>
      <c r="AB71" s="263">
        <f t="shared" ref="AB71:AB77" si="23">COUNTIF($AB$4:$AB$67,C71)</f>
        <v>0</v>
      </c>
      <c r="AC71" s="263">
        <f t="shared" ref="AC71:AC77" si="24">COUNTIF($AC$4:$AC$67,C71)</f>
        <v>0</v>
      </c>
      <c r="AD71" s="263">
        <f t="shared" ref="AD71:AD77" si="25">COUNTIF($AD$4:$AD$67,C71)</f>
        <v>0</v>
      </c>
      <c r="AE71" s="263">
        <f t="shared" ref="AE71:AE77" si="26">COUNTIF($AE$4:$AE$67,C71)</f>
        <v>0</v>
      </c>
      <c r="AF71" s="264">
        <f t="shared" ref="AF71:AF77" si="27">COUNTIF($AF$4:$AF$67,C71)</f>
        <v>0</v>
      </c>
      <c r="AG71" s="264">
        <f t="shared" ref="AG71:AG77" si="28">COUNTIF($AG$4:$AG$67,C71)</f>
        <v>0</v>
      </c>
      <c r="AH71" s="264">
        <f t="shared" ref="AH71:AH77" si="29">COUNTIF($AH$4:$AH$67,C71)</f>
        <v>0</v>
      </c>
      <c r="AI71" s="264">
        <f t="shared" ref="AI71:AI77" si="30">COUNTIF($AI$4:$AI$67,C71)</f>
        <v>0</v>
      </c>
      <c r="AJ71" s="263">
        <f t="shared" ref="AJ71:AJ77" si="31">COUNTIF($AJ$6:$AJ$67,C71)</f>
        <v>0</v>
      </c>
      <c r="AK71" s="136"/>
      <c r="AL71" s="265"/>
      <c r="AM71" s="265"/>
      <c r="AQ71" s="120"/>
      <c r="AR71" s="120"/>
      <c r="AS71" s="120"/>
      <c r="AT71" s="120"/>
      <c r="AU71" s="120"/>
      <c r="AV71" s="120"/>
    </row>
    <row r="72" spans="1:48" ht="22.15" customHeight="1">
      <c r="A72" s="258"/>
      <c r="B72" s="259"/>
      <c r="C72" s="260" t="s">
        <v>2402</v>
      </c>
      <c r="D72" s="260"/>
      <c r="E72" s="261" t="s">
        <v>2403</v>
      </c>
      <c r="F72" s="262">
        <f t="shared" si="1"/>
        <v>0</v>
      </c>
      <c r="G72" s="262">
        <f t="shared" si="2"/>
        <v>0</v>
      </c>
      <c r="H72" s="262">
        <f t="shared" si="3"/>
        <v>0</v>
      </c>
      <c r="I72" s="262">
        <f t="shared" si="4"/>
        <v>0</v>
      </c>
      <c r="J72" s="262">
        <f t="shared" si="5"/>
        <v>0</v>
      </c>
      <c r="K72" s="262">
        <f t="shared" si="6"/>
        <v>0</v>
      </c>
      <c r="L72" s="262">
        <f t="shared" si="7"/>
        <v>0</v>
      </c>
      <c r="M72" s="262">
        <f t="shared" si="8"/>
        <v>0</v>
      </c>
      <c r="N72" s="262">
        <f t="shared" si="9"/>
        <v>0</v>
      </c>
      <c r="O72" s="262">
        <f t="shared" si="10"/>
        <v>0</v>
      </c>
      <c r="P72" s="262">
        <f t="shared" si="11"/>
        <v>0</v>
      </c>
      <c r="Q72" s="262">
        <f t="shared" si="12"/>
        <v>0</v>
      </c>
      <c r="R72" s="262">
        <f t="shared" si="13"/>
        <v>0</v>
      </c>
      <c r="S72" s="262">
        <f t="shared" si="14"/>
        <v>0</v>
      </c>
      <c r="T72" s="262">
        <f t="shared" si="15"/>
        <v>0</v>
      </c>
      <c r="U72" s="263">
        <f t="shared" si="16"/>
        <v>0</v>
      </c>
      <c r="V72" s="263">
        <f t="shared" si="17"/>
        <v>0</v>
      </c>
      <c r="W72" s="263">
        <f t="shared" si="18"/>
        <v>0</v>
      </c>
      <c r="X72" s="263">
        <f t="shared" si="19"/>
        <v>0</v>
      </c>
      <c r="Y72" s="263">
        <f t="shared" si="20"/>
        <v>0</v>
      </c>
      <c r="Z72" s="263">
        <f t="shared" si="21"/>
        <v>0</v>
      </c>
      <c r="AA72" s="263">
        <f t="shared" si="22"/>
        <v>0</v>
      </c>
      <c r="AB72" s="263">
        <f t="shared" si="23"/>
        <v>0</v>
      </c>
      <c r="AC72" s="263">
        <f t="shared" si="24"/>
        <v>0</v>
      </c>
      <c r="AD72" s="263">
        <f t="shared" si="25"/>
        <v>0</v>
      </c>
      <c r="AE72" s="263">
        <f t="shared" si="26"/>
        <v>0</v>
      </c>
      <c r="AF72" s="264">
        <f t="shared" si="27"/>
        <v>0</v>
      </c>
      <c r="AG72" s="264">
        <f t="shared" si="28"/>
        <v>0</v>
      </c>
      <c r="AH72" s="264">
        <f t="shared" si="29"/>
        <v>0</v>
      </c>
      <c r="AI72" s="264">
        <f t="shared" si="30"/>
        <v>0</v>
      </c>
      <c r="AJ72" s="263">
        <f t="shared" si="31"/>
        <v>0</v>
      </c>
      <c r="AK72" s="136"/>
      <c r="AL72" s="265"/>
      <c r="AM72" s="265"/>
    </row>
    <row r="73" spans="1:48" ht="22.15" customHeight="1">
      <c r="A73" s="258"/>
      <c r="B73" s="259"/>
      <c r="C73" s="260" t="s">
        <v>639</v>
      </c>
      <c r="D73" s="260"/>
      <c r="E73" s="261" t="s">
        <v>2401</v>
      </c>
      <c r="F73" s="262">
        <f t="shared" si="1"/>
        <v>2</v>
      </c>
      <c r="G73" s="262">
        <f t="shared" si="2"/>
        <v>2</v>
      </c>
      <c r="H73" s="262">
        <f t="shared" si="3"/>
        <v>4</v>
      </c>
      <c r="I73" s="262">
        <f t="shared" si="4"/>
        <v>4</v>
      </c>
      <c r="J73" s="262">
        <f t="shared" si="5"/>
        <v>2</v>
      </c>
      <c r="K73" s="262">
        <f t="shared" si="6"/>
        <v>2</v>
      </c>
      <c r="L73" s="262">
        <f t="shared" si="7"/>
        <v>2</v>
      </c>
      <c r="M73" s="262">
        <f t="shared" si="8"/>
        <v>2</v>
      </c>
      <c r="N73" s="262">
        <f t="shared" si="9"/>
        <v>3</v>
      </c>
      <c r="O73" s="262">
        <f t="shared" si="10"/>
        <v>5</v>
      </c>
      <c r="P73" s="262">
        <f t="shared" si="11"/>
        <v>3</v>
      </c>
      <c r="Q73" s="262">
        <f t="shared" si="12"/>
        <v>3</v>
      </c>
      <c r="R73" s="262">
        <f t="shared" si="13"/>
        <v>4</v>
      </c>
      <c r="S73" s="262">
        <f t="shared" si="14"/>
        <v>3</v>
      </c>
      <c r="T73" s="262">
        <f t="shared" si="15"/>
        <v>2</v>
      </c>
      <c r="U73" s="263">
        <f t="shared" si="16"/>
        <v>4</v>
      </c>
      <c r="V73" s="263">
        <f t="shared" si="17"/>
        <v>4</v>
      </c>
      <c r="W73" s="263">
        <f t="shared" si="18"/>
        <v>4</v>
      </c>
      <c r="X73" s="263">
        <f t="shared" si="19"/>
        <v>3</v>
      </c>
      <c r="Y73" s="263">
        <f t="shared" si="20"/>
        <v>4</v>
      </c>
      <c r="Z73" s="263">
        <f t="shared" si="21"/>
        <v>2</v>
      </c>
      <c r="AA73" s="263">
        <f t="shared" si="22"/>
        <v>2</v>
      </c>
      <c r="AB73" s="263">
        <f t="shared" si="23"/>
        <v>4</v>
      </c>
      <c r="AC73" s="263">
        <f t="shared" si="24"/>
        <v>5</v>
      </c>
      <c r="AD73" s="263">
        <f t="shared" si="25"/>
        <v>4</v>
      </c>
      <c r="AE73" s="263">
        <f t="shared" si="26"/>
        <v>2</v>
      </c>
      <c r="AF73" s="264">
        <f t="shared" si="27"/>
        <v>2</v>
      </c>
      <c r="AG73" s="264">
        <f t="shared" si="28"/>
        <v>3</v>
      </c>
      <c r="AH73" s="264">
        <f t="shared" si="29"/>
        <v>2</v>
      </c>
      <c r="AI73" s="264">
        <f t="shared" si="30"/>
        <v>2</v>
      </c>
      <c r="AJ73" s="263">
        <f t="shared" si="31"/>
        <v>2</v>
      </c>
      <c r="AK73" s="136"/>
      <c r="AL73" s="257"/>
    </row>
    <row r="74" spans="1:48" ht="22.15" customHeight="1">
      <c r="A74" s="258"/>
      <c r="B74" s="259"/>
      <c r="C74" s="260" t="s">
        <v>2388</v>
      </c>
      <c r="D74" s="260"/>
      <c r="E74" s="261" t="s">
        <v>2404</v>
      </c>
      <c r="F74" s="262">
        <f t="shared" si="1"/>
        <v>1</v>
      </c>
      <c r="G74" s="262">
        <f t="shared" si="2"/>
        <v>1</v>
      </c>
      <c r="H74" s="262">
        <f t="shared" si="3"/>
        <v>2</v>
      </c>
      <c r="I74" s="262">
        <f t="shared" si="4"/>
        <v>2</v>
      </c>
      <c r="J74" s="262">
        <f t="shared" si="5"/>
        <v>2</v>
      </c>
      <c r="K74" s="262">
        <f t="shared" si="6"/>
        <v>2</v>
      </c>
      <c r="L74" s="262">
        <f t="shared" si="7"/>
        <v>0</v>
      </c>
      <c r="M74" s="262">
        <f t="shared" si="8"/>
        <v>0</v>
      </c>
      <c r="N74" s="262">
        <f t="shared" si="9"/>
        <v>2</v>
      </c>
      <c r="O74" s="262">
        <f t="shared" si="10"/>
        <v>2</v>
      </c>
      <c r="P74" s="262">
        <f t="shared" si="11"/>
        <v>2</v>
      </c>
      <c r="Q74" s="262">
        <f t="shared" si="12"/>
        <v>1</v>
      </c>
      <c r="R74" s="262">
        <f t="shared" si="13"/>
        <v>2</v>
      </c>
      <c r="S74" s="262">
        <f t="shared" si="14"/>
        <v>0</v>
      </c>
      <c r="T74" s="262">
        <f t="shared" si="15"/>
        <v>0</v>
      </c>
      <c r="U74" s="263">
        <f t="shared" si="16"/>
        <v>1</v>
      </c>
      <c r="V74" s="263">
        <f t="shared" si="17"/>
        <v>1</v>
      </c>
      <c r="W74" s="263">
        <f t="shared" si="18"/>
        <v>0</v>
      </c>
      <c r="X74" s="263">
        <f t="shared" si="19"/>
        <v>1</v>
      </c>
      <c r="Y74" s="263">
        <f t="shared" si="20"/>
        <v>1</v>
      </c>
      <c r="Z74" s="263">
        <f t="shared" si="21"/>
        <v>0</v>
      </c>
      <c r="AA74" s="263">
        <f t="shared" si="22"/>
        <v>0</v>
      </c>
      <c r="AB74" s="263">
        <f t="shared" si="23"/>
        <v>1</v>
      </c>
      <c r="AC74" s="263">
        <f t="shared" si="24"/>
        <v>1</v>
      </c>
      <c r="AD74" s="263">
        <f t="shared" si="25"/>
        <v>0</v>
      </c>
      <c r="AE74" s="263">
        <f t="shared" si="26"/>
        <v>1</v>
      </c>
      <c r="AF74" s="264">
        <f t="shared" si="27"/>
        <v>1</v>
      </c>
      <c r="AG74" s="264">
        <f t="shared" si="28"/>
        <v>1</v>
      </c>
      <c r="AH74" s="264">
        <f t="shared" si="29"/>
        <v>1</v>
      </c>
      <c r="AI74" s="264">
        <f t="shared" si="30"/>
        <v>1</v>
      </c>
      <c r="AJ74" s="263">
        <f t="shared" si="31"/>
        <v>0</v>
      </c>
      <c r="AK74" s="136"/>
      <c r="AL74" s="257"/>
    </row>
    <row r="75" spans="1:48" ht="22.15" customHeight="1">
      <c r="A75" s="258"/>
      <c r="B75" s="259"/>
      <c r="C75" s="267" t="s">
        <v>2405</v>
      </c>
      <c r="D75" s="267"/>
      <c r="E75" s="261" t="s">
        <v>2406</v>
      </c>
      <c r="F75" s="262">
        <f t="shared" si="1"/>
        <v>0</v>
      </c>
      <c r="G75" s="262">
        <f t="shared" si="2"/>
        <v>0</v>
      </c>
      <c r="H75" s="262">
        <f t="shared" si="3"/>
        <v>0</v>
      </c>
      <c r="I75" s="262">
        <f t="shared" si="4"/>
        <v>0</v>
      </c>
      <c r="J75" s="262">
        <f t="shared" si="5"/>
        <v>0</v>
      </c>
      <c r="K75" s="262">
        <f t="shared" si="6"/>
        <v>0</v>
      </c>
      <c r="L75" s="262">
        <f t="shared" si="7"/>
        <v>0</v>
      </c>
      <c r="M75" s="262">
        <f t="shared" si="8"/>
        <v>0</v>
      </c>
      <c r="N75" s="262">
        <f t="shared" si="9"/>
        <v>0</v>
      </c>
      <c r="O75" s="262">
        <f t="shared" si="10"/>
        <v>0</v>
      </c>
      <c r="P75" s="262">
        <f t="shared" si="11"/>
        <v>0</v>
      </c>
      <c r="Q75" s="262">
        <f t="shared" si="12"/>
        <v>0</v>
      </c>
      <c r="R75" s="262">
        <f t="shared" si="13"/>
        <v>0</v>
      </c>
      <c r="S75" s="262">
        <f t="shared" si="14"/>
        <v>0</v>
      </c>
      <c r="T75" s="262">
        <f t="shared" si="15"/>
        <v>0</v>
      </c>
      <c r="U75" s="263">
        <f t="shared" si="16"/>
        <v>0</v>
      </c>
      <c r="V75" s="263">
        <f t="shared" si="17"/>
        <v>0</v>
      </c>
      <c r="W75" s="263">
        <f t="shared" si="18"/>
        <v>0</v>
      </c>
      <c r="X75" s="263">
        <f t="shared" si="19"/>
        <v>0</v>
      </c>
      <c r="Y75" s="263">
        <f t="shared" si="20"/>
        <v>0</v>
      </c>
      <c r="Z75" s="263">
        <f t="shared" si="21"/>
        <v>0</v>
      </c>
      <c r="AA75" s="263">
        <f t="shared" si="22"/>
        <v>0</v>
      </c>
      <c r="AB75" s="263">
        <f t="shared" si="23"/>
        <v>0</v>
      </c>
      <c r="AC75" s="263">
        <f t="shared" si="24"/>
        <v>0</v>
      </c>
      <c r="AD75" s="263">
        <f t="shared" si="25"/>
        <v>0</v>
      </c>
      <c r="AE75" s="263">
        <f t="shared" si="26"/>
        <v>0</v>
      </c>
      <c r="AF75" s="264">
        <f t="shared" si="27"/>
        <v>0</v>
      </c>
      <c r="AG75" s="264">
        <f t="shared" si="28"/>
        <v>0</v>
      </c>
      <c r="AH75" s="264">
        <f t="shared" si="29"/>
        <v>0</v>
      </c>
      <c r="AI75" s="264">
        <f t="shared" si="30"/>
        <v>0</v>
      </c>
      <c r="AJ75" s="263">
        <f t="shared" si="31"/>
        <v>0</v>
      </c>
      <c r="AK75" s="136"/>
      <c r="AL75" s="257"/>
    </row>
    <row r="76" spans="1:48" ht="22.15" customHeight="1">
      <c r="A76" s="258"/>
      <c r="B76" s="259"/>
      <c r="C76" s="260" t="s">
        <v>476</v>
      </c>
      <c r="D76" s="260"/>
      <c r="E76" s="261" t="s">
        <v>2401</v>
      </c>
      <c r="F76" s="262">
        <f t="shared" si="1"/>
        <v>10</v>
      </c>
      <c r="G76" s="262">
        <f t="shared" si="2"/>
        <v>8</v>
      </c>
      <c r="H76" s="262">
        <f t="shared" si="3"/>
        <v>12</v>
      </c>
      <c r="I76" s="262">
        <f t="shared" si="4"/>
        <v>14</v>
      </c>
      <c r="J76" s="262">
        <f t="shared" si="5"/>
        <v>13</v>
      </c>
      <c r="K76" s="262">
        <f t="shared" si="6"/>
        <v>11</v>
      </c>
      <c r="L76" s="262">
        <f t="shared" si="7"/>
        <v>7</v>
      </c>
      <c r="M76" s="262">
        <f t="shared" si="8"/>
        <v>9</v>
      </c>
      <c r="N76" s="262">
        <f t="shared" si="9"/>
        <v>14</v>
      </c>
      <c r="O76" s="262">
        <f t="shared" si="10"/>
        <v>11</v>
      </c>
      <c r="P76" s="262">
        <f t="shared" si="11"/>
        <v>12</v>
      </c>
      <c r="Q76" s="262">
        <f t="shared" si="12"/>
        <v>14</v>
      </c>
      <c r="R76" s="262">
        <f t="shared" si="13"/>
        <v>12</v>
      </c>
      <c r="S76" s="262">
        <f t="shared" si="14"/>
        <v>7</v>
      </c>
      <c r="T76" s="262">
        <f t="shared" si="15"/>
        <v>6</v>
      </c>
      <c r="U76" s="263">
        <f t="shared" si="16"/>
        <v>13</v>
      </c>
      <c r="V76" s="263">
        <f t="shared" si="17"/>
        <v>12</v>
      </c>
      <c r="W76" s="263">
        <f t="shared" si="18"/>
        <v>12</v>
      </c>
      <c r="X76" s="263">
        <f t="shared" si="19"/>
        <v>9</v>
      </c>
      <c r="Y76" s="263">
        <f t="shared" si="20"/>
        <v>12</v>
      </c>
      <c r="Z76" s="263">
        <f t="shared" si="21"/>
        <v>8</v>
      </c>
      <c r="AA76" s="263">
        <f t="shared" si="22"/>
        <v>7</v>
      </c>
      <c r="AB76" s="263">
        <f t="shared" si="23"/>
        <v>12</v>
      </c>
      <c r="AC76" s="263">
        <f t="shared" si="24"/>
        <v>11</v>
      </c>
      <c r="AD76" s="263">
        <f t="shared" si="25"/>
        <v>12</v>
      </c>
      <c r="AE76" s="263">
        <f t="shared" si="26"/>
        <v>13</v>
      </c>
      <c r="AF76" s="264">
        <f t="shared" si="27"/>
        <v>9</v>
      </c>
      <c r="AG76" s="264">
        <f t="shared" si="28"/>
        <v>5</v>
      </c>
      <c r="AH76" s="264">
        <f t="shared" si="29"/>
        <v>6</v>
      </c>
      <c r="AI76" s="264">
        <f t="shared" si="30"/>
        <v>7</v>
      </c>
      <c r="AJ76" s="263">
        <f t="shared" si="31"/>
        <v>7</v>
      </c>
      <c r="AK76" s="136"/>
      <c r="AL76" s="257"/>
    </row>
    <row r="77" spans="1:48" ht="22.15" customHeight="1">
      <c r="A77" s="258"/>
      <c r="B77" s="259"/>
      <c r="C77" s="268" t="s">
        <v>786</v>
      </c>
      <c r="D77" s="268"/>
      <c r="E77" s="261" t="s">
        <v>2401</v>
      </c>
      <c r="F77" s="262">
        <f t="shared" si="1"/>
        <v>0</v>
      </c>
      <c r="G77" s="262">
        <f t="shared" si="2"/>
        <v>0</v>
      </c>
      <c r="H77" s="262">
        <f t="shared" si="3"/>
        <v>1</v>
      </c>
      <c r="I77" s="262">
        <f t="shared" si="4"/>
        <v>1</v>
      </c>
      <c r="J77" s="262">
        <f t="shared" si="5"/>
        <v>1</v>
      </c>
      <c r="K77" s="262">
        <f t="shared" si="6"/>
        <v>1</v>
      </c>
      <c r="L77" s="262">
        <f t="shared" si="7"/>
        <v>0</v>
      </c>
      <c r="M77" s="262">
        <f t="shared" si="8"/>
        <v>0</v>
      </c>
      <c r="N77" s="262">
        <f t="shared" si="9"/>
        <v>1</v>
      </c>
      <c r="O77" s="262">
        <f t="shared" si="10"/>
        <v>1</v>
      </c>
      <c r="P77" s="262">
        <f t="shared" si="11"/>
        <v>1</v>
      </c>
      <c r="Q77" s="262">
        <f t="shared" si="12"/>
        <v>1</v>
      </c>
      <c r="R77" s="262">
        <f t="shared" si="13"/>
        <v>1</v>
      </c>
      <c r="S77" s="262">
        <f t="shared" si="14"/>
        <v>0</v>
      </c>
      <c r="T77" s="262">
        <f t="shared" si="15"/>
        <v>0</v>
      </c>
      <c r="U77" s="263">
        <f t="shared" si="16"/>
        <v>1</v>
      </c>
      <c r="V77" s="263">
        <f t="shared" si="17"/>
        <v>1</v>
      </c>
      <c r="W77" s="263">
        <f t="shared" si="18"/>
        <v>1</v>
      </c>
      <c r="X77" s="263">
        <f t="shared" si="19"/>
        <v>1</v>
      </c>
      <c r="Y77" s="263">
        <f t="shared" si="20"/>
        <v>1</v>
      </c>
      <c r="Z77" s="263">
        <f t="shared" si="21"/>
        <v>0</v>
      </c>
      <c r="AA77" s="263">
        <f t="shared" si="22"/>
        <v>0</v>
      </c>
      <c r="AB77" s="263">
        <f t="shared" si="23"/>
        <v>1</v>
      </c>
      <c r="AC77" s="263">
        <f t="shared" si="24"/>
        <v>1</v>
      </c>
      <c r="AD77" s="263">
        <f t="shared" si="25"/>
        <v>1</v>
      </c>
      <c r="AE77" s="263">
        <f t="shared" si="26"/>
        <v>1</v>
      </c>
      <c r="AF77" s="264">
        <f t="shared" si="27"/>
        <v>0</v>
      </c>
      <c r="AG77" s="264">
        <f t="shared" si="28"/>
        <v>0</v>
      </c>
      <c r="AH77" s="264">
        <f t="shared" si="29"/>
        <v>0</v>
      </c>
      <c r="AI77" s="264">
        <f t="shared" si="30"/>
        <v>0</v>
      </c>
      <c r="AJ77" s="263">
        <f t="shared" si="31"/>
        <v>0</v>
      </c>
      <c r="AK77" s="136"/>
      <c r="AL77" s="265"/>
      <c r="AM77" s="265"/>
    </row>
    <row r="78" spans="1:48" ht="22.15" customHeight="1">
      <c r="A78" s="258"/>
      <c r="B78" s="259"/>
      <c r="C78" s="260" t="s">
        <v>2407</v>
      </c>
      <c r="D78" s="268"/>
      <c r="E78" s="261" t="s">
        <v>2408</v>
      </c>
      <c r="F78" s="262">
        <f t="shared" ref="F78:AJ78" si="32">COUNTIF(F4:F67,$C$78)</f>
        <v>0</v>
      </c>
      <c r="G78" s="262">
        <f t="shared" si="32"/>
        <v>0</v>
      </c>
      <c r="H78" s="262">
        <f t="shared" si="32"/>
        <v>0</v>
      </c>
      <c r="I78" s="262">
        <f t="shared" si="32"/>
        <v>0</v>
      </c>
      <c r="J78" s="262">
        <f t="shared" si="32"/>
        <v>0</v>
      </c>
      <c r="K78" s="262">
        <f t="shared" si="32"/>
        <v>0</v>
      </c>
      <c r="L78" s="262">
        <f t="shared" si="32"/>
        <v>0</v>
      </c>
      <c r="M78" s="262">
        <f t="shared" si="32"/>
        <v>0</v>
      </c>
      <c r="N78" s="262">
        <f t="shared" si="32"/>
        <v>0</v>
      </c>
      <c r="O78" s="262">
        <f t="shared" si="32"/>
        <v>0</v>
      </c>
      <c r="P78" s="262">
        <f t="shared" si="32"/>
        <v>0</v>
      </c>
      <c r="Q78" s="262">
        <f t="shared" si="32"/>
        <v>0</v>
      </c>
      <c r="R78" s="262">
        <f t="shared" si="32"/>
        <v>0</v>
      </c>
      <c r="S78" s="262">
        <f t="shared" si="32"/>
        <v>0</v>
      </c>
      <c r="T78" s="262">
        <f t="shared" si="32"/>
        <v>0</v>
      </c>
      <c r="U78" s="262">
        <f t="shared" si="32"/>
        <v>0</v>
      </c>
      <c r="V78" s="262">
        <f t="shared" si="32"/>
        <v>0</v>
      </c>
      <c r="W78" s="262">
        <f t="shared" si="32"/>
        <v>0</v>
      </c>
      <c r="X78" s="262">
        <f t="shared" si="32"/>
        <v>0</v>
      </c>
      <c r="Y78" s="262">
        <f t="shared" si="32"/>
        <v>0</v>
      </c>
      <c r="Z78" s="262">
        <f t="shared" si="32"/>
        <v>0</v>
      </c>
      <c r="AA78" s="262">
        <f t="shared" si="32"/>
        <v>0</v>
      </c>
      <c r="AB78" s="262">
        <f t="shared" si="32"/>
        <v>0</v>
      </c>
      <c r="AC78" s="262">
        <f t="shared" si="32"/>
        <v>0</v>
      </c>
      <c r="AD78" s="262">
        <f t="shared" si="32"/>
        <v>0</v>
      </c>
      <c r="AE78" s="262">
        <f t="shared" si="32"/>
        <v>0</v>
      </c>
      <c r="AF78" s="269">
        <f t="shared" si="32"/>
        <v>0</v>
      </c>
      <c r="AG78" s="269">
        <f t="shared" si="32"/>
        <v>0</v>
      </c>
      <c r="AH78" s="269">
        <f t="shared" si="32"/>
        <v>0</v>
      </c>
      <c r="AI78" s="269">
        <f t="shared" si="32"/>
        <v>0</v>
      </c>
      <c r="AJ78" s="262">
        <f t="shared" si="32"/>
        <v>0</v>
      </c>
      <c r="AK78" s="136"/>
      <c r="AL78" s="265"/>
      <c r="AM78" s="265"/>
    </row>
    <row r="79" spans="1:48" ht="22.15" customHeight="1">
      <c r="A79" s="258"/>
      <c r="B79" s="259"/>
      <c r="C79" s="260" t="s">
        <v>291</v>
      </c>
      <c r="D79" s="260"/>
      <c r="E79" s="261" t="s">
        <v>2401</v>
      </c>
      <c r="F79" s="262">
        <f t="shared" ref="F79:F86" si="33">COUNTIF($F$4:$F$67,C79)</f>
        <v>2</v>
      </c>
      <c r="G79" s="262">
        <f t="shared" ref="G79:G86" si="34">COUNTIF($G$4:$G$67,C79)</f>
        <v>1</v>
      </c>
      <c r="H79" s="262">
        <f t="shared" ref="H79:H86" si="35">COUNTIF($H$4:$H$67,C79)</f>
        <v>14</v>
      </c>
      <c r="I79" s="262">
        <f t="shared" ref="I79:I86" si="36">COUNTIF($I$4:$I$67,C79)</f>
        <v>13</v>
      </c>
      <c r="J79" s="262">
        <f t="shared" ref="J79:J86" si="37">COUNTIF($J$4:$J$67,C79)</f>
        <v>14</v>
      </c>
      <c r="K79" s="262">
        <f t="shared" ref="K79:K86" si="38">COUNTIF($K$4:$K$67,C79)</f>
        <v>14</v>
      </c>
      <c r="L79" s="262">
        <f t="shared" ref="L79:L86" si="39">COUNTIF($L$4:$L$67,C79)</f>
        <v>3</v>
      </c>
      <c r="M79" s="262">
        <f t="shared" ref="M79:M86" si="40">COUNTIF($M$4:$M$67,C79)</f>
        <v>2</v>
      </c>
      <c r="N79" s="262">
        <f t="shared" ref="N79:N86" si="41">COUNTIF($N$4:$N$67,C79)</f>
        <v>12</v>
      </c>
      <c r="O79" s="262">
        <f t="shared" ref="O79:O86" si="42">COUNTIF($O$4:$O$67,C79)</f>
        <v>12</v>
      </c>
      <c r="P79" s="262">
        <f t="shared" ref="P79:P86" si="43">COUNTIF($P$4:$P$67,C79)</f>
        <v>13</v>
      </c>
      <c r="Q79" s="262">
        <f t="shared" ref="Q79:Q86" si="44">COUNTIF($Q$4:$Q$67,C79)</f>
        <v>14</v>
      </c>
      <c r="R79" s="262">
        <f t="shared" ref="R79:R86" si="45">COUNTIF($R$4:$R$67,C79)</f>
        <v>12</v>
      </c>
      <c r="S79" s="262">
        <f t="shared" ref="S79:S86" si="46">COUNTIF($S$4:$S$67,C79)</f>
        <v>3</v>
      </c>
      <c r="T79" s="262">
        <f t="shared" ref="T79:T86" si="47">COUNTIF($T$4:$T$67,C79)</f>
        <v>3</v>
      </c>
      <c r="U79" s="263">
        <f t="shared" ref="U79:U86" si="48">COUNTIF($U$4:$U$67,C79)</f>
        <v>14</v>
      </c>
      <c r="V79" s="263">
        <f t="shared" ref="V79:V86" si="49">COUNTIF($V$4:$V$67,C79)</f>
        <v>13</v>
      </c>
      <c r="W79" s="263">
        <f t="shared" ref="W79:W86" si="50">COUNTIF($W$4:$W$67,C79)</f>
        <v>11</v>
      </c>
      <c r="X79" s="263">
        <f t="shared" ref="X79:X86" si="51">COUNTIF($X$4:$X$67,C79)</f>
        <v>14</v>
      </c>
      <c r="Y79" s="263">
        <f t="shared" ref="Y79:Y86" si="52">COUNTIF($Y$4:$Y$67,C79)</f>
        <v>12</v>
      </c>
      <c r="Z79" s="263">
        <f t="shared" ref="Z79:Z86" si="53">COUNTIF($Z$4:$Z$67,C79)</f>
        <v>4</v>
      </c>
      <c r="AA79" s="263">
        <f t="shared" ref="AA79:AA86" si="54">COUNTIF($AA$4:$AA$67,C79)</f>
        <v>2</v>
      </c>
      <c r="AB79" s="263">
        <f t="shared" ref="AB79:AB86" si="55">COUNTIF($AB$4:$AB$67,C79)</f>
        <v>14</v>
      </c>
      <c r="AC79" s="263">
        <f t="shared" ref="AC79:AC86" si="56">COUNTIF($AC$4:$AC$67,C79)</f>
        <v>14</v>
      </c>
      <c r="AD79" s="263">
        <f t="shared" ref="AD79:AD86" si="57">COUNTIF($AD$4:$AD$67,C79)</f>
        <v>13</v>
      </c>
      <c r="AE79" s="263">
        <f t="shared" ref="AE79:AE86" si="58">COUNTIF($AE$4:$AE$67,C79)</f>
        <v>11</v>
      </c>
      <c r="AF79" s="264">
        <f t="shared" ref="AF79:AF86" si="59">COUNTIF($AF$4:$AF$67,C79)</f>
        <v>2</v>
      </c>
      <c r="AG79" s="264">
        <f t="shared" ref="AG79:AG86" si="60">COUNTIF($AG$4:$AG$67,C79)</f>
        <v>2</v>
      </c>
      <c r="AH79" s="264">
        <f t="shared" ref="AH79:AH86" si="61">COUNTIF($AH$4:$AH$67,C79)</f>
        <v>0</v>
      </c>
      <c r="AI79" s="264">
        <f t="shared" ref="AI79:AI95" si="62">COUNTIF($AI$4:$AI$67,C79)</f>
        <v>1</v>
      </c>
      <c r="AJ79" s="263">
        <f t="shared" ref="AJ79:AJ95" si="63">COUNTIF($AJ$6:$AJ$67,C79)</f>
        <v>3</v>
      </c>
      <c r="AK79" s="136"/>
      <c r="AL79" s="257"/>
    </row>
    <row r="80" spans="1:48" s="271" customFormat="1" ht="22.15" customHeight="1">
      <c r="A80" s="258"/>
      <c r="B80" s="270"/>
      <c r="C80" s="260" t="s">
        <v>2409</v>
      </c>
      <c r="D80" s="260"/>
      <c r="E80" s="261" t="s">
        <v>2404</v>
      </c>
      <c r="F80" s="262">
        <f t="shared" si="33"/>
        <v>0</v>
      </c>
      <c r="G80" s="262">
        <f t="shared" si="34"/>
        <v>0</v>
      </c>
      <c r="H80" s="262">
        <f t="shared" si="35"/>
        <v>0</v>
      </c>
      <c r="I80" s="262">
        <f t="shared" si="36"/>
        <v>0</v>
      </c>
      <c r="J80" s="262">
        <f t="shared" si="37"/>
        <v>0</v>
      </c>
      <c r="K80" s="262">
        <f t="shared" si="38"/>
        <v>0</v>
      </c>
      <c r="L80" s="262">
        <f t="shared" si="39"/>
        <v>0</v>
      </c>
      <c r="M80" s="262">
        <f t="shared" si="40"/>
        <v>0</v>
      </c>
      <c r="N80" s="262">
        <f t="shared" si="41"/>
        <v>0</v>
      </c>
      <c r="O80" s="262">
        <f t="shared" si="42"/>
        <v>0</v>
      </c>
      <c r="P80" s="262">
        <f t="shared" si="43"/>
        <v>0</v>
      </c>
      <c r="Q80" s="262">
        <f t="shared" si="44"/>
        <v>0</v>
      </c>
      <c r="R80" s="262">
        <f t="shared" si="45"/>
        <v>0</v>
      </c>
      <c r="S80" s="262">
        <f t="shared" si="46"/>
        <v>0</v>
      </c>
      <c r="T80" s="262">
        <f t="shared" si="47"/>
        <v>0</v>
      </c>
      <c r="U80" s="263">
        <f t="shared" si="48"/>
        <v>0</v>
      </c>
      <c r="V80" s="263">
        <f t="shared" si="49"/>
        <v>0</v>
      </c>
      <c r="W80" s="263">
        <f t="shared" si="50"/>
        <v>0</v>
      </c>
      <c r="X80" s="263">
        <f t="shared" si="51"/>
        <v>0</v>
      </c>
      <c r="Y80" s="263">
        <f t="shared" si="52"/>
        <v>0</v>
      </c>
      <c r="Z80" s="263">
        <f t="shared" si="53"/>
        <v>0</v>
      </c>
      <c r="AA80" s="263">
        <f t="shared" si="54"/>
        <v>0</v>
      </c>
      <c r="AB80" s="263">
        <f t="shared" si="55"/>
        <v>0</v>
      </c>
      <c r="AC80" s="263">
        <f t="shared" si="56"/>
        <v>0</v>
      </c>
      <c r="AD80" s="263">
        <f t="shared" si="57"/>
        <v>0</v>
      </c>
      <c r="AE80" s="263">
        <f t="shared" si="58"/>
        <v>0</v>
      </c>
      <c r="AF80" s="264">
        <f t="shared" si="59"/>
        <v>0</v>
      </c>
      <c r="AG80" s="264">
        <f t="shared" si="60"/>
        <v>0</v>
      </c>
      <c r="AH80" s="264">
        <f t="shared" si="61"/>
        <v>0</v>
      </c>
      <c r="AI80" s="264">
        <f t="shared" si="62"/>
        <v>0</v>
      </c>
      <c r="AJ80" s="263">
        <f t="shared" si="63"/>
        <v>0</v>
      </c>
      <c r="AK80" s="136"/>
      <c r="AL80" s="265"/>
      <c r="AM80" s="265"/>
      <c r="AN80" s="140"/>
      <c r="AO80" s="140"/>
      <c r="AP80" s="140"/>
    </row>
    <row r="81" spans="1:49" s="271" customFormat="1" ht="22.15" customHeight="1">
      <c r="A81" s="258"/>
      <c r="B81" s="270"/>
      <c r="C81" s="260" t="s">
        <v>2350</v>
      </c>
      <c r="D81" s="260"/>
      <c r="E81" s="261" t="s">
        <v>2401</v>
      </c>
      <c r="F81" s="262">
        <f t="shared" si="33"/>
        <v>1</v>
      </c>
      <c r="G81" s="262">
        <f t="shared" si="34"/>
        <v>1</v>
      </c>
      <c r="H81" s="262">
        <f t="shared" si="35"/>
        <v>1</v>
      </c>
      <c r="I81" s="262">
        <f t="shared" si="36"/>
        <v>0</v>
      </c>
      <c r="J81" s="262">
        <f t="shared" si="37"/>
        <v>1</v>
      </c>
      <c r="K81" s="262">
        <f t="shared" si="38"/>
        <v>1</v>
      </c>
      <c r="L81" s="262">
        <f t="shared" si="39"/>
        <v>1</v>
      </c>
      <c r="M81" s="262">
        <f t="shared" si="40"/>
        <v>0</v>
      </c>
      <c r="N81" s="262">
        <f t="shared" si="41"/>
        <v>0</v>
      </c>
      <c r="O81" s="262">
        <f t="shared" si="42"/>
        <v>0</v>
      </c>
      <c r="P81" s="262">
        <f t="shared" si="43"/>
        <v>0</v>
      </c>
      <c r="Q81" s="262">
        <f t="shared" si="44"/>
        <v>0</v>
      </c>
      <c r="R81" s="262">
        <f t="shared" si="45"/>
        <v>0</v>
      </c>
      <c r="S81" s="262">
        <f t="shared" si="46"/>
        <v>0</v>
      </c>
      <c r="T81" s="262">
        <f t="shared" si="47"/>
        <v>0</v>
      </c>
      <c r="U81" s="263">
        <f t="shared" si="48"/>
        <v>0</v>
      </c>
      <c r="V81" s="263">
        <f t="shared" si="49"/>
        <v>0</v>
      </c>
      <c r="W81" s="263">
        <f t="shared" si="50"/>
        <v>0</v>
      </c>
      <c r="X81" s="263">
        <f t="shared" si="51"/>
        <v>0</v>
      </c>
      <c r="Y81" s="263">
        <f t="shared" si="52"/>
        <v>0</v>
      </c>
      <c r="Z81" s="263">
        <f t="shared" si="53"/>
        <v>0</v>
      </c>
      <c r="AA81" s="263">
        <f t="shared" si="54"/>
        <v>0</v>
      </c>
      <c r="AB81" s="263">
        <f t="shared" si="55"/>
        <v>0</v>
      </c>
      <c r="AC81" s="263">
        <f t="shared" si="56"/>
        <v>0</v>
      </c>
      <c r="AD81" s="263">
        <f t="shared" si="57"/>
        <v>0</v>
      </c>
      <c r="AE81" s="263">
        <f t="shared" si="58"/>
        <v>0</v>
      </c>
      <c r="AF81" s="264">
        <f t="shared" si="59"/>
        <v>0</v>
      </c>
      <c r="AG81" s="264">
        <f t="shared" si="60"/>
        <v>0</v>
      </c>
      <c r="AH81" s="264">
        <f t="shared" si="61"/>
        <v>0</v>
      </c>
      <c r="AI81" s="264">
        <f t="shared" si="62"/>
        <v>0</v>
      </c>
      <c r="AJ81" s="263">
        <f t="shared" si="63"/>
        <v>0</v>
      </c>
      <c r="AK81" s="136"/>
      <c r="AL81" s="265"/>
      <c r="AM81" s="265"/>
      <c r="AN81" s="140"/>
      <c r="AO81" s="140"/>
      <c r="AP81" s="140"/>
    </row>
    <row r="82" spans="1:49" ht="22.15" customHeight="1">
      <c r="A82" s="258"/>
      <c r="B82" s="270"/>
      <c r="C82" s="272" t="s">
        <v>2320</v>
      </c>
      <c r="D82" s="272"/>
      <c r="E82" s="261" t="s">
        <v>2401</v>
      </c>
      <c r="F82" s="262">
        <f t="shared" si="33"/>
        <v>0</v>
      </c>
      <c r="G82" s="262">
        <f t="shared" si="34"/>
        <v>1</v>
      </c>
      <c r="H82" s="262">
        <f t="shared" si="35"/>
        <v>1</v>
      </c>
      <c r="I82" s="262">
        <f t="shared" si="36"/>
        <v>0</v>
      </c>
      <c r="J82" s="262">
        <f t="shared" si="37"/>
        <v>1</v>
      </c>
      <c r="K82" s="262">
        <f t="shared" si="38"/>
        <v>1</v>
      </c>
      <c r="L82" s="262">
        <f t="shared" si="39"/>
        <v>1</v>
      </c>
      <c r="M82" s="262">
        <f t="shared" si="40"/>
        <v>1</v>
      </c>
      <c r="N82" s="262">
        <f t="shared" si="41"/>
        <v>0</v>
      </c>
      <c r="O82" s="262">
        <f t="shared" si="42"/>
        <v>1</v>
      </c>
      <c r="P82" s="262">
        <f t="shared" si="43"/>
        <v>1</v>
      </c>
      <c r="Q82" s="262">
        <f t="shared" si="44"/>
        <v>0</v>
      </c>
      <c r="R82" s="262">
        <f t="shared" si="45"/>
        <v>0</v>
      </c>
      <c r="S82" s="262">
        <f t="shared" si="46"/>
        <v>1</v>
      </c>
      <c r="T82" s="262">
        <f t="shared" si="47"/>
        <v>1</v>
      </c>
      <c r="U82" s="263">
        <f t="shared" si="48"/>
        <v>0</v>
      </c>
      <c r="V82" s="263">
        <f t="shared" si="49"/>
        <v>0</v>
      </c>
      <c r="W82" s="263">
        <f t="shared" si="50"/>
        <v>0</v>
      </c>
      <c r="X82" s="263">
        <f t="shared" si="51"/>
        <v>0</v>
      </c>
      <c r="Y82" s="263">
        <f t="shared" si="52"/>
        <v>0</v>
      </c>
      <c r="Z82" s="263">
        <f t="shared" si="53"/>
        <v>0</v>
      </c>
      <c r="AA82" s="263">
        <f t="shared" si="54"/>
        <v>0</v>
      </c>
      <c r="AB82" s="263">
        <f t="shared" si="55"/>
        <v>1</v>
      </c>
      <c r="AC82" s="263">
        <f t="shared" si="56"/>
        <v>1</v>
      </c>
      <c r="AD82" s="263">
        <f t="shared" si="57"/>
        <v>0</v>
      </c>
      <c r="AE82" s="263">
        <f t="shared" si="58"/>
        <v>0</v>
      </c>
      <c r="AF82" s="264">
        <f t="shared" si="59"/>
        <v>0</v>
      </c>
      <c r="AG82" s="264">
        <f t="shared" si="60"/>
        <v>1</v>
      </c>
      <c r="AH82" s="264">
        <f t="shared" si="61"/>
        <v>1</v>
      </c>
      <c r="AI82" s="264">
        <f t="shared" si="62"/>
        <v>1</v>
      </c>
      <c r="AJ82" s="263">
        <f t="shared" si="63"/>
        <v>1</v>
      </c>
      <c r="AK82" s="136"/>
      <c r="AL82" s="265"/>
      <c r="AM82" s="265"/>
    </row>
    <row r="83" spans="1:49" ht="20.25" customHeight="1">
      <c r="A83" s="258"/>
      <c r="B83" s="270"/>
      <c r="C83" s="267" t="s">
        <v>2309</v>
      </c>
      <c r="D83" s="267"/>
      <c r="E83" s="261" t="s">
        <v>2401</v>
      </c>
      <c r="F83" s="262">
        <f t="shared" si="33"/>
        <v>1</v>
      </c>
      <c r="G83" s="262">
        <f t="shared" si="34"/>
        <v>0</v>
      </c>
      <c r="H83" s="262">
        <f t="shared" si="35"/>
        <v>1</v>
      </c>
      <c r="I83" s="262">
        <f t="shared" si="36"/>
        <v>1</v>
      </c>
      <c r="J83" s="262">
        <f t="shared" si="37"/>
        <v>1</v>
      </c>
      <c r="K83" s="262">
        <f t="shared" si="38"/>
        <v>0</v>
      </c>
      <c r="L83" s="262">
        <f t="shared" si="39"/>
        <v>0</v>
      </c>
      <c r="M83" s="262">
        <f t="shared" si="40"/>
        <v>1</v>
      </c>
      <c r="N83" s="262">
        <f t="shared" si="41"/>
        <v>1</v>
      </c>
      <c r="O83" s="262">
        <f t="shared" si="42"/>
        <v>1</v>
      </c>
      <c r="P83" s="262">
        <f t="shared" si="43"/>
        <v>0</v>
      </c>
      <c r="Q83" s="262">
        <f t="shared" si="44"/>
        <v>1</v>
      </c>
      <c r="R83" s="262">
        <f t="shared" si="45"/>
        <v>1</v>
      </c>
      <c r="S83" s="262">
        <f t="shared" si="46"/>
        <v>1</v>
      </c>
      <c r="T83" s="262">
        <f t="shared" si="47"/>
        <v>0</v>
      </c>
      <c r="U83" s="263">
        <f t="shared" si="48"/>
        <v>0</v>
      </c>
      <c r="V83" s="263">
        <f t="shared" si="49"/>
        <v>0</v>
      </c>
      <c r="W83" s="263">
        <f t="shared" si="50"/>
        <v>1</v>
      </c>
      <c r="X83" s="263">
        <f t="shared" si="51"/>
        <v>1</v>
      </c>
      <c r="Y83" s="263">
        <f t="shared" si="52"/>
        <v>2</v>
      </c>
      <c r="Z83" s="263">
        <f t="shared" si="53"/>
        <v>2</v>
      </c>
      <c r="AA83" s="263">
        <f t="shared" si="54"/>
        <v>1</v>
      </c>
      <c r="AB83" s="263">
        <f t="shared" si="55"/>
        <v>1</v>
      </c>
      <c r="AC83" s="263">
        <f t="shared" si="56"/>
        <v>0</v>
      </c>
      <c r="AD83" s="263">
        <f t="shared" si="57"/>
        <v>2</v>
      </c>
      <c r="AE83" s="263">
        <f t="shared" si="58"/>
        <v>2</v>
      </c>
      <c r="AF83" s="264">
        <f t="shared" si="59"/>
        <v>2</v>
      </c>
      <c r="AG83" s="264">
        <f t="shared" si="60"/>
        <v>0</v>
      </c>
      <c r="AH83" s="264">
        <f t="shared" si="61"/>
        <v>1</v>
      </c>
      <c r="AI83" s="264">
        <f t="shared" si="62"/>
        <v>1</v>
      </c>
      <c r="AJ83" s="263">
        <f t="shared" si="63"/>
        <v>0</v>
      </c>
      <c r="AK83" s="136"/>
      <c r="AL83" s="265"/>
      <c r="AM83" s="265"/>
    </row>
    <row r="84" spans="1:49" ht="22.15" customHeight="1">
      <c r="A84" s="258"/>
      <c r="B84" s="270"/>
      <c r="C84" s="273" t="s">
        <v>726</v>
      </c>
      <c r="D84" s="273"/>
      <c r="E84" s="261" t="s">
        <v>2401</v>
      </c>
      <c r="F84" s="262">
        <f t="shared" si="33"/>
        <v>6</v>
      </c>
      <c r="G84" s="262">
        <f t="shared" si="34"/>
        <v>3</v>
      </c>
      <c r="H84" s="262">
        <f t="shared" si="35"/>
        <v>6</v>
      </c>
      <c r="I84" s="262">
        <f t="shared" si="36"/>
        <v>7</v>
      </c>
      <c r="J84" s="262">
        <f t="shared" si="37"/>
        <v>7</v>
      </c>
      <c r="K84" s="262">
        <f t="shared" si="38"/>
        <v>6</v>
      </c>
      <c r="L84" s="262">
        <f t="shared" si="39"/>
        <v>4</v>
      </c>
      <c r="M84" s="262">
        <f t="shared" si="40"/>
        <v>2</v>
      </c>
      <c r="N84" s="262">
        <f t="shared" si="41"/>
        <v>7</v>
      </c>
      <c r="O84" s="262">
        <f t="shared" si="42"/>
        <v>6</v>
      </c>
      <c r="P84" s="262">
        <f t="shared" si="43"/>
        <v>7</v>
      </c>
      <c r="Q84" s="262">
        <f t="shared" si="44"/>
        <v>6</v>
      </c>
      <c r="R84" s="262">
        <f t="shared" si="45"/>
        <v>6</v>
      </c>
      <c r="S84" s="262">
        <f t="shared" si="46"/>
        <v>6</v>
      </c>
      <c r="T84" s="262">
        <f t="shared" si="47"/>
        <v>9</v>
      </c>
      <c r="U84" s="263">
        <f t="shared" si="48"/>
        <v>7</v>
      </c>
      <c r="V84" s="263">
        <f t="shared" si="49"/>
        <v>8</v>
      </c>
      <c r="W84" s="263">
        <f t="shared" si="50"/>
        <v>8</v>
      </c>
      <c r="X84" s="263">
        <f t="shared" si="51"/>
        <v>6</v>
      </c>
      <c r="Y84" s="263">
        <f t="shared" si="52"/>
        <v>6</v>
      </c>
      <c r="Z84" s="263">
        <f t="shared" si="53"/>
        <v>5</v>
      </c>
      <c r="AA84" s="263">
        <f t="shared" si="54"/>
        <v>8</v>
      </c>
      <c r="AB84" s="263">
        <f t="shared" si="55"/>
        <v>6</v>
      </c>
      <c r="AC84" s="263">
        <f t="shared" si="56"/>
        <v>7</v>
      </c>
      <c r="AD84" s="263">
        <f t="shared" si="57"/>
        <v>7</v>
      </c>
      <c r="AE84" s="263">
        <f t="shared" si="58"/>
        <v>6</v>
      </c>
      <c r="AF84" s="264">
        <f t="shared" si="59"/>
        <v>5</v>
      </c>
      <c r="AG84" s="264">
        <f t="shared" si="60"/>
        <v>5</v>
      </c>
      <c r="AH84" s="264">
        <f t="shared" si="61"/>
        <v>4</v>
      </c>
      <c r="AI84" s="264">
        <f t="shared" si="62"/>
        <v>5</v>
      </c>
      <c r="AJ84" s="263">
        <f t="shared" si="63"/>
        <v>4</v>
      </c>
      <c r="AK84" s="136"/>
      <c r="AL84" s="257"/>
    </row>
    <row r="85" spans="1:49" ht="22.15" customHeight="1">
      <c r="A85" s="258"/>
      <c r="B85" s="270"/>
      <c r="C85" s="274" t="s">
        <v>2410</v>
      </c>
      <c r="D85" s="274"/>
      <c r="E85" s="261" t="s">
        <v>2401</v>
      </c>
      <c r="F85" s="262">
        <f t="shared" si="33"/>
        <v>0</v>
      </c>
      <c r="G85" s="262">
        <f t="shared" si="34"/>
        <v>0</v>
      </c>
      <c r="H85" s="262">
        <f t="shared" si="35"/>
        <v>0</v>
      </c>
      <c r="I85" s="262">
        <f t="shared" si="36"/>
        <v>0</v>
      </c>
      <c r="J85" s="262">
        <f t="shared" si="37"/>
        <v>0</v>
      </c>
      <c r="K85" s="262">
        <f t="shared" si="38"/>
        <v>0</v>
      </c>
      <c r="L85" s="262">
        <f t="shared" si="39"/>
        <v>0</v>
      </c>
      <c r="M85" s="262">
        <f t="shared" si="40"/>
        <v>0</v>
      </c>
      <c r="N85" s="262">
        <f t="shared" si="41"/>
        <v>0</v>
      </c>
      <c r="O85" s="262">
        <f t="shared" si="42"/>
        <v>0</v>
      </c>
      <c r="P85" s="262">
        <f t="shared" si="43"/>
        <v>0</v>
      </c>
      <c r="Q85" s="262">
        <f t="shared" si="44"/>
        <v>0</v>
      </c>
      <c r="R85" s="262">
        <f t="shared" si="45"/>
        <v>0</v>
      </c>
      <c r="S85" s="262">
        <f t="shared" si="46"/>
        <v>0</v>
      </c>
      <c r="T85" s="262">
        <f t="shared" si="47"/>
        <v>0</v>
      </c>
      <c r="U85" s="263">
        <f t="shared" si="48"/>
        <v>0</v>
      </c>
      <c r="V85" s="263">
        <f t="shared" si="49"/>
        <v>0</v>
      </c>
      <c r="W85" s="263">
        <f t="shared" si="50"/>
        <v>0</v>
      </c>
      <c r="X85" s="263">
        <f t="shared" si="51"/>
        <v>0</v>
      </c>
      <c r="Y85" s="263">
        <f t="shared" si="52"/>
        <v>0</v>
      </c>
      <c r="Z85" s="263">
        <f t="shared" si="53"/>
        <v>0</v>
      </c>
      <c r="AA85" s="263">
        <f t="shared" si="54"/>
        <v>0</v>
      </c>
      <c r="AB85" s="263">
        <f t="shared" si="55"/>
        <v>0</v>
      </c>
      <c r="AC85" s="263">
        <f t="shared" si="56"/>
        <v>0</v>
      </c>
      <c r="AD85" s="263">
        <f t="shared" si="57"/>
        <v>0</v>
      </c>
      <c r="AE85" s="263">
        <f t="shared" si="58"/>
        <v>0</v>
      </c>
      <c r="AF85" s="264">
        <f t="shared" si="59"/>
        <v>0</v>
      </c>
      <c r="AG85" s="264">
        <f t="shared" si="60"/>
        <v>0</v>
      </c>
      <c r="AH85" s="264">
        <f t="shared" si="61"/>
        <v>0</v>
      </c>
      <c r="AI85" s="264">
        <f t="shared" si="62"/>
        <v>0</v>
      </c>
      <c r="AJ85" s="263">
        <f t="shared" si="63"/>
        <v>0</v>
      </c>
      <c r="AK85" s="136"/>
      <c r="AL85" s="257"/>
    </row>
    <row r="86" spans="1:49" ht="22.15" customHeight="1">
      <c r="A86" s="258"/>
      <c r="B86" s="270"/>
      <c r="C86" s="260" t="s">
        <v>2299</v>
      </c>
      <c r="D86" s="260"/>
      <c r="E86" s="261" t="s">
        <v>2401</v>
      </c>
      <c r="F86" s="262">
        <f t="shared" si="33"/>
        <v>0</v>
      </c>
      <c r="G86" s="262">
        <f t="shared" si="34"/>
        <v>1</v>
      </c>
      <c r="H86" s="262">
        <f t="shared" si="35"/>
        <v>0</v>
      </c>
      <c r="I86" s="262">
        <f t="shared" si="36"/>
        <v>0</v>
      </c>
      <c r="J86" s="262">
        <f t="shared" si="37"/>
        <v>0</v>
      </c>
      <c r="K86" s="262">
        <f t="shared" si="38"/>
        <v>0</v>
      </c>
      <c r="L86" s="262">
        <f t="shared" si="39"/>
        <v>0</v>
      </c>
      <c r="M86" s="262">
        <f t="shared" si="40"/>
        <v>0</v>
      </c>
      <c r="N86" s="262">
        <f t="shared" si="41"/>
        <v>0</v>
      </c>
      <c r="O86" s="262">
        <f t="shared" si="42"/>
        <v>0</v>
      </c>
      <c r="P86" s="262">
        <f t="shared" si="43"/>
        <v>0</v>
      </c>
      <c r="Q86" s="262">
        <f t="shared" si="44"/>
        <v>0</v>
      </c>
      <c r="R86" s="262">
        <f t="shared" si="45"/>
        <v>0</v>
      </c>
      <c r="S86" s="262">
        <f t="shared" si="46"/>
        <v>0</v>
      </c>
      <c r="T86" s="262">
        <f t="shared" si="47"/>
        <v>0</v>
      </c>
      <c r="U86" s="263">
        <f t="shared" si="48"/>
        <v>0</v>
      </c>
      <c r="V86" s="263">
        <f t="shared" si="49"/>
        <v>0</v>
      </c>
      <c r="W86" s="263">
        <f t="shared" si="50"/>
        <v>0</v>
      </c>
      <c r="X86" s="263">
        <f t="shared" si="51"/>
        <v>0</v>
      </c>
      <c r="Y86" s="263">
        <f t="shared" si="52"/>
        <v>0</v>
      </c>
      <c r="Z86" s="263">
        <f t="shared" si="53"/>
        <v>1</v>
      </c>
      <c r="AA86" s="263">
        <f t="shared" si="54"/>
        <v>0</v>
      </c>
      <c r="AB86" s="263">
        <f t="shared" si="55"/>
        <v>0</v>
      </c>
      <c r="AC86" s="263">
        <f t="shared" si="56"/>
        <v>0</v>
      </c>
      <c r="AD86" s="263">
        <f t="shared" si="57"/>
        <v>0</v>
      </c>
      <c r="AE86" s="263">
        <f t="shared" si="58"/>
        <v>0</v>
      </c>
      <c r="AF86" s="264">
        <f t="shared" si="59"/>
        <v>0</v>
      </c>
      <c r="AG86" s="264">
        <f t="shared" si="60"/>
        <v>0</v>
      </c>
      <c r="AH86" s="264">
        <f t="shared" si="61"/>
        <v>0</v>
      </c>
      <c r="AI86" s="264">
        <f t="shared" si="62"/>
        <v>0</v>
      </c>
      <c r="AJ86" s="263">
        <f t="shared" si="63"/>
        <v>0</v>
      </c>
      <c r="AK86" s="136"/>
      <c r="AL86" s="265"/>
      <c r="AM86" s="265"/>
      <c r="AQ86" s="120"/>
      <c r="AR86" s="120"/>
      <c r="AS86" s="120"/>
      <c r="AT86" s="120"/>
      <c r="AU86" s="120"/>
      <c r="AV86" s="120"/>
    </row>
    <row r="87" spans="1:49" ht="22.15" customHeight="1">
      <c r="A87" s="258"/>
      <c r="B87" s="270"/>
      <c r="C87" s="260" t="s">
        <v>2411</v>
      </c>
      <c r="D87" s="260"/>
      <c r="E87" s="261" t="s">
        <v>2408</v>
      </c>
      <c r="F87" s="262">
        <f t="shared" ref="F87:AH87" si="64">COUNTIF(F4:F67,$C$87)</f>
        <v>1</v>
      </c>
      <c r="G87" s="262">
        <f t="shared" si="64"/>
        <v>1</v>
      </c>
      <c r="H87" s="262">
        <f t="shared" si="64"/>
        <v>0</v>
      </c>
      <c r="I87" s="262">
        <f t="shared" si="64"/>
        <v>0</v>
      </c>
      <c r="J87" s="262">
        <f t="shared" si="64"/>
        <v>0</v>
      </c>
      <c r="K87" s="262">
        <f t="shared" si="64"/>
        <v>0</v>
      </c>
      <c r="L87" s="262">
        <f t="shared" si="64"/>
        <v>1</v>
      </c>
      <c r="M87" s="262">
        <f t="shared" si="64"/>
        <v>1</v>
      </c>
      <c r="N87" s="262">
        <f t="shared" si="64"/>
        <v>0</v>
      </c>
      <c r="O87" s="262">
        <f t="shared" si="64"/>
        <v>0</v>
      </c>
      <c r="P87" s="262">
        <f t="shared" si="64"/>
        <v>0</v>
      </c>
      <c r="Q87" s="262">
        <f t="shared" si="64"/>
        <v>0</v>
      </c>
      <c r="R87" s="262">
        <f t="shared" si="64"/>
        <v>0</v>
      </c>
      <c r="S87" s="262">
        <f t="shared" si="64"/>
        <v>0</v>
      </c>
      <c r="T87" s="262">
        <f t="shared" si="64"/>
        <v>0</v>
      </c>
      <c r="U87" s="263">
        <f t="shared" si="64"/>
        <v>0</v>
      </c>
      <c r="V87" s="263">
        <f t="shared" si="64"/>
        <v>0</v>
      </c>
      <c r="W87" s="263">
        <f t="shared" si="64"/>
        <v>0</v>
      </c>
      <c r="X87" s="263">
        <f t="shared" si="64"/>
        <v>0</v>
      </c>
      <c r="Y87" s="263">
        <f t="shared" si="64"/>
        <v>0</v>
      </c>
      <c r="Z87" s="263">
        <f t="shared" si="64"/>
        <v>1</v>
      </c>
      <c r="AA87" s="263">
        <f t="shared" si="64"/>
        <v>1</v>
      </c>
      <c r="AB87" s="263">
        <f t="shared" si="64"/>
        <v>0</v>
      </c>
      <c r="AC87" s="263">
        <f t="shared" si="64"/>
        <v>0</v>
      </c>
      <c r="AD87" s="263">
        <f t="shared" si="64"/>
        <v>0</v>
      </c>
      <c r="AE87" s="263">
        <f t="shared" si="64"/>
        <v>0</v>
      </c>
      <c r="AF87" s="264">
        <f t="shared" si="64"/>
        <v>0</v>
      </c>
      <c r="AG87" s="264">
        <f t="shared" si="64"/>
        <v>0</v>
      </c>
      <c r="AH87" s="264">
        <f t="shared" si="64"/>
        <v>0</v>
      </c>
      <c r="AI87" s="264">
        <f t="shared" si="62"/>
        <v>0</v>
      </c>
      <c r="AJ87" s="263">
        <f t="shared" si="63"/>
        <v>0</v>
      </c>
      <c r="AK87" s="136"/>
      <c r="AL87" s="265"/>
      <c r="AM87" s="265"/>
    </row>
    <row r="88" spans="1:49" ht="22.15" customHeight="1">
      <c r="A88" s="258"/>
      <c r="B88" s="270"/>
      <c r="C88" s="260" t="s">
        <v>2412</v>
      </c>
      <c r="D88" s="260"/>
      <c r="E88" s="261" t="s">
        <v>2406</v>
      </c>
      <c r="F88" s="262">
        <f t="shared" ref="F88:F95" si="65">COUNTIF($F$4:$F$67,C88)</f>
        <v>0</v>
      </c>
      <c r="G88" s="262">
        <f t="shared" ref="G88:G95" si="66">COUNTIF($G$4:$G$67,C88)</f>
        <v>0</v>
      </c>
      <c r="H88" s="262">
        <f t="shared" ref="H88:H95" si="67">COUNTIF($H$4:$H$67,C88)</f>
        <v>0</v>
      </c>
      <c r="I88" s="262">
        <f t="shared" ref="I88:I95" si="68">COUNTIF($I$4:$I$67,C88)</f>
        <v>0</v>
      </c>
      <c r="J88" s="262">
        <f t="shared" ref="J88:J95" si="69">COUNTIF($J$4:$J$67,C88)</f>
        <v>0</v>
      </c>
      <c r="K88" s="262">
        <f t="shared" ref="K88:K95" si="70">COUNTIF($K$4:$K$67,C88)</f>
        <v>0</v>
      </c>
      <c r="L88" s="262">
        <f t="shared" ref="L88:L95" si="71">COUNTIF($L$4:$L$67,C88)</f>
        <v>0</v>
      </c>
      <c r="M88" s="262">
        <f t="shared" ref="M88:M95" si="72">COUNTIF($M$4:$M$67,C88)</f>
        <v>0</v>
      </c>
      <c r="N88" s="262">
        <f t="shared" ref="N88:N95" si="73">COUNTIF($N$4:$N$67,C88)</f>
        <v>0</v>
      </c>
      <c r="O88" s="262">
        <f t="shared" ref="O88:O95" si="74">COUNTIF($O$4:$O$67,C88)</f>
        <v>0</v>
      </c>
      <c r="P88" s="262">
        <f t="shared" ref="P88:P95" si="75">COUNTIF($P$4:$P$67,C88)</f>
        <v>0</v>
      </c>
      <c r="Q88" s="262">
        <f t="shared" ref="Q88:Q95" si="76">COUNTIF($Q$4:$Q$67,C88)</f>
        <v>0</v>
      </c>
      <c r="R88" s="262">
        <f t="shared" ref="R88:R95" si="77">COUNTIF($R$4:$R$67,C88)</f>
        <v>0</v>
      </c>
      <c r="S88" s="262">
        <f t="shared" ref="S88:S95" si="78">COUNTIF($S$4:$S$67,C88)</f>
        <v>0</v>
      </c>
      <c r="T88" s="262">
        <f t="shared" ref="T88:T95" si="79">COUNTIF($T$4:$T$67,C88)</f>
        <v>0</v>
      </c>
      <c r="U88" s="263">
        <f t="shared" ref="U88:U95" si="80">COUNTIF($U$4:$U$67,C88)</f>
        <v>0</v>
      </c>
      <c r="V88" s="263">
        <f t="shared" ref="V88:V95" si="81">COUNTIF($V$4:$V$67,C88)</f>
        <v>0</v>
      </c>
      <c r="W88" s="263">
        <f t="shared" ref="W88:W95" si="82">COUNTIF($W$4:$W$67,C88)</f>
        <v>0</v>
      </c>
      <c r="X88" s="263">
        <f t="shared" ref="X88:X95" si="83">COUNTIF($X$4:$X$67,C88)</f>
        <v>0</v>
      </c>
      <c r="Y88" s="263">
        <f t="shared" ref="Y88:Y95" si="84">COUNTIF($Y$4:$Y$67,C88)</f>
        <v>0</v>
      </c>
      <c r="Z88" s="263">
        <f t="shared" ref="Z88:Z95" si="85">COUNTIF($Z$4:$Z$67,C88)</f>
        <v>0</v>
      </c>
      <c r="AA88" s="263">
        <f t="shared" ref="AA88:AA95" si="86">COUNTIF($AA$4:$AA$67,C88)</f>
        <v>0</v>
      </c>
      <c r="AB88" s="263">
        <f t="shared" ref="AB88:AB95" si="87">COUNTIF($AB$4:$AB$67,C88)</f>
        <v>0</v>
      </c>
      <c r="AC88" s="263">
        <f t="shared" ref="AC88:AC95" si="88">COUNTIF($AC$4:$AC$67,C88)</f>
        <v>0</v>
      </c>
      <c r="AD88" s="263">
        <f t="shared" ref="AD88:AD95" si="89">COUNTIF($AD$4:$AD$67,C88)</f>
        <v>0</v>
      </c>
      <c r="AE88" s="263">
        <f t="shared" ref="AE88:AE95" si="90">COUNTIF($AE$4:$AE$67,C88)</f>
        <v>0</v>
      </c>
      <c r="AF88" s="264">
        <f t="shared" ref="AF88:AF95" si="91">COUNTIF($AF$4:$AF$67,C88)</f>
        <v>0</v>
      </c>
      <c r="AG88" s="264">
        <f t="shared" ref="AG88:AG95" si="92">COUNTIF($AG$4:$AG$67,C88)</f>
        <v>0</v>
      </c>
      <c r="AH88" s="264">
        <f t="shared" ref="AH88:AH95" si="93">COUNTIF($AH$4:$AH$67,C88)</f>
        <v>0</v>
      </c>
      <c r="AI88" s="264">
        <f t="shared" si="62"/>
        <v>0</v>
      </c>
      <c r="AJ88" s="263">
        <f t="shared" si="63"/>
        <v>0</v>
      </c>
      <c r="AK88" s="136"/>
      <c r="AL88" s="257"/>
      <c r="AW88" s="206"/>
    </row>
    <row r="89" spans="1:49" ht="22.15" customHeight="1">
      <c r="A89" s="258"/>
      <c r="B89" s="270"/>
      <c r="C89" s="260" t="s">
        <v>693</v>
      </c>
      <c r="D89" s="260"/>
      <c r="E89" s="261" t="s">
        <v>2401</v>
      </c>
      <c r="F89" s="262">
        <f t="shared" si="65"/>
        <v>1</v>
      </c>
      <c r="G89" s="262">
        <f t="shared" si="66"/>
        <v>0</v>
      </c>
      <c r="H89" s="262">
        <f t="shared" si="67"/>
        <v>0</v>
      </c>
      <c r="I89" s="262">
        <f t="shared" si="68"/>
        <v>1</v>
      </c>
      <c r="J89" s="262">
        <f t="shared" si="69"/>
        <v>1</v>
      </c>
      <c r="K89" s="262">
        <f t="shared" si="70"/>
        <v>1</v>
      </c>
      <c r="L89" s="262">
        <f t="shared" si="71"/>
        <v>1</v>
      </c>
      <c r="M89" s="262">
        <f t="shared" si="72"/>
        <v>0</v>
      </c>
      <c r="N89" s="262">
        <f t="shared" si="73"/>
        <v>0</v>
      </c>
      <c r="O89" s="262">
        <f t="shared" si="74"/>
        <v>0</v>
      </c>
      <c r="P89" s="262">
        <f t="shared" si="75"/>
        <v>1</v>
      </c>
      <c r="Q89" s="262">
        <f t="shared" si="76"/>
        <v>1</v>
      </c>
      <c r="R89" s="262">
        <f t="shared" si="77"/>
        <v>1</v>
      </c>
      <c r="S89" s="262">
        <f t="shared" si="78"/>
        <v>0</v>
      </c>
      <c r="T89" s="262">
        <f t="shared" si="79"/>
        <v>0</v>
      </c>
      <c r="U89" s="263">
        <f t="shared" si="80"/>
        <v>1</v>
      </c>
      <c r="V89" s="263">
        <f t="shared" si="81"/>
        <v>1</v>
      </c>
      <c r="W89" s="263">
        <f t="shared" si="82"/>
        <v>1</v>
      </c>
      <c r="X89" s="263">
        <f t="shared" si="83"/>
        <v>0</v>
      </c>
      <c r="Y89" s="263">
        <f t="shared" si="84"/>
        <v>0</v>
      </c>
      <c r="Z89" s="263">
        <f t="shared" si="85"/>
        <v>0</v>
      </c>
      <c r="AA89" s="263">
        <f t="shared" si="86"/>
        <v>1</v>
      </c>
      <c r="AB89" s="263">
        <f t="shared" si="87"/>
        <v>1</v>
      </c>
      <c r="AC89" s="263">
        <f t="shared" si="88"/>
        <v>1</v>
      </c>
      <c r="AD89" s="263">
        <f t="shared" si="89"/>
        <v>0</v>
      </c>
      <c r="AE89" s="263">
        <f t="shared" si="90"/>
        <v>0</v>
      </c>
      <c r="AF89" s="264">
        <f t="shared" si="91"/>
        <v>1</v>
      </c>
      <c r="AG89" s="264">
        <f t="shared" si="92"/>
        <v>1</v>
      </c>
      <c r="AH89" s="264">
        <f t="shared" si="93"/>
        <v>0</v>
      </c>
      <c r="AI89" s="264">
        <f t="shared" si="62"/>
        <v>0</v>
      </c>
      <c r="AJ89" s="263">
        <f t="shared" si="63"/>
        <v>0</v>
      </c>
      <c r="AK89" s="136"/>
      <c r="AL89" s="265"/>
      <c r="AM89" s="265"/>
      <c r="AQ89" s="120"/>
      <c r="AR89" s="120"/>
      <c r="AS89" s="120"/>
      <c r="AT89" s="120"/>
      <c r="AU89" s="120"/>
      <c r="AV89" s="120"/>
    </row>
    <row r="90" spans="1:49" ht="21.75" customHeight="1">
      <c r="A90" s="258"/>
      <c r="B90" s="270"/>
      <c r="C90" s="273" t="s">
        <v>198</v>
      </c>
      <c r="D90" s="273"/>
      <c r="E90" s="261" t="s">
        <v>2401</v>
      </c>
      <c r="F90" s="262">
        <f t="shared" si="65"/>
        <v>3</v>
      </c>
      <c r="G90" s="262">
        <f t="shared" si="66"/>
        <v>3</v>
      </c>
      <c r="H90" s="262">
        <f t="shared" si="67"/>
        <v>4</v>
      </c>
      <c r="I90" s="262">
        <f t="shared" si="68"/>
        <v>3</v>
      </c>
      <c r="J90" s="262">
        <f t="shared" si="69"/>
        <v>3</v>
      </c>
      <c r="K90" s="262">
        <f t="shared" si="70"/>
        <v>2</v>
      </c>
      <c r="L90" s="262">
        <f t="shared" si="71"/>
        <v>3</v>
      </c>
      <c r="M90" s="262">
        <f t="shared" si="72"/>
        <v>5</v>
      </c>
      <c r="N90" s="262">
        <f t="shared" si="73"/>
        <v>4</v>
      </c>
      <c r="O90" s="262">
        <f t="shared" si="74"/>
        <v>4</v>
      </c>
      <c r="P90" s="262">
        <f t="shared" si="75"/>
        <v>3</v>
      </c>
      <c r="Q90" s="262">
        <f t="shared" si="76"/>
        <v>3</v>
      </c>
      <c r="R90" s="262">
        <f t="shared" si="77"/>
        <v>3</v>
      </c>
      <c r="S90" s="262">
        <f t="shared" si="78"/>
        <v>4</v>
      </c>
      <c r="T90" s="262">
        <f t="shared" si="79"/>
        <v>4</v>
      </c>
      <c r="U90" s="263">
        <f t="shared" si="80"/>
        <v>3</v>
      </c>
      <c r="V90" s="263">
        <f t="shared" si="81"/>
        <v>3</v>
      </c>
      <c r="W90" s="263">
        <f t="shared" si="82"/>
        <v>4</v>
      </c>
      <c r="X90" s="263">
        <f t="shared" si="83"/>
        <v>4</v>
      </c>
      <c r="Y90" s="263">
        <f t="shared" si="84"/>
        <v>4</v>
      </c>
      <c r="Z90" s="263">
        <f t="shared" si="85"/>
        <v>3</v>
      </c>
      <c r="AA90" s="263">
        <f t="shared" si="86"/>
        <v>4</v>
      </c>
      <c r="AB90" s="263">
        <f t="shared" si="87"/>
        <v>3</v>
      </c>
      <c r="AC90" s="263">
        <f t="shared" si="88"/>
        <v>3</v>
      </c>
      <c r="AD90" s="263">
        <f t="shared" si="89"/>
        <v>5</v>
      </c>
      <c r="AE90" s="263">
        <f t="shared" si="90"/>
        <v>5</v>
      </c>
      <c r="AF90" s="264">
        <f t="shared" si="91"/>
        <v>3</v>
      </c>
      <c r="AG90" s="264">
        <f t="shared" si="92"/>
        <v>2</v>
      </c>
      <c r="AH90" s="264">
        <f t="shared" si="93"/>
        <v>4</v>
      </c>
      <c r="AI90" s="264">
        <f t="shared" si="62"/>
        <v>3</v>
      </c>
      <c r="AJ90" s="263">
        <f t="shared" si="63"/>
        <v>3</v>
      </c>
      <c r="AK90" s="136"/>
      <c r="AL90" s="257"/>
      <c r="AQ90" s="120"/>
      <c r="AR90" s="120"/>
      <c r="AS90" s="120"/>
      <c r="AT90" s="120"/>
      <c r="AU90" s="120"/>
      <c r="AV90" s="120"/>
    </row>
    <row r="91" spans="1:49" ht="22.15" customHeight="1">
      <c r="A91" s="275"/>
      <c r="B91" s="275"/>
      <c r="C91" s="275" t="s">
        <v>2285</v>
      </c>
      <c r="D91" s="275"/>
      <c r="E91" s="276"/>
      <c r="F91" s="277">
        <f t="shared" si="65"/>
        <v>34</v>
      </c>
      <c r="G91" s="277">
        <f t="shared" si="66"/>
        <v>40</v>
      </c>
      <c r="H91" s="277">
        <f t="shared" si="67"/>
        <v>15</v>
      </c>
      <c r="I91" s="277">
        <f t="shared" si="68"/>
        <v>15</v>
      </c>
      <c r="J91" s="277">
        <f t="shared" si="69"/>
        <v>16</v>
      </c>
      <c r="K91" s="277">
        <f t="shared" si="70"/>
        <v>18</v>
      </c>
      <c r="L91" s="277">
        <f t="shared" si="71"/>
        <v>38</v>
      </c>
      <c r="M91" s="277">
        <f t="shared" si="72"/>
        <v>39</v>
      </c>
      <c r="N91" s="277">
        <f t="shared" si="73"/>
        <v>14</v>
      </c>
      <c r="O91" s="277">
        <f t="shared" si="74"/>
        <v>18</v>
      </c>
      <c r="P91" s="277">
        <f t="shared" si="75"/>
        <v>15</v>
      </c>
      <c r="Q91" s="277">
        <f t="shared" si="76"/>
        <v>16</v>
      </c>
      <c r="R91" s="277">
        <f t="shared" si="77"/>
        <v>16</v>
      </c>
      <c r="S91" s="277">
        <f t="shared" si="78"/>
        <v>34</v>
      </c>
      <c r="T91" s="277">
        <f t="shared" si="79"/>
        <v>34</v>
      </c>
      <c r="U91" s="278">
        <f t="shared" si="80"/>
        <v>13</v>
      </c>
      <c r="V91" s="278">
        <f t="shared" si="81"/>
        <v>18</v>
      </c>
      <c r="W91" s="278">
        <f t="shared" si="82"/>
        <v>15</v>
      </c>
      <c r="X91" s="278">
        <f t="shared" si="83"/>
        <v>22</v>
      </c>
      <c r="Y91" s="278">
        <f t="shared" si="84"/>
        <v>12</v>
      </c>
      <c r="Z91" s="278">
        <f t="shared" si="85"/>
        <v>31</v>
      </c>
      <c r="AA91" s="278">
        <f t="shared" si="86"/>
        <v>29</v>
      </c>
      <c r="AB91" s="278">
        <f t="shared" si="87"/>
        <v>11</v>
      </c>
      <c r="AC91" s="278">
        <f t="shared" si="88"/>
        <v>8</v>
      </c>
      <c r="AD91" s="278">
        <f t="shared" si="89"/>
        <v>9</v>
      </c>
      <c r="AE91" s="278">
        <f t="shared" si="90"/>
        <v>7</v>
      </c>
      <c r="AF91" s="264">
        <f t="shared" si="91"/>
        <v>37</v>
      </c>
      <c r="AG91" s="264">
        <f t="shared" si="92"/>
        <v>42</v>
      </c>
      <c r="AH91" s="264">
        <f t="shared" si="93"/>
        <v>43</v>
      </c>
      <c r="AI91" s="264">
        <f t="shared" si="62"/>
        <v>43</v>
      </c>
      <c r="AJ91" s="263">
        <f t="shared" si="63"/>
        <v>42</v>
      </c>
      <c r="AK91" s="279"/>
      <c r="AL91" s="257"/>
      <c r="AM91" s="151"/>
      <c r="AQ91" s="120"/>
      <c r="AR91" s="120"/>
      <c r="AS91" s="120"/>
      <c r="AT91" s="120"/>
      <c r="AU91" s="120"/>
      <c r="AV91" s="120"/>
    </row>
    <row r="92" spans="1:49" ht="22.15" customHeight="1">
      <c r="A92" s="275"/>
      <c r="B92" s="280"/>
      <c r="C92" s="275" t="s">
        <v>2292</v>
      </c>
      <c r="D92" s="275"/>
      <c r="E92" s="276"/>
      <c r="F92" s="277">
        <f t="shared" si="65"/>
        <v>0</v>
      </c>
      <c r="G92" s="277">
        <f t="shared" si="66"/>
        <v>0</v>
      </c>
      <c r="H92" s="277">
        <f t="shared" si="67"/>
        <v>0</v>
      </c>
      <c r="I92" s="277">
        <f t="shared" si="68"/>
        <v>0</v>
      </c>
      <c r="J92" s="277">
        <f t="shared" si="69"/>
        <v>0</v>
      </c>
      <c r="K92" s="277">
        <f t="shared" si="70"/>
        <v>0</v>
      </c>
      <c r="L92" s="277">
        <f t="shared" si="71"/>
        <v>0</v>
      </c>
      <c r="M92" s="277">
        <f t="shared" si="72"/>
        <v>0</v>
      </c>
      <c r="N92" s="277">
        <f t="shared" si="73"/>
        <v>1</v>
      </c>
      <c r="O92" s="277">
        <f t="shared" si="74"/>
        <v>1</v>
      </c>
      <c r="P92" s="277">
        <f t="shared" si="75"/>
        <v>1</v>
      </c>
      <c r="Q92" s="277">
        <f t="shared" si="76"/>
        <v>1</v>
      </c>
      <c r="R92" s="277">
        <f t="shared" si="77"/>
        <v>1</v>
      </c>
      <c r="S92" s="277">
        <f t="shared" si="78"/>
        <v>1</v>
      </c>
      <c r="T92" s="277">
        <f t="shared" si="79"/>
        <v>2</v>
      </c>
      <c r="U92" s="278">
        <f t="shared" si="80"/>
        <v>2</v>
      </c>
      <c r="V92" s="278">
        <f t="shared" si="81"/>
        <v>2</v>
      </c>
      <c r="W92" s="278">
        <f t="shared" si="82"/>
        <v>4</v>
      </c>
      <c r="X92" s="278">
        <f t="shared" si="83"/>
        <v>1</v>
      </c>
      <c r="Y92" s="278">
        <f t="shared" si="84"/>
        <v>5</v>
      </c>
      <c r="Z92" s="278">
        <f t="shared" si="85"/>
        <v>6</v>
      </c>
      <c r="AA92" s="278">
        <f t="shared" si="86"/>
        <v>8</v>
      </c>
      <c r="AB92" s="278">
        <f t="shared" si="87"/>
        <v>4</v>
      </c>
      <c r="AC92" s="278">
        <f t="shared" si="88"/>
        <v>10</v>
      </c>
      <c r="AD92" s="278">
        <f t="shared" si="89"/>
        <v>8</v>
      </c>
      <c r="AE92" s="278">
        <f t="shared" si="90"/>
        <v>16</v>
      </c>
      <c r="AF92" s="264">
        <f t="shared" si="91"/>
        <v>0</v>
      </c>
      <c r="AG92" s="264">
        <f t="shared" si="92"/>
        <v>0</v>
      </c>
      <c r="AH92" s="264">
        <f t="shared" si="93"/>
        <v>0</v>
      </c>
      <c r="AI92" s="264">
        <f t="shared" si="62"/>
        <v>0</v>
      </c>
      <c r="AJ92" s="263">
        <f t="shared" si="63"/>
        <v>0</v>
      </c>
      <c r="AK92" s="279"/>
      <c r="AL92" s="257"/>
      <c r="AM92" s="151"/>
      <c r="AQ92" s="120"/>
      <c r="AR92" s="120"/>
      <c r="AS92" s="120"/>
      <c r="AT92" s="120"/>
      <c r="AU92" s="120"/>
      <c r="AV92" s="120"/>
    </row>
    <row r="93" spans="1:49" ht="22.15" customHeight="1">
      <c r="A93" s="275"/>
      <c r="B93" s="280"/>
      <c r="C93" s="275" t="s">
        <v>2413</v>
      </c>
      <c r="D93" s="275"/>
      <c r="E93" s="276"/>
      <c r="F93" s="277">
        <f t="shared" si="65"/>
        <v>0</v>
      </c>
      <c r="G93" s="277">
        <f t="shared" si="66"/>
        <v>0</v>
      </c>
      <c r="H93" s="277">
        <f t="shared" si="67"/>
        <v>0</v>
      </c>
      <c r="I93" s="277">
        <f t="shared" si="68"/>
        <v>0</v>
      </c>
      <c r="J93" s="277">
        <f t="shared" si="69"/>
        <v>0</v>
      </c>
      <c r="K93" s="277">
        <f t="shared" si="70"/>
        <v>0</v>
      </c>
      <c r="L93" s="277">
        <f t="shared" si="71"/>
        <v>0</v>
      </c>
      <c r="M93" s="277">
        <f t="shared" si="72"/>
        <v>0</v>
      </c>
      <c r="N93" s="277">
        <f t="shared" si="73"/>
        <v>0</v>
      </c>
      <c r="O93" s="277">
        <f t="shared" si="74"/>
        <v>0</v>
      </c>
      <c r="P93" s="277">
        <f t="shared" si="75"/>
        <v>0</v>
      </c>
      <c r="Q93" s="277">
        <f t="shared" si="76"/>
        <v>0</v>
      </c>
      <c r="R93" s="277">
        <f t="shared" si="77"/>
        <v>0</v>
      </c>
      <c r="S93" s="277">
        <f t="shared" si="78"/>
        <v>0</v>
      </c>
      <c r="T93" s="277">
        <f t="shared" si="79"/>
        <v>0</v>
      </c>
      <c r="U93" s="278">
        <f t="shared" si="80"/>
        <v>0</v>
      </c>
      <c r="V93" s="278">
        <f t="shared" si="81"/>
        <v>0</v>
      </c>
      <c r="W93" s="278">
        <f t="shared" si="82"/>
        <v>0</v>
      </c>
      <c r="X93" s="278">
        <f t="shared" si="83"/>
        <v>0</v>
      </c>
      <c r="Y93" s="278">
        <f t="shared" si="84"/>
        <v>0</v>
      </c>
      <c r="Z93" s="278">
        <f t="shared" si="85"/>
        <v>0</v>
      </c>
      <c r="AA93" s="278">
        <f t="shared" si="86"/>
        <v>0</v>
      </c>
      <c r="AB93" s="278">
        <f t="shared" si="87"/>
        <v>0</v>
      </c>
      <c r="AC93" s="278">
        <f t="shared" si="88"/>
        <v>0</v>
      </c>
      <c r="AD93" s="278">
        <f t="shared" si="89"/>
        <v>0</v>
      </c>
      <c r="AE93" s="278">
        <f t="shared" si="90"/>
        <v>0</v>
      </c>
      <c r="AF93" s="264">
        <f t="shared" si="91"/>
        <v>0</v>
      </c>
      <c r="AG93" s="264">
        <f t="shared" si="92"/>
        <v>0</v>
      </c>
      <c r="AH93" s="264">
        <f t="shared" si="93"/>
        <v>0</v>
      </c>
      <c r="AI93" s="264">
        <f t="shared" si="62"/>
        <v>0</v>
      </c>
      <c r="AJ93" s="263">
        <f t="shared" si="63"/>
        <v>0</v>
      </c>
      <c r="AK93" s="279"/>
      <c r="AL93" s="257"/>
      <c r="AM93" s="151"/>
      <c r="AQ93" s="120"/>
      <c r="AR93" s="120"/>
      <c r="AS93" s="120"/>
      <c r="AT93" s="120"/>
      <c r="AU93" s="120"/>
      <c r="AV93" s="120"/>
    </row>
    <row r="94" spans="1:49" ht="22.15" customHeight="1">
      <c r="A94" s="275"/>
      <c r="B94" s="280"/>
      <c r="C94" s="275" t="s">
        <v>2414</v>
      </c>
      <c r="D94" s="275"/>
      <c r="E94" s="276"/>
      <c r="F94" s="277">
        <f t="shared" si="65"/>
        <v>0</v>
      </c>
      <c r="G94" s="277">
        <f t="shared" si="66"/>
        <v>0</v>
      </c>
      <c r="H94" s="277">
        <f t="shared" si="67"/>
        <v>0</v>
      </c>
      <c r="I94" s="277">
        <f t="shared" si="68"/>
        <v>0</v>
      </c>
      <c r="J94" s="277">
        <f t="shared" si="69"/>
        <v>0</v>
      </c>
      <c r="K94" s="277">
        <f t="shared" si="70"/>
        <v>0</v>
      </c>
      <c r="L94" s="277">
        <f t="shared" si="71"/>
        <v>0</v>
      </c>
      <c r="M94" s="277">
        <f t="shared" si="72"/>
        <v>0</v>
      </c>
      <c r="N94" s="277">
        <f t="shared" si="73"/>
        <v>0</v>
      </c>
      <c r="O94" s="277">
        <f t="shared" si="74"/>
        <v>0</v>
      </c>
      <c r="P94" s="277">
        <f t="shared" si="75"/>
        <v>0</v>
      </c>
      <c r="Q94" s="277">
        <f t="shared" si="76"/>
        <v>0</v>
      </c>
      <c r="R94" s="277">
        <f t="shared" si="77"/>
        <v>0</v>
      </c>
      <c r="S94" s="277">
        <f t="shared" si="78"/>
        <v>0</v>
      </c>
      <c r="T94" s="277">
        <f t="shared" si="79"/>
        <v>0</v>
      </c>
      <c r="U94" s="278">
        <f t="shared" si="80"/>
        <v>0</v>
      </c>
      <c r="V94" s="278">
        <f t="shared" si="81"/>
        <v>0</v>
      </c>
      <c r="W94" s="278">
        <f t="shared" si="82"/>
        <v>0</v>
      </c>
      <c r="X94" s="278">
        <f t="shared" si="83"/>
        <v>0</v>
      </c>
      <c r="Y94" s="278">
        <f t="shared" si="84"/>
        <v>0</v>
      </c>
      <c r="Z94" s="278">
        <f t="shared" si="85"/>
        <v>0</v>
      </c>
      <c r="AA94" s="278">
        <f t="shared" si="86"/>
        <v>0</v>
      </c>
      <c r="AB94" s="278">
        <f t="shared" si="87"/>
        <v>0</v>
      </c>
      <c r="AC94" s="278">
        <f t="shared" si="88"/>
        <v>0</v>
      </c>
      <c r="AD94" s="278">
        <f t="shared" si="89"/>
        <v>0</v>
      </c>
      <c r="AE94" s="278">
        <f t="shared" si="90"/>
        <v>0</v>
      </c>
      <c r="AF94" s="264">
        <f t="shared" si="91"/>
        <v>0</v>
      </c>
      <c r="AG94" s="264">
        <f t="shared" si="92"/>
        <v>0</v>
      </c>
      <c r="AH94" s="264">
        <f t="shared" si="93"/>
        <v>0</v>
      </c>
      <c r="AI94" s="264">
        <f t="shared" si="62"/>
        <v>0</v>
      </c>
      <c r="AJ94" s="263">
        <f t="shared" si="63"/>
        <v>0</v>
      </c>
      <c r="AK94" s="279"/>
      <c r="AL94" s="257"/>
      <c r="AM94" s="151"/>
      <c r="AQ94" s="120"/>
      <c r="AR94" s="120"/>
      <c r="AS94" s="120"/>
      <c r="AT94" s="120"/>
      <c r="AU94" s="120"/>
      <c r="AV94" s="120"/>
    </row>
    <row r="95" spans="1:49" ht="22.15" customHeight="1">
      <c r="A95" s="275"/>
      <c r="B95" s="280"/>
      <c r="C95" s="275" t="s">
        <v>2415</v>
      </c>
      <c r="D95" s="275"/>
      <c r="E95" s="276"/>
      <c r="F95" s="277">
        <f t="shared" si="65"/>
        <v>0</v>
      </c>
      <c r="G95" s="277">
        <f t="shared" si="66"/>
        <v>0</v>
      </c>
      <c r="H95" s="277">
        <f t="shared" si="67"/>
        <v>0</v>
      </c>
      <c r="I95" s="277">
        <f t="shared" si="68"/>
        <v>0</v>
      </c>
      <c r="J95" s="277">
        <f t="shared" si="69"/>
        <v>0</v>
      </c>
      <c r="K95" s="277">
        <f t="shared" si="70"/>
        <v>0</v>
      </c>
      <c r="L95" s="277">
        <f t="shared" si="71"/>
        <v>0</v>
      </c>
      <c r="M95" s="277">
        <f t="shared" si="72"/>
        <v>0</v>
      </c>
      <c r="N95" s="277">
        <f t="shared" si="73"/>
        <v>0</v>
      </c>
      <c r="O95" s="277">
        <f t="shared" si="74"/>
        <v>0</v>
      </c>
      <c r="P95" s="277">
        <f t="shared" si="75"/>
        <v>0</v>
      </c>
      <c r="Q95" s="277">
        <f t="shared" si="76"/>
        <v>0</v>
      </c>
      <c r="R95" s="277">
        <f t="shared" si="77"/>
        <v>0</v>
      </c>
      <c r="S95" s="277">
        <f t="shared" si="78"/>
        <v>0</v>
      </c>
      <c r="T95" s="277">
        <f t="shared" si="79"/>
        <v>0</v>
      </c>
      <c r="U95" s="278">
        <f t="shared" si="80"/>
        <v>0</v>
      </c>
      <c r="V95" s="278">
        <f t="shared" si="81"/>
        <v>0</v>
      </c>
      <c r="W95" s="278">
        <f t="shared" si="82"/>
        <v>0</v>
      </c>
      <c r="X95" s="278">
        <f t="shared" si="83"/>
        <v>0</v>
      </c>
      <c r="Y95" s="278">
        <f t="shared" si="84"/>
        <v>1</v>
      </c>
      <c r="Z95" s="278">
        <f t="shared" si="85"/>
        <v>0</v>
      </c>
      <c r="AA95" s="278">
        <f t="shared" si="86"/>
        <v>0</v>
      </c>
      <c r="AB95" s="278">
        <f t="shared" si="87"/>
        <v>0</v>
      </c>
      <c r="AC95" s="278">
        <f t="shared" si="88"/>
        <v>0</v>
      </c>
      <c r="AD95" s="278">
        <f t="shared" si="89"/>
        <v>0</v>
      </c>
      <c r="AE95" s="278">
        <f t="shared" si="90"/>
        <v>0</v>
      </c>
      <c r="AF95" s="264">
        <f t="shared" si="91"/>
        <v>0</v>
      </c>
      <c r="AG95" s="264">
        <f t="shared" si="92"/>
        <v>0</v>
      </c>
      <c r="AH95" s="264">
        <f t="shared" si="93"/>
        <v>0</v>
      </c>
      <c r="AI95" s="264">
        <f t="shared" si="62"/>
        <v>0</v>
      </c>
      <c r="AJ95" s="263">
        <f t="shared" si="63"/>
        <v>0</v>
      </c>
      <c r="AK95" s="279"/>
      <c r="AL95" s="257"/>
      <c r="AM95" s="151"/>
      <c r="AQ95" s="120"/>
      <c r="AR95" s="120"/>
      <c r="AS95" s="120"/>
      <c r="AT95" s="120"/>
      <c r="AU95" s="120"/>
      <c r="AV95" s="120"/>
    </row>
    <row r="96" spans="1:49" ht="23.25" customHeight="1">
      <c r="A96" s="281" t="s">
        <v>2416</v>
      </c>
      <c r="B96" s="282"/>
      <c r="C96" s="283"/>
      <c r="D96" s="283"/>
      <c r="E96" s="283"/>
      <c r="F96" s="284">
        <f t="shared" ref="F96:AJ96" si="94">SUM(F71:F90)</f>
        <v>28</v>
      </c>
      <c r="G96" s="284">
        <f t="shared" si="94"/>
        <v>22</v>
      </c>
      <c r="H96" s="284">
        <f t="shared" si="94"/>
        <v>46</v>
      </c>
      <c r="I96" s="284">
        <f t="shared" si="94"/>
        <v>46</v>
      </c>
      <c r="J96" s="284">
        <f t="shared" si="94"/>
        <v>46</v>
      </c>
      <c r="K96" s="284">
        <f t="shared" si="94"/>
        <v>41</v>
      </c>
      <c r="L96" s="284">
        <f t="shared" si="94"/>
        <v>23</v>
      </c>
      <c r="M96" s="284">
        <f t="shared" si="94"/>
        <v>23</v>
      </c>
      <c r="N96" s="284">
        <f t="shared" si="94"/>
        <v>44</v>
      </c>
      <c r="O96" s="284">
        <f t="shared" si="94"/>
        <v>43</v>
      </c>
      <c r="P96" s="284">
        <f t="shared" si="94"/>
        <v>43</v>
      </c>
      <c r="Q96" s="284">
        <f t="shared" si="94"/>
        <v>44</v>
      </c>
      <c r="R96" s="284">
        <f t="shared" si="94"/>
        <v>42</v>
      </c>
      <c r="S96" s="284">
        <f t="shared" si="94"/>
        <v>25</v>
      </c>
      <c r="T96" s="284">
        <f t="shared" si="94"/>
        <v>25</v>
      </c>
      <c r="U96" s="284">
        <f t="shared" si="94"/>
        <v>44</v>
      </c>
      <c r="V96" s="284">
        <f t="shared" si="94"/>
        <v>43</v>
      </c>
      <c r="W96" s="284">
        <f t="shared" si="94"/>
        <v>42</v>
      </c>
      <c r="X96" s="284">
        <f t="shared" si="94"/>
        <v>39</v>
      </c>
      <c r="Y96" s="284">
        <f t="shared" si="94"/>
        <v>42</v>
      </c>
      <c r="Z96" s="284">
        <f t="shared" si="94"/>
        <v>26</v>
      </c>
      <c r="AA96" s="284">
        <f t="shared" si="94"/>
        <v>26</v>
      </c>
      <c r="AB96" s="284">
        <f t="shared" si="94"/>
        <v>44</v>
      </c>
      <c r="AC96" s="284">
        <f t="shared" si="94"/>
        <v>44</v>
      </c>
      <c r="AD96" s="284">
        <f t="shared" si="94"/>
        <v>44</v>
      </c>
      <c r="AE96" s="284">
        <f t="shared" si="94"/>
        <v>41</v>
      </c>
      <c r="AF96" s="269">
        <f t="shared" si="94"/>
        <v>25</v>
      </c>
      <c r="AG96" s="269">
        <f t="shared" si="94"/>
        <v>20</v>
      </c>
      <c r="AH96" s="269">
        <f t="shared" si="94"/>
        <v>19</v>
      </c>
      <c r="AI96" s="269">
        <f t="shared" si="94"/>
        <v>21</v>
      </c>
      <c r="AJ96" s="284">
        <f t="shared" si="94"/>
        <v>20</v>
      </c>
      <c r="AL96" s="257"/>
      <c r="AM96" s="151"/>
      <c r="AQ96" s="120"/>
      <c r="AR96" s="120"/>
      <c r="AS96" s="120"/>
      <c r="AT96" s="120"/>
      <c r="AU96" s="120"/>
      <c r="AV96" s="120"/>
    </row>
    <row r="97" spans="1:48" ht="23.25" customHeight="1">
      <c r="A97" s="281" t="s">
        <v>2417</v>
      </c>
      <c r="B97" s="282"/>
      <c r="C97" s="283"/>
      <c r="D97" s="283"/>
      <c r="E97" s="283"/>
      <c r="F97" s="286">
        <f t="shared" ref="F97:AJ97" si="95">F71*$E71+F72*$E72+F73*$E73+F74*$E74+F75*$E75+F76*$E76+F77*$E77+F78*$E78+F79*$E79+F80*$E80+F81*$E81+F82*$E82+F83*$E83+F84*$E84+F85*$E85+F88*$E88+F87*$E87+F89*$E89+F90*$E90+F86*$E86</f>
        <v>217</v>
      </c>
      <c r="G97" s="286">
        <f t="shared" si="95"/>
        <v>169</v>
      </c>
      <c r="H97" s="286">
        <f t="shared" si="95"/>
        <v>362</v>
      </c>
      <c r="I97" s="286">
        <f t="shared" si="95"/>
        <v>362</v>
      </c>
      <c r="J97" s="286">
        <f t="shared" si="95"/>
        <v>362</v>
      </c>
      <c r="K97" s="286">
        <f t="shared" si="95"/>
        <v>322</v>
      </c>
      <c r="L97" s="286">
        <f t="shared" si="95"/>
        <v>180</v>
      </c>
      <c r="M97" s="286">
        <f t="shared" si="95"/>
        <v>180</v>
      </c>
      <c r="N97" s="286">
        <f t="shared" si="95"/>
        <v>346</v>
      </c>
      <c r="O97" s="286">
        <f t="shared" si="95"/>
        <v>338</v>
      </c>
      <c r="P97" s="286">
        <f t="shared" si="95"/>
        <v>338</v>
      </c>
      <c r="Q97" s="286">
        <f t="shared" si="95"/>
        <v>349</v>
      </c>
      <c r="R97" s="286">
        <f t="shared" si="95"/>
        <v>330</v>
      </c>
      <c r="S97" s="286">
        <f t="shared" si="95"/>
        <v>200</v>
      </c>
      <c r="T97" s="286">
        <f t="shared" si="95"/>
        <v>200</v>
      </c>
      <c r="U97" s="286">
        <f t="shared" si="95"/>
        <v>349</v>
      </c>
      <c r="V97" s="286">
        <f t="shared" si="95"/>
        <v>341</v>
      </c>
      <c r="W97" s="286">
        <f t="shared" si="95"/>
        <v>336</v>
      </c>
      <c r="X97" s="286">
        <f t="shared" si="95"/>
        <v>309</v>
      </c>
      <c r="Y97" s="286">
        <f t="shared" si="95"/>
        <v>333</v>
      </c>
      <c r="Z97" s="286">
        <f t="shared" si="95"/>
        <v>204</v>
      </c>
      <c r="AA97" s="286">
        <f t="shared" si="95"/>
        <v>204</v>
      </c>
      <c r="AB97" s="286">
        <f t="shared" si="95"/>
        <v>349</v>
      </c>
      <c r="AC97" s="286">
        <f t="shared" si="95"/>
        <v>349</v>
      </c>
      <c r="AD97" s="286">
        <f t="shared" si="95"/>
        <v>352</v>
      </c>
      <c r="AE97" s="286">
        <f t="shared" si="95"/>
        <v>325</v>
      </c>
      <c r="AF97" s="287">
        <f t="shared" si="95"/>
        <v>197</v>
      </c>
      <c r="AG97" s="287">
        <f t="shared" si="95"/>
        <v>157</v>
      </c>
      <c r="AH97" s="287">
        <f t="shared" si="95"/>
        <v>149</v>
      </c>
      <c r="AI97" s="287">
        <f t="shared" si="95"/>
        <v>165</v>
      </c>
      <c r="AJ97" s="286">
        <f t="shared" si="95"/>
        <v>160</v>
      </c>
      <c r="AK97" s="288">
        <f>SUM(F97:AJ97)</f>
        <v>8534</v>
      </c>
      <c r="AL97" s="257"/>
      <c r="AM97" s="151"/>
      <c r="AQ97" s="120"/>
      <c r="AR97" s="120"/>
      <c r="AS97" s="120"/>
      <c r="AT97" s="120"/>
      <c r="AU97" s="120"/>
      <c r="AV97" s="120"/>
    </row>
    <row r="98" spans="1:48" ht="22.15" customHeight="1">
      <c r="F98" s="289"/>
      <c r="G98" s="289"/>
      <c r="AJ98" s="286">
        <f>SUM(F97:AJ97)</f>
        <v>8534</v>
      </c>
      <c r="AL98" s="257"/>
      <c r="AM98" s="151"/>
      <c r="AQ98" s="120"/>
      <c r="AR98" s="120"/>
      <c r="AS98" s="120"/>
      <c r="AT98" s="120"/>
      <c r="AU98" s="120"/>
      <c r="AV98" s="120"/>
    </row>
  </sheetData>
  <sheetProtection selectLockedCells="1"/>
  <autoFilter ref="A3:BG98">
    <filterColumn colId="5"/>
    <filterColumn colId="18"/>
    <filterColumn colId="28"/>
  </autoFilter>
  <mergeCells count="11">
    <mergeCell ref="AN1:AP1"/>
    <mergeCell ref="A68:E68"/>
    <mergeCell ref="A69:E69"/>
    <mergeCell ref="A96:B96"/>
    <mergeCell ref="A97:B97"/>
    <mergeCell ref="A1:A3"/>
    <mergeCell ref="B1:B3"/>
    <mergeCell ref="C1:C3"/>
    <mergeCell ref="D1:D3"/>
    <mergeCell ref="E1:E3"/>
    <mergeCell ref="AL1:AM2"/>
  </mergeCells>
  <phoneticPr fontId="55" type="noConversion"/>
  <conditionalFormatting sqref="D23 D33 C60:C66 D66:D67 D44:D61">
    <cfRule type="cellIs" dxfId="2" priority="1" stopIfTrue="1" operator="between">
      <formula>"六"</formula>
      <formula>"日"</formula>
    </cfRule>
    <cfRule type="cellIs" dxfId="1" priority="2" stopIfTrue="1" operator="equal">
      <formula>"台北"</formula>
    </cfRule>
    <cfRule type="cellIs" dxfId="0" priority="3" stopIfTrue="1" operator="equal">
      <formula>"高雄"</formula>
    </cfRule>
  </conditionalFormatting>
  <printOptions horizontalCentered="1"/>
  <pageMargins left="0" right="0" top="0.39370078740157483" bottom="0" header="0.19685039370078741" footer="0"/>
  <pageSetup paperSize="9" scale="48" fitToHeight="0" pageOrder="overThenDown" orientation="landscape" r:id="rId1"/>
  <headerFooter>
    <oddHeader>&amp;C&amp;"標楷體,粗體"&amp;18新北市政府105-106年度話務中心（Call Center）勞務委外專案  106年1月班表(106/1/1-1/31)</oddHeader>
  </headerFooter>
  <rowBreaks count="1" manualBreakCount="1">
    <brk id="69" max="16383" man="1"/>
  </rowBreaks>
  <colBreaks count="1" manualBreakCount="1">
    <brk id="15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85"/>
  <sheetViews>
    <sheetView workbookViewId="0">
      <pane xSplit="3" ySplit="6" topLeftCell="D7" activePane="bottomRight" state="frozenSplit"/>
      <selection pane="topRight" activeCell="H1" sqref="H1"/>
      <selection pane="bottomLeft" activeCell="A15" sqref="A15"/>
      <selection pane="bottomRight" activeCell="G6" sqref="G6"/>
    </sheetView>
  </sheetViews>
  <sheetFormatPr defaultColWidth="9.5703125" defaultRowHeight="16.5" customHeight="1"/>
  <cols>
    <col min="1" max="2" width="12.28515625" style="2" bestFit="1" customWidth="1" collapsed="1"/>
    <col min="3" max="3" width="11.42578125" style="4" bestFit="1" customWidth="1" collapsed="1"/>
    <col min="4" max="4" width="8.7109375" style="4" bestFit="1" customWidth="1" collapsed="1"/>
    <col min="5" max="6" width="10.5703125" style="2" bestFit="1" customWidth="1" collapsed="1"/>
    <col min="7" max="7" width="8.7109375" style="2" bestFit="1" customWidth="1" collapsed="1"/>
    <col min="8" max="8" width="8.140625" style="4" bestFit="1" customWidth="1" collapsed="1"/>
    <col min="9" max="12" width="8.140625" style="2" bestFit="1" customWidth="1" collapsed="1"/>
    <col min="13" max="13" width="8.140625" style="4" bestFit="1" customWidth="1" collapsed="1"/>
    <col min="14" max="15" width="8.140625" style="2" bestFit="1" customWidth="1" collapsed="1"/>
    <col min="16" max="16" width="9.5703125" style="4" customWidth="1" collapsed="1"/>
    <col min="17" max="20" width="9.5703125" style="2" collapsed="1"/>
    <col min="21" max="21" width="8.140625" style="2" bestFit="1" customWidth="1" collapsed="1"/>
    <col min="22" max="24" width="9.7109375" style="2" bestFit="1" customWidth="1" collapsed="1"/>
    <col min="25" max="25" width="8.140625" style="2" bestFit="1" customWidth="1" collapsed="1"/>
    <col min="26" max="32" width="9.7109375" style="2" bestFit="1" customWidth="1" collapsed="1"/>
    <col min="33" max="33" width="12.28515625" style="2" customWidth="1" collapsed="1"/>
    <col min="34" max="16384" width="9.5703125" style="2" collapsed="1"/>
  </cols>
  <sheetData>
    <row r="1" spans="1:37" ht="16.5" customHeight="1">
      <c r="A1" s="24"/>
      <c r="B1" s="24"/>
      <c r="C1" s="25"/>
      <c r="D1" s="56" t="s">
        <v>10</v>
      </c>
      <c r="E1" s="56"/>
      <c r="F1" s="56"/>
      <c r="G1" s="57"/>
      <c r="H1" s="62" t="s">
        <v>11</v>
      </c>
      <c r="I1" s="62"/>
      <c r="J1" s="62"/>
      <c r="K1" s="62"/>
      <c r="L1" s="63"/>
      <c r="M1" s="69" t="s">
        <v>12</v>
      </c>
      <c r="N1" s="70"/>
      <c r="O1" s="71"/>
      <c r="P1" s="34"/>
      <c r="Q1" s="5"/>
      <c r="R1" s="5"/>
      <c r="S1" s="28"/>
      <c r="T1" s="28"/>
      <c r="U1" s="33" t="s">
        <v>13</v>
      </c>
      <c r="V1" s="33" t="s">
        <v>14</v>
      </c>
      <c r="W1" s="33" t="s">
        <v>3</v>
      </c>
      <c r="X1" s="33" t="s">
        <v>42</v>
      </c>
      <c r="Y1" s="33" t="s">
        <v>15</v>
      </c>
      <c r="Z1" s="33" t="s">
        <v>16</v>
      </c>
      <c r="AA1" s="33" t="s">
        <v>4</v>
      </c>
      <c r="AB1" s="33" t="s">
        <v>17</v>
      </c>
      <c r="AC1" s="33" t="s">
        <v>5</v>
      </c>
      <c r="AD1" s="33" t="s">
        <v>18</v>
      </c>
      <c r="AE1" s="33" t="s">
        <v>19</v>
      </c>
      <c r="AF1" s="33" t="s">
        <v>20</v>
      </c>
      <c r="AG1" s="33" t="s">
        <v>21</v>
      </c>
      <c r="AH1" s="33" t="s">
        <v>22</v>
      </c>
      <c r="AI1" s="29"/>
      <c r="AJ1" s="6"/>
      <c r="AK1" s="3"/>
    </row>
    <row r="2" spans="1:37" ht="16.5" customHeight="1">
      <c r="A2" s="26" t="s">
        <v>23</v>
      </c>
      <c r="B2" s="26" t="s">
        <v>43</v>
      </c>
      <c r="C2" s="27" t="s">
        <v>24</v>
      </c>
      <c r="D2" s="58"/>
      <c r="E2" s="58"/>
      <c r="F2" s="58"/>
      <c r="G2" s="59"/>
      <c r="H2" s="58"/>
      <c r="I2" s="58"/>
      <c r="J2" s="58"/>
      <c r="K2" s="58"/>
      <c r="L2" s="59"/>
      <c r="M2" s="72"/>
      <c r="N2" s="70"/>
      <c r="O2" s="71"/>
      <c r="P2" s="34"/>
      <c r="Q2" s="5"/>
      <c r="R2" s="5"/>
      <c r="S2" s="28"/>
      <c r="T2" s="28"/>
      <c r="U2" s="33" t="s">
        <v>6</v>
      </c>
      <c r="V2" s="33" t="str">
        <f>V$1&amp;AH1</f>
        <v>遲到(小時)</v>
      </c>
      <c r="W2" s="33" t="str">
        <f>W$1&amp;AH1</f>
        <v>早退(小時)</v>
      </c>
      <c r="X2" s="33" t="str">
        <f>X$1&amp;AH1</f>
        <v>曠職(小時)</v>
      </c>
      <c r="Y2" s="33" t="s">
        <v>6</v>
      </c>
      <c r="Z2" s="33" t="str">
        <f>Z$1&amp;AH1</f>
        <v>請假(小時)</v>
      </c>
      <c r="AA2" s="33" t="str">
        <f>AA$1&amp;AH1</f>
        <v>加班(小時)</v>
      </c>
      <c r="AB2" s="33" t="str">
        <f>AB$1&amp;AH1</f>
        <v>調休(小時)</v>
      </c>
      <c r="AC2" s="33" t="str">
        <f>AC$1&amp;AH1</f>
        <v>出差(小時)</v>
      </c>
      <c r="AD2" s="33" t="str">
        <f>AD$1&amp;AH1</f>
        <v>額外(小時)</v>
      </c>
      <c r="AE2" s="33" t="str">
        <f>AE$1&amp;AH1</f>
        <v>應出(小時)</v>
      </c>
      <c r="AF2" s="33" t="str">
        <f>AF$1&amp;AH1</f>
        <v>實出(小時)</v>
      </c>
      <c r="AG2" s="33" t="str">
        <f>AG$1&amp;AH1</f>
        <v>節假日(小時)</v>
      </c>
      <c r="AH2" s="33" t="s">
        <v>25</v>
      </c>
      <c r="AI2" s="29"/>
      <c r="AJ2" s="6"/>
      <c r="AK2" s="3"/>
    </row>
    <row r="3" spans="1:37" ht="16.5" customHeight="1">
      <c r="A3" s="64" t="s">
        <v>46</v>
      </c>
      <c r="B3" s="65"/>
      <c r="C3" s="66"/>
      <c r="D3" s="58"/>
      <c r="E3" s="58"/>
      <c r="F3" s="58"/>
      <c r="G3" s="59"/>
      <c r="H3" s="58"/>
      <c r="I3" s="58"/>
      <c r="J3" s="58"/>
      <c r="K3" s="58"/>
      <c r="L3" s="59"/>
      <c r="M3" s="72"/>
      <c r="N3" s="70"/>
      <c r="O3" s="71"/>
      <c r="P3" s="34"/>
      <c r="Q3" s="7"/>
      <c r="R3" s="7"/>
      <c r="S3" s="30"/>
      <c r="T3" s="30"/>
      <c r="U3" s="33" t="s">
        <v>6</v>
      </c>
      <c r="V3" s="33" t="str">
        <f>V$1&amp;AH2</f>
        <v>遲到(分鐘)</v>
      </c>
      <c r="W3" s="33" t="str">
        <f>W$1&amp;AH2</f>
        <v>早退(分鐘)</v>
      </c>
      <c r="X3" s="33" t="str">
        <f>X$1&amp;AH2</f>
        <v>曠職(分鐘)</v>
      </c>
      <c r="Y3" s="33" t="s">
        <v>6</v>
      </c>
      <c r="Z3" s="33" t="str">
        <f>Z$1&amp;AH2</f>
        <v>請假(分鐘)</v>
      </c>
      <c r="AA3" s="33" t="str">
        <f>AA$1&amp;AH2</f>
        <v>加班(分鐘)</v>
      </c>
      <c r="AB3" s="33" t="str">
        <f>AB$1&amp;AH2</f>
        <v>調休(分鐘)</v>
      </c>
      <c r="AC3" s="33" t="str">
        <f>AC$1&amp;AH2</f>
        <v>出差(分鐘)</v>
      </c>
      <c r="AD3" s="33" t="str">
        <f>AD$1&amp;AH2</f>
        <v>額外(分鐘)</v>
      </c>
      <c r="AE3" s="33" t="str">
        <f>AE$1&amp;AH2</f>
        <v>應出(分鐘)</v>
      </c>
      <c r="AF3" s="33" t="str">
        <f>AF$1&amp;AH2</f>
        <v>實出(分鐘)</v>
      </c>
      <c r="AG3" s="33" t="str">
        <f>AG$1&amp;AH2</f>
        <v>節假日(分鐘)</v>
      </c>
      <c r="AH3" s="33" t="s">
        <v>7</v>
      </c>
      <c r="AI3" s="29"/>
      <c r="AJ3" s="6"/>
      <c r="AK3" s="3"/>
    </row>
    <row r="4" spans="1:37" ht="16.5" customHeight="1">
      <c r="A4" s="65"/>
      <c r="B4" s="65"/>
      <c r="C4" s="66"/>
      <c r="D4" s="58"/>
      <c r="E4" s="58"/>
      <c r="F4" s="58"/>
      <c r="G4" s="59"/>
      <c r="H4" s="58"/>
      <c r="I4" s="58"/>
      <c r="J4" s="58"/>
      <c r="K4" s="58"/>
      <c r="L4" s="59"/>
      <c r="M4" s="72"/>
      <c r="N4" s="70"/>
      <c r="O4" s="71"/>
      <c r="P4" s="34"/>
      <c r="Q4" s="7"/>
      <c r="R4" s="7"/>
      <c r="S4" s="30"/>
      <c r="T4" s="30"/>
      <c r="U4" s="33" t="s">
        <v>6</v>
      </c>
      <c r="V4" s="33" t="str">
        <f>V$1&amp;AH4</f>
        <v>遲到(次)</v>
      </c>
      <c r="W4" s="33" t="str">
        <f>W$1&amp;AH4</f>
        <v>早退(次)</v>
      </c>
      <c r="X4" s="33" t="str">
        <f>X$1&amp;AH3</f>
        <v>曠職(天)</v>
      </c>
      <c r="Y4" s="33" t="s">
        <v>6</v>
      </c>
      <c r="Z4" s="33" t="str">
        <f>Z$1&amp;AH3</f>
        <v>請假(天)</v>
      </c>
      <c r="AA4" s="33" t="str">
        <f>AA$1&amp;AH3</f>
        <v>加班(天)</v>
      </c>
      <c r="AB4" s="33" t="str">
        <f>AB$1&amp;AH3</f>
        <v>調休(天)</v>
      </c>
      <c r="AC4" s="33" t="str">
        <f>AC$1&amp;AH3</f>
        <v>出差(天)</v>
      </c>
      <c r="AD4" s="33" t="str">
        <f>AD$1&amp;AH3</f>
        <v>額外(天)</v>
      </c>
      <c r="AE4" s="33" t="str">
        <f>AE$1&amp;AH3</f>
        <v>應出(天)</v>
      </c>
      <c r="AF4" s="33" t="str">
        <f>AF$1&amp;AH3</f>
        <v>實出(天)</v>
      </c>
      <c r="AG4" s="33" t="str">
        <f>AG$1&amp;AH3</f>
        <v>節假日(天)</v>
      </c>
      <c r="AH4" s="33" t="s">
        <v>8</v>
      </c>
      <c r="AI4" s="29"/>
      <c r="AJ4" s="6"/>
      <c r="AK4" s="3"/>
    </row>
    <row r="5" spans="1:37" ht="16.5" customHeight="1">
      <c r="A5" s="67"/>
      <c r="B5" s="67"/>
      <c r="C5" s="68"/>
      <c r="D5" s="60"/>
      <c r="E5" s="60"/>
      <c r="F5" s="60"/>
      <c r="G5" s="61"/>
      <c r="H5" s="60"/>
      <c r="I5" s="60"/>
      <c r="J5" s="60"/>
      <c r="K5" s="60"/>
      <c r="L5" s="61"/>
      <c r="M5" s="73"/>
      <c r="N5" s="74"/>
      <c r="O5" s="75"/>
      <c r="P5" s="36"/>
      <c r="Q5" s="7"/>
      <c r="R5" s="7"/>
      <c r="S5" s="30"/>
      <c r="T5" s="30"/>
      <c r="U5" s="33" t="str">
        <f>U$1&amp;AH4</f>
        <v>未簽(次)</v>
      </c>
      <c r="V5" s="33"/>
      <c r="W5" s="33"/>
      <c r="X5" s="33" t="str">
        <f>X$1&amp;AH4</f>
        <v>曠職(次)</v>
      </c>
      <c r="Y5" s="33" t="str">
        <f>Y$1&amp;AH4</f>
        <v>補簽(次)</v>
      </c>
      <c r="Z5" s="33" t="s">
        <v>6</v>
      </c>
      <c r="AA5" s="33" t="s">
        <v>6</v>
      </c>
      <c r="AB5" s="33" t="s">
        <v>6</v>
      </c>
      <c r="AC5" s="33" t="s">
        <v>6</v>
      </c>
      <c r="AD5" s="33" t="s">
        <v>6</v>
      </c>
      <c r="AE5" s="33" t="s">
        <v>6</v>
      </c>
      <c r="AF5" s="33" t="s">
        <v>6</v>
      </c>
      <c r="AG5" s="33" t="s">
        <v>6</v>
      </c>
      <c r="AH5" s="33" t="s">
        <v>6</v>
      </c>
      <c r="AI5" s="29"/>
      <c r="AJ5" s="6"/>
      <c r="AK5" s="3"/>
    </row>
    <row r="6" spans="1:37" s="14" customFormat="1" ht="16.5" customHeight="1">
      <c r="A6" s="15" t="s">
        <v>1</v>
      </c>
      <c r="B6" s="15" t="s">
        <v>41</v>
      </c>
      <c r="C6" s="10" t="s">
        <v>26</v>
      </c>
      <c r="D6" s="11" t="str">
        <f>U5</f>
        <v>未簽(次)</v>
      </c>
      <c r="E6" s="16" t="s">
        <v>27</v>
      </c>
      <c r="F6" s="17" t="s">
        <v>28</v>
      </c>
      <c r="G6" s="18" t="s">
        <v>45</v>
      </c>
      <c r="H6" s="10" t="str">
        <f>Y5</f>
        <v>補簽(次)</v>
      </c>
      <c r="I6" s="10" t="s">
        <v>29</v>
      </c>
      <c r="J6" s="19" t="s">
        <v>30</v>
      </c>
      <c r="K6" s="10" t="s">
        <v>31</v>
      </c>
      <c r="L6" s="20" t="str">
        <f>AC4</f>
        <v>出差(天)</v>
      </c>
      <c r="M6" s="9" t="s">
        <v>32</v>
      </c>
      <c r="N6" s="9" t="s">
        <v>33</v>
      </c>
      <c r="O6" s="9" t="s">
        <v>34</v>
      </c>
      <c r="P6" s="37"/>
      <c r="Q6" s="12"/>
      <c r="R6" s="12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12"/>
      <c r="AK6" s="13"/>
    </row>
    <row r="7" spans="1:37" ht="16.5" customHeight="1">
      <c r="A7" s="50" t="str">
        <f>考勤詳細表!A9</f>
        <v>江恆全</v>
      </c>
      <c r="B7" s="50" t="str">
        <f>考勤詳細表!B9</f>
        <v>363</v>
      </c>
      <c r="C7" s="50" t="str">
        <f>考勤詳細表!C9</f>
        <v>新北1999</v>
      </c>
      <c r="D7" s="50">
        <f>考勤詳細表!BP9</f>
        <v>0</v>
      </c>
      <c r="E7" s="50">
        <f>IF(E$6=V$2,ROUND(考勤詳細表!BS9/60,2),IF(E$6=V$3,考勤詳細表!BS9,考勤詳細表!BR9))</f>
        <v>0</v>
      </c>
      <c r="F7" s="50">
        <f>IF(F$6=W$2,ROUND(考勤詳細表!BV9/60,2),IF(F$6=W$3,考勤詳細表!BV9,考勤詳細表!BU9))</f>
        <v>0</v>
      </c>
      <c r="G7" s="50" t="str">
        <f>IF(G$6=X$2,ROUND(考勤詳細表!BY9/60,2),IF(G$6=X$3,考勤詳細表!BY9,IF(G$6=X$4,考勤詳細表!BZ9,考勤詳細表!BX9)))</f>
        <v>0.00</v>
      </c>
      <c r="H7" s="50">
        <f>考勤詳細表!BQ9</f>
        <v>0</v>
      </c>
      <c r="I7" s="50">
        <f>IF(I$6=Z$2,ROUND(考勤詳細表!CG9/60,2),IF(I$6=Z$3,考勤詳細表!CG9,考勤詳細表!CH9))</f>
        <v>0</v>
      </c>
      <c r="J7" s="50">
        <f>IF(J$6=AA$2,ROUND(SUM(考勤詳細表!CA9+考勤詳細表!CC9+考勤詳細表!CE9)/60,2),IF(J$6=AA$3,SUM(考勤詳細表!CA9+考勤詳細表!CC9+考勤詳細表!CE9),SUM(考勤詳細表!CB9+考勤詳細表!CD9+考勤詳細表!CF9)))</f>
        <v>0</v>
      </c>
      <c r="K7" s="50" t="str">
        <f>IF(K$6=AB$2,ROUND(考勤詳細表!CK9/60,2),IF(K$6=AB$3,考勤詳細表!CK9,考勤詳細表!CL9))</f>
        <v>0.00</v>
      </c>
      <c r="L7" s="50" t="str">
        <f>IF(L$6=AC$2,ROUND(考勤詳細表!CI9/60,2),IF(L$6=AC$3,考勤詳細表!CI9,考勤詳細表!CJ9))</f>
        <v>0.00</v>
      </c>
      <c r="M7" s="50">
        <f>IF(M$6=AD$2,ROUND(SUM(考勤詳細表!CY9+考勤詳細表!DA9+考勤詳細表!DC9)/60,2),IF(M$6=AD$3,SUM(考勤詳細表!CY9+考勤詳細表!DA9+考勤詳細表!DC9),SUM(考勤詳細表!CZ9+考勤詳細表!DB9+考勤詳細表!DD9)))</f>
        <v>0</v>
      </c>
      <c r="N7" s="50">
        <f>IF(N$6=AE$2,ROUND(SUM(考勤詳細表!CM9+考勤詳細表!CO9+考勤詳細表!CQ9)/60,2),IF(N$6=AE$3,SUM(考勤詳細表!CM9+考勤詳細表!CO9+考勤詳細表!CQ9),SUM(考勤詳細表!CN9+考勤詳細表!CP9+考勤詳細表!CR9)))</f>
        <v>0</v>
      </c>
      <c r="O7" s="50">
        <f>IF(O$6=AF$2,ROUND(SUM(考勤詳細表!CS9+考勤詳細表!CU9+考勤詳細表!CW9)/60,2),IF(O$6=AF$3,SUM(考勤詳細表!CS9+考勤詳細表!CU9+考勤詳細表!CW9),SUM(考勤詳細表!CT9+考勤詳細表!CV9+考勤詳細表!CX9)))</f>
        <v>0</v>
      </c>
      <c r="P7" s="35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ht="16.5" customHeight="1">
      <c r="A8" s="50" t="str">
        <f>考勤詳細表!A10</f>
        <v>陳宜蕙</v>
      </c>
      <c r="B8" s="50" t="str">
        <f>考勤詳細表!B10</f>
        <v>365</v>
      </c>
      <c r="C8" s="50" t="str">
        <f>考勤詳細表!C10</f>
        <v>新北1999</v>
      </c>
      <c r="D8" s="50">
        <f>考勤詳細表!BP10</f>
        <v>0</v>
      </c>
      <c r="E8" s="50">
        <f>IF(E$6=V$2,ROUND(考勤詳細表!BS10/60,2),IF(E$6=V$3,考勤詳細表!BS10,考勤詳細表!BR10))</f>
        <v>0</v>
      </c>
      <c r="F8" s="50">
        <f>IF(F$6=W$2,ROUND(考勤詳細表!BV10/60,2),IF(F$6=W$3,考勤詳細表!BV10,考勤詳細表!BU10))</f>
        <v>0</v>
      </c>
      <c r="G8" s="50" t="str">
        <f>IF(G$6=X$2,ROUND(考勤詳細表!BY10/60,2),IF(G$6=X$3,考勤詳細表!BY10,IF(G$6=X$4,考勤詳細表!BZ10,考勤詳細表!BX10)))</f>
        <v>0.00</v>
      </c>
      <c r="H8" s="50">
        <f>考勤詳細表!BQ10</f>
        <v>0</v>
      </c>
      <c r="I8" s="50">
        <f>IF(I$6=Z$2,ROUND(考勤詳細表!CG10/60,2),IF(I$6=Z$3,考勤詳細表!CG10,考勤詳細表!CH10))</f>
        <v>0</v>
      </c>
      <c r="J8" s="50">
        <f>IF(J$6=AA$2,ROUND(SUM(考勤詳細表!CA10+考勤詳細表!CC10+考勤詳細表!CE10)/60,2),IF(J$6=AA$3,SUM(考勤詳細表!CA10+考勤詳細表!CC10+考勤詳細表!CE10),SUM(考勤詳細表!CB10+考勤詳細表!CD10+考勤詳細表!CF10)))</f>
        <v>0</v>
      </c>
      <c r="K8" s="50" t="str">
        <f>IF(K$6=AB$2,ROUND(考勤詳細表!CK10/60,2),IF(K$6=AB$3,考勤詳細表!CK10,考勤詳細表!CL10))</f>
        <v>0.00</v>
      </c>
      <c r="L8" s="50" t="str">
        <f>IF(L$6=AC$2,ROUND(考勤詳細表!CI10/60,2),IF(L$6=AC$3,考勤詳細表!CI10,考勤詳細表!CJ10))</f>
        <v>0.00</v>
      </c>
      <c r="M8" s="50">
        <f>IF(M$6=AD$2,ROUND(SUM(考勤詳細表!CY10+考勤詳細表!DA10+考勤詳細表!DC10)/60,2),IF(M$6=AD$3,SUM(考勤詳細表!CY10+考勤詳細表!DA10+考勤詳細表!DC10),SUM(考勤詳細表!CZ10+考勤詳細表!DB10+考勤詳細表!DD10)))</f>
        <v>0</v>
      </c>
      <c r="N8" s="50">
        <f>IF(N$6=AE$2,ROUND(SUM(考勤詳細表!CM10+考勤詳細表!CO10+考勤詳細表!CQ10)/60,2),IF(N$6=AE$3,SUM(考勤詳細表!CM10+考勤詳細表!CO10+考勤詳細表!CQ10),SUM(考勤詳細表!CN10+考勤詳細表!CP10+考勤詳細表!CR10)))</f>
        <v>0</v>
      </c>
      <c r="O8" s="50">
        <f>IF(O$6=AF$2,ROUND(SUM(考勤詳細表!CS10+考勤詳細表!CU10+考勤詳細表!CW10)/60,2),IF(O$6=AF$3,SUM(考勤詳細表!CS10+考勤詳細表!CU10+考勤詳細表!CW10),SUM(考勤詳細表!CT10+考勤詳細表!CV10+考勤詳細表!CX10)))</f>
        <v>0</v>
      </c>
      <c r="P8" s="35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ht="16.5" customHeight="1">
      <c r="A9" s="50" t="str">
        <f>考勤詳細表!A11</f>
        <v>方鈞謙</v>
      </c>
      <c r="B9" s="50" t="str">
        <f>考勤詳細表!B11</f>
        <v>M00258</v>
      </c>
      <c r="C9" s="50" t="str">
        <f>考勤詳細表!C11</f>
        <v>新北1999</v>
      </c>
      <c r="D9" s="50">
        <f>考勤詳細表!BP11</f>
        <v>5</v>
      </c>
      <c r="E9" s="51">
        <f>IF(E$6=V$2,ROUND(考勤詳細表!BS11/60,2),IF(E$6=V$3,考勤詳細表!BS11,考勤詳細表!BR11))</f>
        <v>1.27</v>
      </c>
      <c r="F9" s="50">
        <f>IF(F$6=W$2,ROUND(考勤詳細表!BV11/60,2),IF(F$6=W$3,考勤詳細表!BV11,考勤詳細表!BU11))</f>
        <v>0</v>
      </c>
      <c r="G9" s="52" t="str">
        <f>IF(G$6=X$2,ROUND(考勤詳細表!BY11/60,2),IF(G$6=X$3,考勤詳細表!BY11,IF(G$6=X$4,考勤詳細表!BZ11,考勤詳細表!BX11)))</f>
        <v>2.50</v>
      </c>
      <c r="H9" s="50">
        <f>考勤詳細表!BQ11</f>
        <v>0</v>
      </c>
      <c r="I9" s="50">
        <f>IF(I$6=Z$2,ROUND(考勤詳細表!CG11/60,2),IF(I$6=Z$3,考勤詳細表!CG11,考勤詳細表!CH11))</f>
        <v>88</v>
      </c>
      <c r="J9" s="50">
        <f>IF(J$6=AA$2,ROUND(SUM(考勤詳細表!CA11+考勤詳細表!CC11+考勤詳細表!CE11)/60,2),IF(J$6=AA$3,SUM(考勤詳細表!CA11+考勤詳細表!CC11+考勤詳細表!CE11),SUM(考勤詳細表!CB11+考勤詳細表!CD11+考勤詳細表!CF11)))</f>
        <v>0</v>
      </c>
      <c r="K9" s="50" t="str">
        <f>IF(K$6=AB$2,ROUND(考勤詳細表!CK11/60,2),IF(K$6=AB$3,考勤詳細表!CK11,考勤詳細表!CL11))</f>
        <v>0.00</v>
      </c>
      <c r="L9" s="50" t="str">
        <f>IF(L$6=AC$2,ROUND(考勤詳細表!CI11/60,2),IF(L$6=AC$3,考勤詳細表!CI11,考勤詳細表!CJ11))</f>
        <v>0.00</v>
      </c>
      <c r="M9" s="50">
        <f>IF(M$6=AD$2,ROUND(SUM(考勤詳細表!CY11+考勤詳細表!DA11+考勤詳細表!DC11)/60,2),IF(M$6=AD$3,SUM(考勤詳細表!CY11+考勤詳細表!DA11+考勤詳細表!DC11),SUM(考勤詳細表!CZ11+考勤詳細表!DB11+考勤詳細表!DD11)))</f>
        <v>0</v>
      </c>
      <c r="N9" s="50">
        <f>IF(N$6=AE$2,ROUND(SUM(考勤詳細表!CM11+考勤詳細表!CO11+考勤詳細表!CQ11)/60,2),IF(N$6=AE$3,SUM(考勤詳細表!CM11+考勤詳細表!CO11+考勤詳細表!CQ11),SUM(考勤詳細表!CN11+考勤詳細表!CP11+考勤詳細表!CR11)))</f>
        <v>29</v>
      </c>
      <c r="O9" s="50">
        <f>IF(O$6=AF$2,ROUND(SUM(考勤詳細表!CS11+考勤詳細表!CU11+考勤詳細表!CW11)/60,2),IF(O$6=AF$3,SUM(考勤詳細表!CS11+考勤詳細表!CU11+考勤詳細表!CW11),SUM(考勤詳細表!CT11+考勤詳細表!CV11+考勤詳細表!CX11)))</f>
        <v>15.34</v>
      </c>
      <c r="P9" s="35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ht="16.5" customHeight="1">
      <c r="A10" s="50" t="str">
        <f>考勤詳細表!A12</f>
        <v>王愉萱</v>
      </c>
      <c r="B10" s="50" t="str">
        <f>考勤詳細表!B12</f>
        <v>M00315</v>
      </c>
      <c r="C10" s="50" t="str">
        <f>考勤詳細表!C12</f>
        <v>新北1999</v>
      </c>
      <c r="D10" s="50">
        <f>考勤詳細表!BP12</f>
        <v>0</v>
      </c>
      <c r="E10" s="50">
        <f>IF(E$6=V$2,ROUND(考勤詳細表!BS12/60,2),IF(E$6=V$3,考勤詳細表!BS12,考勤詳細表!BR12))</f>
        <v>0</v>
      </c>
      <c r="F10" s="50">
        <f>IF(F$6=W$2,ROUND(考勤詳細表!BV12/60,2),IF(F$6=W$3,考勤詳細表!BV12,考勤詳細表!BU12))</f>
        <v>0</v>
      </c>
      <c r="G10" s="50" t="str">
        <f>IF(G$6=X$2,ROUND(考勤詳細表!BY12/60,2),IF(G$6=X$3,考勤詳細表!BY12,IF(G$6=X$4,考勤詳細表!BZ12,考勤詳細表!BX12)))</f>
        <v>0.00</v>
      </c>
      <c r="H10" s="50">
        <f>考勤詳細表!BQ12</f>
        <v>0</v>
      </c>
      <c r="I10" s="50">
        <f>IF(I$6=Z$2,ROUND(考勤詳細表!CG12/60,2),IF(I$6=Z$3,考勤詳細表!CG12,考勤詳細表!CH12))</f>
        <v>0</v>
      </c>
      <c r="J10" s="50">
        <f>IF(J$6=AA$2,ROUND(SUM(考勤詳細表!CA12+考勤詳細表!CC12+考勤詳細表!CE12)/60,2),IF(J$6=AA$3,SUM(考勤詳細表!CA12+考勤詳細表!CC12+考勤詳細表!CE12),SUM(考勤詳細表!CB12+考勤詳細表!CD12+考勤詳細表!CF12)))</f>
        <v>0</v>
      </c>
      <c r="K10" s="50" t="str">
        <f>IF(K$6=AB$2,ROUND(考勤詳細表!CK12/60,2),IF(K$6=AB$3,考勤詳細表!CK12,考勤詳細表!CL12))</f>
        <v>0.00</v>
      </c>
      <c r="L10" s="50" t="str">
        <f>IF(L$6=AC$2,ROUND(考勤詳細表!CI12/60,2),IF(L$6=AC$3,考勤詳細表!CI12,考勤詳細表!CJ12))</f>
        <v>0.00</v>
      </c>
      <c r="M10" s="50">
        <f>IF(M$6=AD$2,ROUND(SUM(考勤詳細表!CY12+考勤詳細表!DA12+考勤詳細表!DC12)/60,2),IF(M$6=AD$3,SUM(考勤詳細表!CY12+考勤詳細表!DA12+考勤詳細表!DC12),SUM(考勤詳細表!CZ12+考勤詳細表!DB12+考勤詳細表!DD12)))</f>
        <v>0</v>
      </c>
      <c r="N10" s="50">
        <f>IF(N$6=AE$2,ROUND(SUM(考勤詳細表!CM12+考勤詳細表!CO12+考勤詳細表!CQ12)/60,2),IF(N$6=AE$3,SUM(考勤詳細表!CM12+考勤詳細表!CO12+考勤詳細表!CQ12),SUM(考勤詳細表!CN12+考勤詳細表!CP12+考勤詳細表!CR12)))</f>
        <v>0</v>
      </c>
      <c r="O10" s="50">
        <f>IF(O$6=AF$2,ROUND(SUM(考勤詳細表!CS12+考勤詳細表!CU12+考勤詳細表!CW12)/60,2),IF(O$6=AF$3,SUM(考勤詳細表!CS12+考勤詳細表!CU12+考勤詳細表!CW12),SUM(考勤詳細表!CT12+考勤詳細表!CV12+考勤詳細表!CX12)))</f>
        <v>0</v>
      </c>
      <c r="P10" s="35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ht="16.5" customHeight="1">
      <c r="A11" s="50" t="str">
        <f>考勤詳細表!A13</f>
        <v>廖彩芯</v>
      </c>
      <c r="B11" s="50" t="str">
        <f>考勤詳細表!B13</f>
        <v>M00336</v>
      </c>
      <c r="C11" s="50" t="str">
        <f>考勤詳細表!C13</f>
        <v>新北1999</v>
      </c>
      <c r="D11" s="50">
        <f>考勤詳細表!BP13</f>
        <v>0</v>
      </c>
      <c r="E11" s="50">
        <f>IF(E$6=V$2,ROUND(考勤詳細表!BS13/60,2),IF(E$6=V$3,考勤詳細表!BS13,考勤詳細表!BR13))</f>
        <v>0</v>
      </c>
      <c r="F11" s="50">
        <f>IF(F$6=W$2,ROUND(考勤詳細表!BV13/60,2),IF(F$6=W$3,考勤詳細表!BV13,考勤詳細表!BU13))</f>
        <v>0</v>
      </c>
      <c r="G11" s="50" t="str">
        <f>IF(G$6=X$2,ROUND(考勤詳細表!BY13/60,2),IF(G$6=X$3,考勤詳細表!BY13,IF(G$6=X$4,考勤詳細表!BZ13,考勤詳細表!BX13)))</f>
        <v>0.00</v>
      </c>
      <c r="H11" s="50">
        <f>考勤詳細表!BQ13</f>
        <v>0</v>
      </c>
      <c r="I11" s="50">
        <f>IF(I$6=Z$2,ROUND(考勤詳細表!CG13/60,2),IF(I$6=Z$3,考勤詳細表!CG13,考勤詳細表!CH13))</f>
        <v>0</v>
      </c>
      <c r="J11" s="50">
        <f>IF(J$6=AA$2,ROUND(SUM(考勤詳細表!CA13+考勤詳細表!CC13+考勤詳細表!CE13)/60,2),IF(J$6=AA$3,SUM(考勤詳細表!CA13+考勤詳細表!CC13+考勤詳細表!CE13),SUM(考勤詳細表!CB13+考勤詳細表!CD13+考勤詳細表!CF13)))</f>
        <v>0</v>
      </c>
      <c r="K11" s="50" t="str">
        <f>IF(K$6=AB$2,ROUND(考勤詳細表!CK13/60,2),IF(K$6=AB$3,考勤詳細表!CK13,考勤詳細表!CL13))</f>
        <v>0.00</v>
      </c>
      <c r="L11" s="50" t="str">
        <f>IF(L$6=AC$2,ROUND(考勤詳細表!CI13/60,2),IF(L$6=AC$3,考勤詳細表!CI13,考勤詳細表!CJ13))</f>
        <v>0.00</v>
      </c>
      <c r="M11" s="50">
        <f>IF(M$6=AD$2,ROUND(SUM(考勤詳細表!CY13+考勤詳細表!DA13+考勤詳細表!DC13)/60,2),IF(M$6=AD$3,SUM(考勤詳細表!CY13+考勤詳細表!DA13+考勤詳細表!DC13),SUM(考勤詳細表!CZ13+考勤詳細表!DB13+考勤詳細表!DD13)))</f>
        <v>0</v>
      </c>
      <c r="N11" s="50">
        <f>IF(N$6=AE$2,ROUND(SUM(考勤詳細表!CM13+考勤詳細表!CO13+考勤詳細表!CQ13)/60,2),IF(N$6=AE$3,SUM(考勤詳細表!CM13+考勤詳細表!CO13+考勤詳細表!CQ13),SUM(考勤詳細表!CN13+考勤詳細表!CP13+考勤詳細表!CR13)))</f>
        <v>0</v>
      </c>
      <c r="O11" s="50">
        <f>IF(O$6=AF$2,ROUND(SUM(考勤詳細表!CS13+考勤詳細表!CU13+考勤詳細表!CW13)/60,2),IF(O$6=AF$3,SUM(考勤詳細表!CS13+考勤詳細表!CU13+考勤詳細表!CW13),SUM(考勤詳細表!CT13+考勤詳細表!CV13+考勤詳細表!CX13)))</f>
        <v>0</v>
      </c>
      <c r="P11" s="35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ht="16.5" customHeight="1">
      <c r="A12" s="50" t="str">
        <f>考勤詳細表!A14</f>
        <v>高偉哲</v>
      </c>
      <c r="B12" s="50" t="str">
        <f>考勤詳細表!B14</f>
        <v>M00342</v>
      </c>
      <c r="C12" s="50" t="str">
        <f>考勤詳細表!C14</f>
        <v>新北1999</v>
      </c>
      <c r="D12" s="50">
        <f>考勤詳細表!BP14</f>
        <v>0</v>
      </c>
      <c r="E12" s="50">
        <f>IF(E$6=V$2,ROUND(考勤詳細表!BS14/60,2),IF(E$6=V$3,考勤詳細表!BS14,考勤詳細表!BR14))</f>
        <v>0</v>
      </c>
      <c r="F12" s="50">
        <f>IF(F$6=W$2,ROUND(考勤詳細表!BV14/60,2),IF(F$6=W$3,考勤詳細表!BV14,考勤詳細表!BU14))</f>
        <v>0</v>
      </c>
      <c r="G12" s="50" t="str">
        <f>IF(G$6=X$2,ROUND(考勤詳細表!BY14/60,2),IF(G$6=X$3,考勤詳細表!BY14,IF(G$6=X$4,考勤詳細表!BZ14,考勤詳細表!BX14)))</f>
        <v>0.00</v>
      </c>
      <c r="H12" s="50">
        <f>考勤詳細表!BQ14</f>
        <v>0</v>
      </c>
      <c r="I12" s="50">
        <f>IF(I$6=Z$2,ROUND(考勤詳細表!CG14/60,2),IF(I$6=Z$3,考勤詳細表!CG14,考勤詳細表!CH14))</f>
        <v>0</v>
      </c>
      <c r="J12" s="50">
        <f>IF(J$6=AA$2,ROUND(SUM(考勤詳細表!CA14+考勤詳細表!CC14+考勤詳細表!CE14)/60,2),IF(J$6=AA$3,SUM(考勤詳細表!CA14+考勤詳細表!CC14+考勤詳細表!CE14),SUM(考勤詳細表!CB14+考勤詳細表!CD14+考勤詳細表!CF14)))</f>
        <v>0</v>
      </c>
      <c r="K12" s="50" t="str">
        <f>IF(K$6=AB$2,ROUND(考勤詳細表!CK14/60,2),IF(K$6=AB$3,考勤詳細表!CK14,考勤詳細表!CL14))</f>
        <v>0.00</v>
      </c>
      <c r="L12" s="50" t="str">
        <f>IF(L$6=AC$2,ROUND(考勤詳細表!CI14/60,2),IF(L$6=AC$3,考勤詳細表!CI14,考勤詳細表!CJ14))</f>
        <v>0.00</v>
      </c>
      <c r="M12" s="50">
        <f>IF(M$6=AD$2,ROUND(SUM(考勤詳細表!CY14+考勤詳細表!DA14+考勤詳細表!DC14)/60,2),IF(M$6=AD$3,SUM(考勤詳細表!CY14+考勤詳細表!DA14+考勤詳細表!DC14),SUM(考勤詳細表!CZ14+考勤詳細表!DB14+考勤詳細表!DD14)))</f>
        <v>0</v>
      </c>
      <c r="N12" s="50">
        <f>IF(N$6=AE$2,ROUND(SUM(考勤詳細表!CM14+考勤詳細表!CO14+考勤詳細表!CQ14)/60,2),IF(N$6=AE$3,SUM(考勤詳細表!CM14+考勤詳細表!CO14+考勤詳細表!CQ14),SUM(考勤詳細表!CN14+考勤詳細表!CP14+考勤詳細表!CR14)))</f>
        <v>0</v>
      </c>
      <c r="O12" s="50">
        <f>IF(O$6=AF$2,ROUND(SUM(考勤詳細表!CS14+考勤詳細表!CU14+考勤詳細表!CW14)/60,2),IF(O$6=AF$3,SUM(考勤詳細表!CS14+考勤詳細表!CU14+考勤詳細表!CW14),SUM(考勤詳細表!CT14+考勤詳細表!CV14+考勤詳細表!CX14)))</f>
        <v>0</v>
      </c>
      <c r="P12" s="35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 ht="16.5" customHeight="1">
      <c r="A13" s="50" t="str">
        <f>考勤詳細表!A15</f>
        <v>李榮志</v>
      </c>
      <c r="B13" s="50" t="str">
        <f>考勤詳細表!B15</f>
        <v>M00427</v>
      </c>
      <c r="C13" s="50" t="str">
        <f>考勤詳細表!C15</f>
        <v>新北1999</v>
      </c>
      <c r="D13" s="50">
        <f>考勤詳細表!BP15</f>
        <v>32</v>
      </c>
      <c r="E13" s="51">
        <f>IF(E$6=V$2,ROUND(考勤詳細表!BS15/60,2),IF(E$6=V$3,考勤詳細表!BS15,考勤詳細表!BR15))</f>
        <v>0.1</v>
      </c>
      <c r="F13" s="51">
        <f>IF(F$6=W$2,ROUND(考勤詳細表!BV15/60,2),IF(F$6=W$3,考勤詳細表!BV15,考勤詳細表!BU15))</f>
        <v>1.87</v>
      </c>
      <c r="G13" s="52" t="str">
        <f>IF(G$6=X$2,ROUND(考勤詳細表!BY15/60,2),IF(G$6=X$3,考勤詳細表!BY15,IF(G$6=X$4,考勤詳細表!BZ15,考勤詳細表!BX15)))</f>
        <v>16.00</v>
      </c>
      <c r="H13" s="50">
        <f>考勤詳細表!BQ15</f>
        <v>0</v>
      </c>
      <c r="I13" s="50">
        <f>IF(I$6=Z$2,ROUND(考勤詳細表!CG15/60,2),IF(I$6=Z$3,考勤詳細表!CG15,考勤詳細表!CH15))</f>
        <v>88</v>
      </c>
      <c r="J13" s="50">
        <f>IF(J$6=AA$2,ROUND(SUM(考勤詳細表!CA15+考勤詳細表!CC15+考勤詳細表!CE15)/60,2),IF(J$6=AA$3,SUM(考勤詳細表!CA15+考勤詳細表!CC15+考勤詳細表!CE15),SUM(考勤詳細表!CB15+考勤詳細表!CD15+考勤詳細表!CF15)))</f>
        <v>0</v>
      </c>
      <c r="K13" s="50" t="str">
        <f>IF(K$6=AB$2,ROUND(考勤詳細表!CK15/60,2),IF(K$6=AB$3,考勤詳細表!CK15,考勤詳細表!CL15))</f>
        <v>0.00</v>
      </c>
      <c r="L13" s="50" t="str">
        <f>IF(L$6=AC$2,ROUND(考勤詳細表!CI15/60,2),IF(L$6=AC$3,考勤詳細表!CI15,考勤詳細表!CJ15))</f>
        <v>0.00</v>
      </c>
      <c r="M13" s="50">
        <f>IF(M$6=AD$2,ROUND(SUM(考勤詳細表!CY15+考勤詳細表!DA15+考勤詳細表!DC15)/60,2),IF(M$6=AD$3,SUM(考勤詳細表!CY15+考勤詳細表!DA15+考勤詳細表!DC15),SUM(考勤詳細表!CZ15+考勤詳細表!DB15+考勤詳細表!DD15)))</f>
        <v>0</v>
      </c>
      <c r="N13" s="50">
        <f>IF(N$6=AE$2,ROUND(SUM(考勤詳細表!CM15+考勤詳細表!CO15+考勤詳細表!CQ15)/60,2),IF(N$6=AE$3,SUM(考勤詳細表!CM15+考勤詳細表!CO15+考勤詳細表!CQ15),SUM(考勤詳細表!CN15+考勤詳細表!CP15+考勤詳細表!CR15)))</f>
        <v>31</v>
      </c>
      <c r="O13" s="50">
        <f>IF(O$6=AF$2,ROUND(SUM(考勤詳細表!CS15+考勤詳細表!CU15+考勤詳細表!CW15)/60,2),IF(O$6=AF$3,SUM(考勤詳細表!CS15+考勤詳細表!CU15+考勤詳細表!CW15),SUM(考勤詳細表!CT15+考勤詳細表!CV15+考勤詳細表!CX15)))</f>
        <v>3.75</v>
      </c>
      <c r="P13" s="35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 ht="16.5" customHeight="1">
      <c r="A14" s="50" t="str">
        <f>考勤詳細表!A16</f>
        <v>林瑋婷</v>
      </c>
      <c r="B14" s="50" t="str">
        <f>考勤詳細表!B16</f>
        <v>M00468</v>
      </c>
      <c r="C14" s="50" t="str">
        <f>考勤詳細表!C16</f>
        <v>新北1999</v>
      </c>
      <c r="D14" s="50">
        <f>考勤詳細表!BP16</f>
        <v>0</v>
      </c>
      <c r="E14" s="50">
        <f>IF(E$6=V$2,ROUND(考勤詳細表!BS16/60,2),IF(E$6=V$3,考勤詳細表!BS16,考勤詳細表!BR16))</f>
        <v>0</v>
      </c>
      <c r="F14" s="50">
        <f>IF(F$6=W$2,ROUND(考勤詳細表!BV16/60,2),IF(F$6=W$3,考勤詳細表!BV16,考勤詳細表!BU16))</f>
        <v>0</v>
      </c>
      <c r="G14" s="50" t="str">
        <f>IF(G$6=X$2,ROUND(考勤詳細表!BY16/60,2),IF(G$6=X$3,考勤詳細表!BY16,IF(G$6=X$4,考勤詳細表!BZ16,考勤詳細表!BX16)))</f>
        <v>0.00</v>
      </c>
      <c r="H14" s="50">
        <f>考勤詳細表!BQ16</f>
        <v>0</v>
      </c>
      <c r="I14" s="50">
        <f>IF(I$6=Z$2,ROUND(考勤詳細表!CG16/60,2),IF(I$6=Z$3,考勤詳細表!CG16,考勤詳細表!CH16))</f>
        <v>0</v>
      </c>
      <c r="J14" s="50">
        <f>IF(J$6=AA$2,ROUND(SUM(考勤詳細表!CA16+考勤詳細表!CC16+考勤詳細表!CE16)/60,2),IF(J$6=AA$3,SUM(考勤詳細表!CA16+考勤詳細表!CC16+考勤詳細表!CE16),SUM(考勤詳細表!CB16+考勤詳細表!CD16+考勤詳細表!CF16)))</f>
        <v>0</v>
      </c>
      <c r="K14" s="50" t="str">
        <f>IF(K$6=AB$2,ROUND(考勤詳細表!CK16/60,2),IF(K$6=AB$3,考勤詳細表!CK16,考勤詳細表!CL16))</f>
        <v>0.00</v>
      </c>
      <c r="L14" s="50" t="str">
        <f>IF(L$6=AC$2,ROUND(考勤詳細表!CI16/60,2),IF(L$6=AC$3,考勤詳細表!CI16,考勤詳細表!CJ16))</f>
        <v>0.00</v>
      </c>
      <c r="M14" s="50">
        <f>IF(M$6=AD$2,ROUND(SUM(考勤詳細表!CY16+考勤詳細表!DA16+考勤詳細表!DC16)/60,2),IF(M$6=AD$3,SUM(考勤詳細表!CY16+考勤詳細表!DA16+考勤詳細表!DC16),SUM(考勤詳細表!CZ16+考勤詳細表!DB16+考勤詳細表!DD16)))</f>
        <v>0</v>
      </c>
      <c r="N14" s="50">
        <f>IF(N$6=AE$2,ROUND(SUM(考勤詳細表!CM16+考勤詳細表!CO16+考勤詳細表!CQ16)/60,2),IF(N$6=AE$3,SUM(考勤詳細表!CM16+考勤詳細表!CO16+考勤詳細表!CQ16),SUM(考勤詳細表!CN16+考勤詳細表!CP16+考勤詳細表!CR16)))</f>
        <v>0</v>
      </c>
      <c r="O14" s="50">
        <f>IF(O$6=AF$2,ROUND(SUM(考勤詳細表!CS16+考勤詳細表!CU16+考勤詳細表!CW16)/60,2),IF(O$6=AF$3,SUM(考勤詳細表!CS16+考勤詳細表!CU16+考勤詳細表!CW16),SUM(考勤詳細表!CT16+考勤詳細表!CV16+考勤詳細表!CX16)))</f>
        <v>0</v>
      </c>
      <c r="P14" s="35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ht="16.5" customHeight="1">
      <c r="A15" s="50" t="str">
        <f>考勤詳細表!A17</f>
        <v>王育廷</v>
      </c>
      <c r="B15" s="50" t="str">
        <f>考勤詳細表!B17</f>
        <v>M00497</v>
      </c>
      <c r="C15" s="50" t="str">
        <f>考勤詳細表!C17</f>
        <v>新北1999</v>
      </c>
      <c r="D15" s="50">
        <f>考勤詳細表!BP17</f>
        <v>21</v>
      </c>
      <c r="E15" s="50">
        <f>IF(E$6=V$2,ROUND(考勤詳細表!BS17/60,2),IF(E$6=V$3,考勤詳細表!BS17,考勤詳細表!BR17))</f>
        <v>0</v>
      </c>
      <c r="F15" s="50">
        <f>IF(F$6=W$2,ROUND(考勤詳細表!BV17/60,2),IF(F$6=W$3,考勤詳細表!BV17,考勤詳細表!BU17))</f>
        <v>0</v>
      </c>
      <c r="G15" s="52" t="str">
        <f>IF(G$6=X$2,ROUND(考勤詳細表!BY17/60,2),IF(G$6=X$3,考勤詳細表!BY17,IF(G$6=X$4,考勤詳細表!BZ17,考勤詳細表!BX17)))</f>
        <v>6.88</v>
      </c>
      <c r="H15" s="50">
        <f>考勤詳細表!BQ17</f>
        <v>0</v>
      </c>
      <c r="I15" s="50">
        <f>IF(I$6=Z$2,ROUND(考勤詳細表!CG17/60,2),IF(I$6=Z$3,考勤詳細表!CG17,考勤詳細表!CH17))</f>
        <v>75</v>
      </c>
      <c r="J15" s="50">
        <f>IF(J$6=AA$2,ROUND(SUM(考勤詳細表!CA17+考勤詳細表!CC17+考勤詳細表!CE17)/60,2),IF(J$6=AA$3,SUM(考勤詳細表!CA17+考勤詳細表!CC17+考勤詳細表!CE17),SUM(考勤詳細表!CB17+考勤詳細表!CD17+考勤詳細表!CF17)))</f>
        <v>0</v>
      </c>
      <c r="K15" s="50" t="str">
        <f>IF(K$6=AB$2,ROUND(考勤詳細表!CK17/60,2),IF(K$6=AB$3,考勤詳細表!CK17,考勤詳細表!CL17))</f>
        <v>0.00</v>
      </c>
      <c r="L15" s="50" t="str">
        <f>IF(L$6=AC$2,ROUND(考勤詳細表!CI17/60,2),IF(L$6=AC$3,考勤詳細表!CI17,考勤詳細表!CJ17))</f>
        <v>0.00</v>
      </c>
      <c r="M15" s="50">
        <f>IF(M$6=AD$2,ROUND(SUM(考勤詳細表!CY17+考勤詳細表!DA17+考勤詳細表!DC17)/60,2),IF(M$6=AD$3,SUM(考勤詳細表!CY17+考勤詳細表!DA17+考勤詳細表!DC17),SUM(考勤詳細表!CZ17+考勤詳細表!DB17+考勤詳細表!DD17)))</f>
        <v>0</v>
      </c>
      <c r="N15" s="50">
        <f>IF(N$6=AE$2,ROUND(SUM(考勤詳細表!CM17+考勤詳細表!CO17+考勤詳細表!CQ17)/60,2),IF(N$6=AE$3,SUM(考勤詳細表!CM17+考勤詳細表!CO17+考勤詳細表!CQ17),SUM(考勤詳細表!CN17+考勤詳細表!CP17+考勤詳細表!CR17)))</f>
        <v>16.260000000000002</v>
      </c>
      <c r="O15" s="50">
        <f>IF(O$6=AF$2,ROUND(SUM(考勤詳細表!CS17+考勤詳細表!CU17+考勤詳細表!CW17)/60,2),IF(O$6=AF$3,SUM(考勤詳細表!CS17+考勤詳細表!CU17+考勤詳細表!CW17),SUM(考勤詳細表!CT17+考勤詳細表!CV17+考勤詳細表!CX17)))</f>
        <v>0</v>
      </c>
      <c r="U15"/>
      <c r="V15"/>
      <c r="W15"/>
      <c r="X15"/>
      <c r="Y15"/>
      <c r="Z15"/>
      <c r="AA15"/>
      <c r="AB15"/>
      <c r="AC15"/>
      <c r="AD15"/>
      <c r="AE15"/>
      <c r="AF15"/>
      <c r="AH15" s="8"/>
    </row>
    <row r="16" spans="1:37" ht="16.5" customHeight="1">
      <c r="A16" s="50" t="str">
        <f>考勤詳細表!A18</f>
        <v>易雅蕾</v>
      </c>
      <c r="B16" s="50" t="str">
        <f>考勤詳細表!B18</f>
        <v>M00519</v>
      </c>
      <c r="C16" s="50" t="str">
        <f>考勤詳細表!C18</f>
        <v>新北1999</v>
      </c>
      <c r="D16" s="50">
        <f>考勤詳細表!BP18</f>
        <v>0</v>
      </c>
      <c r="E16" s="50">
        <f>IF(E$6=V$2,ROUND(考勤詳細表!BS18/60,2),IF(E$6=V$3,考勤詳細表!BS18,考勤詳細表!BR18))</f>
        <v>0</v>
      </c>
      <c r="F16" s="50">
        <f>IF(F$6=W$2,ROUND(考勤詳細表!BV18/60,2),IF(F$6=W$3,考勤詳細表!BV18,考勤詳細表!BU18))</f>
        <v>0</v>
      </c>
      <c r="G16" s="50" t="str">
        <f>IF(G$6=X$2,ROUND(考勤詳細表!BY18/60,2),IF(G$6=X$3,考勤詳細表!BY18,IF(G$6=X$4,考勤詳細表!BZ18,考勤詳細表!BX18)))</f>
        <v>0.00</v>
      </c>
      <c r="H16" s="50">
        <f>考勤詳細表!BQ18</f>
        <v>0</v>
      </c>
      <c r="I16" s="50">
        <f>IF(I$6=Z$2,ROUND(考勤詳細表!CG18/60,2),IF(I$6=Z$3,考勤詳細表!CG18,考勤詳細表!CH18))</f>
        <v>48</v>
      </c>
      <c r="J16" s="50">
        <f>IF(J$6=AA$2,ROUND(SUM(考勤詳細表!CA18+考勤詳細表!CC18+考勤詳細表!CE18)/60,2),IF(J$6=AA$3,SUM(考勤詳細表!CA18+考勤詳細表!CC18+考勤詳細表!CE18),SUM(考勤詳細表!CB18+考勤詳細表!CD18+考勤詳細表!CF18)))</f>
        <v>0</v>
      </c>
      <c r="K16" s="50" t="str">
        <f>IF(K$6=AB$2,ROUND(考勤詳細表!CK18/60,2),IF(K$6=AB$3,考勤詳細表!CK18,考勤詳細表!CL18))</f>
        <v>0.00</v>
      </c>
      <c r="L16" s="50" t="str">
        <f>IF(L$6=AC$2,ROUND(考勤詳細表!CI18/60,2),IF(L$6=AC$3,考勤詳細表!CI18,考勤詳細表!CJ18))</f>
        <v>0.00</v>
      </c>
      <c r="M16" s="50">
        <f>IF(M$6=AD$2,ROUND(SUM(考勤詳細表!CY18+考勤詳細表!DA18+考勤詳細表!DC18)/60,2),IF(M$6=AD$3,SUM(考勤詳細表!CY18+考勤詳細表!DA18+考勤詳細表!DC18),SUM(考勤詳細表!CZ18+考勤詳細表!DB18+考勤詳細表!DD18)))</f>
        <v>0</v>
      </c>
      <c r="N16" s="50">
        <f>IF(N$6=AE$2,ROUND(SUM(考勤詳細表!CM18+考勤詳細表!CO18+考勤詳細表!CQ18)/60,2),IF(N$6=AE$3,SUM(考勤詳細表!CM18+考勤詳細表!CO18+考勤詳細表!CQ18),SUM(考勤詳細表!CN18+考勤詳細表!CP18+考勤詳細表!CR18)))</f>
        <v>15.5</v>
      </c>
      <c r="O16" s="50">
        <f>IF(O$6=AF$2,ROUND(SUM(考勤詳細表!CS18+考勤詳細表!CU18+考勤詳細表!CW18)/60,2),IF(O$6=AF$3,SUM(考勤詳細表!CS18+考勤詳細表!CU18+考勤詳細表!CW18),SUM(考勤詳細表!CT18+考勤詳細表!CV18+考勤詳細表!CX18)))</f>
        <v>9.5</v>
      </c>
      <c r="U16"/>
      <c r="V16"/>
      <c r="W16"/>
      <c r="X16"/>
      <c r="Y16"/>
      <c r="Z16"/>
      <c r="AA16"/>
      <c r="AB16"/>
      <c r="AC16"/>
      <c r="AD16"/>
      <c r="AE16"/>
      <c r="AF16"/>
    </row>
    <row r="17" spans="1:25" ht="16.5" customHeight="1">
      <c r="A17" s="50" t="str">
        <f>考勤詳細表!A19</f>
        <v>林婉鈴</v>
      </c>
      <c r="B17" s="50" t="str">
        <f>考勤詳細表!B19</f>
        <v>M00528</v>
      </c>
      <c r="C17" s="50" t="str">
        <f>考勤詳細表!C19</f>
        <v>新北1999</v>
      </c>
      <c r="D17" s="50">
        <f>考勤詳細表!BP19</f>
        <v>38</v>
      </c>
      <c r="E17" s="50">
        <f>IF(E$6=V$2,ROUND(考勤詳細表!BS19/60,2),IF(E$6=V$3,考勤詳細表!BS19,考勤詳細表!BR19))</f>
        <v>0</v>
      </c>
      <c r="F17" s="50">
        <f>IF(F$6=W$2,ROUND(考勤詳細表!BV19/60,2),IF(F$6=W$3,考勤詳細表!BV19,考勤詳細表!BU19))</f>
        <v>0</v>
      </c>
      <c r="G17" s="52" t="str">
        <f>IF(G$6=X$2,ROUND(考勤詳細表!BY19/60,2),IF(G$6=X$3,考勤詳細表!BY19,IF(G$6=X$4,考勤詳細表!BZ19,考勤詳細表!BX19)))</f>
        <v>11.88</v>
      </c>
      <c r="H17" s="50">
        <f>考勤詳細表!BQ19</f>
        <v>0</v>
      </c>
      <c r="I17" s="50">
        <f>IF(I$6=Z$2,ROUND(考勤詳細表!CG19/60,2),IF(I$6=Z$3,考勤詳細表!CG19,考勤詳細表!CH19))</f>
        <v>50</v>
      </c>
      <c r="J17" s="50">
        <f>IF(J$6=AA$2,ROUND(SUM(考勤詳細表!CA19+考勤詳細表!CC19+考勤詳細表!CE19)/60,2),IF(J$6=AA$3,SUM(考勤詳細表!CA19+考勤詳細表!CC19+考勤詳細表!CE19),SUM(考勤詳細表!CB19+考勤詳細表!CD19+考勤詳細表!CF19)))</f>
        <v>0</v>
      </c>
      <c r="K17" s="50" t="str">
        <f>IF(K$6=AB$2,ROUND(考勤詳細表!CK19/60,2),IF(K$6=AB$3,考勤詳細表!CK19,考勤詳細表!CL19))</f>
        <v>0.00</v>
      </c>
      <c r="L17" s="50" t="str">
        <f>IF(L$6=AC$2,ROUND(考勤詳細表!CI19/60,2),IF(L$6=AC$3,考勤詳細表!CI19,考勤詳細表!CJ19))</f>
        <v>0.00</v>
      </c>
      <c r="M17" s="50">
        <f>IF(M$6=AD$2,ROUND(SUM(考勤詳細表!CY19+考勤詳細表!DA19+考勤詳細表!DC19)/60,2),IF(M$6=AD$3,SUM(考勤詳細表!CY19+考勤詳細表!DA19+考勤詳細表!DC19),SUM(考勤詳細表!CZ19+考勤詳細表!DB19+考勤詳細表!DD19)))</f>
        <v>0</v>
      </c>
      <c r="N17" s="50">
        <f>IF(N$6=AE$2,ROUND(SUM(考勤詳細表!CM19+考勤詳細表!CO19+考勤詳細表!CQ19)/60,2),IF(N$6=AE$3,SUM(考勤詳細表!CM19+考勤詳細表!CO19+考勤詳細表!CQ19),SUM(考勤詳細表!CN19+考勤詳細表!CP19+考勤詳細表!CR19)))</f>
        <v>18.119999999999997</v>
      </c>
      <c r="O17" s="50">
        <f>IF(O$6=AF$2,ROUND(SUM(考勤詳細表!CS19+考勤詳細表!CU19+考勤詳細表!CW19)/60,2),IF(O$6=AF$3,SUM(考勤詳細表!CS19+考勤詳細表!CU19+考勤詳細表!CW19),SUM(考勤詳細表!CT19+考勤詳細表!CV19+考勤詳細表!CX19)))</f>
        <v>0</v>
      </c>
      <c r="W17"/>
      <c r="X17"/>
      <c r="Y17"/>
    </row>
    <row r="18" spans="1:25" ht="15.75">
      <c r="A18" s="50" t="str">
        <f>考勤詳細表!A20</f>
        <v>江世傑</v>
      </c>
      <c r="B18" s="50" t="str">
        <f>考勤詳細表!B20</f>
        <v>M00529</v>
      </c>
      <c r="C18" s="50" t="str">
        <f>考勤詳細表!C20</f>
        <v>新北1999</v>
      </c>
      <c r="D18" s="50">
        <f>考勤詳細表!BP20</f>
        <v>15</v>
      </c>
      <c r="E18" s="51">
        <f>IF(E$6=V$2,ROUND(考勤詳細表!BS20/60,2),IF(E$6=V$3,考勤詳細表!BS20,考勤詳細表!BR20))</f>
        <v>1.17</v>
      </c>
      <c r="F18" s="50">
        <f>IF(F$6=W$2,ROUND(考勤詳細表!BV20/60,2),IF(F$6=W$3,考勤詳細表!BV20,考勤詳細表!BU20))</f>
        <v>0</v>
      </c>
      <c r="G18" s="52" t="str">
        <f>IF(G$6=X$2,ROUND(考勤詳細表!BY20/60,2),IF(G$6=X$3,考勤詳細表!BY20,IF(G$6=X$4,考勤詳細表!BZ20,考勤詳細表!BX20)))</f>
        <v>7.50</v>
      </c>
      <c r="H18" s="50">
        <f>考勤詳細表!BQ20</f>
        <v>0</v>
      </c>
      <c r="I18" s="50">
        <f>IF(I$6=Z$2,ROUND(考勤詳細表!CG20/60,2),IF(I$6=Z$3,考勤詳細表!CG20,考勤詳細表!CH20))</f>
        <v>36</v>
      </c>
      <c r="J18" s="50">
        <f>IF(J$6=AA$2,ROUND(SUM(考勤詳細表!CA20+考勤詳細表!CC20+考勤詳細表!CE20)/60,2),IF(J$6=AA$3,SUM(考勤詳細表!CA20+考勤詳細表!CC20+考勤詳細表!CE20),SUM(考勤詳細表!CB20+考勤詳細表!CD20+考勤詳細表!CF20)))</f>
        <v>0</v>
      </c>
      <c r="K18" s="50" t="str">
        <f>IF(K$6=AB$2,ROUND(考勤詳細表!CK20/60,2),IF(K$6=AB$3,考勤詳細表!CK20,考勤詳細表!CL20))</f>
        <v>0.00</v>
      </c>
      <c r="L18" s="50" t="str">
        <f>IF(L$6=AC$2,ROUND(考勤詳細表!CI20/60,2),IF(L$6=AC$3,考勤詳細表!CI20,考勤詳細表!CJ20))</f>
        <v>0.00</v>
      </c>
      <c r="M18" s="50">
        <f>IF(M$6=AD$2,ROUND(SUM(考勤詳細表!CY20+考勤詳細表!DA20+考勤詳細表!DC20)/60,2),IF(M$6=AD$3,SUM(考勤詳細表!CY20+考勤詳細表!DA20+考勤詳細表!DC20),SUM(考勤詳細表!CZ20+考勤詳細表!DB20+考勤詳細表!DD20)))</f>
        <v>0</v>
      </c>
      <c r="N18" s="50">
        <f>IF(N$6=AE$2,ROUND(SUM(考勤詳細表!CM20+考勤詳細表!CO20+考勤詳細表!CQ20)/60,2),IF(N$6=AE$3,SUM(考勤詳細表!CM20+考勤詳細表!CO20+考勤詳細表!CQ20),SUM(考勤詳細表!CN20+考勤詳細表!CP20+考勤詳細表!CR20)))</f>
        <v>16.5</v>
      </c>
      <c r="O18" s="50">
        <f>IF(O$6=AF$2,ROUND(SUM(考勤詳細表!CS20+考勤詳細表!CU20+考勤詳細表!CW20)/60,2),IF(O$6=AF$3,SUM(考勤詳細表!CS20+考勤詳細表!CU20+考勤詳細表!CW20),SUM(考勤詳細表!CT20+考勤詳細表!CV20+考勤詳細表!CX20)))</f>
        <v>4.3599999999999994</v>
      </c>
    </row>
    <row r="19" spans="1:25" ht="16.5" customHeight="1">
      <c r="A19" s="50" t="str">
        <f>考勤詳細表!A21</f>
        <v>林耕合</v>
      </c>
      <c r="B19" s="50" t="str">
        <f>考勤詳細表!B21</f>
        <v>M00530</v>
      </c>
      <c r="C19" s="50" t="str">
        <f>考勤詳細表!C21</f>
        <v>新北1999</v>
      </c>
      <c r="D19" s="50">
        <f>考勤詳細表!BP21</f>
        <v>0</v>
      </c>
      <c r="E19" s="50">
        <f>IF(E$6=V$2,ROUND(考勤詳細表!BS21/60,2),IF(E$6=V$3,考勤詳細表!BS21,考勤詳細表!BR21))</f>
        <v>0</v>
      </c>
      <c r="F19" s="50">
        <f>IF(F$6=W$2,ROUND(考勤詳細表!BV21/60,2),IF(F$6=W$3,考勤詳細表!BV21,考勤詳細表!BU21))</f>
        <v>0</v>
      </c>
      <c r="G19" s="50" t="str">
        <f>IF(G$6=X$2,ROUND(考勤詳細表!BY21/60,2),IF(G$6=X$3,考勤詳細表!BY21,IF(G$6=X$4,考勤詳細表!BZ21,考勤詳細表!BX21)))</f>
        <v>0.00</v>
      </c>
      <c r="H19" s="50">
        <f>考勤詳細表!BQ21</f>
        <v>0</v>
      </c>
      <c r="I19" s="50">
        <f>IF(I$6=Z$2,ROUND(考勤詳細表!CG21/60,2),IF(I$6=Z$3,考勤詳細表!CG21,考勤詳細表!CH21))</f>
        <v>0</v>
      </c>
      <c r="J19" s="50">
        <f>IF(J$6=AA$2,ROUND(SUM(考勤詳細表!CA21+考勤詳細表!CC21+考勤詳細表!CE21)/60,2),IF(J$6=AA$3,SUM(考勤詳細表!CA21+考勤詳細表!CC21+考勤詳細表!CE21),SUM(考勤詳細表!CB21+考勤詳細表!CD21+考勤詳細表!CF21)))</f>
        <v>0</v>
      </c>
      <c r="K19" s="50" t="str">
        <f>IF(K$6=AB$2,ROUND(考勤詳細表!CK21/60,2),IF(K$6=AB$3,考勤詳細表!CK21,考勤詳細表!CL21))</f>
        <v>0.00</v>
      </c>
      <c r="L19" s="50" t="str">
        <f>IF(L$6=AC$2,ROUND(考勤詳細表!CI21/60,2),IF(L$6=AC$3,考勤詳細表!CI21,考勤詳細表!CJ21))</f>
        <v>0.00</v>
      </c>
      <c r="M19" s="50">
        <f>IF(M$6=AD$2,ROUND(SUM(考勤詳細表!CY21+考勤詳細表!DA21+考勤詳細表!DC21)/60,2),IF(M$6=AD$3,SUM(考勤詳細表!CY21+考勤詳細表!DA21+考勤詳細表!DC21),SUM(考勤詳細表!CZ21+考勤詳細表!DB21+考勤詳細表!DD21)))</f>
        <v>0</v>
      </c>
      <c r="N19" s="50">
        <f>IF(N$6=AE$2,ROUND(SUM(考勤詳細表!CM21+考勤詳細表!CO21+考勤詳細表!CQ21)/60,2),IF(N$6=AE$3,SUM(考勤詳細表!CM21+考勤詳細表!CO21+考勤詳細表!CQ21),SUM(考勤詳細表!CN21+考勤詳細表!CP21+考勤詳細表!CR21)))</f>
        <v>0</v>
      </c>
      <c r="O19" s="50">
        <f>IF(O$6=AF$2,ROUND(SUM(考勤詳細表!CS21+考勤詳細表!CU21+考勤詳細表!CW21)/60,2),IF(O$6=AF$3,SUM(考勤詳細表!CS21+考勤詳細表!CU21+考勤詳細表!CW21),SUM(考勤詳細表!CT21+考勤詳細表!CV21+考勤詳細表!CX21)))</f>
        <v>0</v>
      </c>
      <c r="Q19" s="4"/>
      <c r="R19" s="4"/>
    </row>
    <row r="20" spans="1:25" ht="16.5" customHeight="1">
      <c r="A20" s="50" t="str">
        <f>考勤詳細表!A22</f>
        <v xml:space="preserve">陳淑芬 </v>
      </c>
      <c r="B20" s="50" t="str">
        <f>考勤詳細表!B22</f>
        <v>M00531</v>
      </c>
      <c r="C20" s="50" t="str">
        <f>考勤詳細表!C22</f>
        <v>新北1999</v>
      </c>
      <c r="D20" s="50">
        <f>考勤詳細表!BP22</f>
        <v>0</v>
      </c>
      <c r="E20" s="50">
        <f>IF(E$6=V$2,ROUND(考勤詳細表!BS22/60,2),IF(E$6=V$3,考勤詳細表!BS22,考勤詳細表!BR22))</f>
        <v>0</v>
      </c>
      <c r="F20" s="50">
        <f>IF(F$6=W$2,ROUND(考勤詳細表!BV22/60,2),IF(F$6=W$3,考勤詳細表!BV22,考勤詳細表!BU22))</f>
        <v>0</v>
      </c>
      <c r="G20" s="50" t="str">
        <f>IF(G$6=X$2,ROUND(考勤詳細表!BY22/60,2),IF(G$6=X$3,考勤詳細表!BY22,IF(G$6=X$4,考勤詳細表!BZ22,考勤詳細表!BX22)))</f>
        <v>0.00</v>
      </c>
      <c r="H20" s="50">
        <f>考勤詳細表!BQ22</f>
        <v>0</v>
      </c>
      <c r="I20" s="50">
        <f>IF(I$6=Z$2,ROUND(考勤詳細表!CG22/60,2),IF(I$6=Z$3,考勤詳細表!CG22,考勤詳細表!CH22))</f>
        <v>0</v>
      </c>
      <c r="J20" s="50">
        <f>IF(J$6=AA$2,ROUND(SUM(考勤詳細表!CA22+考勤詳細表!CC22+考勤詳細表!CE22)/60,2),IF(J$6=AA$3,SUM(考勤詳細表!CA22+考勤詳細表!CC22+考勤詳細表!CE22),SUM(考勤詳細表!CB22+考勤詳細表!CD22+考勤詳細表!CF22)))</f>
        <v>0</v>
      </c>
      <c r="K20" s="50" t="str">
        <f>IF(K$6=AB$2,ROUND(考勤詳細表!CK22/60,2),IF(K$6=AB$3,考勤詳細表!CK22,考勤詳細表!CL22))</f>
        <v>0.00</v>
      </c>
      <c r="L20" s="50" t="str">
        <f>IF(L$6=AC$2,ROUND(考勤詳細表!CI22/60,2),IF(L$6=AC$3,考勤詳細表!CI22,考勤詳細表!CJ22))</f>
        <v>0.00</v>
      </c>
      <c r="M20" s="50">
        <f>IF(M$6=AD$2,ROUND(SUM(考勤詳細表!CY22+考勤詳細表!DA22+考勤詳細表!DC22)/60,2),IF(M$6=AD$3,SUM(考勤詳細表!CY22+考勤詳細表!DA22+考勤詳細表!DC22),SUM(考勤詳細表!CZ22+考勤詳細表!DB22+考勤詳細表!DD22)))</f>
        <v>0</v>
      </c>
      <c r="N20" s="50">
        <f>IF(N$6=AE$2,ROUND(SUM(考勤詳細表!CM22+考勤詳細表!CO22+考勤詳細表!CQ22)/60,2),IF(N$6=AE$3,SUM(考勤詳細表!CM22+考勤詳細表!CO22+考勤詳細表!CQ22),SUM(考勤詳細表!CN22+考勤詳細表!CP22+考勤詳細表!CR22)))</f>
        <v>0</v>
      </c>
      <c r="O20" s="50">
        <f>IF(O$6=AF$2,ROUND(SUM(考勤詳細表!CS22+考勤詳細表!CU22+考勤詳細表!CW22)/60,2),IF(O$6=AF$3,SUM(考勤詳細表!CS22+考勤詳細表!CU22+考勤詳細表!CW22),SUM(考勤詳細表!CT22+考勤詳細表!CV22+考勤詳細表!CX22)))</f>
        <v>0</v>
      </c>
      <c r="Q20" s="4"/>
      <c r="R20" s="4"/>
    </row>
    <row r="21" spans="1:25" ht="16.5" customHeight="1">
      <c r="A21" s="50" t="str">
        <f>考勤詳細表!A23</f>
        <v>黃晟瑞</v>
      </c>
      <c r="B21" s="50" t="str">
        <f>考勤詳細表!B23</f>
        <v>M00532</v>
      </c>
      <c r="C21" s="50" t="str">
        <f>考勤詳細表!C23</f>
        <v>新北1999</v>
      </c>
      <c r="D21" s="50">
        <f>考勤詳細表!BP23</f>
        <v>0</v>
      </c>
      <c r="E21" s="50">
        <f>IF(E$6=V$2,ROUND(考勤詳細表!BS23/60,2),IF(E$6=V$3,考勤詳細表!BS23,考勤詳細表!BR23))</f>
        <v>0</v>
      </c>
      <c r="F21" s="50">
        <f>IF(F$6=W$2,ROUND(考勤詳細表!BV23/60,2),IF(F$6=W$3,考勤詳細表!BV23,考勤詳細表!BU23))</f>
        <v>0</v>
      </c>
      <c r="G21" s="50" t="str">
        <f>IF(G$6=X$2,ROUND(考勤詳細表!BY23/60,2),IF(G$6=X$3,考勤詳細表!BY23,IF(G$6=X$4,考勤詳細表!BZ23,考勤詳細表!BX23)))</f>
        <v>0.00</v>
      </c>
      <c r="H21" s="50">
        <f>考勤詳細表!BQ23</f>
        <v>0</v>
      </c>
      <c r="I21" s="50">
        <f>IF(I$6=Z$2,ROUND(考勤詳細表!CG23/60,2),IF(I$6=Z$3,考勤詳細表!CG23,考勤詳細表!CH23))</f>
        <v>0</v>
      </c>
      <c r="J21" s="50">
        <f>IF(J$6=AA$2,ROUND(SUM(考勤詳細表!CA23+考勤詳細表!CC23+考勤詳細表!CE23)/60,2),IF(J$6=AA$3,SUM(考勤詳細表!CA23+考勤詳細表!CC23+考勤詳細表!CE23),SUM(考勤詳細表!CB23+考勤詳細表!CD23+考勤詳細表!CF23)))</f>
        <v>0</v>
      </c>
      <c r="K21" s="50" t="str">
        <f>IF(K$6=AB$2,ROUND(考勤詳細表!CK23/60,2),IF(K$6=AB$3,考勤詳細表!CK23,考勤詳細表!CL23))</f>
        <v>0.00</v>
      </c>
      <c r="L21" s="50" t="str">
        <f>IF(L$6=AC$2,ROUND(考勤詳細表!CI23/60,2),IF(L$6=AC$3,考勤詳細表!CI23,考勤詳細表!CJ23))</f>
        <v>0.00</v>
      </c>
      <c r="M21" s="50">
        <f>IF(M$6=AD$2,ROUND(SUM(考勤詳細表!CY23+考勤詳細表!DA23+考勤詳細表!DC23)/60,2),IF(M$6=AD$3,SUM(考勤詳細表!CY23+考勤詳細表!DA23+考勤詳細表!DC23),SUM(考勤詳細表!CZ23+考勤詳細表!DB23+考勤詳細表!DD23)))</f>
        <v>0</v>
      </c>
      <c r="N21" s="50">
        <f>IF(N$6=AE$2,ROUND(SUM(考勤詳細表!CM23+考勤詳細表!CO23+考勤詳細表!CQ23)/60,2),IF(N$6=AE$3,SUM(考勤詳細表!CM23+考勤詳細表!CO23+考勤詳細表!CQ23),SUM(考勤詳細表!CN23+考勤詳細表!CP23+考勤詳細表!CR23)))</f>
        <v>0</v>
      </c>
      <c r="O21" s="50">
        <f>IF(O$6=AF$2,ROUND(SUM(考勤詳細表!CS23+考勤詳細表!CU23+考勤詳細表!CW23)/60,2),IF(O$6=AF$3,SUM(考勤詳細表!CS23+考勤詳細表!CU23+考勤詳細表!CW23),SUM(考勤詳細表!CT23+考勤詳細表!CV23+考勤詳細表!CX23)))</f>
        <v>0</v>
      </c>
      <c r="Q21" s="4"/>
      <c r="R21" s="4"/>
    </row>
    <row r="22" spans="1:25" ht="16.5" customHeight="1">
      <c r="A22" s="50" t="str">
        <f>考勤詳細表!A24</f>
        <v>丁郁濨</v>
      </c>
      <c r="B22" s="50" t="str">
        <f>考勤詳細表!B24</f>
        <v>M90296</v>
      </c>
      <c r="C22" s="50" t="str">
        <f>考勤詳細表!C24</f>
        <v>新北1999</v>
      </c>
      <c r="D22" s="50">
        <f>考勤詳細表!BP24</f>
        <v>0</v>
      </c>
      <c r="E22" s="50">
        <f>IF(E$6=V$2,ROUND(考勤詳細表!BS24/60,2),IF(E$6=V$3,考勤詳細表!BS24,考勤詳細表!BR24))</f>
        <v>0</v>
      </c>
      <c r="F22" s="50">
        <f>IF(F$6=W$2,ROUND(考勤詳細表!BV24/60,2),IF(F$6=W$3,考勤詳細表!BV24,考勤詳細表!BU24))</f>
        <v>0</v>
      </c>
      <c r="G22" s="50" t="str">
        <f>IF(G$6=X$2,ROUND(考勤詳細表!BY24/60,2),IF(G$6=X$3,考勤詳細表!BY24,IF(G$6=X$4,考勤詳細表!BZ24,考勤詳細表!BX24)))</f>
        <v>0.00</v>
      </c>
      <c r="H22" s="50">
        <f>考勤詳細表!BQ24</f>
        <v>0</v>
      </c>
      <c r="I22" s="50">
        <f>IF(I$6=Z$2,ROUND(考勤詳細表!CG24/60,2),IF(I$6=Z$3,考勤詳細表!CG24,考勤詳細表!CH24))</f>
        <v>0</v>
      </c>
      <c r="J22" s="50">
        <f>IF(J$6=AA$2,ROUND(SUM(考勤詳細表!CA24+考勤詳細表!CC24+考勤詳細表!CE24)/60,2),IF(J$6=AA$3,SUM(考勤詳細表!CA24+考勤詳細表!CC24+考勤詳細表!CE24),SUM(考勤詳細表!CB24+考勤詳細表!CD24+考勤詳細表!CF24)))</f>
        <v>0</v>
      </c>
      <c r="K22" s="50" t="str">
        <f>IF(K$6=AB$2,ROUND(考勤詳細表!CK24/60,2),IF(K$6=AB$3,考勤詳細表!CK24,考勤詳細表!CL24))</f>
        <v>0.00</v>
      </c>
      <c r="L22" s="50" t="str">
        <f>IF(L$6=AC$2,ROUND(考勤詳細表!CI24/60,2),IF(L$6=AC$3,考勤詳細表!CI24,考勤詳細表!CJ24))</f>
        <v>0.00</v>
      </c>
      <c r="M22" s="50">
        <f>IF(M$6=AD$2,ROUND(SUM(考勤詳細表!CY24+考勤詳細表!DA24+考勤詳細表!DC24)/60,2),IF(M$6=AD$3,SUM(考勤詳細表!CY24+考勤詳細表!DA24+考勤詳細表!DC24),SUM(考勤詳細表!CZ24+考勤詳細表!DB24+考勤詳細表!DD24)))</f>
        <v>0</v>
      </c>
      <c r="N22" s="50">
        <f>IF(N$6=AE$2,ROUND(SUM(考勤詳細表!CM24+考勤詳細表!CO24+考勤詳細表!CQ24)/60,2),IF(N$6=AE$3,SUM(考勤詳細表!CM24+考勤詳細表!CO24+考勤詳細表!CQ24),SUM(考勤詳細表!CN24+考勤詳細表!CP24+考勤詳細表!CR24)))</f>
        <v>0</v>
      </c>
      <c r="O22" s="50">
        <f>IF(O$6=AF$2,ROUND(SUM(考勤詳細表!CS24+考勤詳細表!CU24+考勤詳細表!CW24)/60,2),IF(O$6=AF$3,SUM(考勤詳細表!CS24+考勤詳細表!CU24+考勤詳細表!CW24),SUM(考勤詳細表!CT24+考勤詳細表!CV24+考勤詳細表!CX24)))</f>
        <v>0</v>
      </c>
      <c r="Q22" s="4"/>
      <c r="R22" s="4"/>
    </row>
    <row r="23" spans="1:25" ht="16.5" customHeight="1">
      <c r="A23" s="50" t="str">
        <f>考勤詳細表!A25</f>
        <v>洪文惠</v>
      </c>
      <c r="B23" s="50" t="str">
        <f>考勤詳細表!B25</f>
        <v>M90304</v>
      </c>
      <c r="C23" s="50" t="str">
        <f>考勤詳細表!C25</f>
        <v>新北1999</v>
      </c>
      <c r="D23" s="50">
        <f>考勤詳細表!BP25</f>
        <v>0</v>
      </c>
      <c r="E23" s="50">
        <f>IF(E$6=V$2,ROUND(考勤詳細表!BS25/60,2),IF(E$6=V$3,考勤詳細表!BS25,考勤詳細表!BR25))</f>
        <v>0</v>
      </c>
      <c r="F23" s="50">
        <f>IF(F$6=W$2,ROUND(考勤詳細表!BV25/60,2),IF(F$6=W$3,考勤詳細表!BV25,考勤詳細表!BU25))</f>
        <v>0</v>
      </c>
      <c r="G23" s="50" t="str">
        <f>IF(G$6=X$2,ROUND(考勤詳細表!BY25/60,2),IF(G$6=X$3,考勤詳細表!BY25,IF(G$6=X$4,考勤詳細表!BZ25,考勤詳細表!BX25)))</f>
        <v>0.00</v>
      </c>
      <c r="H23" s="50">
        <f>考勤詳細表!BQ25</f>
        <v>0</v>
      </c>
      <c r="I23" s="50">
        <f>IF(I$6=Z$2,ROUND(考勤詳細表!CG25/60,2),IF(I$6=Z$3,考勤詳細表!CG25,考勤詳細表!CH25))</f>
        <v>0</v>
      </c>
      <c r="J23" s="50">
        <f>IF(J$6=AA$2,ROUND(SUM(考勤詳細表!CA25+考勤詳細表!CC25+考勤詳細表!CE25)/60,2),IF(J$6=AA$3,SUM(考勤詳細表!CA25+考勤詳細表!CC25+考勤詳細表!CE25),SUM(考勤詳細表!CB25+考勤詳細表!CD25+考勤詳細表!CF25)))</f>
        <v>0</v>
      </c>
      <c r="K23" s="50" t="str">
        <f>IF(K$6=AB$2,ROUND(考勤詳細表!CK25/60,2),IF(K$6=AB$3,考勤詳細表!CK25,考勤詳細表!CL25))</f>
        <v>0.00</v>
      </c>
      <c r="L23" s="50" t="str">
        <f>IF(L$6=AC$2,ROUND(考勤詳細表!CI25/60,2),IF(L$6=AC$3,考勤詳細表!CI25,考勤詳細表!CJ25))</f>
        <v>0.00</v>
      </c>
      <c r="M23" s="50">
        <f>IF(M$6=AD$2,ROUND(SUM(考勤詳細表!CY25+考勤詳細表!DA25+考勤詳細表!DC25)/60,2),IF(M$6=AD$3,SUM(考勤詳細表!CY25+考勤詳細表!DA25+考勤詳細表!DC25),SUM(考勤詳細表!CZ25+考勤詳細表!DB25+考勤詳細表!DD25)))</f>
        <v>0</v>
      </c>
      <c r="N23" s="50">
        <f>IF(N$6=AE$2,ROUND(SUM(考勤詳細表!CM25+考勤詳細表!CO25+考勤詳細表!CQ25)/60,2),IF(N$6=AE$3,SUM(考勤詳細表!CM25+考勤詳細表!CO25+考勤詳細表!CQ25),SUM(考勤詳細表!CN25+考勤詳細表!CP25+考勤詳細表!CR25)))</f>
        <v>0</v>
      </c>
      <c r="O23" s="50">
        <f>IF(O$6=AF$2,ROUND(SUM(考勤詳細表!CS25+考勤詳細表!CU25+考勤詳細表!CW25)/60,2),IF(O$6=AF$3,SUM(考勤詳細表!CS25+考勤詳細表!CU25+考勤詳細表!CW25),SUM(考勤詳細表!CT25+考勤詳細表!CV25+考勤詳細表!CX25)))</f>
        <v>0</v>
      </c>
      <c r="Q23" s="4"/>
      <c r="R23" s="4"/>
    </row>
    <row r="24" spans="1:25" ht="16.5" customHeight="1">
      <c r="A24" s="50" t="str">
        <f>考勤詳細表!A26</f>
        <v>胡乃云</v>
      </c>
      <c r="B24" s="50" t="str">
        <f>考勤詳細表!B26</f>
        <v>M90317</v>
      </c>
      <c r="C24" s="50" t="str">
        <f>考勤詳細表!C26</f>
        <v>新北1999</v>
      </c>
      <c r="D24" s="50">
        <f>考勤詳細表!BP26</f>
        <v>0</v>
      </c>
      <c r="E24" s="50">
        <f>IF(E$6=V$2,ROUND(考勤詳細表!BS26/60,2),IF(E$6=V$3,考勤詳細表!BS26,考勤詳細表!BR26))</f>
        <v>0</v>
      </c>
      <c r="F24" s="50">
        <f>IF(F$6=W$2,ROUND(考勤詳細表!BV26/60,2),IF(F$6=W$3,考勤詳細表!BV26,考勤詳細表!BU26))</f>
        <v>0</v>
      </c>
      <c r="G24" s="50" t="str">
        <f>IF(G$6=X$2,ROUND(考勤詳細表!BY26/60,2),IF(G$6=X$3,考勤詳細表!BY26,IF(G$6=X$4,考勤詳細表!BZ26,考勤詳細表!BX26)))</f>
        <v>0.00</v>
      </c>
      <c r="H24" s="50">
        <f>考勤詳細表!BQ26</f>
        <v>0</v>
      </c>
      <c r="I24" s="50">
        <f>IF(I$6=Z$2,ROUND(考勤詳細表!CG26/60,2),IF(I$6=Z$3,考勤詳細表!CG26,考勤詳細表!CH26))</f>
        <v>0</v>
      </c>
      <c r="J24" s="50">
        <f>IF(J$6=AA$2,ROUND(SUM(考勤詳細表!CA26+考勤詳細表!CC26+考勤詳細表!CE26)/60,2),IF(J$6=AA$3,SUM(考勤詳細表!CA26+考勤詳細表!CC26+考勤詳細表!CE26),SUM(考勤詳細表!CB26+考勤詳細表!CD26+考勤詳細表!CF26)))</f>
        <v>0</v>
      </c>
      <c r="K24" s="50" t="str">
        <f>IF(K$6=AB$2,ROUND(考勤詳細表!CK26/60,2),IF(K$6=AB$3,考勤詳細表!CK26,考勤詳細表!CL26))</f>
        <v>0.00</v>
      </c>
      <c r="L24" s="50" t="str">
        <f>IF(L$6=AC$2,ROUND(考勤詳細表!CI26/60,2),IF(L$6=AC$3,考勤詳細表!CI26,考勤詳細表!CJ26))</f>
        <v>0.00</v>
      </c>
      <c r="M24" s="50">
        <f>IF(M$6=AD$2,ROUND(SUM(考勤詳細表!CY26+考勤詳細表!DA26+考勤詳細表!DC26)/60,2),IF(M$6=AD$3,SUM(考勤詳細表!CY26+考勤詳細表!DA26+考勤詳細表!DC26),SUM(考勤詳細表!CZ26+考勤詳細表!DB26+考勤詳細表!DD26)))</f>
        <v>0</v>
      </c>
      <c r="N24" s="50">
        <f>IF(N$6=AE$2,ROUND(SUM(考勤詳細表!CM26+考勤詳細表!CO26+考勤詳細表!CQ26)/60,2),IF(N$6=AE$3,SUM(考勤詳細表!CM26+考勤詳細表!CO26+考勤詳細表!CQ26),SUM(考勤詳細表!CN26+考勤詳細表!CP26+考勤詳細表!CR26)))</f>
        <v>0</v>
      </c>
      <c r="O24" s="50">
        <f>IF(O$6=AF$2,ROUND(SUM(考勤詳細表!CS26+考勤詳細表!CU26+考勤詳細表!CW26)/60,2),IF(O$6=AF$3,SUM(考勤詳細表!CS26+考勤詳細表!CU26+考勤詳細表!CW26),SUM(考勤詳細表!CT26+考勤詳細表!CV26+考勤詳細表!CX26)))</f>
        <v>0</v>
      </c>
      <c r="Q24" s="4"/>
      <c r="R24" s="4"/>
      <c r="W24"/>
      <c r="X24"/>
      <c r="Y24"/>
    </row>
    <row r="25" spans="1:25" ht="16.5" customHeight="1">
      <c r="A25" s="50" t="str">
        <f>考勤詳細表!A27</f>
        <v>林思誠</v>
      </c>
      <c r="B25" s="50" t="str">
        <f>考勤詳細表!B27</f>
        <v>M90319</v>
      </c>
      <c r="C25" s="50" t="str">
        <f>考勤詳細表!C27</f>
        <v>新北1999</v>
      </c>
      <c r="D25" s="50">
        <f>考勤詳細表!BP27</f>
        <v>0</v>
      </c>
      <c r="E25" s="50">
        <f>IF(E$6=V$2,ROUND(考勤詳細表!BS27/60,2),IF(E$6=V$3,考勤詳細表!BS27,考勤詳細表!BR27))</f>
        <v>0</v>
      </c>
      <c r="F25" s="50">
        <f>IF(F$6=W$2,ROUND(考勤詳細表!BV27/60,2),IF(F$6=W$3,考勤詳細表!BV27,考勤詳細表!BU27))</f>
        <v>0</v>
      </c>
      <c r="G25" s="50" t="str">
        <f>IF(G$6=X$2,ROUND(考勤詳細表!BY27/60,2),IF(G$6=X$3,考勤詳細表!BY27,IF(G$6=X$4,考勤詳細表!BZ27,考勤詳細表!BX27)))</f>
        <v>0.00</v>
      </c>
      <c r="H25" s="50">
        <f>考勤詳細表!BQ27</f>
        <v>0</v>
      </c>
      <c r="I25" s="50">
        <f>IF(I$6=Z$2,ROUND(考勤詳細表!CG27/60,2),IF(I$6=Z$3,考勤詳細表!CG27,考勤詳細表!CH27))</f>
        <v>0</v>
      </c>
      <c r="J25" s="50">
        <f>IF(J$6=AA$2,ROUND(SUM(考勤詳細表!CA27+考勤詳細表!CC27+考勤詳細表!CE27)/60,2),IF(J$6=AA$3,SUM(考勤詳細表!CA27+考勤詳細表!CC27+考勤詳細表!CE27),SUM(考勤詳細表!CB27+考勤詳細表!CD27+考勤詳細表!CF27)))</f>
        <v>0</v>
      </c>
      <c r="K25" s="50" t="str">
        <f>IF(K$6=AB$2,ROUND(考勤詳細表!CK27/60,2),IF(K$6=AB$3,考勤詳細表!CK27,考勤詳細表!CL27))</f>
        <v>0.00</v>
      </c>
      <c r="L25" s="50" t="str">
        <f>IF(L$6=AC$2,ROUND(考勤詳細表!CI27/60,2),IF(L$6=AC$3,考勤詳細表!CI27,考勤詳細表!CJ27))</f>
        <v>0.00</v>
      </c>
      <c r="M25" s="50">
        <f>IF(M$6=AD$2,ROUND(SUM(考勤詳細表!CY27+考勤詳細表!DA27+考勤詳細表!DC27)/60,2),IF(M$6=AD$3,SUM(考勤詳細表!CY27+考勤詳細表!DA27+考勤詳細表!DC27),SUM(考勤詳細表!CZ27+考勤詳細表!DB27+考勤詳細表!DD27)))</f>
        <v>0</v>
      </c>
      <c r="N25" s="50">
        <f>IF(N$6=AE$2,ROUND(SUM(考勤詳細表!CM27+考勤詳細表!CO27+考勤詳細表!CQ27)/60,2),IF(N$6=AE$3,SUM(考勤詳細表!CM27+考勤詳細表!CO27+考勤詳細表!CQ27),SUM(考勤詳細表!CN27+考勤詳細表!CP27+考勤詳細表!CR27)))</f>
        <v>0</v>
      </c>
      <c r="O25" s="50">
        <f>IF(O$6=AF$2,ROUND(SUM(考勤詳細表!CS27+考勤詳細表!CU27+考勤詳細表!CW27)/60,2),IF(O$6=AF$3,SUM(考勤詳細表!CS27+考勤詳細表!CU27+考勤詳細表!CW27),SUM(考勤詳細表!CT27+考勤詳細表!CV27+考勤詳細表!CX27)))</f>
        <v>0</v>
      </c>
      <c r="Q25" s="4"/>
      <c r="R25" s="4"/>
      <c r="W25"/>
      <c r="X25"/>
      <c r="Y25"/>
    </row>
    <row r="26" spans="1:25" ht="15.75">
      <c r="A26" s="50" t="str">
        <f>考勤詳細表!A28</f>
        <v>高志文</v>
      </c>
      <c r="B26" s="50" t="str">
        <f>考勤詳細表!B28</f>
        <v>M90321</v>
      </c>
      <c r="C26" s="50" t="str">
        <f>考勤詳細表!C28</f>
        <v>新北1999</v>
      </c>
      <c r="D26" s="50">
        <f>考勤詳細表!BP28</f>
        <v>0</v>
      </c>
      <c r="E26" s="50">
        <f>IF(E$6=V$2,ROUND(考勤詳細表!BS28/60,2),IF(E$6=V$3,考勤詳細表!BS28,考勤詳細表!BR28))</f>
        <v>0</v>
      </c>
      <c r="F26" s="50">
        <f>IF(F$6=W$2,ROUND(考勤詳細表!BV28/60,2),IF(F$6=W$3,考勤詳細表!BV28,考勤詳細表!BU28))</f>
        <v>0</v>
      </c>
      <c r="G26" s="50" t="str">
        <f>IF(G$6=X$2,ROUND(考勤詳細表!BY28/60,2),IF(G$6=X$3,考勤詳細表!BY28,IF(G$6=X$4,考勤詳細表!BZ28,考勤詳細表!BX28)))</f>
        <v>0.00</v>
      </c>
      <c r="H26" s="50">
        <f>考勤詳細表!BQ28</f>
        <v>0</v>
      </c>
      <c r="I26" s="50">
        <f>IF(I$6=Z$2,ROUND(考勤詳細表!CG28/60,2),IF(I$6=Z$3,考勤詳細表!CG28,考勤詳細表!CH28))</f>
        <v>0</v>
      </c>
      <c r="J26" s="50">
        <f>IF(J$6=AA$2,ROUND(SUM(考勤詳細表!CA28+考勤詳細表!CC28+考勤詳細表!CE28)/60,2),IF(J$6=AA$3,SUM(考勤詳細表!CA28+考勤詳細表!CC28+考勤詳細表!CE28),SUM(考勤詳細表!CB28+考勤詳細表!CD28+考勤詳細表!CF28)))</f>
        <v>0</v>
      </c>
      <c r="K26" s="50" t="str">
        <f>IF(K$6=AB$2,ROUND(考勤詳細表!CK28/60,2),IF(K$6=AB$3,考勤詳細表!CK28,考勤詳細表!CL28))</f>
        <v>0.00</v>
      </c>
      <c r="L26" s="50" t="str">
        <f>IF(L$6=AC$2,ROUND(考勤詳細表!CI28/60,2),IF(L$6=AC$3,考勤詳細表!CI28,考勤詳細表!CJ28))</f>
        <v>0.00</v>
      </c>
      <c r="M26" s="50">
        <f>IF(M$6=AD$2,ROUND(SUM(考勤詳細表!CY28+考勤詳細表!DA28+考勤詳細表!DC28)/60,2),IF(M$6=AD$3,SUM(考勤詳細表!CY28+考勤詳細表!DA28+考勤詳細表!DC28),SUM(考勤詳細表!CZ28+考勤詳細表!DB28+考勤詳細表!DD28)))</f>
        <v>0</v>
      </c>
      <c r="N26" s="50">
        <f>IF(N$6=AE$2,ROUND(SUM(考勤詳細表!CM28+考勤詳細表!CO28+考勤詳細表!CQ28)/60,2),IF(N$6=AE$3,SUM(考勤詳細表!CM28+考勤詳細表!CO28+考勤詳細表!CQ28),SUM(考勤詳細表!CN28+考勤詳細表!CP28+考勤詳細表!CR28)))</f>
        <v>0</v>
      </c>
      <c r="O26" s="50">
        <f>IF(O$6=AF$2,ROUND(SUM(考勤詳細表!CS28+考勤詳細表!CU28+考勤詳細表!CW28)/60,2),IF(O$6=AF$3,SUM(考勤詳細表!CS28+考勤詳細表!CU28+考勤詳細表!CW28),SUM(考勤詳細表!CT28+考勤詳細表!CV28+考勤詳細表!CX28)))</f>
        <v>0</v>
      </c>
    </row>
    <row r="27" spans="1:25" ht="15.75">
      <c r="A27" s="50" t="str">
        <f>考勤詳細表!A29</f>
        <v>林怡婷</v>
      </c>
      <c r="B27" s="50" t="str">
        <f>考勤詳細表!B29</f>
        <v>M90323</v>
      </c>
      <c r="C27" s="50" t="str">
        <f>考勤詳細表!C29</f>
        <v>新北1999</v>
      </c>
      <c r="D27" s="50">
        <f>考勤詳細表!BP29</f>
        <v>0</v>
      </c>
      <c r="E27" s="50">
        <f>IF(E$6=V$2,ROUND(考勤詳細表!BS29/60,2),IF(E$6=V$3,考勤詳細表!BS29,考勤詳細表!BR29))</f>
        <v>0</v>
      </c>
      <c r="F27" s="50">
        <f>IF(F$6=W$2,ROUND(考勤詳細表!BV29/60,2),IF(F$6=W$3,考勤詳細表!BV29,考勤詳細表!BU29))</f>
        <v>0</v>
      </c>
      <c r="G27" s="50" t="str">
        <f>IF(G$6=X$2,ROUND(考勤詳細表!BY29/60,2),IF(G$6=X$3,考勤詳細表!BY29,IF(G$6=X$4,考勤詳細表!BZ29,考勤詳細表!BX29)))</f>
        <v>0.00</v>
      </c>
      <c r="H27" s="50">
        <f>考勤詳細表!BQ29</f>
        <v>0</v>
      </c>
      <c r="I27" s="50">
        <f>IF(I$6=Z$2,ROUND(考勤詳細表!CG29/60,2),IF(I$6=Z$3,考勤詳細表!CG29,考勤詳細表!CH29))</f>
        <v>0</v>
      </c>
      <c r="J27" s="50">
        <f>IF(J$6=AA$2,ROUND(SUM(考勤詳細表!CA29+考勤詳細表!CC29+考勤詳細表!CE29)/60,2),IF(J$6=AA$3,SUM(考勤詳細表!CA29+考勤詳細表!CC29+考勤詳細表!CE29),SUM(考勤詳細表!CB29+考勤詳細表!CD29+考勤詳細表!CF29)))</f>
        <v>0</v>
      </c>
      <c r="K27" s="50" t="str">
        <f>IF(K$6=AB$2,ROUND(考勤詳細表!CK29/60,2),IF(K$6=AB$3,考勤詳細表!CK29,考勤詳細表!CL29))</f>
        <v>0.00</v>
      </c>
      <c r="L27" s="50" t="str">
        <f>IF(L$6=AC$2,ROUND(考勤詳細表!CI29/60,2),IF(L$6=AC$3,考勤詳細表!CI29,考勤詳細表!CJ29))</f>
        <v>0.00</v>
      </c>
      <c r="M27" s="50">
        <f>IF(M$6=AD$2,ROUND(SUM(考勤詳細表!CY29+考勤詳細表!DA29+考勤詳細表!DC29)/60,2),IF(M$6=AD$3,SUM(考勤詳細表!CY29+考勤詳細表!DA29+考勤詳細表!DC29),SUM(考勤詳細表!CZ29+考勤詳細表!DB29+考勤詳細表!DD29)))</f>
        <v>0</v>
      </c>
      <c r="N27" s="50">
        <f>IF(N$6=AE$2,ROUND(SUM(考勤詳細表!CM29+考勤詳細表!CO29+考勤詳細表!CQ29)/60,2),IF(N$6=AE$3,SUM(考勤詳細表!CM29+考勤詳細表!CO29+考勤詳細表!CQ29),SUM(考勤詳細表!CN29+考勤詳細表!CP29+考勤詳細表!CR29)))</f>
        <v>0</v>
      </c>
      <c r="O27" s="50">
        <f>IF(O$6=AF$2,ROUND(SUM(考勤詳細表!CS29+考勤詳細表!CU29+考勤詳細表!CW29)/60,2),IF(O$6=AF$3,SUM(考勤詳細表!CS29+考勤詳細表!CU29+考勤詳細表!CW29),SUM(考勤詳細表!CT29+考勤詳細表!CV29+考勤詳細表!CX29)))</f>
        <v>0</v>
      </c>
    </row>
    <row r="28" spans="1:25" ht="15.75">
      <c r="A28" s="50" t="str">
        <f>考勤詳細表!A30</f>
        <v>楊佳靜</v>
      </c>
      <c r="B28" s="50" t="str">
        <f>考勤詳細表!B30</f>
        <v>M90328</v>
      </c>
      <c r="C28" s="50" t="str">
        <f>考勤詳細表!C30</f>
        <v>新北1999</v>
      </c>
      <c r="D28" s="50">
        <f>考勤詳細表!BP30</f>
        <v>0</v>
      </c>
      <c r="E28" s="50">
        <f>IF(E$6=V$2,ROUND(考勤詳細表!BS30/60,2),IF(E$6=V$3,考勤詳細表!BS30,考勤詳細表!BR30))</f>
        <v>0</v>
      </c>
      <c r="F28" s="50">
        <f>IF(F$6=W$2,ROUND(考勤詳細表!BV30/60,2),IF(F$6=W$3,考勤詳細表!BV30,考勤詳細表!BU30))</f>
        <v>0</v>
      </c>
      <c r="G28" s="50" t="str">
        <f>IF(G$6=X$2,ROUND(考勤詳細表!BY30/60,2),IF(G$6=X$3,考勤詳細表!BY30,IF(G$6=X$4,考勤詳細表!BZ30,考勤詳細表!BX30)))</f>
        <v>0.00</v>
      </c>
      <c r="H28" s="50">
        <f>考勤詳細表!BQ30</f>
        <v>0</v>
      </c>
      <c r="I28" s="50">
        <f>IF(I$6=Z$2,ROUND(考勤詳細表!CG30/60,2),IF(I$6=Z$3,考勤詳細表!CG30,考勤詳細表!CH30))</f>
        <v>0</v>
      </c>
      <c r="J28" s="50">
        <f>IF(J$6=AA$2,ROUND(SUM(考勤詳細表!CA30+考勤詳細表!CC30+考勤詳細表!CE30)/60,2),IF(J$6=AA$3,SUM(考勤詳細表!CA30+考勤詳細表!CC30+考勤詳細表!CE30),SUM(考勤詳細表!CB30+考勤詳細表!CD30+考勤詳細表!CF30)))</f>
        <v>0</v>
      </c>
      <c r="K28" s="50" t="str">
        <f>IF(K$6=AB$2,ROUND(考勤詳細表!CK30/60,2),IF(K$6=AB$3,考勤詳細表!CK30,考勤詳細表!CL30))</f>
        <v>0.00</v>
      </c>
      <c r="L28" s="50" t="str">
        <f>IF(L$6=AC$2,ROUND(考勤詳細表!CI30/60,2),IF(L$6=AC$3,考勤詳細表!CI30,考勤詳細表!CJ30))</f>
        <v>0.00</v>
      </c>
      <c r="M28" s="50">
        <f>IF(M$6=AD$2,ROUND(SUM(考勤詳細表!CY30+考勤詳細表!DA30+考勤詳細表!DC30)/60,2),IF(M$6=AD$3,SUM(考勤詳細表!CY30+考勤詳細表!DA30+考勤詳細表!DC30),SUM(考勤詳細表!CZ30+考勤詳細表!DB30+考勤詳細表!DD30)))</f>
        <v>0</v>
      </c>
      <c r="N28" s="50">
        <f>IF(N$6=AE$2,ROUND(SUM(考勤詳細表!CM30+考勤詳細表!CO30+考勤詳細表!CQ30)/60,2),IF(N$6=AE$3,SUM(考勤詳細表!CM30+考勤詳細表!CO30+考勤詳細表!CQ30),SUM(考勤詳細表!CN30+考勤詳細表!CP30+考勤詳細表!CR30)))</f>
        <v>0</v>
      </c>
      <c r="O28" s="50">
        <f>IF(O$6=AF$2,ROUND(SUM(考勤詳細表!CS30+考勤詳細表!CU30+考勤詳細表!CW30)/60,2),IF(O$6=AF$3,SUM(考勤詳細表!CS30+考勤詳細表!CU30+考勤詳細表!CW30),SUM(考勤詳細表!CT30+考勤詳細表!CV30+考勤詳細表!CX30)))</f>
        <v>0</v>
      </c>
    </row>
    <row r="29" spans="1:25" ht="15.75">
      <c r="A29" s="50" t="str">
        <f>考勤詳細表!A31</f>
        <v>黃婕瑄 </v>
      </c>
      <c r="B29" s="50" t="str">
        <f>考勤詳細表!B31</f>
        <v>M90329</v>
      </c>
      <c r="C29" s="50" t="str">
        <f>考勤詳細表!C31</f>
        <v>新北1999</v>
      </c>
      <c r="D29" s="50">
        <f>考勤詳細表!BP31</f>
        <v>0</v>
      </c>
      <c r="E29" s="50">
        <f>IF(E$6=V$2,ROUND(考勤詳細表!BS31/60,2),IF(E$6=V$3,考勤詳細表!BS31,考勤詳細表!BR31))</f>
        <v>0</v>
      </c>
      <c r="F29" s="50">
        <f>IF(F$6=W$2,ROUND(考勤詳細表!BV31/60,2),IF(F$6=W$3,考勤詳細表!BV31,考勤詳細表!BU31))</f>
        <v>0</v>
      </c>
      <c r="G29" s="50" t="str">
        <f>IF(G$6=X$2,ROUND(考勤詳細表!BY31/60,2),IF(G$6=X$3,考勤詳細表!BY31,IF(G$6=X$4,考勤詳細表!BZ31,考勤詳細表!BX31)))</f>
        <v>0.00</v>
      </c>
      <c r="H29" s="50">
        <f>考勤詳細表!BQ31</f>
        <v>0</v>
      </c>
      <c r="I29" s="50">
        <f>IF(I$6=Z$2,ROUND(考勤詳細表!CG31/60,2),IF(I$6=Z$3,考勤詳細表!CG31,考勤詳細表!CH31))</f>
        <v>0</v>
      </c>
      <c r="J29" s="50">
        <f>IF(J$6=AA$2,ROUND(SUM(考勤詳細表!CA31+考勤詳細表!CC31+考勤詳細表!CE31)/60,2),IF(J$6=AA$3,SUM(考勤詳細表!CA31+考勤詳細表!CC31+考勤詳細表!CE31),SUM(考勤詳細表!CB31+考勤詳細表!CD31+考勤詳細表!CF31)))</f>
        <v>0</v>
      </c>
      <c r="K29" s="50" t="str">
        <f>IF(K$6=AB$2,ROUND(考勤詳細表!CK31/60,2),IF(K$6=AB$3,考勤詳細表!CK31,考勤詳細表!CL31))</f>
        <v>0.00</v>
      </c>
      <c r="L29" s="50" t="str">
        <f>IF(L$6=AC$2,ROUND(考勤詳細表!CI31/60,2),IF(L$6=AC$3,考勤詳細表!CI31,考勤詳細表!CJ31))</f>
        <v>0.00</v>
      </c>
      <c r="M29" s="50">
        <f>IF(M$6=AD$2,ROUND(SUM(考勤詳細表!CY31+考勤詳細表!DA31+考勤詳細表!DC31)/60,2),IF(M$6=AD$3,SUM(考勤詳細表!CY31+考勤詳細表!DA31+考勤詳細表!DC31),SUM(考勤詳細表!CZ31+考勤詳細表!DB31+考勤詳細表!DD31)))</f>
        <v>0</v>
      </c>
      <c r="N29" s="50">
        <f>IF(N$6=AE$2,ROUND(SUM(考勤詳細表!CM31+考勤詳細表!CO31+考勤詳細表!CQ31)/60,2),IF(N$6=AE$3,SUM(考勤詳細表!CM31+考勤詳細表!CO31+考勤詳細表!CQ31),SUM(考勤詳細表!CN31+考勤詳細表!CP31+考勤詳細表!CR31)))</f>
        <v>0</v>
      </c>
      <c r="O29" s="50">
        <f>IF(O$6=AF$2,ROUND(SUM(考勤詳細表!CS31+考勤詳細表!CU31+考勤詳細表!CW31)/60,2),IF(O$6=AF$3,SUM(考勤詳細表!CS31+考勤詳細表!CU31+考勤詳細表!CW31),SUM(考勤詳細表!CT31+考勤詳細表!CV31+考勤詳細表!CX31)))</f>
        <v>0</v>
      </c>
    </row>
    <row r="30" spans="1:25" ht="15.75">
      <c r="A30" s="50" t="str">
        <f>考勤詳細表!A32</f>
        <v>黃文豪</v>
      </c>
      <c r="B30" s="50" t="str">
        <f>考勤詳細表!B32</f>
        <v>M90332</v>
      </c>
      <c r="C30" s="50" t="str">
        <f>考勤詳細表!C32</f>
        <v>新北1999</v>
      </c>
      <c r="D30" s="50">
        <f>考勤詳細表!BP32</f>
        <v>0</v>
      </c>
      <c r="E30" s="50">
        <f>IF(E$6=V$2,ROUND(考勤詳細表!BS32/60,2),IF(E$6=V$3,考勤詳細表!BS32,考勤詳細表!BR32))</f>
        <v>0</v>
      </c>
      <c r="F30" s="50">
        <f>IF(F$6=W$2,ROUND(考勤詳細表!BV32/60,2),IF(F$6=W$3,考勤詳細表!BV32,考勤詳細表!BU32))</f>
        <v>0</v>
      </c>
      <c r="G30" s="50" t="str">
        <f>IF(G$6=X$2,ROUND(考勤詳細表!BY32/60,2),IF(G$6=X$3,考勤詳細表!BY32,IF(G$6=X$4,考勤詳細表!BZ32,考勤詳細表!BX32)))</f>
        <v>0.00</v>
      </c>
      <c r="H30" s="50">
        <f>考勤詳細表!BQ32</f>
        <v>0</v>
      </c>
      <c r="I30" s="50">
        <f>IF(I$6=Z$2,ROUND(考勤詳細表!CG32/60,2),IF(I$6=Z$3,考勤詳細表!CG32,考勤詳細表!CH32))</f>
        <v>0</v>
      </c>
      <c r="J30" s="50">
        <f>IF(J$6=AA$2,ROUND(SUM(考勤詳細表!CA32+考勤詳細表!CC32+考勤詳細表!CE32)/60,2),IF(J$6=AA$3,SUM(考勤詳細表!CA32+考勤詳細表!CC32+考勤詳細表!CE32),SUM(考勤詳細表!CB32+考勤詳細表!CD32+考勤詳細表!CF32)))</f>
        <v>0</v>
      </c>
      <c r="K30" s="50" t="str">
        <f>IF(K$6=AB$2,ROUND(考勤詳細表!CK32/60,2),IF(K$6=AB$3,考勤詳細表!CK32,考勤詳細表!CL32))</f>
        <v>0.00</v>
      </c>
      <c r="L30" s="50" t="str">
        <f>IF(L$6=AC$2,ROUND(考勤詳細表!CI32/60,2),IF(L$6=AC$3,考勤詳細表!CI32,考勤詳細表!CJ32))</f>
        <v>0.00</v>
      </c>
      <c r="M30" s="50">
        <f>IF(M$6=AD$2,ROUND(SUM(考勤詳細表!CY32+考勤詳細表!DA32+考勤詳細表!DC32)/60,2),IF(M$6=AD$3,SUM(考勤詳細表!CY32+考勤詳細表!DA32+考勤詳細表!DC32),SUM(考勤詳細表!CZ32+考勤詳細表!DB32+考勤詳細表!DD32)))</f>
        <v>0</v>
      </c>
      <c r="N30" s="50">
        <f>IF(N$6=AE$2,ROUND(SUM(考勤詳細表!CM32+考勤詳細表!CO32+考勤詳細表!CQ32)/60,2),IF(N$6=AE$3,SUM(考勤詳細表!CM32+考勤詳細表!CO32+考勤詳細表!CQ32),SUM(考勤詳細表!CN32+考勤詳細表!CP32+考勤詳細表!CR32)))</f>
        <v>0</v>
      </c>
      <c r="O30" s="50">
        <f>IF(O$6=AF$2,ROUND(SUM(考勤詳細表!CS32+考勤詳細表!CU32+考勤詳細表!CW32)/60,2),IF(O$6=AF$3,SUM(考勤詳細表!CS32+考勤詳細表!CU32+考勤詳細表!CW32),SUM(考勤詳細表!CT32+考勤詳細表!CV32+考勤詳細表!CX32)))</f>
        <v>0</v>
      </c>
    </row>
    <row r="31" spans="1:25" ht="15.75">
      <c r="A31" s="50" t="str">
        <f>考勤詳細表!A33</f>
        <v>林鳳女勻</v>
      </c>
      <c r="B31" s="50" t="str">
        <f>考勤詳細表!B33</f>
        <v>U00895</v>
      </c>
      <c r="C31" s="50" t="str">
        <f>考勤詳細表!C33</f>
        <v>新北1999</v>
      </c>
      <c r="D31" s="50">
        <f>考勤詳細表!BP33</f>
        <v>0</v>
      </c>
      <c r="E31" s="50">
        <f>IF(E$6=V$2,ROUND(考勤詳細表!BS33/60,2),IF(E$6=V$3,考勤詳細表!BS33,考勤詳細表!BR33))</f>
        <v>0</v>
      </c>
      <c r="F31" s="50">
        <f>IF(F$6=W$2,ROUND(考勤詳細表!BV33/60,2),IF(F$6=W$3,考勤詳細表!BV33,考勤詳細表!BU33))</f>
        <v>0</v>
      </c>
      <c r="G31" s="50" t="str">
        <f>IF(G$6=X$2,ROUND(考勤詳細表!BY33/60,2),IF(G$6=X$3,考勤詳細表!BY33,IF(G$6=X$4,考勤詳細表!BZ33,考勤詳細表!BX33)))</f>
        <v>0.00</v>
      </c>
      <c r="H31" s="50">
        <f>考勤詳細表!BQ33</f>
        <v>0</v>
      </c>
      <c r="I31" s="50">
        <f>IF(I$6=Z$2,ROUND(考勤詳細表!CG33/60,2),IF(I$6=Z$3,考勤詳細表!CG33,考勤詳細表!CH33))</f>
        <v>0</v>
      </c>
      <c r="J31" s="50">
        <f>IF(J$6=AA$2,ROUND(SUM(考勤詳細表!CA33+考勤詳細表!CC33+考勤詳細表!CE33)/60,2),IF(J$6=AA$3,SUM(考勤詳細表!CA33+考勤詳細表!CC33+考勤詳細表!CE33),SUM(考勤詳細表!CB33+考勤詳細表!CD33+考勤詳細表!CF33)))</f>
        <v>0</v>
      </c>
      <c r="K31" s="50" t="str">
        <f>IF(K$6=AB$2,ROUND(考勤詳細表!CK33/60,2),IF(K$6=AB$3,考勤詳細表!CK33,考勤詳細表!CL33))</f>
        <v>0.00</v>
      </c>
      <c r="L31" s="50" t="str">
        <f>IF(L$6=AC$2,ROUND(考勤詳細表!CI33/60,2),IF(L$6=AC$3,考勤詳細表!CI33,考勤詳細表!CJ33))</f>
        <v>0.00</v>
      </c>
      <c r="M31" s="50">
        <f>IF(M$6=AD$2,ROUND(SUM(考勤詳細表!CY33+考勤詳細表!DA33+考勤詳細表!DC33)/60,2),IF(M$6=AD$3,SUM(考勤詳細表!CY33+考勤詳細表!DA33+考勤詳細表!DC33),SUM(考勤詳細表!CZ33+考勤詳細表!DB33+考勤詳細表!DD33)))</f>
        <v>0</v>
      </c>
      <c r="N31" s="50">
        <f>IF(N$6=AE$2,ROUND(SUM(考勤詳細表!CM33+考勤詳細表!CO33+考勤詳細表!CQ33)/60,2),IF(N$6=AE$3,SUM(考勤詳細表!CM33+考勤詳細表!CO33+考勤詳細表!CQ33),SUM(考勤詳細表!CN33+考勤詳細表!CP33+考勤詳細表!CR33)))</f>
        <v>0</v>
      </c>
      <c r="O31" s="50">
        <f>IF(O$6=AF$2,ROUND(SUM(考勤詳細表!CS33+考勤詳細表!CU33+考勤詳細表!CW33)/60,2),IF(O$6=AF$3,SUM(考勤詳細表!CS33+考勤詳細表!CU33+考勤詳細表!CW33),SUM(考勤詳細表!CT33+考勤詳細表!CV33+考勤詳細表!CX33)))</f>
        <v>0</v>
      </c>
    </row>
    <row r="32" spans="1:25" ht="15.75">
      <c r="A32" s="50" t="str">
        <f>考勤詳細表!A34</f>
        <v>黃貝怡</v>
      </c>
      <c r="B32" s="50" t="str">
        <f>考勤詳細表!B34</f>
        <v>M00335</v>
      </c>
      <c r="C32" s="50" t="str">
        <f>考勤詳細表!C34</f>
        <v>23-08</v>
      </c>
      <c r="D32" s="50">
        <f>考勤詳細表!BP34</f>
        <v>12</v>
      </c>
      <c r="E32" s="51">
        <f>IF(E$6=V$2,ROUND(考勤詳細表!BS34/60,2),IF(E$6=V$3,考勤詳細表!BS34,考勤詳細表!BR34))</f>
        <v>1.68</v>
      </c>
      <c r="F32" s="51">
        <f>IF(F$6=W$2,ROUND(考勤詳細表!BV34/60,2),IF(F$6=W$3,考勤詳細表!BV34,考勤詳細表!BU34))</f>
        <v>20</v>
      </c>
      <c r="G32" s="52" t="str">
        <f>IF(G$6=X$2,ROUND(考勤詳細表!BY34/60,2),IF(G$6=X$3,考勤詳細表!BY34,IF(G$6=X$4,考勤詳細表!BZ34,考勤詳細表!BX34)))</f>
        <v>7.00</v>
      </c>
      <c r="H32" s="50">
        <f>考勤詳細表!BQ34</f>
        <v>0</v>
      </c>
      <c r="I32" s="50">
        <f>IF(I$6=Z$2,ROUND(考勤詳細表!CG34/60,2),IF(I$6=Z$3,考勤詳細表!CG34,考勤詳細表!CH34))</f>
        <v>104</v>
      </c>
      <c r="J32" s="50">
        <f>IF(J$6=AA$2,ROUND(SUM(考勤詳細表!CA34+考勤詳細表!CC34+考勤詳細表!CE34)/60,2),IF(J$6=AA$3,SUM(考勤詳細表!CA34+考勤詳細表!CC34+考勤詳細表!CE34),SUM(考勤詳細表!CB34+考勤詳細表!CD34+考勤詳細表!CF34)))</f>
        <v>0</v>
      </c>
      <c r="K32" s="50" t="str">
        <f>IF(K$6=AB$2,ROUND(考勤詳細表!CK34/60,2),IF(K$6=AB$3,考勤詳細表!CK34,考勤詳細表!CL34))</f>
        <v>0.00</v>
      </c>
      <c r="L32" s="50" t="str">
        <f>IF(L$6=AC$2,ROUND(考勤詳細表!CI34/60,2),IF(L$6=AC$3,考勤詳細表!CI34,考勤詳細表!CJ34))</f>
        <v>0.00</v>
      </c>
      <c r="M32" s="50">
        <f>IF(M$6=AD$2,ROUND(SUM(考勤詳細表!CY34+考勤詳細表!DA34+考勤詳細表!DC34)/60,2),IF(M$6=AD$3,SUM(考勤詳細表!CY34+考勤詳細表!DA34+考勤詳細表!DC34),SUM(考勤詳細表!CZ34+考勤詳細表!DB34+考勤詳細表!DD34)))</f>
        <v>0</v>
      </c>
      <c r="N32" s="50">
        <f>IF(N$6=AE$2,ROUND(SUM(考勤詳細表!CM34+考勤詳細表!CO34+考勤詳細表!CQ34)/60,2),IF(N$6=AE$3,SUM(考勤詳細表!CM34+考勤詳細表!CO34+考勤詳細表!CQ34),SUM(考勤詳細表!CN34+考勤詳細表!CP34+考勤詳細表!CR34)))</f>
        <v>34</v>
      </c>
      <c r="O32" s="50">
        <f>IF(O$6=AF$2,ROUND(SUM(考勤詳細表!CS34+考勤詳細表!CU34+考勤詳細表!CW34)/60,2),IF(O$6=AF$3,SUM(考勤詳細表!CS34+考勤詳細表!CU34+考勤詳細表!CW34),SUM(考勤詳細表!CT34+考勤詳細表!CV34+考勤詳細表!CX34)))</f>
        <v>11.29</v>
      </c>
    </row>
    <row r="33" spans="1:15" ht="15.75">
      <c r="A33" s="50" t="str">
        <f>考勤詳細表!A35</f>
        <v>吳浩平</v>
      </c>
      <c r="B33" s="50" t="str">
        <f>考勤詳細表!B35</f>
        <v>M00388</v>
      </c>
      <c r="C33" s="50" t="str">
        <f>考勤詳細表!C35</f>
        <v>23-08</v>
      </c>
      <c r="D33" s="50">
        <f>考勤詳細表!BP35</f>
        <v>5</v>
      </c>
      <c r="E33" s="51">
        <f>IF(E$6=V$2,ROUND(考勤詳細表!BS35/60,2),IF(E$6=V$3,考勤詳細表!BS35,考勤詳細表!BR35))</f>
        <v>1.3</v>
      </c>
      <c r="F33" s="50">
        <f>IF(F$6=W$2,ROUND(考勤詳細表!BV35/60,2),IF(F$6=W$3,考勤詳細表!BV35,考勤詳細表!BU35))</f>
        <v>0</v>
      </c>
      <c r="G33" s="52" t="str">
        <f>IF(G$6=X$2,ROUND(考勤詳細表!BY35/60,2),IF(G$6=X$3,考勤詳細表!BY35,IF(G$6=X$4,考勤詳細表!BZ35,考勤詳細表!BX35)))</f>
        <v>3.25</v>
      </c>
      <c r="H33" s="50">
        <f>考勤詳細表!BQ35</f>
        <v>0</v>
      </c>
      <c r="I33" s="50">
        <f>IF(I$6=Z$2,ROUND(考勤詳細表!CG35/60,2),IF(I$6=Z$3,考勤詳細表!CG35,考勤詳細表!CH35))</f>
        <v>81</v>
      </c>
      <c r="J33" s="50">
        <f>IF(J$6=AA$2,ROUND(SUM(考勤詳細表!CA35+考勤詳細表!CC35+考勤詳細表!CE35)/60,2),IF(J$6=AA$3,SUM(考勤詳細表!CA35+考勤詳細表!CC35+考勤詳細表!CE35),SUM(考勤詳細表!CB35+考勤詳細表!CD35+考勤詳細表!CF35)))</f>
        <v>0</v>
      </c>
      <c r="K33" s="50" t="str">
        <f>IF(K$6=AB$2,ROUND(考勤詳細表!CK35/60,2),IF(K$6=AB$3,考勤詳細表!CK35,考勤詳細表!CL35))</f>
        <v>0.00</v>
      </c>
      <c r="L33" s="50" t="str">
        <f>IF(L$6=AC$2,ROUND(考勤詳細表!CI35/60,2),IF(L$6=AC$3,考勤詳細表!CI35,考勤詳細表!CJ35))</f>
        <v>0.00</v>
      </c>
      <c r="M33" s="50">
        <f>IF(M$6=AD$2,ROUND(SUM(考勤詳細表!CY35+考勤詳細表!DA35+考勤詳細表!DC35)/60,2),IF(M$6=AD$3,SUM(考勤詳細表!CY35+考勤詳細表!DA35+考勤詳細表!DC35),SUM(考勤詳細表!CZ35+考勤詳細表!DB35+考勤詳細表!DD35)))</f>
        <v>0</v>
      </c>
      <c r="N33" s="50">
        <f>IF(N$6=AE$2,ROUND(SUM(考勤詳細表!CM35+考勤詳細表!CO35+考勤詳細表!CQ35)/60,2),IF(N$6=AE$3,SUM(考勤詳細表!CM35+考勤詳細表!CO35+考勤詳細表!CQ35),SUM(考勤詳細表!CN35+考勤詳細表!CP35+考勤詳細表!CR35)))</f>
        <v>29.259999999999998</v>
      </c>
      <c r="O33" s="50">
        <f>IF(O$6=AF$2,ROUND(SUM(考勤詳細表!CS35+考勤詳細表!CU35+考勤詳細表!CW35)/60,2),IF(O$6=AF$3,SUM(考勤詳細表!CS35+考勤詳細表!CU35+考勤詳細表!CW35),SUM(考勤詳細表!CT35+考勤詳細表!CV35+考勤詳細表!CX35)))</f>
        <v>15.72</v>
      </c>
    </row>
    <row r="34" spans="1:15" ht="15.75">
      <c r="A34" s="50" t="str">
        <f>考勤詳細表!A36</f>
        <v>盧蔚慈</v>
      </c>
      <c r="B34" s="50" t="str">
        <f>考勤詳細表!B36</f>
        <v>M00425</v>
      </c>
      <c r="C34" s="50" t="str">
        <f>考勤詳細表!C36</f>
        <v>23-08</v>
      </c>
      <c r="D34" s="50">
        <f>考勤詳細表!BP36</f>
        <v>3</v>
      </c>
      <c r="E34" s="51">
        <f>IF(E$6=V$2,ROUND(考勤詳細表!BS36/60,2),IF(E$6=V$3,考勤詳細表!BS36,考勤詳細表!BR36))</f>
        <v>1.2</v>
      </c>
      <c r="F34" s="50">
        <f>IF(F$6=W$2,ROUND(考勤詳細表!BV36/60,2),IF(F$6=W$3,考勤詳細表!BV36,考勤詳細表!BU36))</f>
        <v>0</v>
      </c>
      <c r="G34" s="52" t="str">
        <f>IF(G$6=X$2,ROUND(考勤詳細表!BY36/60,2),IF(G$6=X$3,考勤詳細表!BY36,IF(G$6=X$4,考勤詳細表!BZ36,考勤詳細表!BX36)))</f>
        <v>2.13</v>
      </c>
      <c r="H34" s="50">
        <f>考勤詳細表!BQ36</f>
        <v>0</v>
      </c>
      <c r="I34" s="50">
        <f>IF(I$6=Z$2,ROUND(考勤詳細表!CG36/60,2),IF(I$6=Z$3,考勤詳細表!CG36,考勤詳細表!CH36))</f>
        <v>99</v>
      </c>
      <c r="J34" s="50">
        <f>IF(J$6=AA$2,ROUND(SUM(考勤詳細表!CA36+考勤詳細表!CC36+考勤詳細表!CE36)/60,2),IF(J$6=AA$3,SUM(考勤詳細表!CA36+考勤詳細表!CC36+考勤詳細表!CE36),SUM(考勤詳細表!CB36+考勤詳細表!CD36+考勤詳細表!CF36)))</f>
        <v>0</v>
      </c>
      <c r="K34" s="50" t="str">
        <f>IF(K$6=AB$2,ROUND(考勤詳細表!CK36/60,2),IF(K$6=AB$3,考勤詳細表!CK36,考勤詳細表!CL36))</f>
        <v>0.00</v>
      </c>
      <c r="L34" s="50" t="str">
        <f>IF(L$6=AC$2,ROUND(考勤詳細表!CI36/60,2),IF(L$6=AC$3,考勤詳細表!CI36,考勤詳細表!CJ36))</f>
        <v>0.00</v>
      </c>
      <c r="M34" s="50">
        <f>IF(M$6=AD$2,ROUND(SUM(考勤詳細表!CY36+考勤詳細表!DA36+考勤詳細表!DC36)/60,2),IF(M$6=AD$3,SUM(考勤詳細表!CY36+考勤詳細表!DA36+考勤詳細表!DC36),SUM(考勤詳細表!CZ36+考勤詳細表!DB36+考勤詳細表!DD36)))</f>
        <v>0</v>
      </c>
      <c r="N34" s="50">
        <f>IF(N$6=AE$2,ROUND(SUM(考勤詳細表!CM36+考勤詳細表!CO36+考勤詳細表!CQ36)/60,2),IF(N$6=AE$3,SUM(考勤詳細表!CM36+考勤詳細表!CO36+考勤詳細表!CQ36),SUM(考勤詳細表!CN36+考勤詳細表!CP36+考勤詳細表!CR36)))</f>
        <v>33.629999999999995</v>
      </c>
      <c r="O34" s="50">
        <f>IF(O$6=AF$2,ROUND(SUM(考勤詳細表!CS36+考勤詳細表!CU36+考勤詳細表!CW36)/60,2),IF(O$6=AF$3,SUM(考勤詳細表!CS36+考勤詳細表!CU36+考勤詳細表!CW36),SUM(考勤詳細表!CT36+考勤詳細表!CV36+考勤詳細表!CX36)))</f>
        <v>18.98</v>
      </c>
    </row>
    <row r="35" spans="1:15" ht="15.75">
      <c r="A35" s="50" t="str">
        <f>考勤詳細表!A37</f>
        <v>李冬蕾</v>
      </c>
      <c r="B35" s="50" t="str">
        <f>考勤詳細表!B37</f>
        <v>M00441</v>
      </c>
      <c r="C35" s="50" t="str">
        <f>考勤詳細表!C37</f>
        <v>23-08</v>
      </c>
      <c r="D35" s="50">
        <f>考勤詳細表!BP37</f>
        <v>2</v>
      </c>
      <c r="E35" s="51">
        <f>IF(E$6=V$2,ROUND(考勤詳細表!BS37/60,2),IF(E$6=V$3,考勤詳細表!BS37,考勤詳細表!BR37))</f>
        <v>1.22</v>
      </c>
      <c r="F35" s="50">
        <f>IF(F$6=W$2,ROUND(考勤詳細表!BV37/60,2),IF(F$6=W$3,考勤詳細表!BV37,考勤詳細表!BU37))</f>
        <v>0</v>
      </c>
      <c r="G35" s="52" t="str">
        <f>IF(G$6=X$2,ROUND(考勤詳細表!BY37/60,2),IF(G$6=X$3,考勤詳細表!BY37,IF(G$6=X$4,考勤詳細表!BZ37,考勤詳細表!BX37)))</f>
        <v>2.13</v>
      </c>
      <c r="H35" s="50">
        <f>考勤詳細表!BQ37</f>
        <v>0</v>
      </c>
      <c r="I35" s="50">
        <f>IF(I$6=Z$2,ROUND(考勤詳細表!CG37/60,2),IF(I$6=Z$3,考勤詳細表!CG37,考勤詳細表!CH37))</f>
        <v>99</v>
      </c>
      <c r="J35" s="50">
        <f>IF(J$6=AA$2,ROUND(SUM(考勤詳細表!CA37+考勤詳細表!CC37+考勤詳細表!CE37)/60,2),IF(J$6=AA$3,SUM(考勤詳細表!CA37+考勤詳細表!CC37+考勤詳細表!CE37),SUM(考勤詳細表!CB37+考勤詳細表!CD37+考勤詳細表!CF37)))</f>
        <v>0</v>
      </c>
      <c r="K35" s="50" t="str">
        <f>IF(K$6=AB$2,ROUND(考勤詳細表!CK37/60,2),IF(K$6=AB$3,考勤詳細表!CK37,考勤詳細表!CL37))</f>
        <v>0.00</v>
      </c>
      <c r="L35" s="50" t="str">
        <f>IF(L$6=AC$2,ROUND(考勤詳細表!CI37/60,2),IF(L$6=AC$3,考勤詳細表!CI37,考勤詳細表!CJ37))</f>
        <v>0.00</v>
      </c>
      <c r="M35" s="50">
        <f>IF(M$6=AD$2,ROUND(SUM(考勤詳細表!CY37+考勤詳細表!DA37+考勤詳細表!DC37)/60,2),IF(M$6=AD$3,SUM(考勤詳細表!CY37+考勤詳細表!DA37+考勤詳細表!DC37),SUM(考勤詳細表!CZ37+考勤詳細表!DB37+考勤詳細表!DD37)))</f>
        <v>0</v>
      </c>
      <c r="N35" s="50">
        <f>IF(N$6=AE$2,ROUND(SUM(考勤詳細表!CM37+考勤詳細表!CO37+考勤詳細表!CQ37)/60,2),IF(N$6=AE$3,SUM(考勤詳細表!CM37+考勤詳細表!CO37+考勤詳細表!CQ37),SUM(考勤詳細表!CN37+考勤詳細表!CP37+考勤詳細表!CR37)))</f>
        <v>33.629999999999995</v>
      </c>
      <c r="O35" s="50">
        <f>IF(O$6=AF$2,ROUND(SUM(考勤詳細表!CS37+考勤詳細表!CU37+考勤詳細表!CW37)/60,2),IF(O$6=AF$3,SUM(考勤詳細表!CS37+考勤詳細表!CU37+考勤詳細表!CW37),SUM(考勤詳細表!CT37+考勤詳細表!CV37+考勤詳細表!CX37)))</f>
        <v>18.98</v>
      </c>
    </row>
    <row r="36" spans="1:15" ht="15.75">
      <c r="A36" s="50" t="str">
        <f>考勤詳細表!A38</f>
        <v>邱靖恩</v>
      </c>
      <c r="B36" s="50" t="str">
        <f>考勤詳細表!B38</f>
        <v>M00469</v>
      </c>
      <c r="C36" s="50" t="str">
        <f>考勤詳細表!C38</f>
        <v>23-08</v>
      </c>
      <c r="D36" s="50">
        <f>考勤詳細表!BP38</f>
        <v>6</v>
      </c>
      <c r="E36" s="51">
        <f>IF(E$6=V$2,ROUND(考勤詳細表!BS38/60,2),IF(E$6=V$3,考勤詳細表!BS38,考勤詳細表!BR38))</f>
        <v>0.02</v>
      </c>
      <c r="F36" s="50">
        <f>IF(F$6=W$2,ROUND(考勤詳細表!BV38/60,2),IF(F$6=W$3,考勤詳細表!BV38,考勤詳細表!BU38))</f>
        <v>0</v>
      </c>
      <c r="G36" s="52" t="str">
        <f>IF(G$6=X$2,ROUND(考勤詳細表!BY38/60,2),IF(G$6=X$3,考勤詳細表!BY38,IF(G$6=X$4,考勤詳細表!BZ38,考勤詳細表!BX38)))</f>
        <v>3.38</v>
      </c>
      <c r="H36" s="50">
        <f>考勤詳細表!BQ38</f>
        <v>0</v>
      </c>
      <c r="I36" s="50">
        <f>IF(I$6=Z$2,ROUND(考勤詳細表!CG38/60,2),IF(I$6=Z$3,考勤詳細表!CG38,考勤詳細表!CH38))</f>
        <v>81</v>
      </c>
      <c r="J36" s="50">
        <f>IF(J$6=AA$2,ROUND(SUM(考勤詳細表!CA38+考勤詳細表!CC38+考勤詳細表!CE38)/60,2),IF(J$6=AA$3,SUM(考勤詳細表!CA38+考勤詳細表!CC38+考勤詳細表!CE38),SUM(考勤詳細表!CB38+考勤詳細表!CD38+考勤詳細表!CF38)))</f>
        <v>0</v>
      </c>
      <c r="K36" s="50" t="str">
        <f>IF(K$6=AB$2,ROUND(考勤詳細表!CK38/60,2),IF(K$6=AB$3,考勤詳細表!CK38,考勤詳細表!CL38))</f>
        <v>0.00</v>
      </c>
      <c r="L36" s="50" t="str">
        <f>IF(L$6=AC$2,ROUND(考勤詳細表!CI38/60,2),IF(L$6=AC$3,考勤詳細表!CI38,考勤詳細表!CJ38))</f>
        <v>0.00</v>
      </c>
      <c r="M36" s="50">
        <f>IF(M$6=AD$2,ROUND(SUM(考勤詳細表!CY38+考勤詳細表!DA38+考勤詳細表!DC38)/60,2),IF(M$6=AD$3,SUM(考勤詳細表!CY38+考勤詳細表!DA38+考勤詳細表!DC38),SUM(考勤詳細表!CZ38+考勤詳細表!DB38+考勤詳細表!DD38)))</f>
        <v>0</v>
      </c>
      <c r="N36" s="50">
        <f>IF(N$6=AE$2,ROUND(SUM(考勤詳細表!CM38+考勤詳細表!CO38+考勤詳細表!CQ38)/60,2),IF(N$6=AE$3,SUM(考勤詳細表!CM38+考勤詳細表!CO38+考勤詳細表!CQ38),SUM(考勤詳細表!CN38+考勤詳細表!CP38+考勤詳細表!CR38)))</f>
        <v>33.75</v>
      </c>
      <c r="O36" s="50">
        <f>IF(O$6=AF$2,ROUND(SUM(考勤詳細表!CS38+考勤詳細表!CU38+考勤詳細表!CW38)/60,2),IF(O$6=AF$3,SUM(考勤詳細表!CS38+考勤詳細表!CU38+考勤詳細表!CW38),SUM(考勤詳細表!CT38+考勤詳細表!CV38+考勤詳細表!CX38)))</f>
        <v>20.25</v>
      </c>
    </row>
    <row r="37" spans="1:15" ht="15.75">
      <c r="A37" s="50" t="str">
        <f>考勤詳細表!A39</f>
        <v>余俊賢</v>
      </c>
      <c r="B37" s="50" t="str">
        <f>考勤詳細表!B39</f>
        <v>U00677</v>
      </c>
      <c r="C37" s="50" t="str">
        <f>考勤詳細表!C39</f>
        <v>23-08</v>
      </c>
      <c r="D37" s="50">
        <f>考勤詳細表!BP39</f>
        <v>1</v>
      </c>
      <c r="E37" s="50">
        <f>IF(E$6=V$2,ROUND(考勤詳細表!BS39/60,2),IF(E$6=V$3,考勤詳細表!BS39,考勤詳細表!BR39))</f>
        <v>0</v>
      </c>
      <c r="F37" s="50">
        <f>IF(F$6=W$2,ROUND(考勤詳細表!BV39/60,2),IF(F$6=W$3,考勤詳細表!BV39,考勤詳細表!BU39))</f>
        <v>0</v>
      </c>
      <c r="G37" s="52" t="str">
        <f>IF(G$6=X$2,ROUND(考勤詳細表!BY39/60,2),IF(G$6=X$3,考勤詳細表!BY39,IF(G$6=X$4,考勤詳細表!BZ39,考勤詳細表!BX39)))</f>
        <v>1.00</v>
      </c>
      <c r="H37" s="50">
        <f>考勤詳細表!BQ39</f>
        <v>0</v>
      </c>
      <c r="I37" s="50">
        <f>IF(I$6=Z$2,ROUND(考勤詳細表!CG39/60,2),IF(I$6=Z$3,考勤詳細表!CG39,考勤詳細表!CH39))</f>
        <v>117</v>
      </c>
      <c r="J37" s="50">
        <f>IF(J$6=AA$2,ROUND(SUM(考勤詳細表!CA39+考勤詳細表!CC39+考勤詳細表!CE39)/60,2),IF(J$6=AA$3,SUM(考勤詳細表!CA39+考勤詳細表!CC39+考勤詳細表!CE39),SUM(考勤詳細表!CB39+考勤詳細表!CD39+考勤詳細表!CF39)))</f>
        <v>0</v>
      </c>
      <c r="K37" s="50" t="str">
        <f>IF(K$6=AB$2,ROUND(考勤詳細表!CK39/60,2),IF(K$6=AB$3,考勤詳細表!CK39,考勤詳細表!CL39))</f>
        <v>0.00</v>
      </c>
      <c r="L37" s="50" t="str">
        <f>IF(L$6=AC$2,ROUND(考勤詳細表!CI39/60,2),IF(L$6=AC$3,考勤詳細表!CI39,考勤詳細表!CJ39))</f>
        <v>0.00</v>
      </c>
      <c r="M37" s="50">
        <f>IF(M$6=AD$2,ROUND(SUM(考勤詳細表!CY39+考勤詳細表!DA39+考勤詳細表!DC39)/60,2),IF(M$6=AD$3,SUM(考勤詳細表!CY39+考勤詳細表!DA39+考勤詳細表!DC39),SUM(考勤詳細表!CZ39+考勤詳細表!DB39+考勤詳細表!DD39)))</f>
        <v>0</v>
      </c>
      <c r="N37" s="50">
        <f>IF(N$6=AE$2,ROUND(SUM(考勤詳細表!CM39+考勤詳細表!CO39+考勤詳細表!CQ39)/60,2),IF(N$6=AE$3,SUM(考勤詳細表!CM39+考勤詳細表!CO39+考勤詳細表!CQ39),SUM(考勤詳細表!CN39+考勤詳細表!CP39+考勤詳細表!CR39)))</f>
        <v>33.629999999999995</v>
      </c>
      <c r="O37" s="50">
        <f>IF(O$6=AF$2,ROUND(SUM(考勤詳細表!CS39+考勤詳細表!CU39+考勤詳細表!CW39)/60,2),IF(O$6=AF$3,SUM(考勤詳細表!CS39+考勤詳細表!CU39+考勤詳細表!CW39),SUM(考勤詳細表!CT39+考勤詳細表!CV39+考勤詳細表!CX39)))</f>
        <v>18</v>
      </c>
    </row>
    <row r="38" spans="1:15" ht="15.75">
      <c r="A38" s="50" t="str">
        <f>考勤詳細表!A40</f>
        <v>溫政霖</v>
      </c>
      <c r="B38" s="50" t="str">
        <f>考勤詳細表!B40</f>
        <v>M00299</v>
      </c>
      <c r="C38" s="50" t="str">
        <f>考勤詳細表!C40</f>
        <v>9-18</v>
      </c>
      <c r="D38" s="50">
        <f>考勤詳細表!BP40</f>
        <v>12</v>
      </c>
      <c r="E38" s="51">
        <f>IF(E$6=V$2,ROUND(考勤詳細表!BS40/60,2),IF(E$6=V$3,考勤詳細表!BS40,考勤詳細表!BR40))</f>
        <v>1.5</v>
      </c>
      <c r="F38" s="50">
        <f>IF(F$6=W$2,ROUND(考勤詳細表!BV40/60,2),IF(F$6=W$3,考勤詳細表!BV40,考勤詳細表!BU40))</f>
        <v>0</v>
      </c>
      <c r="G38" s="52" t="str">
        <f>IF(G$6=X$2,ROUND(考勤詳細表!BY40/60,2),IF(G$6=X$3,考勤詳細表!BY40,IF(G$6=X$4,考勤詳細表!BZ40,考勤詳細表!BX40)))</f>
        <v>6.00</v>
      </c>
      <c r="H38" s="50">
        <f>考勤詳細表!BQ40</f>
        <v>0</v>
      </c>
      <c r="I38" s="50">
        <f>IF(I$6=Z$2,ROUND(考勤詳細表!CG40/60,2),IF(I$6=Z$3,考勤詳細表!CG40,考勤詳細表!CH40))</f>
        <v>48</v>
      </c>
      <c r="J38" s="50">
        <f>IF(J$6=AA$2,ROUND(SUM(考勤詳細表!CA40+考勤詳細表!CC40+考勤詳細表!CE40)/60,2),IF(J$6=AA$3,SUM(考勤詳細表!CA40+考勤詳細表!CC40+考勤詳細表!CE40),SUM(考勤詳細表!CB40+考勤詳細表!CD40+考勤詳細表!CF40)))</f>
        <v>0</v>
      </c>
      <c r="K38" s="50" t="str">
        <f>IF(K$6=AB$2,ROUND(考勤詳細表!CK40/60,2),IF(K$6=AB$3,考勤詳細表!CK40,考勤詳細表!CL40))</f>
        <v>0.00</v>
      </c>
      <c r="L38" s="50" t="str">
        <f>IF(L$6=AC$2,ROUND(考勤詳細表!CI40/60,2),IF(L$6=AC$3,考勤詳細表!CI40,考勤詳細表!CJ40))</f>
        <v>0.00</v>
      </c>
      <c r="M38" s="50">
        <f>IF(M$6=AD$2,ROUND(SUM(考勤詳細表!CY40+考勤詳細表!DA40+考勤詳細表!DC40)/60,2),IF(M$6=AD$3,SUM(考勤詳細表!CY40+考勤詳細表!DA40+考勤詳細表!DC40),SUM(考勤詳細表!CZ40+考勤詳細表!DB40+考勤詳細表!DD40)))</f>
        <v>0</v>
      </c>
      <c r="N38" s="50">
        <f>IF(N$6=AE$2,ROUND(SUM(考勤詳細表!CM40+考勤詳細表!CO40+考勤詳細表!CQ40)/60,2),IF(N$6=AE$3,SUM(考勤詳細表!CM40+考勤詳細表!CO40+考勤詳細表!CQ40),SUM(考勤詳細表!CN40+考勤詳細表!CP40+考勤詳細表!CR40)))</f>
        <v>24</v>
      </c>
      <c r="O38" s="50">
        <f>IF(O$6=AF$2,ROUND(SUM(考勤詳細表!CS40+考勤詳細表!CU40+考勤詳細表!CW40)/60,2),IF(O$6=AF$3,SUM(考勤詳細表!CS40+考勤詳細表!CU40+考勤詳細表!CW40),SUM(考勤詳細表!CT40+考勤詳細表!CV40+考勤詳細表!CX40)))</f>
        <v>11.81</v>
      </c>
    </row>
    <row r="39" spans="1:15" ht="15.75">
      <c r="A39" s="50" t="str">
        <f>考勤詳細表!A41</f>
        <v>蘇碧雅</v>
      </c>
      <c r="B39" s="50" t="str">
        <f>考勤詳細表!B41</f>
        <v>M00323</v>
      </c>
      <c r="C39" s="50" t="str">
        <f>考勤詳細表!C41</f>
        <v>9-18</v>
      </c>
      <c r="D39" s="50">
        <f>考勤詳細表!BP41</f>
        <v>3</v>
      </c>
      <c r="E39" s="51">
        <f>IF(E$6=V$2,ROUND(考勤詳細表!BS41/60,2),IF(E$6=V$3,考勤詳細表!BS41,考勤詳細表!BR41))</f>
        <v>0.08</v>
      </c>
      <c r="F39" s="50">
        <f>IF(F$6=W$2,ROUND(考勤詳細表!BV41/60,2),IF(F$6=W$3,考勤詳細表!BV41,考勤詳細表!BU41))</f>
        <v>0</v>
      </c>
      <c r="G39" s="52" t="str">
        <f>IF(G$6=X$2,ROUND(考勤詳細表!BY41/60,2),IF(G$6=X$3,考勤詳細表!BY41,IF(G$6=X$4,考勤詳細表!BZ41,考勤詳細表!BX41)))</f>
        <v>1.50</v>
      </c>
      <c r="H39" s="50">
        <f>考勤詳細表!BQ41</f>
        <v>0</v>
      </c>
      <c r="I39" s="50">
        <f>IF(I$6=Z$2,ROUND(考勤詳細表!CG41/60,2),IF(I$6=Z$3,考勤詳細表!CG41,考勤詳細表!CH41))</f>
        <v>80</v>
      </c>
      <c r="J39" s="50">
        <f>IF(J$6=AA$2,ROUND(SUM(考勤詳細表!CA41+考勤詳細表!CC41+考勤詳細表!CE41)/60,2),IF(J$6=AA$3,SUM(考勤詳細表!CA41+考勤詳細表!CC41+考勤詳細表!CE41),SUM(考勤詳細表!CB41+考勤詳細表!CD41+考勤詳細表!CF41)))</f>
        <v>0</v>
      </c>
      <c r="K39" s="50" t="str">
        <f>IF(K$6=AB$2,ROUND(考勤詳細表!CK41/60,2),IF(K$6=AB$3,考勤詳細表!CK41,考勤詳細表!CL41))</f>
        <v>0.00</v>
      </c>
      <c r="L39" s="50" t="str">
        <f>IF(L$6=AC$2,ROUND(考勤詳細表!CI41/60,2),IF(L$6=AC$3,考勤詳細表!CI41,考勤詳細表!CJ41))</f>
        <v>0.00</v>
      </c>
      <c r="M39" s="50">
        <f>IF(M$6=AD$2,ROUND(SUM(考勤詳細表!CY41+考勤詳細表!DA41+考勤詳細表!DC41)/60,2),IF(M$6=AD$3,SUM(考勤詳細表!CY41+考勤詳細表!DA41+考勤詳細表!DC41),SUM(考勤詳細表!CZ41+考勤詳細表!DB41+考勤詳細表!DD41)))</f>
        <v>0</v>
      </c>
      <c r="N39" s="50">
        <f>IF(N$6=AE$2,ROUND(SUM(考勤詳細表!CM41+考勤詳細表!CO41+考勤詳細表!CQ41)/60,2),IF(N$6=AE$3,SUM(考勤詳細表!CM41+考勤詳細表!CO41+考勤詳細表!CQ41),SUM(考勤詳細表!CN41+考勤詳細表!CP41+考勤詳細表!CR41)))</f>
        <v>29</v>
      </c>
      <c r="O39" s="50">
        <f>IF(O$6=AF$2,ROUND(SUM(考勤詳細表!CS41+考勤詳細表!CU41+考勤詳細表!CW41)/60,2),IF(O$6=AF$3,SUM(考勤詳細表!CS41+考勤詳細表!CU41+考勤詳細表!CW41),SUM(考勤詳細表!CT41+考勤詳細表!CV41+考勤詳細表!CX41)))</f>
        <v>17.490000000000002</v>
      </c>
    </row>
    <row r="40" spans="1:15" ht="15.75">
      <c r="A40" s="50" t="str">
        <f>考勤詳細表!A42</f>
        <v>陳信廷</v>
      </c>
      <c r="B40" s="50" t="str">
        <f>考勤詳細表!B42</f>
        <v>M00324</v>
      </c>
      <c r="C40" s="50" t="str">
        <f>考勤詳細表!C42</f>
        <v>9-18</v>
      </c>
      <c r="D40" s="50">
        <f>考勤詳細表!BP42</f>
        <v>19</v>
      </c>
      <c r="E40" s="51">
        <f>IF(E$6=V$2,ROUND(考勤詳細表!BS42/60,2),IF(E$6=V$3,考勤詳細表!BS42,考勤詳細表!BR42))</f>
        <v>2.5</v>
      </c>
      <c r="F40" s="50">
        <f>IF(F$6=W$2,ROUND(考勤詳細表!BV42/60,2),IF(F$6=W$3,考勤詳細表!BV42,考勤詳細表!BU42))</f>
        <v>0</v>
      </c>
      <c r="G40" s="52" t="str">
        <f>IF(G$6=X$2,ROUND(考勤詳細表!BY42/60,2),IF(G$6=X$3,考勤詳細表!BY42,IF(G$6=X$4,考勤詳細表!BZ42,考勤詳細表!BX42)))</f>
        <v>9.50</v>
      </c>
      <c r="H40" s="50">
        <f>考勤詳細表!BQ42</f>
        <v>0</v>
      </c>
      <c r="I40" s="50">
        <f>IF(I$6=Z$2,ROUND(考勤詳細表!CG42/60,2),IF(I$6=Z$3,考勤詳細表!CG42,考勤詳細表!CH42))</f>
        <v>48</v>
      </c>
      <c r="J40" s="50">
        <f>IF(J$6=AA$2,ROUND(SUM(考勤詳細表!CA42+考勤詳細表!CC42+考勤詳細表!CE42)/60,2),IF(J$6=AA$3,SUM(考勤詳細表!CA42+考勤詳細表!CC42+考勤詳細表!CE42),SUM(考勤詳細表!CB42+考勤詳細表!CD42+考勤詳細表!CF42)))</f>
        <v>0</v>
      </c>
      <c r="K40" s="50" t="str">
        <f>IF(K$6=AB$2,ROUND(考勤詳細表!CK42/60,2),IF(K$6=AB$3,考勤詳細表!CK42,考勤詳細表!CL42))</f>
        <v>0.00</v>
      </c>
      <c r="L40" s="50" t="str">
        <f>IF(L$6=AC$2,ROUND(考勤詳細表!CI42/60,2),IF(L$6=AC$3,考勤詳細表!CI42,考勤詳細表!CJ42))</f>
        <v>0.00</v>
      </c>
      <c r="M40" s="50">
        <f>IF(M$6=AD$2,ROUND(SUM(考勤詳細表!CY42+考勤詳細表!DA42+考勤詳細表!DC42)/60,2),IF(M$6=AD$3,SUM(考勤詳細表!CY42+考勤詳細表!DA42+考勤詳細表!DC42),SUM(考勤詳細表!CZ42+考勤詳細表!DB42+考勤詳細表!DD42)))</f>
        <v>0</v>
      </c>
      <c r="N40" s="50">
        <f>IF(N$6=AE$2,ROUND(SUM(考勤詳細表!CM42+考勤詳細表!CO42+考勤詳細表!CQ42)/60,2),IF(N$6=AE$3,SUM(考勤詳細表!CM42+考勤詳細表!CO42+考勤詳細表!CQ42),SUM(考勤詳細表!CN42+考勤詳細表!CP42+考勤詳細表!CR42)))</f>
        <v>24</v>
      </c>
      <c r="O40" s="50">
        <f>IF(O$6=AF$2,ROUND(SUM(考勤詳細表!CS42+考勤詳細表!CU42+考勤詳細表!CW42)/60,2),IF(O$6=AF$3,SUM(考勤詳細表!CS42+考勤詳細表!CU42+考勤詳細表!CW42),SUM(考勤詳細表!CT42+考勤詳細表!CV42+考勤詳細表!CX42)))</f>
        <v>8.19</v>
      </c>
    </row>
    <row r="41" spans="1:15" ht="15.75">
      <c r="A41" s="50" t="str">
        <f>考勤詳細表!A43</f>
        <v>林家華</v>
      </c>
      <c r="B41" s="50" t="str">
        <f>考勤詳細表!B43</f>
        <v>M00354</v>
      </c>
      <c r="C41" s="50" t="str">
        <f>考勤詳細表!C43</f>
        <v>9-18</v>
      </c>
      <c r="D41" s="50">
        <f>考勤詳細表!BP43</f>
        <v>20</v>
      </c>
      <c r="E41" s="51">
        <f>IF(E$6=V$2,ROUND(考勤詳細表!BS43/60,2),IF(E$6=V$3,考勤詳細表!BS43,考勤詳細表!BR43))</f>
        <v>1.43</v>
      </c>
      <c r="F41" s="51">
        <f>IF(F$6=W$2,ROUND(考勤詳細表!BV43/60,2),IF(F$6=W$3,考勤詳細表!BV43,考勤詳細表!BU43))</f>
        <v>1.88</v>
      </c>
      <c r="G41" s="52" t="str">
        <f>IF(G$6=X$2,ROUND(考勤詳細表!BY43/60,2),IF(G$6=X$3,考勤詳細表!BY43,IF(G$6=X$4,考勤詳細表!BZ43,考勤詳細表!BX43)))</f>
        <v>10.00</v>
      </c>
      <c r="H41" s="50">
        <f>考勤詳細表!BQ43</f>
        <v>0</v>
      </c>
      <c r="I41" s="50">
        <f>IF(I$6=Z$2,ROUND(考勤詳細表!CG43/60,2),IF(I$6=Z$3,考勤詳細表!CG43,考勤詳細表!CH43))</f>
        <v>56</v>
      </c>
      <c r="J41" s="50">
        <f>IF(J$6=AA$2,ROUND(SUM(考勤詳細表!CA43+考勤詳細表!CC43+考勤詳細表!CE43)/60,2),IF(J$6=AA$3,SUM(考勤詳細表!CA43+考勤詳細表!CC43+考勤詳細表!CE43),SUM(考勤詳細表!CB43+考勤詳細表!CD43+考勤詳細表!CF43)))</f>
        <v>0</v>
      </c>
      <c r="K41" s="50" t="str">
        <f>IF(K$6=AB$2,ROUND(考勤詳細表!CK43/60,2),IF(K$6=AB$3,考勤詳細表!CK43,考勤詳細表!CL43))</f>
        <v>0.00</v>
      </c>
      <c r="L41" s="50" t="str">
        <f>IF(L$6=AC$2,ROUND(考勤詳細表!CI43/60,2),IF(L$6=AC$3,考勤詳細表!CI43,考勤詳細表!CJ43))</f>
        <v>0.00</v>
      </c>
      <c r="M41" s="50">
        <f>IF(M$6=AD$2,ROUND(SUM(考勤詳細表!CY43+考勤詳細表!DA43+考勤詳細表!DC43)/60,2),IF(M$6=AD$3,SUM(考勤詳細表!CY43+考勤詳細表!DA43+考勤詳細表!DC43),SUM(考勤詳細表!CZ43+考勤詳細表!DB43+考勤詳細表!DD43)))</f>
        <v>0</v>
      </c>
      <c r="N41" s="50">
        <f>IF(N$6=AE$2,ROUND(SUM(考勤詳細表!CM43+考勤詳細表!CO43+考勤詳細表!CQ43)/60,2),IF(N$6=AE$3,SUM(考勤詳細表!CM43+考勤詳細表!CO43+考勤詳細表!CQ43),SUM(考勤詳細表!CN43+考勤詳細表!CP43+考勤詳細表!CR43)))</f>
        <v>24</v>
      </c>
      <c r="O41" s="50">
        <f>IF(O$6=AF$2,ROUND(SUM(考勤詳細表!CS43+考勤詳細表!CU43+考勤詳細表!CW43)/60,2),IF(O$6=AF$3,SUM(考勤詳細表!CS43+考勤詳細表!CU43+考勤詳細表!CW43),SUM(考勤詳細表!CT43+考勤詳細表!CV43+考勤詳細表!CX43)))</f>
        <v>6.59</v>
      </c>
    </row>
    <row r="42" spans="1:15" ht="15.75">
      <c r="A42" s="50" t="str">
        <f>考勤詳細表!A44</f>
        <v>徐培芬</v>
      </c>
      <c r="B42" s="50" t="str">
        <f>考勤詳細表!B44</f>
        <v>M00406</v>
      </c>
      <c r="C42" s="50" t="str">
        <f>考勤詳細表!C44</f>
        <v>9-18</v>
      </c>
      <c r="D42" s="50">
        <f>考勤詳細表!BP44</f>
        <v>19</v>
      </c>
      <c r="E42" s="50">
        <f>IF(E$6=V$2,ROUND(考勤詳細表!BS44/60,2),IF(E$6=V$3,考勤詳細表!BS44,考勤詳細表!BR44))</f>
        <v>0</v>
      </c>
      <c r="F42" s="51">
        <f>IF(F$6=W$2,ROUND(考勤詳細表!BV44/60,2),IF(F$6=W$3,考勤詳細表!BV44,考勤詳細表!BU44))</f>
        <v>2.88</v>
      </c>
      <c r="G42" s="52" t="str">
        <f>IF(G$6=X$2,ROUND(考勤詳細表!BY44/60,2),IF(G$6=X$3,考勤詳細表!BY44,IF(G$6=X$4,考勤詳細表!BZ44,考勤詳細表!BX44)))</f>
        <v>9.50</v>
      </c>
      <c r="H42" s="50">
        <f>考勤詳細表!BQ44</f>
        <v>0</v>
      </c>
      <c r="I42" s="50">
        <f>IF(I$6=Z$2,ROUND(考勤詳細表!CG44/60,2),IF(I$6=Z$3,考勤詳細表!CG44,考勤詳細表!CH44))</f>
        <v>88</v>
      </c>
      <c r="J42" s="50">
        <f>IF(J$6=AA$2,ROUND(SUM(考勤詳細表!CA44+考勤詳細表!CC44+考勤詳細表!CE44)/60,2),IF(J$6=AA$3,SUM(考勤詳細表!CA44+考勤詳細表!CC44+考勤詳細表!CE44),SUM(考勤詳細表!CB44+考勤詳細表!CD44+考勤詳細表!CF44)))</f>
        <v>0</v>
      </c>
      <c r="K42" s="50" t="str">
        <f>IF(K$6=AB$2,ROUND(考勤詳細表!CK44/60,2),IF(K$6=AB$3,考勤詳細表!CK44,考勤詳細表!CL44))</f>
        <v>0.00</v>
      </c>
      <c r="L42" s="50" t="str">
        <f>IF(L$6=AC$2,ROUND(考勤詳細表!CI44/60,2),IF(L$6=AC$3,考勤詳細表!CI44,考勤詳細表!CJ44))</f>
        <v>0.00</v>
      </c>
      <c r="M42" s="50">
        <f>IF(M$6=AD$2,ROUND(SUM(考勤詳細表!CY44+考勤詳細表!DA44+考勤詳細表!DC44)/60,2),IF(M$6=AD$3,SUM(考勤詳細表!CY44+考勤詳細表!DA44+考勤詳細表!DC44),SUM(考勤詳細表!CZ44+考勤詳細表!DB44+考勤詳細表!DD44)))</f>
        <v>0</v>
      </c>
      <c r="N42" s="50">
        <f>IF(N$6=AE$2,ROUND(SUM(考勤詳細表!CM44+考勤詳細表!CO44+考勤詳細表!CQ44)/60,2),IF(N$6=AE$3,SUM(考勤詳細表!CM44+考勤詳細表!CO44+考勤詳細表!CQ44),SUM(考勤詳細表!CN44+考勤詳細表!CP44+考勤詳細表!CR44)))</f>
        <v>30</v>
      </c>
      <c r="O42" s="50">
        <f>IF(O$6=AF$2,ROUND(SUM(考勤詳細表!CS44+考勤詳細表!CU44+考勤詳細表!CW44)/60,2),IF(O$6=AF$3,SUM(考勤詳細表!CS44+考勤詳細表!CU44+考勤詳細表!CW44),SUM(考勤詳細表!CT44+考勤詳細表!CV44+考勤詳細表!CX44)))</f>
        <v>9.14</v>
      </c>
    </row>
    <row r="43" spans="1:15" ht="15.75">
      <c r="A43" s="50" t="str">
        <f>考勤詳細表!A45</f>
        <v>陳力綺</v>
      </c>
      <c r="B43" s="50" t="str">
        <f>考勤詳細表!B45</f>
        <v>M00420</v>
      </c>
      <c r="C43" s="50" t="str">
        <f>考勤詳細表!C45</f>
        <v>9-18</v>
      </c>
      <c r="D43" s="50">
        <f>考勤詳細表!BP45</f>
        <v>8</v>
      </c>
      <c r="E43" s="51">
        <f>IF(E$6=V$2,ROUND(考勤詳細表!BS45/60,2),IF(E$6=V$3,考勤詳細表!BS45,考勤詳細表!BR45))</f>
        <v>0.52</v>
      </c>
      <c r="F43" s="50">
        <f>IF(F$6=W$2,ROUND(考勤詳細表!BV45/60,2),IF(F$6=W$3,考勤詳細表!BV45,考勤詳細表!BU45))</f>
        <v>0</v>
      </c>
      <c r="G43" s="52" t="str">
        <f>IF(G$6=X$2,ROUND(考勤詳細表!BY45/60,2),IF(G$6=X$3,考勤詳細表!BY45,IF(G$6=X$4,考勤詳細表!BZ45,考勤詳細表!BX45)))</f>
        <v>4.00</v>
      </c>
      <c r="H43" s="50">
        <f>考勤詳細表!BQ45</f>
        <v>0</v>
      </c>
      <c r="I43" s="50">
        <f>IF(I$6=Z$2,ROUND(考勤詳細表!CG45/60,2),IF(I$6=Z$3,考勤詳細表!CG45,考勤詳細表!CH45))</f>
        <v>48</v>
      </c>
      <c r="J43" s="50">
        <f>IF(J$6=AA$2,ROUND(SUM(考勤詳細表!CA45+考勤詳細表!CC45+考勤詳細表!CE45)/60,2),IF(J$6=AA$3,SUM(考勤詳細表!CA45+考勤詳細表!CC45+考勤詳細表!CE45),SUM(考勤詳細表!CB45+考勤詳細表!CD45+考勤詳細表!CF45)))</f>
        <v>0</v>
      </c>
      <c r="K43" s="50" t="str">
        <f>IF(K$6=AB$2,ROUND(考勤詳細表!CK45/60,2),IF(K$6=AB$3,考勤詳細表!CK45,考勤詳細表!CL45))</f>
        <v>0.00</v>
      </c>
      <c r="L43" s="50" t="str">
        <f>IF(L$6=AC$2,ROUND(考勤詳細表!CI45/60,2),IF(L$6=AC$3,考勤詳細表!CI45,考勤詳細表!CJ45))</f>
        <v>0.00</v>
      </c>
      <c r="M43" s="50">
        <f>IF(M$6=AD$2,ROUND(SUM(考勤詳細表!CY45+考勤詳細表!DA45+考勤詳細表!DC45)/60,2),IF(M$6=AD$3,SUM(考勤詳細表!CY45+考勤詳細表!DA45+考勤詳細表!DC45),SUM(考勤詳細表!CZ45+考勤詳細表!DB45+考勤詳細表!DD45)))</f>
        <v>0</v>
      </c>
      <c r="N43" s="50">
        <f>IF(N$6=AE$2,ROUND(SUM(考勤詳細表!CM45+考勤詳細表!CO45+考勤詳細表!CQ45)/60,2),IF(N$6=AE$3,SUM(考勤詳細表!CM45+考勤詳細表!CO45+考勤詳細表!CQ45),SUM(考勤詳細表!CN45+考勤詳細表!CP45+考勤詳細表!CR45)))</f>
        <v>24</v>
      </c>
      <c r="O43" s="50">
        <f>IF(O$6=AF$2,ROUND(SUM(考勤詳細表!CS45+考勤詳細表!CU45+考勤詳細表!CW45)/60,2),IF(O$6=AF$3,SUM(考勤詳細表!CS45+考勤詳細表!CU45+考勤詳細表!CW45),SUM(考勤詳細表!CT45+考勤詳細表!CV45+考勤詳細表!CX45)))</f>
        <v>13.94</v>
      </c>
    </row>
    <row r="44" spans="1:15" ht="15.75">
      <c r="A44" s="50" t="str">
        <f>考勤詳細表!A46</f>
        <v>張美玉</v>
      </c>
      <c r="B44" s="50" t="str">
        <f>考勤詳細表!B46</f>
        <v>M00464</v>
      </c>
      <c r="C44" s="50" t="str">
        <f>考勤詳細表!C46</f>
        <v>9-18</v>
      </c>
      <c r="D44" s="50">
        <f>考勤詳細表!BP46</f>
        <v>8</v>
      </c>
      <c r="E44" s="50">
        <f>IF(E$6=V$2,ROUND(考勤詳細表!BS46/60,2),IF(E$6=V$3,考勤詳細表!BS46,考勤詳細表!BR46))</f>
        <v>0</v>
      </c>
      <c r="F44" s="50">
        <f>IF(F$6=W$2,ROUND(考勤詳細表!BV46/60,2),IF(F$6=W$3,考勤詳細表!BV46,考勤詳細表!BU46))</f>
        <v>0</v>
      </c>
      <c r="G44" s="52" t="str">
        <f>IF(G$6=X$2,ROUND(考勤詳細表!BY46/60,2),IF(G$6=X$3,考勤詳細表!BY46,IF(G$6=X$4,考勤詳細表!BZ46,考勤詳細表!BX46)))</f>
        <v>4.00</v>
      </c>
      <c r="H44" s="50">
        <f>考勤詳細表!BQ46</f>
        <v>0</v>
      </c>
      <c r="I44" s="50">
        <f>IF(I$6=Z$2,ROUND(考勤詳細表!CG46/60,2),IF(I$6=Z$3,考勤詳細表!CG46,考勤詳細表!CH46))</f>
        <v>48</v>
      </c>
      <c r="J44" s="50">
        <f>IF(J$6=AA$2,ROUND(SUM(考勤詳細表!CA46+考勤詳細表!CC46+考勤詳細表!CE46)/60,2),IF(J$6=AA$3,SUM(考勤詳細表!CA46+考勤詳細表!CC46+考勤詳細表!CE46),SUM(考勤詳細表!CB46+考勤詳細表!CD46+考勤詳細表!CF46)))</f>
        <v>0</v>
      </c>
      <c r="K44" s="50" t="str">
        <f>IF(K$6=AB$2,ROUND(考勤詳細表!CK46/60,2),IF(K$6=AB$3,考勤詳細表!CK46,考勤詳細表!CL46))</f>
        <v>0.00</v>
      </c>
      <c r="L44" s="50" t="str">
        <f>IF(L$6=AC$2,ROUND(考勤詳細表!CI46/60,2),IF(L$6=AC$3,考勤詳細表!CI46,考勤詳細表!CJ46))</f>
        <v>0.00</v>
      </c>
      <c r="M44" s="50">
        <f>IF(M$6=AD$2,ROUND(SUM(考勤詳細表!CY46+考勤詳細表!DA46+考勤詳細表!DC46)/60,2),IF(M$6=AD$3,SUM(考勤詳細表!CY46+考勤詳細表!DA46+考勤詳細表!DC46),SUM(考勤詳細表!CZ46+考勤詳細表!DB46+考勤詳細表!DD46)))</f>
        <v>0</v>
      </c>
      <c r="N44" s="50">
        <f>IF(N$6=AE$2,ROUND(SUM(考勤詳細表!CM46+考勤詳細表!CO46+考勤詳細表!CQ46)/60,2),IF(N$6=AE$3,SUM(考勤詳細表!CM46+考勤詳細表!CO46+考勤詳細表!CQ46),SUM(考勤詳細表!CN46+考勤詳細表!CP46+考勤詳細表!CR46)))</f>
        <v>24</v>
      </c>
      <c r="O44" s="50">
        <f>IF(O$6=AF$2,ROUND(SUM(考勤詳細表!CS46+考勤詳細表!CU46+考勤詳細表!CW46)/60,2),IF(O$6=AF$3,SUM(考勤詳細表!CS46+考勤詳細表!CU46+考勤詳細表!CW46),SUM(考勤詳細表!CT46+考勤詳細表!CV46+考勤詳細表!CX46)))</f>
        <v>14</v>
      </c>
    </row>
    <row r="45" spans="1:15" ht="15.75">
      <c r="A45" s="50" t="str">
        <f>考勤詳細表!A47</f>
        <v>陳姿羽 </v>
      </c>
      <c r="B45" s="50" t="str">
        <f>考勤詳細表!B47</f>
        <v>M00507</v>
      </c>
      <c r="C45" s="50" t="str">
        <f>考勤詳細表!C47</f>
        <v>9-18</v>
      </c>
      <c r="D45" s="50">
        <f>考勤詳細表!BP47</f>
        <v>23</v>
      </c>
      <c r="E45" s="51">
        <f>IF(E$6=V$2,ROUND(考勤詳細表!BS47/60,2),IF(E$6=V$3,考勤詳細表!BS47,考勤詳細表!BR47))</f>
        <v>0.75</v>
      </c>
      <c r="F45" s="50">
        <f>IF(F$6=W$2,ROUND(考勤詳細表!BV47/60,2),IF(F$6=W$3,考勤詳細表!BV47,考勤詳細表!BU47))</f>
        <v>0</v>
      </c>
      <c r="G45" s="52" t="str">
        <f>IF(G$6=X$2,ROUND(考勤詳細表!BY47/60,2),IF(G$6=X$3,考勤詳細表!BY47,IF(G$6=X$4,考勤詳細表!BZ47,考勤詳細表!BX47)))</f>
        <v>10.00</v>
      </c>
      <c r="H45" s="50">
        <f>考勤詳細表!BQ47</f>
        <v>0</v>
      </c>
      <c r="I45" s="50">
        <f>IF(I$6=Z$2,ROUND(考勤詳細表!CG47/60,2),IF(I$6=Z$3,考勤詳細表!CG47,考勤詳細表!CH47))</f>
        <v>72</v>
      </c>
      <c r="J45" s="50">
        <f>IF(J$6=AA$2,ROUND(SUM(考勤詳細表!CA47+考勤詳細表!CC47+考勤詳細表!CE47)/60,2),IF(J$6=AA$3,SUM(考勤詳細表!CA47+考勤詳細表!CC47+考勤詳細表!CE47),SUM(考勤詳細表!CB47+考勤詳細表!CD47+考勤詳細表!CF47)))</f>
        <v>0</v>
      </c>
      <c r="K45" s="50" t="str">
        <f>IF(K$6=AB$2,ROUND(考勤詳細表!CK47/60,2),IF(K$6=AB$3,考勤詳細表!CK47,考勤詳細表!CL47))</f>
        <v>1.00</v>
      </c>
      <c r="L45" s="50" t="str">
        <f>IF(L$6=AC$2,ROUND(考勤詳細表!CI47/60,2),IF(L$6=AC$3,考勤詳細表!CI47,考勤詳細表!CJ47))</f>
        <v>0.00</v>
      </c>
      <c r="M45" s="50">
        <f>IF(M$6=AD$2,ROUND(SUM(考勤詳細表!CY47+考勤詳細表!DA47+考勤詳細表!DC47)/60,2),IF(M$6=AD$3,SUM(考勤詳細表!CY47+考勤詳細表!DA47+考勤詳細表!DC47),SUM(考勤詳細表!CZ47+考勤詳細表!DB47+考勤詳細表!DD47)))</f>
        <v>0</v>
      </c>
      <c r="N45" s="50">
        <f>IF(N$6=AE$2,ROUND(SUM(考勤詳細表!CM47+考勤詳細表!CO47+考勤詳細表!CQ47)/60,2),IF(N$6=AE$3,SUM(考勤詳細表!CM47+考勤詳細表!CO47+考勤詳細表!CQ47),SUM(考勤詳細表!CN47+考勤詳細表!CP47+考勤詳細表!CR47)))</f>
        <v>30</v>
      </c>
      <c r="O45" s="50">
        <f>IF(O$6=AF$2,ROUND(SUM(考勤詳細表!CS47+考勤詳細表!CU47+考勤詳細表!CW47)/60,2),IF(O$6=AF$3,SUM(考勤詳細表!CS47+考勤詳細表!CU47+考勤詳細表!CW47),SUM(考勤詳細表!CT47+考勤詳細表!CV47+考勤詳細表!CX47)))</f>
        <v>9.91</v>
      </c>
    </row>
    <row r="46" spans="1:15" ht="15.75">
      <c r="A46" s="50" t="str">
        <f>考勤詳細表!A48</f>
        <v>王穎慶</v>
      </c>
      <c r="B46" s="50" t="str">
        <f>考勤詳細表!B48</f>
        <v>M00510</v>
      </c>
      <c r="C46" s="50" t="str">
        <f>考勤詳細表!C48</f>
        <v>9-18</v>
      </c>
      <c r="D46" s="50">
        <f>考勤詳細表!BP48</f>
        <v>3</v>
      </c>
      <c r="E46" s="50">
        <f>IF(E$6=V$2,ROUND(考勤詳細表!BS48/60,2),IF(E$6=V$3,考勤詳細表!BS48,考勤詳細表!BR48))</f>
        <v>0</v>
      </c>
      <c r="F46" s="50">
        <f>IF(F$6=W$2,ROUND(考勤詳細表!BV48/60,2),IF(F$6=W$3,考勤詳細表!BV48,考勤詳細表!BU48))</f>
        <v>0</v>
      </c>
      <c r="G46" s="52" t="str">
        <f>IF(G$6=X$2,ROUND(考勤詳細表!BY48/60,2),IF(G$6=X$3,考勤詳細表!BY48,IF(G$6=X$4,考勤詳細表!BZ48,考勤詳細表!BX48)))</f>
        <v>1.50</v>
      </c>
      <c r="H46" s="50">
        <f>考勤詳細表!BQ48</f>
        <v>0</v>
      </c>
      <c r="I46" s="50">
        <f>IF(I$6=Z$2,ROUND(考勤詳細表!CG48/60,2),IF(I$6=Z$3,考勤詳細表!CG48,考勤詳細表!CH48))</f>
        <v>56</v>
      </c>
      <c r="J46" s="50">
        <f>IF(J$6=AA$2,ROUND(SUM(考勤詳細表!CA48+考勤詳細表!CC48+考勤詳細表!CE48)/60,2),IF(J$6=AA$3,SUM(考勤詳細表!CA48+考勤詳細表!CC48+考勤詳細表!CE48),SUM(考勤詳細表!CB48+考勤詳細表!CD48+考勤詳細表!CF48)))</f>
        <v>0</v>
      </c>
      <c r="K46" s="50" t="str">
        <f>IF(K$6=AB$2,ROUND(考勤詳細表!CK48/60,2),IF(K$6=AB$3,考勤詳細表!CK48,考勤詳細表!CL48))</f>
        <v>0.00</v>
      </c>
      <c r="L46" s="50" t="str">
        <f>IF(L$6=AC$2,ROUND(考勤詳細表!CI48/60,2),IF(L$6=AC$3,考勤詳細表!CI48,考勤詳細表!CJ48))</f>
        <v>0.00</v>
      </c>
      <c r="M46" s="50">
        <f>IF(M$6=AD$2,ROUND(SUM(考勤詳細表!CY48+考勤詳細表!DA48+考勤詳細表!DC48)/60,2),IF(M$6=AD$3,SUM(考勤詳細表!CY48+考勤詳細表!DA48+考勤詳細表!DC48),SUM(考勤詳細表!CZ48+考勤詳細表!DB48+考勤詳細表!DD48)))</f>
        <v>0</v>
      </c>
      <c r="N46" s="50">
        <f>IF(N$6=AE$2,ROUND(SUM(考勤詳細表!CM48+考勤詳細表!CO48+考勤詳細表!CQ48)/60,2),IF(N$6=AE$3,SUM(考勤詳細表!CM48+考勤詳細表!CO48+考勤詳細表!CQ48),SUM(考勤詳細表!CN48+考勤詳細表!CP48+考勤詳細表!CR48)))</f>
        <v>24</v>
      </c>
      <c r="O46" s="50">
        <f>IF(O$6=AF$2,ROUND(SUM(考勤詳細表!CS48+考勤詳細表!CU48+考勤詳細表!CW48)/60,2),IF(O$6=AF$3,SUM(考勤詳細表!CS48+考勤詳細表!CU48+考勤詳細表!CW48),SUM(考勤詳細表!CT48+考勤詳細表!CV48+考勤詳細表!CX48)))</f>
        <v>15.5</v>
      </c>
    </row>
    <row r="47" spans="1:15" ht="15.75">
      <c r="A47" s="50" t="str">
        <f>考勤詳細表!A49</f>
        <v>陳昭融</v>
      </c>
      <c r="B47" s="50" t="str">
        <f>考勤詳細表!B49</f>
        <v>M00512</v>
      </c>
      <c r="C47" s="50" t="str">
        <f>考勤詳細表!C49</f>
        <v>9-18</v>
      </c>
      <c r="D47" s="50">
        <f>考勤詳細表!BP49</f>
        <v>19</v>
      </c>
      <c r="E47" s="50">
        <f>IF(E$6=V$2,ROUND(考勤詳細表!BS49/60,2),IF(E$6=V$3,考勤詳細表!BS49,考勤詳細表!BR49))</f>
        <v>0</v>
      </c>
      <c r="F47" s="51">
        <f>IF(F$6=W$2,ROUND(考勤詳細表!BV49/60,2),IF(F$6=W$3,考勤詳細表!BV49,考勤詳細表!BU49))</f>
        <v>5.83</v>
      </c>
      <c r="G47" s="52" t="str">
        <f>IF(G$6=X$2,ROUND(考勤詳細表!BY49/60,2),IF(G$6=X$3,考勤詳細表!BY49,IF(G$6=X$4,考勤詳細表!BZ49,考勤詳細表!BX49)))</f>
        <v>9.00</v>
      </c>
      <c r="H47" s="50">
        <f>考勤詳細表!BQ49</f>
        <v>0</v>
      </c>
      <c r="I47" s="50">
        <f>IF(I$6=Z$2,ROUND(考勤詳細表!CG49/60,2),IF(I$6=Z$3,考勤詳細表!CG49,考勤詳細表!CH49))</f>
        <v>64</v>
      </c>
      <c r="J47" s="50">
        <f>IF(J$6=AA$2,ROUND(SUM(考勤詳細表!CA49+考勤詳細表!CC49+考勤詳細表!CE49)/60,2),IF(J$6=AA$3,SUM(考勤詳細表!CA49+考勤詳細表!CC49+考勤詳細表!CE49),SUM(考勤詳細表!CB49+考勤詳細表!CD49+考勤詳細表!CF49)))</f>
        <v>0</v>
      </c>
      <c r="K47" s="50" t="str">
        <f>IF(K$6=AB$2,ROUND(考勤詳細表!CK49/60,2),IF(K$6=AB$3,考勤詳細表!CK49,考勤詳細表!CL49))</f>
        <v>2.38</v>
      </c>
      <c r="L47" s="50" t="str">
        <f>IF(L$6=AC$2,ROUND(考勤詳細表!CI49/60,2),IF(L$6=AC$3,考勤詳細表!CI49,考勤詳細表!CJ49))</f>
        <v>0.00</v>
      </c>
      <c r="M47" s="50">
        <f>IF(M$6=AD$2,ROUND(SUM(考勤詳細表!CY49+考勤詳細表!DA49+考勤詳細表!DC49)/60,2),IF(M$6=AD$3,SUM(考勤詳細表!CY49+考勤詳細表!DA49+考勤詳細表!DC49),SUM(考勤詳細表!CZ49+考勤詳細表!DB49+考勤詳細表!DD49)))</f>
        <v>0</v>
      </c>
      <c r="N47" s="50">
        <f>IF(N$6=AE$2,ROUND(SUM(考勤詳細表!CM49+考勤詳細表!CO49+考勤詳細表!CQ49)/60,2),IF(N$6=AE$3,SUM(考勤詳細表!CM49+考勤詳細表!CO49+考勤詳細表!CQ49),SUM(考勤詳細表!CN49+考勤詳細表!CP49+考勤詳細表!CR49)))</f>
        <v>30</v>
      </c>
      <c r="O47" s="50">
        <f>IF(O$6=AF$2,ROUND(SUM(考勤詳細表!CS49+考勤詳細表!CU49+考勤詳細表!CW49)/60,2),IF(O$6=AF$3,SUM(考勤詳細表!CS49+考勤詳細表!CU49+考勤詳細表!CW49),SUM(考勤詳細表!CT49+考勤詳細表!CV49+考勤詳細表!CX49)))</f>
        <v>9.8999999999999986</v>
      </c>
    </row>
    <row r="48" spans="1:15" ht="15.75">
      <c r="A48" s="50" t="str">
        <f>考勤詳細表!A50</f>
        <v>李昱萬</v>
      </c>
      <c r="B48" s="50" t="str">
        <f>考勤詳細表!B50</f>
        <v>M00524</v>
      </c>
      <c r="C48" s="50" t="str">
        <f>考勤詳細表!C50</f>
        <v>9-18</v>
      </c>
      <c r="D48" s="50">
        <f>考勤詳細表!BP50</f>
        <v>8</v>
      </c>
      <c r="E48" s="50">
        <f>IF(E$6=V$2,ROUND(考勤詳細表!BS50/60,2),IF(E$6=V$3,考勤詳細表!BS50,考勤詳細表!BR50))</f>
        <v>0</v>
      </c>
      <c r="F48" s="50">
        <f>IF(F$6=W$2,ROUND(考勤詳細表!BV50/60,2),IF(F$6=W$3,考勤詳細表!BV50,考勤詳細表!BU50))</f>
        <v>0</v>
      </c>
      <c r="G48" s="52" t="str">
        <f>IF(G$6=X$2,ROUND(考勤詳細表!BY50/60,2),IF(G$6=X$3,考勤詳細表!BY50,IF(G$6=X$4,考勤詳細表!BZ50,考勤詳細表!BX50)))</f>
        <v>4.00</v>
      </c>
      <c r="H48" s="50">
        <f>考勤詳細表!BQ50</f>
        <v>0</v>
      </c>
      <c r="I48" s="50">
        <f>IF(I$6=Z$2,ROUND(考勤詳細表!CG50/60,2),IF(I$6=Z$3,考勤詳細表!CG50,考勤詳細表!CH50))</f>
        <v>81</v>
      </c>
      <c r="J48" s="50">
        <f>IF(J$6=AA$2,ROUND(SUM(考勤詳細表!CA50+考勤詳細表!CC50+考勤詳細表!CE50)/60,2),IF(J$6=AA$3,SUM(考勤詳細表!CA50+考勤詳細表!CC50+考勤詳細表!CE50),SUM(考勤詳細表!CB50+考勤詳細表!CD50+考勤詳細表!CF50)))</f>
        <v>0</v>
      </c>
      <c r="K48" s="50" t="str">
        <f>IF(K$6=AB$2,ROUND(考勤詳細表!CK50/60,2),IF(K$6=AB$3,考勤詳細表!CK50,考勤詳細表!CL50))</f>
        <v>0.00</v>
      </c>
      <c r="L48" s="50" t="str">
        <f>IF(L$6=AC$2,ROUND(考勤詳細表!CI50/60,2),IF(L$6=AC$3,考勤詳細表!CI50,考勤詳細表!CJ50))</f>
        <v>0.00</v>
      </c>
      <c r="M48" s="50">
        <f>IF(M$6=AD$2,ROUND(SUM(考勤詳細表!CY50+考勤詳細表!DA50+考勤詳細表!DC50)/60,2),IF(M$6=AD$3,SUM(考勤詳細表!CY50+考勤詳細表!DA50+考勤詳細表!DC50),SUM(考勤詳細表!CZ50+考勤詳細表!DB50+考勤詳細表!DD50)))</f>
        <v>0</v>
      </c>
      <c r="N48" s="50">
        <f>IF(N$6=AE$2,ROUND(SUM(考勤詳細表!CM50+考勤詳細表!CO50+考勤詳細表!CQ50)/60,2),IF(N$6=AE$3,SUM(考勤詳細表!CM50+考勤詳細表!CO50+考勤詳細表!CQ50),SUM(考勤詳細表!CN50+考勤詳細表!CP50+考勤詳細表!CR50)))</f>
        <v>30</v>
      </c>
      <c r="O48" s="50">
        <f>IF(O$6=AF$2,ROUND(SUM(考勤詳細表!CS50+考勤詳細表!CU50+考勤詳細表!CW50)/60,2),IF(O$6=AF$3,SUM(考勤詳細表!CS50+考勤詳細表!CU50+考勤詳細表!CW50),SUM(考勤詳細表!CT50+考勤詳細表!CV50+考勤詳細表!CX50)))</f>
        <v>15.88</v>
      </c>
    </row>
    <row r="49" spans="1:15" ht="15.75">
      <c r="A49" s="50" t="str">
        <f>考勤詳細表!A51</f>
        <v>黃文賢</v>
      </c>
      <c r="B49" s="50" t="str">
        <f>考勤詳細表!B51</f>
        <v>M00526</v>
      </c>
      <c r="C49" s="50" t="str">
        <f>考勤詳細表!C51</f>
        <v>9-18</v>
      </c>
      <c r="D49" s="50">
        <f>考勤詳細表!BP51</f>
        <v>5</v>
      </c>
      <c r="E49" s="51">
        <f>IF(E$6=V$2,ROUND(考勤詳細表!BS51/60,2),IF(E$6=V$3,考勤詳細表!BS51,考勤詳細表!BR51))</f>
        <v>0.87</v>
      </c>
      <c r="F49" s="50">
        <f>IF(F$6=W$2,ROUND(考勤詳細表!BV51/60,2),IF(F$6=W$3,考勤詳細表!BV51,考勤詳細表!BU51))</f>
        <v>0</v>
      </c>
      <c r="G49" s="52" t="str">
        <f>IF(G$6=X$2,ROUND(考勤詳細表!BY51/60,2),IF(G$6=X$3,考勤詳細表!BY51,IF(G$6=X$4,考勤詳細表!BZ51,考勤詳細表!BX51)))</f>
        <v>2.50</v>
      </c>
      <c r="H49" s="50">
        <f>考勤詳細表!BQ51</f>
        <v>0</v>
      </c>
      <c r="I49" s="50">
        <f>IF(I$6=Z$2,ROUND(考勤詳細表!CG51/60,2),IF(I$6=Z$3,考勤詳細表!CG51,考勤詳細表!CH51))</f>
        <v>48</v>
      </c>
      <c r="J49" s="50">
        <f>IF(J$6=AA$2,ROUND(SUM(考勤詳細表!CA51+考勤詳細表!CC51+考勤詳細表!CE51)/60,2),IF(J$6=AA$3,SUM(考勤詳細表!CA51+考勤詳細表!CC51+考勤詳細表!CE51),SUM(考勤詳細表!CB51+考勤詳細表!CD51+考勤詳細表!CF51)))</f>
        <v>0</v>
      </c>
      <c r="K49" s="50" t="str">
        <f>IF(K$6=AB$2,ROUND(考勤詳細表!CK51/60,2),IF(K$6=AB$3,考勤詳細表!CK51,考勤詳細表!CL51))</f>
        <v>0.00</v>
      </c>
      <c r="L49" s="50" t="str">
        <f>IF(L$6=AC$2,ROUND(考勤詳細表!CI51/60,2),IF(L$6=AC$3,考勤詳細表!CI51,考勤詳細表!CJ51))</f>
        <v>0.00</v>
      </c>
      <c r="M49" s="50">
        <f>IF(M$6=AD$2,ROUND(SUM(考勤詳細表!CY51+考勤詳細表!DA51+考勤詳細表!DC51)/60,2),IF(M$6=AD$3,SUM(考勤詳細表!CY51+考勤詳細表!DA51+考勤詳細表!DC51),SUM(考勤詳細表!CZ51+考勤詳細表!DB51+考勤詳細表!DD51)))</f>
        <v>0</v>
      </c>
      <c r="N49" s="50">
        <f>IF(N$6=AE$2,ROUND(SUM(考勤詳細表!CM51+考勤詳細表!CO51+考勤詳細表!CQ51)/60,2),IF(N$6=AE$3,SUM(考勤詳細表!CM51+考勤詳細表!CO51+考勤詳細表!CQ51),SUM(考勤詳細表!CN51+考勤詳細表!CP51+考勤詳細表!CR51)))</f>
        <v>24</v>
      </c>
      <c r="O49" s="50">
        <f>IF(O$6=AF$2,ROUND(SUM(考勤詳細表!CS51+考勤詳細表!CU51+考勤詳細表!CW51)/60,2),IF(O$6=AF$3,SUM(考勤詳細表!CS51+考勤詳細表!CU51+考勤詳細表!CW51),SUM(考勤詳細表!CT51+考勤詳細表!CV51+考勤詳細表!CX51)))</f>
        <v>15.39</v>
      </c>
    </row>
    <row r="50" spans="1:15" ht="15.75">
      <c r="A50" s="50" t="str">
        <f>考勤詳細表!A52</f>
        <v>林奕廷</v>
      </c>
      <c r="B50" s="50" t="str">
        <f>考勤詳細表!B52</f>
        <v>M00527</v>
      </c>
      <c r="C50" s="50" t="str">
        <f>考勤詳細表!C52</f>
        <v>9-18</v>
      </c>
      <c r="D50" s="50">
        <f>考勤詳細表!BP52</f>
        <v>29</v>
      </c>
      <c r="E50" s="50">
        <f>IF(E$6=V$2,ROUND(考勤詳細表!BS52/60,2),IF(E$6=V$3,考勤詳細表!BS52,考勤詳細表!BR52))</f>
        <v>0</v>
      </c>
      <c r="F50" s="50">
        <f>IF(F$6=W$2,ROUND(考勤詳細表!BV52/60,2),IF(F$6=W$3,考勤詳細表!BV52,考勤詳細表!BU52))</f>
        <v>0</v>
      </c>
      <c r="G50" s="52" t="str">
        <f>IF(G$6=X$2,ROUND(考勤詳細表!BY52/60,2),IF(G$6=X$3,考勤詳細表!BY52,IF(G$6=X$4,考勤詳細表!BZ52,考勤詳細表!BX52)))</f>
        <v>14.50</v>
      </c>
      <c r="H50" s="50">
        <f>考勤詳細表!BQ52</f>
        <v>0</v>
      </c>
      <c r="I50" s="50">
        <f>IF(I$6=Z$2,ROUND(考勤詳細表!CG52/60,2),IF(I$6=Z$3,考勤詳細表!CG52,考勤詳細表!CH52))</f>
        <v>48</v>
      </c>
      <c r="J50" s="50">
        <f>IF(J$6=AA$2,ROUND(SUM(考勤詳細表!CA52+考勤詳細表!CC52+考勤詳細表!CE52)/60,2),IF(J$6=AA$3,SUM(考勤詳細表!CA52+考勤詳細表!CC52+考勤詳細表!CE52),SUM(考勤詳細表!CB52+考勤詳細表!CD52+考勤詳細表!CF52)))</f>
        <v>0</v>
      </c>
      <c r="K50" s="50" t="str">
        <f>IF(K$6=AB$2,ROUND(考勤詳細表!CK52/60,2),IF(K$6=AB$3,考勤詳細表!CK52,考勤詳細表!CL52))</f>
        <v>0.00</v>
      </c>
      <c r="L50" s="50" t="str">
        <f>IF(L$6=AC$2,ROUND(考勤詳細表!CI52/60,2),IF(L$6=AC$3,考勤詳細表!CI52,考勤詳細表!CJ52))</f>
        <v>0.00</v>
      </c>
      <c r="M50" s="50">
        <f>IF(M$6=AD$2,ROUND(SUM(考勤詳細表!CY52+考勤詳細表!DA52+考勤詳細表!DC52)/60,2),IF(M$6=AD$3,SUM(考勤詳細表!CY52+考勤詳細表!DA52+考勤詳細表!DC52),SUM(考勤詳細表!CZ52+考勤詳細表!DB52+考勤詳細表!DD52)))</f>
        <v>0</v>
      </c>
      <c r="N50" s="50">
        <f>IF(N$6=AE$2,ROUND(SUM(考勤詳細表!CM52+考勤詳細表!CO52+考勤詳細表!CQ52)/60,2),IF(N$6=AE$3,SUM(考勤詳細表!CM52+考勤詳細表!CO52+考勤詳細表!CQ52),SUM(考勤詳細表!CN52+考勤詳細表!CP52+考勤詳細表!CR52)))</f>
        <v>24</v>
      </c>
      <c r="O50" s="50">
        <f>IF(O$6=AF$2,ROUND(SUM(考勤詳細表!CS52+考勤詳細表!CU52+考勤詳細表!CW52)/60,2),IF(O$6=AF$3,SUM(考勤詳細表!CS52+考勤詳細表!CU52+考勤詳細表!CW52),SUM(考勤詳細表!CT52+考勤詳細表!CV52+考勤詳細表!CX52)))</f>
        <v>3.5</v>
      </c>
    </row>
    <row r="51" spans="1:15" ht="15.75">
      <c r="A51" s="50" t="str">
        <f>考勤詳細表!A53</f>
        <v>李孟蓁</v>
      </c>
      <c r="B51" s="50" t="str">
        <f>考勤詳細表!B53</f>
        <v>M00252</v>
      </c>
      <c r="C51" s="50" t="str">
        <f>考勤詳細表!C53</f>
        <v>8-17</v>
      </c>
      <c r="D51" s="50">
        <f>考勤詳細表!BP53</f>
        <v>20</v>
      </c>
      <c r="E51" s="50">
        <f>IF(E$6=V$2,ROUND(考勤詳細表!BS53/60,2),IF(E$6=V$3,考勤詳細表!BS53,考勤詳細表!BR53))</f>
        <v>0</v>
      </c>
      <c r="F51" s="50">
        <f>IF(F$6=W$2,ROUND(考勤詳細表!BV53/60,2),IF(F$6=W$3,考勤詳細表!BV53,考勤詳細表!BU53))</f>
        <v>0</v>
      </c>
      <c r="G51" s="52" t="str">
        <f>IF(G$6=X$2,ROUND(考勤詳細表!BY53/60,2),IF(G$6=X$3,考勤詳細表!BY53,IF(G$6=X$4,考勤詳細表!BZ53,考勤詳細表!BX53)))</f>
        <v>10.00</v>
      </c>
      <c r="H51" s="50">
        <f>考勤詳細表!BQ53</f>
        <v>0</v>
      </c>
      <c r="I51" s="50">
        <f>IF(I$6=Z$2,ROUND(考勤詳細表!CG53/60,2),IF(I$6=Z$3,考勤詳細表!CG53,考勤詳細表!CH53))</f>
        <v>88</v>
      </c>
      <c r="J51" s="50">
        <f>IF(J$6=AA$2,ROUND(SUM(考勤詳細表!CA53+考勤詳細表!CC53+考勤詳細表!CE53)/60,2),IF(J$6=AA$3,SUM(考勤詳細表!CA53+考勤詳細表!CC53+考勤詳細表!CE53),SUM(考勤詳細表!CB53+考勤詳細表!CD53+考勤詳細表!CF53)))</f>
        <v>0</v>
      </c>
      <c r="K51" s="50" t="str">
        <f>IF(K$6=AB$2,ROUND(考勤詳細表!CK53/60,2),IF(K$6=AB$3,考勤詳細表!CK53,考勤詳細表!CL53))</f>
        <v>0.00</v>
      </c>
      <c r="L51" s="50" t="str">
        <f>IF(L$6=AC$2,ROUND(考勤詳細表!CI53/60,2),IF(L$6=AC$3,考勤詳細表!CI53,考勤詳細表!CJ53))</f>
        <v>0.00</v>
      </c>
      <c r="M51" s="50">
        <f>IF(M$6=AD$2,ROUND(SUM(考勤詳細表!CY53+考勤詳細表!DA53+考勤詳細表!DC53)/60,2),IF(M$6=AD$3,SUM(考勤詳細表!CY53+考勤詳細表!DA53+考勤詳細表!DC53),SUM(考勤詳細表!CZ53+考勤詳細表!DB53+考勤詳細表!DD53)))</f>
        <v>0</v>
      </c>
      <c r="N51" s="50">
        <f>IF(N$6=AE$2,ROUND(SUM(考勤詳細表!CM53+考勤詳細表!CO53+考勤詳細表!CQ53)/60,2),IF(N$6=AE$3,SUM(考勤詳細表!CM53+考勤詳細表!CO53+考勤詳細表!CQ53),SUM(考勤詳細表!CN53+考勤詳細表!CP53+考勤詳細表!CR53)))</f>
        <v>31</v>
      </c>
      <c r="O51" s="50">
        <f>IF(O$6=AF$2,ROUND(SUM(考勤詳細表!CS53+考勤詳細表!CU53+考勤詳細表!CW53)/60,2),IF(O$6=AF$3,SUM(考勤詳細表!CS53+考勤詳細表!CU53+考勤詳細表!CW53),SUM(考勤詳細表!CT53+考勤詳細表!CV53+考勤詳細表!CX53)))</f>
        <v>10</v>
      </c>
    </row>
    <row r="52" spans="1:15" ht="15.75">
      <c r="A52" s="50" t="str">
        <f>考勤詳細表!A54</f>
        <v>吳峻豪</v>
      </c>
      <c r="B52" s="50" t="str">
        <f>考勤詳細表!B54</f>
        <v>M00352</v>
      </c>
      <c r="C52" s="50" t="str">
        <f>考勤詳細表!C54</f>
        <v>8-17</v>
      </c>
      <c r="D52" s="50">
        <f>考勤詳細表!BP54</f>
        <v>12</v>
      </c>
      <c r="E52" s="50">
        <f>IF(E$6=V$2,ROUND(考勤詳細表!BS54/60,2),IF(E$6=V$3,考勤詳細表!BS54,考勤詳細表!BR54))</f>
        <v>0</v>
      </c>
      <c r="F52" s="51">
        <f>IF(F$6=W$2,ROUND(考勤詳細表!BV54/60,2),IF(F$6=W$3,考勤詳細表!BV54,考勤詳細表!BU54))</f>
        <v>12.47</v>
      </c>
      <c r="G52" s="52" t="str">
        <f>IF(G$6=X$2,ROUND(考勤詳細表!BY54/60,2),IF(G$6=X$3,考勤詳細表!BY54,IF(G$6=X$4,考勤詳細表!BZ54,考勤詳細表!BX54)))</f>
        <v>6.00</v>
      </c>
      <c r="H52" s="50">
        <f>考勤詳細表!BQ54</f>
        <v>0</v>
      </c>
      <c r="I52" s="50">
        <f>IF(I$6=Z$2,ROUND(考勤詳細表!CG54/60,2),IF(I$6=Z$3,考勤詳細表!CG54,考勤詳細表!CH54))</f>
        <v>56</v>
      </c>
      <c r="J52" s="50">
        <f>IF(J$6=AA$2,ROUND(SUM(考勤詳細表!CA54+考勤詳細表!CC54+考勤詳細表!CE54)/60,2),IF(J$6=AA$3,SUM(考勤詳細表!CA54+考勤詳細表!CC54+考勤詳細表!CE54),SUM(考勤詳細表!CB54+考勤詳細表!CD54+考勤詳細表!CF54)))</f>
        <v>0</v>
      </c>
      <c r="K52" s="50" t="str">
        <f>IF(K$6=AB$2,ROUND(考勤詳細表!CK54/60,2),IF(K$6=AB$3,考勤詳細表!CK54,考勤詳細表!CL54))</f>
        <v>0.00</v>
      </c>
      <c r="L52" s="50" t="str">
        <f>IF(L$6=AC$2,ROUND(考勤詳細表!CI54/60,2),IF(L$6=AC$3,考勤詳細表!CI54,考勤詳細表!CJ54))</f>
        <v>0.00</v>
      </c>
      <c r="M52" s="50">
        <f>IF(M$6=AD$2,ROUND(SUM(考勤詳細表!CY54+考勤詳細表!DA54+考勤詳細表!DC54)/60,2),IF(M$6=AD$3,SUM(考勤詳細表!CY54+考勤詳細表!DA54+考勤詳細表!DC54),SUM(考勤詳細表!CZ54+考勤詳細表!DB54+考勤詳細表!DD54)))</f>
        <v>0</v>
      </c>
      <c r="N52" s="50">
        <f>IF(N$6=AE$2,ROUND(SUM(考勤詳細表!CM54+考勤詳細表!CO54+考勤詳細表!CQ54)/60,2),IF(N$6=AE$3,SUM(考勤詳細表!CM54+考勤詳細表!CO54+考勤詳細表!CQ54),SUM(考勤詳細表!CN54+考勤詳細表!CP54+考勤詳細表!CR54)))</f>
        <v>24</v>
      </c>
      <c r="O52" s="50">
        <f>IF(O$6=AF$2,ROUND(SUM(考勤詳細表!CS54+考勤詳細表!CU54+考勤詳細表!CW54)/60,2),IF(O$6=AF$3,SUM(考勤詳細表!CS54+考勤詳細表!CU54+考勤詳細表!CW54),SUM(考勤詳細表!CT54+考勤詳細表!CV54+考勤詳細表!CX54)))</f>
        <v>9.44</v>
      </c>
    </row>
    <row r="53" spans="1:15" ht="15.75">
      <c r="A53" s="50" t="str">
        <f>考勤詳細表!A55</f>
        <v>林廷昱</v>
      </c>
      <c r="B53" s="50" t="str">
        <f>考勤詳細表!B55</f>
        <v>M00379</v>
      </c>
      <c r="C53" s="50" t="str">
        <f>考勤詳細表!C55</f>
        <v>8-17</v>
      </c>
      <c r="D53" s="50">
        <f>考勤詳細表!BP55</f>
        <v>4</v>
      </c>
      <c r="E53" s="51">
        <f>IF(E$6=V$2,ROUND(考勤詳細表!BS55/60,2),IF(E$6=V$3,考勤詳細表!BS55,考勤詳細表!BR55))</f>
        <v>0.15</v>
      </c>
      <c r="F53" s="50">
        <f>IF(F$6=W$2,ROUND(考勤詳細表!BV55/60,2),IF(F$6=W$3,考勤詳細表!BV55,考勤詳細表!BU55))</f>
        <v>0</v>
      </c>
      <c r="G53" s="52" t="str">
        <f>IF(G$6=X$2,ROUND(考勤詳細表!BY55/60,2),IF(G$6=X$3,考勤詳細表!BY55,IF(G$6=X$4,考勤詳細表!BZ55,考勤詳細表!BX55)))</f>
        <v>2.00</v>
      </c>
      <c r="H53" s="50">
        <f>考勤詳細表!BQ55</f>
        <v>0</v>
      </c>
      <c r="I53" s="50">
        <f>IF(I$6=Z$2,ROUND(考勤詳細表!CG55/60,2),IF(I$6=Z$3,考勤詳細表!CG55,考勤詳細表!CH55))</f>
        <v>48</v>
      </c>
      <c r="J53" s="50">
        <f>IF(J$6=AA$2,ROUND(SUM(考勤詳細表!CA55+考勤詳細表!CC55+考勤詳細表!CE55)/60,2),IF(J$6=AA$3,SUM(考勤詳細表!CA55+考勤詳細表!CC55+考勤詳細表!CE55),SUM(考勤詳細表!CB55+考勤詳細表!CD55+考勤詳細表!CF55)))</f>
        <v>0</v>
      </c>
      <c r="K53" s="50" t="str">
        <f>IF(K$6=AB$2,ROUND(考勤詳細表!CK55/60,2),IF(K$6=AB$3,考勤詳細表!CK55,考勤詳細表!CL55))</f>
        <v>0.00</v>
      </c>
      <c r="L53" s="50" t="str">
        <f>IF(L$6=AC$2,ROUND(考勤詳細表!CI55/60,2),IF(L$6=AC$3,考勤詳細表!CI55,考勤詳細表!CJ55))</f>
        <v>0.00</v>
      </c>
      <c r="M53" s="50">
        <f>IF(M$6=AD$2,ROUND(SUM(考勤詳細表!CY55+考勤詳細表!DA55+考勤詳細表!DC55)/60,2),IF(M$6=AD$3,SUM(考勤詳細表!CY55+考勤詳細表!DA55+考勤詳細表!DC55),SUM(考勤詳細表!CZ55+考勤詳細表!DB55+考勤詳細表!DD55)))</f>
        <v>0</v>
      </c>
      <c r="N53" s="50">
        <f>IF(N$6=AE$2,ROUND(SUM(考勤詳細表!CM55+考勤詳細表!CO55+考勤詳細表!CQ55)/60,2),IF(N$6=AE$3,SUM(考勤詳細表!CM55+考勤詳細表!CO55+考勤詳細表!CQ55),SUM(考勤詳細表!CN55+考勤詳細表!CP55+考勤詳細表!CR55)))</f>
        <v>24</v>
      </c>
      <c r="O53" s="50">
        <f>IF(O$6=AF$2,ROUND(SUM(考勤詳細表!CS55+考勤詳細表!CU55+考勤詳細表!CW55)/60,2),IF(O$6=AF$3,SUM(考勤詳細表!CS55+考勤詳細表!CU55+考勤詳細表!CW55),SUM(考勤詳細表!CT55+考勤詳細表!CV55+考勤詳細表!CX55)))</f>
        <v>15.98</v>
      </c>
    </row>
    <row r="54" spans="1:15" ht="15.75">
      <c r="A54" s="50" t="str">
        <f>考勤詳細表!A56</f>
        <v>李沛宜</v>
      </c>
      <c r="B54" s="50" t="str">
        <f>考勤詳細表!B56</f>
        <v>M00394</v>
      </c>
      <c r="C54" s="50" t="str">
        <f>考勤詳細表!C56</f>
        <v>8-17</v>
      </c>
      <c r="D54" s="50">
        <f>考勤詳細表!BP56</f>
        <v>7</v>
      </c>
      <c r="E54" s="51">
        <f>IF(E$6=V$2,ROUND(考勤詳細表!BS56/60,2),IF(E$6=V$3,考勤詳細表!BS56,考勤詳細表!BR56))</f>
        <v>0.08</v>
      </c>
      <c r="F54" s="50">
        <f>IF(F$6=W$2,ROUND(考勤詳細表!BV56/60,2),IF(F$6=W$3,考勤詳細表!BV56,考勤詳細表!BU56))</f>
        <v>0</v>
      </c>
      <c r="G54" s="52" t="str">
        <f>IF(G$6=X$2,ROUND(考勤詳細表!BY56/60,2),IF(G$6=X$3,考勤詳細表!BY56,IF(G$6=X$4,考勤詳細表!BZ56,考勤詳細表!BX56)))</f>
        <v>3.50</v>
      </c>
      <c r="H54" s="50">
        <f>考勤詳細表!BQ56</f>
        <v>0</v>
      </c>
      <c r="I54" s="50">
        <f>IF(I$6=Z$2,ROUND(考勤詳細表!CG56/60,2),IF(I$6=Z$3,考勤詳細表!CG56,考勤詳細表!CH56))</f>
        <v>104</v>
      </c>
      <c r="J54" s="50">
        <f>IF(J$6=AA$2,ROUND(SUM(考勤詳細表!CA56+考勤詳細表!CC56+考勤詳細表!CE56)/60,2),IF(J$6=AA$3,SUM(考勤詳細表!CA56+考勤詳細表!CC56+考勤詳細表!CE56),SUM(考勤詳細表!CB56+考勤詳細表!CD56+考勤詳細表!CF56)))</f>
        <v>0</v>
      </c>
      <c r="K54" s="50" t="str">
        <f>IF(K$6=AB$2,ROUND(考勤詳細表!CK56/60,2),IF(K$6=AB$3,考勤詳細表!CK56,考勤詳細表!CL56))</f>
        <v>0.00</v>
      </c>
      <c r="L54" s="50" t="str">
        <f>IF(L$6=AC$2,ROUND(考勤詳細表!CI56/60,2),IF(L$6=AC$3,考勤詳細表!CI56,考勤詳細表!CJ56))</f>
        <v>0.00</v>
      </c>
      <c r="M54" s="50">
        <f>IF(M$6=AD$2,ROUND(SUM(考勤詳細表!CY56+考勤詳細表!DA56+考勤詳細表!DC56)/60,2),IF(M$6=AD$3,SUM(考勤詳細表!CY56+考勤詳細表!DA56+考勤詳細表!DC56),SUM(考勤詳細表!CZ56+考勤詳細表!DB56+考勤詳細表!DD56)))</f>
        <v>0</v>
      </c>
      <c r="N54" s="50">
        <f>IF(N$6=AE$2,ROUND(SUM(考勤詳細表!CM56+考勤詳細表!CO56+考勤詳細表!CQ56)/60,2),IF(N$6=AE$3,SUM(考勤詳細表!CM56+考勤詳細表!CO56+考勤詳細表!CQ56),SUM(考勤詳細表!CN56+考勤詳細表!CP56+考勤詳細表!CR56)))</f>
        <v>30</v>
      </c>
      <c r="O54" s="50">
        <f>IF(O$6=AF$2,ROUND(SUM(考勤詳細表!CS56+考勤詳細表!CU56+考勤詳細表!CW56)/60,2),IF(O$6=AF$3,SUM(考勤詳細表!CS56+考勤詳細表!CU56+考勤詳細表!CW56),SUM(考勤詳細表!CT56+考勤詳細表!CV56+考勤詳細表!CX56)))</f>
        <v>13.49</v>
      </c>
    </row>
    <row r="55" spans="1:15" ht="15.75">
      <c r="A55" s="50" t="str">
        <f>考勤詳細表!A57</f>
        <v>榮詠晴</v>
      </c>
      <c r="B55" s="50" t="str">
        <f>考勤詳細表!B57</f>
        <v>M00423</v>
      </c>
      <c r="C55" s="50" t="str">
        <f>考勤詳細表!C57</f>
        <v>8-17</v>
      </c>
      <c r="D55" s="50">
        <f>考勤詳細表!BP57</f>
        <v>45</v>
      </c>
      <c r="E55" s="50">
        <f>IF(E$6=V$2,ROUND(考勤詳細表!BS57/60,2),IF(E$6=V$3,考勤詳細表!BS57,考勤詳細表!BR57))</f>
        <v>0</v>
      </c>
      <c r="F55" s="50">
        <f>IF(F$6=W$2,ROUND(考勤詳細表!BV57/60,2),IF(F$6=W$3,考勤詳細表!BV57,考勤詳細表!BU57))</f>
        <v>0</v>
      </c>
      <c r="G55" s="52" t="str">
        <f>IF(G$6=X$2,ROUND(考勤詳細表!BY57/60,2),IF(G$6=X$3,考勤詳細表!BY57,IF(G$6=X$4,考勤詳細表!BZ57,考勤詳細表!BX57)))</f>
        <v>19.50</v>
      </c>
      <c r="H55" s="50">
        <f>考勤詳細表!BQ57</f>
        <v>0</v>
      </c>
      <c r="I55" s="50">
        <f>IF(I$6=Z$2,ROUND(考勤詳細表!CG57/60,2),IF(I$6=Z$3,考勤詳細表!CG57,考勤詳細表!CH57))</f>
        <v>80</v>
      </c>
      <c r="J55" s="50">
        <f>IF(J$6=AA$2,ROUND(SUM(考勤詳細表!CA57+考勤詳細表!CC57+考勤詳細表!CE57)/60,2),IF(J$6=AA$3,SUM(考勤詳細表!CA57+考勤詳細表!CC57+考勤詳細表!CE57),SUM(考勤詳細表!CB57+考勤詳細表!CD57+考勤詳細表!CF57)))</f>
        <v>0</v>
      </c>
      <c r="K55" s="50" t="str">
        <f>IF(K$6=AB$2,ROUND(考勤詳細表!CK57/60,2),IF(K$6=AB$3,考勤詳細表!CK57,考勤詳細表!CL57))</f>
        <v>0.00</v>
      </c>
      <c r="L55" s="50" t="str">
        <f>IF(L$6=AC$2,ROUND(考勤詳細表!CI57/60,2),IF(L$6=AC$3,考勤詳細表!CI57,考勤詳細表!CJ57))</f>
        <v>0.00</v>
      </c>
      <c r="M55" s="50">
        <f>IF(M$6=AD$2,ROUND(SUM(考勤詳細表!CY57+考勤詳細表!DA57+考勤詳細表!DC57)/60,2),IF(M$6=AD$3,SUM(考勤詳細表!CY57+考勤詳細表!DA57+考勤詳細表!DC57),SUM(考勤詳細表!CZ57+考勤詳細表!DB57+考勤詳細表!DD57)))</f>
        <v>0</v>
      </c>
      <c r="N55" s="50">
        <f>IF(N$6=AE$2,ROUND(SUM(考勤詳細表!CM57+考勤詳細表!CO57+考勤詳細表!CQ57)/60,2),IF(N$6=AE$3,SUM(考勤詳細表!CM57+考勤詳細表!CO57+考勤詳細表!CQ57),SUM(考勤詳細表!CN57+考勤詳細表!CP57+考勤詳細表!CR57)))</f>
        <v>30</v>
      </c>
      <c r="O55" s="50">
        <f>IF(O$6=AF$2,ROUND(SUM(考勤詳細表!CS57+考勤詳細表!CU57+考勤詳細表!CW57)/60,2),IF(O$6=AF$3,SUM(考勤詳細表!CS57+考勤詳細表!CU57+考勤詳細表!CW57),SUM(考勤詳細表!CT57+考勤詳細表!CV57+考勤詳細表!CX57)))</f>
        <v>0.5</v>
      </c>
    </row>
    <row r="56" spans="1:15" ht="15.75">
      <c r="A56" s="50" t="str">
        <f>考勤詳細表!A58</f>
        <v>李名媗</v>
      </c>
      <c r="B56" s="50" t="str">
        <f>考勤詳細表!B58</f>
        <v>M00426</v>
      </c>
      <c r="C56" s="50" t="str">
        <f>考勤詳細表!C58</f>
        <v>8-17</v>
      </c>
      <c r="D56" s="50">
        <f>考勤詳細表!BP58</f>
        <v>7</v>
      </c>
      <c r="E56" s="50">
        <f>IF(E$6=V$2,ROUND(考勤詳細表!BS58/60,2),IF(E$6=V$3,考勤詳細表!BS58,考勤詳細表!BR58))</f>
        <v>0</v>
      </c>
      <c r="F56" s="50">
        <f>IF(F$6=W$2,ROUND(考勤詳細表!BV58/60,2),IF(F$6=W$3,考勤詳細表!BV58,考勤詳細表!BU58))</f>
        <v>0</v>
      </c>
      <c r="G56" s="52" t="str">
        <f>IF(G$6=X$2,ROUND(考勤詳細表!BY58/60,2),IF(G$6=X$3,考勤詳細表!BY58,IF(G$6=X$4,考勤詳細表!BZ58,考勤詳細表!BX58)))</f>
        <v>3.50</v>
      </c>
      <c r="H56" s="50">
        <f>考勤詳細表!BQ58</f>
        <v>0</v>
      </c>
      <c r="I56" s="50">
        <f>IF(I$6=Z$2,ROUND(考勤詳細表!CG58/60,2),IF(I$6=Z$3,考勤詳細表!CG58,考勤詳細表!CH58))</f>
        <v>48</v>
      </c>
      <c r="J56" s="50">
        <f>IF(J$6=AA$2,ROUND(SUM(考勤詳細表!CA58+考勤詳細表!CC58+考勤詳細表!CE58)/60,2),IF(J$6=AA$3,SUM(考勤詳細表!CA58+考勤詳細表!CC58+考勤詳細表!CE58),SUM(考勤詳細表!CB58+考勤詳細表!CD58+考勤詳細表!CF58)))</f>
        <v>0</v>
      </c>
      <c r="K56" s="50" t="str">
        <f>IF(K$6=AB$2,ROUND(考勤詳細表!CK58/60,2),IF(K$6=AB$3,考勤詳細表!CK58,考勤詳細表!CL58))</f>
        <v>0.00</v>
      </c>
      <c r="L56" s="50" t="str">
        <f>IF(L$6=AC$2,ROUND(考勤詳細表!CI58/60,2),IF(L$6=AC$3,考勤詳細表!CI58,考勤詳細表!CJ58))</f>
        <v>0.00</v>
      </c>
      <c r="M56" s="50">
        <f>IF(M$6=AD$2,ROUND(SUM(考勤詳細表!CY58+考勤詳細表!DA58+考勤詳細表!DC58)/60,2),IF(M$6=AD$3,SUM(考勤詳細表!CY58+考勤詳細表!DA58+考勤詳細表!DC58),SUM(考勤詳細表!CZ58+考勤詳細表!DB58+考勤詳細表!DD58)))</f>
        <v>0</v>
      </c>
      <c r="N56" s="50">
        <f>IF(N$6=AE$2,ROUND(SUM(考勤詳細表!CM58+考勤詳細表!CO58+考勤詳細表!CQ58)/60,2),IF(N$6=AE$3,SUM(考勤詳細表!CM58+考勤詳細表!CO58+考勤詳細表!CQ58),SUM(考勤詳細表!CN58+考勤詳細表!CP58+考勤詳細表!CR58)))</f>
        <v>24</v>
      </c>
      <c r="O56" s="50">
        <f>IF(O$6=AF$2,ROUND(SUM(考勤詳細表!CS58+考勤詳細表!CU58+考勤詳細表!CW58)/60,2),IF(O$6=AF$3,SUM(考勤詳細表!CS58+考勤詳細表!CU58+考勤詳細表!CW58),SUM(考勤詳細表!CT58+考勤詳細表!CV58+考勤詳細表!CX58)))</f>
        <v>14.5</v>
      </c>
    </row>
    <row r="57" spans="1:15" ht="15.75">
      <c r="A57" s="50" t="str">
        <f>考勤詳細表!A59</f>
        <v>林天寶</v>
      </c>
      <c r="B57" s="50" t="str">
        <f>考勤詳細表!B59</f>
        <v>M00474</v>
      </c>
      <c r="C57" s="50" t="str">
        <f>考勤詳細表!C59</f>
        <v>8-17</v>
      </c>
      <c r="D57" s="50">
        <f>考勤詳細表!BP59</f>
        <v>10</v>
      </c>
      <c r="E57" s="50">
        <f>IF(E$6=V$2,ROUND(考勤詳細表!BS59/60,2),IF(E$6=V$3,考勤詳細表!BS59,考勤詳細表!BR59))</f>
        <v>0</v>
      </c>
      <c r="F57" s="50">
        <f>IF(F$6=W$2,ROUND(考勤詳細表!BV59/60,2),IF(F$6=W$3,考勤詳細表!BV59,考勤詳細表!BU59))</f>
        <v>0</v>
      </c>
      <c r="G57" s="52" t="str">
        <f>IF(G$6=X$2,ROUND(考勤詳細表!BY59/60,2),IF(G$6=X$3,考勤詳細表!BY59,IF(G$6=X$4,考勤詳細表!BZ59,考勤詳細表!BX59)))</f>
        <v>5.00</v>
      </c>
      <c r="H57" s="50">
        <f>考勤詳細表!BQ59</f>
        <v>0</v>
      </c>
      <c r="I57" s="50">
        <f>IF(I$6=Z$2,ROUND(考勤詳細表!CG59/60,2),IF(I$6=Z$3,考勤詳細表!CG59,考勤詳細表!CH59))</f>
        <v>88</v>
      </c>
      <c r="J57" s="50">
        <f>IF(J$6=AA$2,ROUND(SUM(考勤詳細表!CA59+考勤詳細表!CC59+考勤詳細表!CE59)/60,2),IF(J$6=AA$3,SUM(考勤詳細表!CA59+考勤詳細表!CC59+考勤詳細表!CE59),SUM(考勤詳細表!CB59+考勤詳細表!CD59+考勤詳細表!CF59)))</f>
        <v>0</v>
      </c>
      <c r="K57" s="50" t="str">
        <f>IF(K$6=AB$2,ROUND(考勤詳細表!CK59/60,2),IF(K$6=AB$3,考勤詳細表!CK59,考勤詳細表!CL59))</f>
        <v>0.00</v>
      </c>
      <c r="L57" s="50" t="str">
        <f>IF(L$6=AC$2,ROUND(考勤詳細表!CI59/60,2),IF(L$6=AC$3,考勤詳細表!CI59,考勤詳細表!CJ59))</f>
        <v>0.00</v>
      </c>
      <c r="M57" s="50">
        <f>IF(M$6=AD$2,ROUND(SUM(考勤詳細表!CY59+考勤詳細表!DA59+考勤詳細表!DC59)/60,2),IF(M$6=AD$3,SUM(考勤詳細表!CY59+考勤詳細表!DA59+考勤詳細表!DC59),SUM(考勤詳細表!CZ59+考勤詳細表!DB59+考勤詳細表!DD59)))</f>
        <v>0</v>
      </c>
      <c r="N57" s="50">
        <f>IF(N$6=AE$2,ROUND(SUM(考勤詳細表!CM59+考勤詳細表!CO59+考勤詳細表!CQ59)/60,2),IF(N$6=AE$3,SUM(考勤詳細表!CM59+考勤詳細表!CO59+考勤詳細表!CQ59),SUM(考勤詳細表!CN59+考勤詳細表!CP59+考勤詳細表!CR59)))</f>
        <v>30</v>
      </c>
      <c r="O57" s="50">
        <f>IF(O$6=AF$2,ROUND(SUM(考勤詳細表!CS59+考勤詳細表!CU59+考勤詳細表!CW59)/60,2),IF(O$6=AF$3,SUM(考勤詳細表!CS59+考勤詳細表!CU59+考勤詳細表!CW59),SUM(考勤詳細表!CT59+考勤詳細表!CV59+考勤詳細表!CX59)))</f>
        <v>14</v>
      </c>
    </row>
    <row r="58" spans="1:15" ht="15.75">
      <c r="A58" s="50" t="str">
        <f>考勤詳細表!A60</f>
        <v>孫佳筠</v>
      </c>
      <c r="B58" s="50" t="str">
        <f>考勤詳細表!B60</f>
        <v>M00490</v>
      </c>
      <c r="C58" s="50" t="str">
        <f>考勤詳細表!C60</f>
        <v>8-17</v>
      </c>
      <c r="D58" s="50">
        <f>考勤詳細表!BP60</f>
        <v>8</v>
      </c>
      <c r="E58" s="51">
        <f>IF(E$6=V$2,ROUND(考勤詳細表!BS60/60,2),IF(E$6=V$3,考勤詳細表!BS60,考勤詳細表!BR60))</f>
        <v>6.27</v>
      </c>
      <c r="F58" s="50">
        <f>IF(F$6=W$2,ROUND(考勤詳細表!BV60/60,2),IF(F$6=W$3,考勤詳細表!BV60,考勤詳細表!BU60))</f>
        <v>0</v>
      </c>
      <c r="G58" s="52" t="str">
        <f>IF(G$6=X$2,ROUND(考勤詳細表!BY60/60,2),IF(G$6=X$3,考勤詳細表!BY60,IF(G$6=X$4,考勤詳細表!BZ60,考勤詳細表!BX60)))</f>
        <v>4.00</v>
      </c>
      <c r="H58" s="50">
        <f>考勤詳細表!BQ60</f>
        <v>0</v>
      </c>
      <c r="I58" s="50">
        <f>IF(I$6=Z$2,ROUND(考勤詳細表!CG60/60,2),IF(I$6=Z$3,考勤詳細表!CG60,考勤詳細表!CH60))</f>
        <v>72</v>
      </c>
      <c r="J58" s="50">
        <f>IF(J$6=AA$2,ROUND(SUM(考勤詳細表!CA60+考勤詳細表!CC60+考勤詳細表!CE60)/60,2),IF(J$6=AA$3,SUM(考勤詳細表!CA60+考勤詳細表!CC60+考勤詳細表!CE60),SUM(考勤詳細表!CB60+考勤詳細表!CD60+考勤詳細表!CF60)))</f>
        <v>0</v>
      </c>
      <c r="K58" s="50" t="str">
        <f>IF(K$6=AB$2,ROUND(考勤詳細表!CK60/60,2),IF(K$6=AB$3,考勤詳細表!CK60,考勤詳細表!CL60))</f>
        <v>0.00</v>
      </c>
      <c r="L58" s="50" t="str">
        <f>IF(L$6=AC$2,ROUND(考勤詳細表!CI60/60,2),IF(L$6=AC$3,考勤詳細表!CI60,考勤詳細表!CJ60))</f>
        <v>0.00</v>
      </c>
      <c r="M58" s="50">
        <f>IF(M$6=AD$2,ROUND(SUM(考勤詳細表!CY60+考勤詳細表!DA60+考勤詳細表!DC60)/60,2),IF(M$6=AD$3,SUM(考勤詳細表!CY60+考勤詳細表!DA60+考勤詳細表!DC60),SUM(考勤詳細表!CZ60+考勤詳細表!DB60+考勤詳細表!DD60)))</f>
        <v>0</v>
      </c>
      <c r="N58" s="50">
        <f>IF(N$6=AE$2,ROUND(SUM(考勤詳細表!CM60+考勤詳細表!CO60+考勤詳細表!CQ60)/60,2),IF(N$6=AE$3,SUM(考勤詳細表!CM60+考勤詳細表!CO60+考勤詳細表!CQ60),SUM(考勤詳細表!CN60+考勤詳細表!CP60+考勤詳細表!CR60)))</f>
        <v>29</v>
      </c>
      <c r="O58" s="50">
        <f>IF(O$6=AF$2,ROUND(SUM(考勤詳細表!CS60+考勤詳細表!CU60+考勤詳細表!CW60)/60,2),IF(O$6=AF$3,SUM(考勤詳細表!CS60+考勤詳細表!CU60+考勤詳細表!CW60),SUM(考勤詳細表!CT60+考勤詳細表!CV60+考勤詳細表!CX60)))</f>
        <v>15.22</v>
      </c>
    </row>
    <row r="59" spans="1:15" ht="15.75">
      <c r="A59" s="50" t="str">
        <f>考勤詳細表!A61</f>
        <v>林郁芯</v>
      </c>
      <c r="B59" s="50" t="str">
        <f>考勤詳細表!B61</f>
        <v>M00504</v>
      </c>
      <c r="C59" s="50" t="str">
        <f>考勤詳細表!C61</f>
        <v>8-17</v>
      </c>
      <c r="D59" s="50">
        <f>考勤詳細表!BP61</f>
        <v>21</v>
      </c>
      <c r="E59" s="50">
        <f>IF(E$6=V$2,ROUND(考勤詳細表!BS61/60,2),IF(E$6=V$3,考勤詳細表!BS61,考勤詳細表!BR61))</f>
        <v>0</v>
      </c>
      <c r="F59" s="50">
        <f>IF(F$6=W$2,ROUND(考勤詳細表!BV61/60,2),IF(F$6=W$3,考勤詳細表!BV61,考勤詳細表!BU61))</f>
        <v>0</v>
      </c>
      <c r="G59" s="52" t="str">
        <f>IF(G$6=X$2,ROUND(考勤詳細表!BY61/60,2),IF(G$6=X$3,考勤詳細表!BY61,IF(G$6=X$4,考勤詳細表!BZ61,考勤詳細表!BX61)))</f>
        <v>10.00</v>
      </c>
      <c r="H59" s="50">
        <f>考勤詳細表!BQ61</f>
        <v>0</v>
      </c>
      <c r="I59" s="50">
        <f>IF(I$6=Z$2,ROUND(考勤詳細表!CG61/60,2),IF(I$6=Z$3,考勤詳細表!CG61,考勤詳細表!CH61))</f>
        <v>80</v>
      </c>
      <c r="J59" s="50">
        <f>IF(J$6=AA$2,ROUND(SUM(考勤詳細表!CA61+考勤詳細表!CC61+考勤詳細表!CE61)/60,2),IF(J$6=AA$3,SUM(考勤詳細表!CA61+考勤詳細表!CC61+考勤詳細表!CE61),SUM(考勤詳細表!CB61+考勤詳細表!CD61+考勤詳細表!CF61)))</f>
        <v>0</v>
      </c>
      <c r="K59" s="50" t="str">
        <f>IF(K$6=AB$2,ROUND(考勤詳細表!CK61/60,2),IF(K$6=AB$3,考勤詳細表!CK61,考勤詳細表!CL61))</f>
        <v>0.00</v>
      </c>
      <c r="L59" s="50" t="str">
        <f>IF(L$6=AC$2,ROUND(考勤詳細表!CI61/60,2),IF(L$6=AC$3,考勤詳細表!CI61,考勤詳細表!CJ61))</f>
        <v>0.00</v>
      </c>
      <c r="M59" s="50">
        <f>IF(M$6=AD$2,ROUND(SUM(考勤詳細表!CY61+考勤詳細表!DA61+考勤詳細表!DC61)/60,2),IF(M$6=AD$3,SUM(考勤詳細表!CY61+考勤詳細表!DA61+考勤詳細表!DC61),SUM(考勤詳細表!CZ61+考勤詳細表!DB61+考勤詳細表!DD61)))</f>
        <v>0</v>
      </c>
      <c r="N59" s="50">
        <f>IF(N$6=AE$2,ROUND(SUM(考勤詳細表!CM61+考勤詳細表!CO61+考勤詳細表!CQ61)/60,2),IF(N$6=AE$3,SUM(考勤詳細表!CM61+考勤詳細表!CO61+考勤詳細表!CQ61),SUM(考勤詳細表!CN61+考勤詳細表!CP61+考勤詳細表!CR61)))</f>
        <v>29</v>
      </c>
      <c r="O59" s="50">
        <f>IF(O$6=AF$2,ROUND(SUM(考勤詳細表!CS61+考勤詳細表!CU61+考勤詳細表!CW61)/60,2),IF(O$6=AF$3,SUM(考勤詳細表!CS61+考勤詳細表!CU61+考勤詳細表!CW61),SUM(考勤詳細表!CT61+考勤詳細表!CV61+考勤詳細表!CX61)))</f>
        <v>9</v>
      </c>
    </row>
    <row r="60" spans="1:15" ht="15.75">
      <c r="A60" s="50" t="str">
        <f>考勤詳細表!A62</f>
        <v>林佩儀</v>
      </c>
      <c r="B60" s="50" t="str">
        <f>考勤詳細表!B62</f>
        <v>M00508</v>
      </c>
      <c r="C60" s="50" t="str">
        <f>考勤詳細表!C62</f>
        <v>8-17</v>
      </c>
      <c r="D60" s="50">
        <f>考勤詳細表!BP62</f>
        <v>14</v>
      </c>
      <c r="E60" s="50">
        <f>IF(E$6=V$2,ROUND(考勤詳細表!BS62/60,2),IF(E$6=V$3,考勤詳細表!BS62,考勤詳細表!BR62))</f>
        <v>0</v>
      </c>
      <c r="F60" s="50">
        <f>IF(F$6=W$2,ROUND(考勤詳細表!BV62/60,2),IF(F$6=W$3,考勤詳細表!BV62,考勤詳細表!BU62))</f>
        <v>0</v>
      </c>
      <c r="G60" s="52" t="str">
        <f>IF(G$6=X$2,ROUND(考勤詳細表!BY62/60,2),IF(G$6=X$3,考勤詳細表!BY62,IF(G$6=X$4,考勤詳細表!BZ62,考勤詳細表!BX62)))</f>
        <v>7.00</v>
      </c>
      <c r="H60" s="50">
        <f>考勤詳細表!BQ62</f>
        <v>0</v>
      </c>
      <c r="I60" s="50">
        <f>IF(I$6=Z$2,ROUND(考勤詳細表!CG62/60,2),IF(I$6=Z$3,考勤詳細表!CG62,考勤詳細表!CH62))</f>
        <v>72</v>
      </c>
      <c r="J60" s="50">
        <f>IF(J$6=AA$2,ROUND(SUM(考勤詳細表!CA62+考勤詳細表!CC62+考勤詳細表!CE62)/60,2),IF(J$6=AA$3,SUM(考勤詳細表!CA62+考勤詳細表!CC62+考勤詳細表!CE62),SUM(考勤詳細表!CB62+考勤詳細表!CD62+考勤詳細表!CF62)))</f>
        <v>0</v>
      </c>
      <c r="K60" s="50" t="str">
        <f>IF(K$6=AB$2,ROUND(考勤詳細表!CK62/60,2),IF(K$6=AB$3,考勤詳細表!CK62,考勤詳細表!CL62))</f>
        <v>0.00</v>
      </c>
      <c r="L60" s="50" t="str">
        <f>IF(L$6=AC$2,ROUND(考勤詳細表!CI62/60,2),IF(L$6=AC$3,考勤詳細表!CI62,考勤詳細表!CJ62))</f>
        <v>0.00</v>
      </c>
      <c r="M60" s="50">
        <f>IF(M$6=AD$2,ROUND(SUM(考勤詳細表!CY62+考勤詳細表!DA62+考勤詳細表!DC62)/60,2),IF(M$6=AD$3,SUM(考勤詳細表!CY62+考勤詳細表!DA62+考勤詳細表!DC62),SUM(考勤詳細表!CZ62+考勤詳細表!DB62+考勤詳細表!DD62)))</f>
        <v>0</v>
      </c>
      <c r="N60" s="50">
        <f>IF(N$6=AE$2,ROUND(SUM(考勤詳細表!CM62+考勤詳細表!CO62+考勤詳細表!CQ62)/60,2),IF(N$6=AE$3,SUM(考勤詳細表!CM62+考勤詳細表!CO62+考勤詳細表!CQ62),SUM(考勤詳細表!CN62+考勤詳細表!CP62+考勤詳細表!CR62)))</f>
        <v>30</v>
      </c>
      <c r="O60" s="50">
        <f>IF(O$6=AF$2,ROUND(SUM(考勤詳細表!CS62+考勤詳細表!CU62+考勤詳細表!CW62)/60,2),IF(O$6=AF$3,SUM(考勤詳細表!CS62+考勤詳細表!CU62+考勤詳細表!CW62),SUM(考勤詳細表!CT62+考勤詳細表!CV62+考勤詳細表!CX62)))</f>
        <v>14</v>
      </c>
    </row>
    <row r="61" spans="1:15" ht="15.75">
      <c r="A61" s="50" t="str">
        <f>考勤詳細表!A63</f>
        <v>林巧霜</v>
      </c>
      <c r="B61" s="50" t="str">
        <f>考勤詳細表!B63</f>
        <v>M00518</v>
      </c>
      <c r="C61" s="50" t="str">
        <f>考勤詳細表!C63</f>
        <v>8-17</v>
      </c>
      <c r="D61" s="50">
        <f>考勤詳細表!BP63</f>
        <v>18</v>
      </c>
      <c r="E61" s="51">
        <f>IF(E$6=V$2,ROUND(考勤詳細表!BS63/60,2),IF(E$6=V$3,考勤詳細表!BS63,考勤詳細表!BR63))</f>
        <v>0.6</v>
      </c>
      <c r="F61" s="50">
        <f>IF(F$6=W$2,ROUND(考勤詳細表!BV63/60,2),IF(F$6=W$3,考勤詳細表!BV63,考勤詳細表!BU63))</f>
        <v>0</v>
      </c>
      <c r="G61" s="52" t="str">
        <f>IF(G$6=X$2,ROUND(考勤詳細表!BY63/60,2),IF(G$6=X$3,考勤詳細表!BY63,IF(G$6=X$4,考勤詳細表!BZ63,考勤詳細表!BX63)))</f>
        <v>9.00</v>
      </c>
      <c r="H61" s="50">
        <f>考勤詳細表!BQ63</f>
        <v>0</v>
      </c>
      <c r="I61" s="50">
        <f>IF(I$6=Z$2,ROUND(考勤詳細表!CG63/60,2),IF(I$6=Z$3,考勤詳細表!CG63,考勤詳細表!CH63))</f>
        <v>88</v>
      </c>
      <c r="J61" s="50">
        <f>IF(J$6=AA$2,ROUND(SUM(考勤詳細表!CA63+考勤詳細表!CC63+考勤詳細表!CE63)/60,2),IF(J$6=AA$3,SUM(考勤詳細表!CA63+考勤詳細表!CC63+考勤詳細表!CE63),SUM(考勤詳細表!CB63+考勤詳細表!CD63+考勤詳細表!CF63)))</f>
        <v>0</v>
      </c>
      <c r="K61" s="50" t="str">
        <f>IF(K$6=AB$2,ROUND(考勤詳細表!CK63/60,2),IF(K$6=AB$3,考勤詳細表!CK63,考勤詳細表!CL63))</f>
        <v>0.00</v>
      </c>
      <c r="L61" s="50" t="str">
        <f>IF(L$6=AC$2,ROUND(考勤詳細表!CI63/60,2),IF(L$6=AC$3,考勤詳細表!CI63,考勤詳細表!CJ63))</f>
        <v>0.00</v>
      </c>
      <c r="M61" s="50">
        <f>IF(M$6=AD$2,ROUND(SUM(考勤詳細表!CY63+考勤詳細表!DA63+考勤詳細表!DC63)/60,2),IF(M$6=AD$3,SUM(考勤詳細表!CY63+考勤詳細表!DA63+考勤詳細表!DC63),SUM(考勤詳細表!CZ63+考勤詳細表!DB63+考勤詳細表!DD63)))</f>
        <v>0</v>
      </c>
      <c r="N61" s="50">
        <f>IF(N$6=AE$2,ROUND(SUM(考勤詳細表!CM63+考勤詳細表!CO63+考勤詳細表!CQ63)/60,2),IF(N$6=AE$3,SUM(考勤詳細表!CM63+考勤詳細表!CO63+考勤詳細表!CQ63),SUM(考勤詳細表!CN63+考勤詳細表!CP63+考勤詳細表!CR63)))</f>
        <v>31</v>
      </c>
      <c r="O61" s="50">
        <f>IF(O$6=AF$2,ROUND(SUM(考勤詳細表!CS63+考勤詳細表!CU63+考勤詳細表!CW63)/60,2),IF(O$6=AF$3,SUM(考勤詳細表!CS63+考勤詳細表!CU63+考勤詳細表!CW63),SUM(考勤詳細表!CT63+考勤詳細表!CV63+考勤詳細表!CX63)))</f>
        <v>10.92</v>
      </c>
    </row>
    <row r="62" spans="1:15" ht="15.75">
      <c r="A62" s="50" t="str">
        <f>考勤詳細表!A64</f>
        <v>張菁芬</v>
      </c>
      <c r="B62" s="50" t="str">
        <f>考勤詳細表!B64</f>
        <v>M00300</v>
      </c>
      <c r="C62" s="50" t="str">
        <f>考勤詳細表!C64</f>
        <v>7-16</v>
      </c>
      <c r="D62" s="50">
        <f>考勤詳細表!BP64</f>
        <v>22</v>
      </c>
      <c r="E62" s="51">
        <f>IF(E$6=V$2,ROUND(考勤詳細表!BS64/60,2),IF(E$6=V$3,考勤詳細表!BS64,考勤詳細表!BR64))</f>
        <v>0.77</v>
      </c>
      <c r="F62" s="51">
        <f>IF(F$6=W$2,ROUND(考勤詳細表!BV64/60,2),IF(F$6=W$3,考勤詳細表!BV64,考勤詳細表!BU64))</f>
        <v>0.77</v>
      </c>
      <c r="G62" s="52" t="str">
        <f>IF(G$6=X$2,ROUND(考勤詳細表!BY64/60,2),IF(G$6=X$3,考勤詳細表!BY64,IF(G$6=X$4,考勤詳細表!BZ64,考勤詳細表!BX64)))</f>
        <v>11.00</v>
      </c>
      <c r="H62" s="50">
        <f>考勤詳細表!BQ64</f>
        <v>0</v>
      </c>
      <c r="I62" s="50">
        <f>IF(I$6=Z$2,ROUND(考勤詳細表!CG64/60,2),IF(I$6=Z$3,考勤詳細表!CG64,考勤詳細表!CH64))</f>
        <v>88</v>
      </c>
      <c r="J62" s="50">
        <f>IF(J$6=AA$2,ROUND(SUM(考勤詳細表!CA64+考勤詳細表!CC64+考勤詳細表!CE64)/60,2),IF(J$6=AA$3,SUM(考勤詳細表!CA64+考勤詳細表!CC64+考勤詳細表!CE64),SUM(考勤詳細表!CB64+考勤詳細表!CD64+考勤詳細表!CF64)))</f>
        <v>0</v>
      </c>
      <c r="K62" s="50" t="str">
        <f>IF(K$6=AB$2,ROUND(考勤詳細表!CK64/60,2),IF(K$6=AB$3,考勤詳細表!CK64,考勤詳細表!CL64))</f>
        <v>0.00</v>
      </c>
      <c r="L62" s="50" t="str">
        <f>IF(L$6=AC$2,ROUND(考勤詳細表!CI64/60,2),IF(L$6=AC$3,考勤詳細表!CI64,考勤詳細表!CJ64))</f>
        <v>0.00</v>
      </c>
      <c r="M62" s="50">
        <f>IF(M$6=AD$2,ROUND(SUM(考勤詳細表!CY64+考勤詳細表!DA64+考勤詳細表!DC64)/60,2),IF(M$6=AD$3,SUM(考勤詳細表!CY64+考勤詳細表!DA64+考勤詳細表!DC64),SUM(考勤詳細表!CZ64+考勤詳細表!DB64+考勤詳細表!DD64)))</f>
        <v>0</v>
      </c>
      <c r="N62" s="50">
        <f>IF(N$6=AE$2,ROUND(SUM(考勤詳細表!CM64+考勤詳細表!CO64+考勤詳細表!CQ64)/60,2),IF(N$6=AE$3,SUM(考勤詳細表!CM64+考勤詳細表!CO64+考勤詳細表!CQ64),SUM(考勤詳細表!CN64+考勤詳細表!CP64+考勤詳細表!CR64)))</f>
        <v>31</v>
      </c>
      <c r="O62" s="50">
        <f>IF(O$6=AF$2,ROUND(SUM(考勤詳細表!CS64+考勤詳細表!CU64+考勤詳細表!CW64)/60,2),IF(O$6=AF$3,SUM(考勤詳細表!CS64+考勤詳細表!CU64+考勤詳細表!CW64),SUM(考勤詳細表!CT64+考勤詳細表!CV64+考勤詳細表!CX64)))</f>
        <v>8.81</v>
      </c>
    </row>
    <row r="63" spans="1:15" ht="15.75">
      <c r="A63" s="50" t="str">
        <f>考勤詳細表!A65</f>
        <v>廖珮琄</v>
      </c>
      <c r="B63" s="50" t="str">
        <f>考勤詳細表!B65</f>
        <v>M00377</v>
      </c>
      <c r="C63" s="50" t="str">
        <f>考勤詳細表!C65</f>
        <v>7-16</v>
      </c>
      <c r="D63" s="50">
        <f>考勤詳細表!BP65</f>
        <v>8</v>
      </c>
      <c r="E63" s="51">
        <f>IF(E$6=V$2,ROUND(考勤詳細表!BS65/60,2),IF(E$6=V$3,考勤詳細表!BS65,考勤詳細表!BR65))</f>
        <v>1</v>
      </c>
      <c r="F63" s="50">
        <f>IF(F$6=W$2,ROUND(考勤詳細表!BV65/60,2),IF(F$6=W$3,考勤詳細表!BV65,考勤詳細表!BU65))</f>
        <v>0</v>
      </c>
      <c r="G63" s="52" t="str">
        <f>IF(G$6=X$2,ROUND(考勤詳細表!BY65/60,2),IF(G$6=X$3,考勤詳細表!BY65,IF(G$6=X$4,考勤詳細表!BZ65,考勤詳細表!BX65)))</f>
        <v>4.00</v>
      </c>
      <c r="H63" s="50">
        <f>考勤詳細表!BQ65</f>
        <v>0</v>
      </c>
      <c r="I63" s="50">
        <f>IF(I$6=Z$2,ROUND(考勤詳細表!CG65/60,2),IF(I$6=Z$3,考勤詳細表!CG65,考勤詳細表!CH65))</f>
        <v>80</v>
      </c>
      <c r="J63" s="50">
        <f>IF(J$6=AA$2,ROUND(SUM(考勤詳細表!CA65+考勤詳細表!CC65+考勤詳細表!CE65)/60,2),IF(J$6=AA$3,SUM(考勤詳細表!CA65+考勤詳細表!CC65+考勤詳細表!CE65),SUM(考勤詳細表!CB65+考勤詳細表!CD65+考勤詳細表!CF65)))</f>
        <v>0</v>
      </c>
      <c r="K63" s="50" t="str">
        <f>IF(K$6=AB$2,ROUND(考勤詳細表!CK65/60,2),IF(K$6=AB$3,考勤詳細表!CK65,考勤詳細表!CL65))</f>
        <v>0.00</v>
      </c>
      <c r="L63" s="50" t="str">
        <f>IF(L$6=AC$2,ROUND(考勤詳細表!CI65/60,2),IF(L$6=AC$3,考勤詳細表!CI65,考勤詳細表!CJ65))</f>
        <v>0.00</v>
      </c>
      <c r="M63" s="50">
        <f>IF(M$6=AD$2,ROUND(SUM(考勤詳細表!CY65+考勤詳細表!DA65+考勤詳細表!DC65)/60,2),IF(M$6=AD$3,SUM(考勤詳細表!CY65+考勤詳細表!DA65+考勤詳細表!DC65),SUM(考勤詳細表!CZ65+考勤詳細表!DB65+考勤詳細表!DD65)))</f>
        <v>0</v>
      </c>
      <c r="N63" s="50">
        <f>IF(N$6=AE$2,ROUND(SUM(考勤詳細表!CM65+考勤詳細表!CO65+考勤詳細表!CQ65)/60,2),IF(N$6=AE$3,SUM(考勤詳細表!CM65+考勤詳細表!CO65+考勤詳細表!CQ65),SUM(考勤詳細表!CN65+考勤詳細表!CP65+考勤詳細表!CR65)))</f>
        <v>29</v>
      </c>
      <c r="O63" s="50">
        <f>IF(O$6=AF$2,ROUND(SUM(考勤詳細表!CS65+考勤詳細表!CU65+考勤詳細表!CW65)/60,2),IF(O$6=AF$3,SUM(考勤詳細表!CS65+考勤詳細表!CU65+考勤詳細表!CW65),SUM(考勤詳細表!CT65+考勤詳細表!CV65+考勤詳細表!CX65)))</f>
        <v>14.870000000000001</v>
      </c>
    </row>
    <row r="64" spans="1:15" ht="15.75">
      <c r="A64" s="50" t="str">
        <f>考勤詳細表!A66</f>
        <v>林雅婷</v>
      </c>
      <c r="B64" s="50" t="str">
        <f>考勤詳細表!B66</f>
        <v>M00391</v>
      </c>
      <c r="C64" s="50" t="str">
        <f>考勤詳細表!C66</f>
        <v>7-16</v>
      </c>
      <c r="D64" s="50">
        <f>考勤詳細表!BP66</f>
        <v>20</v>
      </c>
      <c r="E64" s="51">
        <f>IF(E$6=V$2,ROUND(考勤詳細表!BS66/60,2),IF(E$6=V$3,考勤詳細表!BS66,考勤詳細表!BR66))</f>
        <v>0.32</v>
      </c>
      <c r="F64" s="51">
        <f>IF(F$6=W$2,ROUND(考勤詳細表!BV66/60,2),IF(F$6=W$3,考勤詳細表!BV66,考勤詳細表!BU66))</f>
        <v>1.07</v>
      </c>
      <c r="G64" s="52" t="str">
        <f>IF(G$6=X$2,ROUND(考勤詳細表!BY66/60,2),IF(G$6=X$3,考勤詳細表!BY66,IF(G$6=X$4,考勤詳細表!BZ66,考勤詳細表!BX66)))</f>
        <v>10.00</v>
      </c>
      <c r="H64" s="50">
        <f>考勤詳細表!BQ66</f>
        <v>0</v>
      </c>
      <c r="I64" s="50">
        <f>IF(I$6=Z$2,ROUND(考勤詳細表!CG66/60,2),IF(I$6=Z$3,考勤詳細表!CG66,考勤詳細表!CH66))</f>
        <v>88</v>
      </c>
      <c r="J64" s="50">
        <f>IF(J$6=AA$2,ROUND(SUM(考勤詳細表!CA66+考勤詳細表!CC66+考勤詳細表!CE66)/60,2),IF(J$6=AA$3,SUM(考勤詳細表!CA66+考勤詳細表!CC66+考勤詳細表!CE66),SUM(考勤詳細表!CB66+考勤詳細表!CD66+考勤詳細表!CF66)))</f>
        <v>0</v>
      </c>
      <c r="K64" s="50" t="str">
        <f>IF(K$6=AB$2,ROUND(考勤詳細表!CK66/60,2),IF(K$6=AB$3,考勤詳細表!CK66,考勤詳細表!CL66))</f>
        <v>0.00</v>
      </c>
      <c r="L64" s="50" t="str">
        <f>IF(L$6=AC$2,ROUND(考勤詳細表!CI66/60,2),IF(L$6=AC$3,考勤詳細表!CI66,考勤詳細表!CJ66))</f>
        <v>0.00</v>
      </c>
      <c r="M64" s="50">
        <f>IF(M$6=AD$2,ROUND(SUM(考勤詳細表!CY66+考勤詳細表!DA66+考勤詳細表!DC66)/60,2),IF(M$6=AD$3,SUM(考勤詳細表!CY66+考勤詳細表!DA66+考勤詳細表!DC66),SUM(考勤詳細表!CZ66+考勤詳細表!DB66+考勤詳細表!DD66)))</f>
        <v>0</v>
      </c>
      <c r="N64" s="50">
        <f>IF(N$6=AE$2,ROUND(SUM(考勤詳細表!CM66+考勤詳細表!CO66+考勤詳細表!CQ66)/60,2),IF(N$6=AE$3,SUM(考勤詳細表!CM66+考勤詳細表!CO66+考勤詳細表!CQ66),SUM(考勤詳細表!CN66+考勤詳細表!CP66+考勤詳細表!CR66)))</f>
        <v>30</v>
      </c>
      <c r="O64" s="50">
        <f>IF(O$6=AF$2,ROUND(SUM(考勤詳細表!CS66+考勤詳細表!CU66+考勤詳細表!CW66)/60,2),IF(O$6=AF$3,SUM(考勤詳細表!CS66+考勤詳細表!CU66+考勤詳細表!CW66),SUM(考勤詳細表!CT66+考勤詳細表!CV66+考勤詳細表!CX66)))</f>
        <v>8.83</v>
      </c>
    </row>
    <row r="65" spans="1:15" ht="15.75">
      <c r="A65" s="50" t="str">
        <f>考勤詳細表!A67</f>
        <v>邱思旻</v>
      </c>
      <c r="B65" s="50" t="str">
        <f>考勤詳細表!B67</f>
        <v>M00433</v>
      </c>
      <c r="C65" s="50" t="str">
        <f>考勤詳細表!C67</f>
        <v>7-16</v>
      </c>
      <c r="D65" s="50">
        <f>考勤詳細表!BP67</f>
        <v>36</v>
      </c>
      <c r="E65" s="50">
        <f>IF(E$6=V$2,ROUND(考勤詳細表!BS67/60,2),IF(E$6=V$3,考勤詳細表!BS67,考勤詳細表!BR67))</f>
        <v>0</v>
      </c>
      <c r="F65" s="50">
        <f>IF(F$6=W$2,ROUND(考勤詳細表!BV67/60,2),IF(F$6=W$3,考勤詳細表!BV67,考勤詳細表!BU67))</f>
        <v>0</v>
      </c>
      <c r="G65" s="52" t="str">
        <f>IF(G$6=X$2,ROUND(考勤詳細表!BY67/60,2),IF(G$6=X$3,考勤詳細表!BY67,IF(G$6=X$4,考勤詳細表!BZ67,考勤詳細表!BX67)))</f>
        <v>18.00</v>
      </c>
      <c r="H65" s="50">
        <f>考勤詳細表!BQ67</f>
        <v>0</v>
      </c>
      <c r="I65" s="50">
        <f>IF(I$6=Z$2,ROUND(考勤詳細表!CG67/60,2),IF(I$6=Z$3,考勤詳細表!CG67,考勤詳細表!CH67))</f>
        <v>96</v>
      </c>
      <c r="J65" s="50">
        <f>IF(J$6=AA$2,ROUND(SUM(考勤詳細表!CA67+考勤詳細表!CC67+考勤詳細表!CE67)/60,2),IF(J$6=AA$3,SUM(考勤詳細表!CA67+考勤詳細表!CC67+考勤詳細表!CE67),SUM(考勤詳細表!CB67+考勤詳細表!CD67+考勤詳細表!CF67)))</f>
        <v>0</v>
      </c>
      <c r="K65" s="50" t="str">
        <f>IF(K$6=AB$2,ROUND(考勤詳細表!CK67/60,2),IF(K$6=AB$3,考勤詳細表!CK67,考勤詳細表!CL67))</f>
        <v>0.00</v>
      </c>
      <c r="L65" s="50" t="str">
        <f>IF(L$6=AC$2,ROUND(考勤詳細表!CI67/60,2),IF(L$6=AC$3,考勤詳細表!CI67,考勤詳細表!CJ67))</f>
        <v>0.00</v>
      </c>
      <c r="M65" s="50">
        <f>IF(M$6=AD$2,ROUND(SUM(考勤詳細表!CY67+考勤詳細表!DA67+考勤詳細表!DC67)/60,2),IF(M$6=AD$3,SUM(考勤詳細表!CY67+考勤詳細表!DA67+考勤詳細表!DC67),SUM(考勤詳細表!CZ67+考勤詳細表!DB67+考勤詳細表!DD67)))</f>
        <v>0</v>
      </c>
      <c r="N65" s="50">
        <f>IF(N$6=AE$2,ROUND(SUM(考勤詳細表!CM67+考勤詳細表!CO67+考勤詳細表!CQ67)/60,2),IF(N$6=AE$3,SUM(考勤詳細表!CM67+考勤詳細表!CO67+考勤詳細表!CQ67),SUM(考勤詳細表!CN67+考勤詳細表!CP67+考勤詳細表!CR67)))</f>
        <v>30</v>
      </c>
      <c r="O65" s="50">
        <f>IF(O$6=AF$2,ROUND(SUM(考勤詳細表!CS67+考勤詳細表!CU67+考勤詳細表!CW67)/60,2),IF(O$6=AF$3,SUM(考勤詳細表!CS67+考勤詳細表!CU67+考勤詳細表!CW67),SUM(考勤詳細表!CT67+考勤詳細表!CV67+考勤詳細表!CX67)))</f>
        <v>0</v>
      </c>
    </row>
    <row r="66" spans="1:15" ht="15.75">
      <c r="A66" s="50" t="str">
        <f>考勤詳細表!A68</f>
        <v>余欣珮</v>
      </c>
      <c r="B66" s="50" t="str">
        <f>考勤詳細表!B68</f>
        <v>M00485</v>
      </c>
      <c r="C66" s="50" t="str">
        <f>考勤詳細表!C68</f>
        <v>7-16</v>
      </c>
      <c r="D66" s="50">
        <f>考勤詳細表!BP68</f>
        <v>20</v>
      </c>
      <c r="E66" s="50">
        <f>IF(E$6=V$2,ROUND(考勤詳細表!BS68/60,2),IF(E$6=V$3,考勤詳細表!BS68,考勤詳細表!BR68))</f>
        <v>0</v>
      </c>
      <c r="F66" s="51">
        <f>IF(F$6=W$2,ROUND(考勤詳細表!BV68/60,2),IF(F$6=W$3,考勤詳細表!BV68,考勤詳細表!BU68))</f>
        <v>0.28000000000000003</v>
      </c>
      <c r="G66" s="52" t="str">
        <f>IF(G$6=X$2,ROUND(考勤詳細表!BY68/60,2),IF(G$6=X$3,考勤詳細表!BY68,IF(G$6=X$4,考勤詳細表!BZ68,考勤詳細表!BX68)))</f>
        <v>10.00</v>
      </c>
      <c r="H66" s="50">
        <f>考勤詳細表!BQ68</f>
        <v>0</v>
      </c>
      <c r="I66" s="50">
        <f>IF(I$6=Z$2,ROUND(考勤詳細表!CG68/60,2),IF(I$6=Z$3,考勤詳細表!CG68,考勤詳細表!CH68))</f>
        <v>80</v>
      </c>
      <c r="J66" s="50">
        <f>IF(J$6=AA$2,ROUND(SUM(考勤詳細表!CA68+考勤詳細表!CC68+考勤詳細表!CE68)/60,2),IF(J$6=AA$3,SUM(考勤詳細表!CA68+考勤詳細表!CC68+考勤詳細表!CE68),SUM(考勤詳細表!CB68+考勤詳細表!CD68+考勤詳細表!CF68)))</f>
        <v>0</v>
      </c>
      <c r="K66" s="50" t="str">
        <f>IF(K$6=AB$2,ROUND(考勤詳細表!CK68/60,2),IF(K$6=AB$3,考勤詳細表!CK68,考勤詳細表!CL68))</f>
        <v>0.00</v>
      </c>
      <c r="L66" s="50" t="str">
        <f>IF(L$6=AC$2,ROUND(考勤詳細表!CI68/60,2),IF(L$6=AC$3,考勤詳細表!CI68,考勤詳細表!CJ68))</f>
        <v>0.00</v>
      </c>
      <c r="M66" s="50">
        <f>IF(M$6=AD$2,ROUND(SUM(考勤詳細表!CY68+考勤詳細表!DA68+考勤詳細表!DC68)/60,2),IF(M$6=AD$3,SUM(考勤詳細表!CY68+考勤詳細表!DA68+考勤詳細表!DC68),SUM(考勤詳細表!CZ68+考勤詳細表!DB68+考勤詳細表!DD68)))</f>
        <v>0</v>
      </c>
      <c r="N66" s="50">
        <f>IF(N$6=AE$2,ROUND(SUM(考勤詳細表!CM68+考勤詳細表!CO68+考勤詳細表!CQ68)/60,2),IF(N$6=AE$3,SUM(考勤詳細表!CM68+考勤詳細表!CO68+考勤詳細表!CQ68),SUM(考勤詳細表!CN68+考勤詳細表!CP68+考勤詳細表!CR68)))</f>
        <v>29</v>
      </c>
      <c r="O66" s="50">
        <f>IF(O$6=AF$2,ROUND(SUM(考勤詳細表!CS68+考勤詳細表!CU68+考勤詳細表!CW68)/60,2),IF(O$6=AF$3,SUM(考勤詳細表!CS68+考勤詳細表!CU68+考勤詳細表!CW68),SUM(考勤詳細表!CT68+考勤詳細表!CV68+考勤詳細表!CX68)))</f>
        <v>8.9600000000000009</v>
      </c>
    </row>
    <row r="67" spans="1:15" ht="15.75">
      <c r="A67" s="50" t="str">
        <f>考勤詳細表!A69</f>
        <v>劉曉吟</v>
      </c>
      <c r="B67" s="50" t="str">
        <f>考勤詳細表!B69</f>
        <v>M00312</v>
      </c>
      <c r="C67" s="50" t="str">
        <f>考勤詳細表!C69</f>
        <v>22-07</v>
      </c>
      <c r="D67" s="50">
        <f>考勤詳細表!BP69</f>
        <v>3</v>
      </c>
      <c r="E67" s="50">
        <f>IF(E$6=V$2,ROUND(考勤詳細表!BS69/60,2),IF(E$6=V$3,考勤詳細表!BS69,考勤詳細表!BR69))</f>
        <v>0</v>
      </c>
      <c r="F67" s="50">
        <f>IF(F$6=W$2,ROUND(考勤詳細表!BV69/60,2),IF(F$6=W$3,考勤詳細表!BV69,考勤詳細表!BU69))</f>
        <v>0</v>
      </c>
      <c r="G67" s="52" t="str">
        <f>IF(G$6=X$2,ROUND(考勤詳細表!BY69/60,2),IF(G$6=X$3,考勤詳細表!BY69,IF(G$6=X$4,考勤詳細表!BZ69,考勤詳細表!BX69)))</f>
        <v>2.13</v>
      </c>
      <c r="H67" s="50">
        <f>考勤詳細表!BQ69</f>
        <v>0</v>
      </c>
      <c r="I67" s="50">
        <f>IF(I$6=Z$2,ROUND(考勤詳細表!CG69/60,2),IF(I$6=Z$3,考勤詳細表!CG69,考勤詳細表!CH69))</f>
        <v>125</v>
      </c>
      <c r="J67" s="50">
        <f>IF(J$6=AA$2,ROUND(SUM(考勤詳細表!CA69+考勤詳細表!CC69+考勤詳細表!CE69)/60,2),IF(J$6=AA$3,SUM(考勤詳細表!CA69+考勤詳細表!CC69+考勤詳細表!CE69),SUM(考勤詳細表!CB69+考勤詳細表!CD69+考勤詳細表!CF69)))</f>
        <v>0</v>
      </c>
      <c r="K67" s="50" t="str">
        <f>IF(K$6=AB$2,ROUND(考勤詳細表!CK69/60,2),IF(K$6=AB$3,考勤詳細表!CK69,考勤詳細表!CL69))</f>
        <v>0.00</v>
      </c>
      <c r="L67" s="50" t="str">
        <f>IF(L$6=AC$2,ROUND(考勤詳細表!CI69/60,2),IF(L$6=AC$3,考勤詳細表!CI69,考勤詳細表!CJ69))</f>
        <v>0.00</v>
      </c>
      <c r="M67" s="50">
        <f>IF(M$6=AD$2,ROUND(SUM(考勤詳細表!CY69+考勤詳細表!DA69+考勤詳細表!DC69)/60,2),IF(M$6=AD$3,SUM(考勤詳細表!CY69+考勤詳細表!DA69+考勤詳細表!DC69),SUM(考勤詳細表!CZ69+考勤詳細表!DB69+考勤詳細表!DD69)))</f>
        <v>0</v>
      </c>
      <c r="N67" s="50">
        <f>IF(N$6=AE$2,ROUND(SUM(考勤詳細表!CM69+考勤詳細表!CO69+考勤詳細表!CQ69)/60,2),IF(N$6=AE$3,SUM(考勤詳細表!CM69+考勤詳細表!CO69+考勤詳細表!CQ69),SUM(考勤詳細表!CN69+考勤詳細表!CP69+考勤詳細表!CR69)))</f>
        <v>33.75</v>
      </c>
      <c r="O67" s="50">
        <f>IF(O$6=AF$2,ROUND(SUM(考勤詳細表!CS69+考勤詳細表!CU69+考勤詳細表!CW69)/60,2),IF(O$6=AF$3,SUM(考勤詳細表!CS69+考勤詳細表!CU69+考勤詳細表!CW69),SUM(考勤詳細表!CT69+考勤詳細表!CV69+考勤詳細表!CX69)))</f>
        <v>16</v>
      </c>
    </row>
    <row r="68" spans="1:15" ht="15.75">
      <c r="A68" s="50" t="str">
        <f>考勤詳細表!A70</f>
        <v>魏意如</v>
      </c>
      <c r="B68" s="50" t="str">
        <f>考勤詳細表!B70</f>
        <v>M00317</v>
      </c>
      <c r="C68" s="50" t="str">
        <f>考勤詳細表!C70</f>
        <v>8-17.14-23</v>
      </c>
      <c r="D68" s="50">
        <f>考勤詳細表!BP70</f>
        <v>12</v>
      </c>
      <c r="E68" s="50">
        <f>IF(E$6=V$2,ROUND(考勤詳細表!BS70/60,2),IF(E$6=V$3,考勤詳細表!BS70,考勤詳細表!BR70))</f>
        <v>0</v>
      </c>
      <c r="F68" s="50">
        <f>IF(F$6=W$2,ROUND(考勤詳細表!BV70/60,2),IF(F$6=W$3,考勤詳細表!BV70,考勤詳細表!BU70))</f>
        <v>0</v>
      </c>
      <c r="G68" s="52" t="str">
        <f>IF(G$6=X$2,ROUND(考勤詳細表!BY70/60,2),IF(G$6=X$3,考勤詳細表!BY70,IF(G$6=X$4,考勤詳細表!BZ70,考勤詳細表!BX70)))</f>
        <v>6.00</v>
      </c>
      <c r="H68" s="50">
        <f>考勤詳細表!BQ70</f>
        <v>0</v>
      </c>
      <c r="I68" s="50">
        <f>IF(I$6=Z$2,ROUND(考勤詳細表!CG70/60,2),IF(I$6=Z$3,考勤詳細表!CG70,考勤詳細表!CH70))</f>
        <v>80</v>
      </c>
      <c r="J68" s="50">
        <f>IF(J$6=AA$2,ROUND(SUM(考勤詳細表!CA70+考勤詳細表!CC70+考勤詳細表!CE70)/60,2),IF(J$6=AA$3,SUM(考勤詳細表!CA70+考勤詳細表!CC70+考勤詳細表!CE70),SUM(考勤詳細表!CB70+考勤詳細表!CD70+考勤詳細表!CF70)))</f>
        <v>0</v>
      </c>
      <c r="K68" s="50" t="str">
        <f>IF(K$6=AB$2,ROUND(考勤詳細表!CK70/60,2),IF(K$6=AB$3,考勤詳細表!CK70,考勤詳細表!CL70))</f>
        <v>0.00</v>
      </c>
      <c r="L68" s="50" t="str">
        <f>IF(L$6=AC$2,ROUND(考勤詳細表!CI70/60,2),IF(L$6=AC$3,考勤詳細表!CI70,考勤詳細表!CJ70))</f>
        <v>0.00</v>
      </c>
      <c r="M68" s="50">
        <f>IF(M$6=AD$2,ROUND(SUM(考勤詳細表!CY70+考勤詳細表!DA70+考勤詳細表!DC70)/60,2),IF(M$6=AD$3,SUM(考勤詳細表!CY70+考勤詳細表!DA70+考勤詳細表!DC70),SUM(考勤詳細表!CZ70+考勤詳細表!DB70+考勤詳細表!DD70)))</f>
        <v>0</v>
      </c>
      <c r="N68" s="50">
        <f>IF(N$6=AE$2,ROUND(SUM(考勤詳細表!CM70+考勤詳細表!CO70+考勤詳細表!CQ70)/60,2),IF(N$6=AE$3,SUM(考勤詳細表!CM70+考勤詳細表!CO70+考勤詳細表!CQ70),SUM(考勤詳細表!CN70+考勤詳細表!CP70+考勤詳細表!CR70)))</f>
        <v>30</v>
      </c>
      <c r="O68" s="50">
        <f>IF(O$6=AF$2,ROUND(SUM(考勤詳細表!CS70+考勤詳細表!CU70+考勤詳細表!CW70)/60,2),IF(O$6=AF$3,SUM(考勤詳細表!CS70+考勤詳細表!CU70+考勤詳細表!CW70),SUM(考勤詳細表!CT70+考勤詳細表!CV70+考勤詳細表!CX70)))</f>
        <v>14</v>
      </c>
    </row>
    <row r="69" spans="1:15" ht="15.75">
      <c r="A69" s="50" t="str">
        <f>考勤詳細表!A71</f>
        <v>林文宏</v>
      </c>
      <c r="B69" s="50" t="str">
        <f>考勤詳細表!B71</f>
        <v>M00370</v>
      </c>
      <c r="C69" s="50" t="str">
        <f>考勤詳細表!C71</f>
        <v>15-24</v>
      </c>
      <c r="D69" s="50">
        <f>考勤詳細表!BP71</f>
        <v>21</v>
      </c>
      <c r="E69" s="51">
        <f>IF(E$6=V$2,ROUND(考勤詳細表!BS71/60,2),IF(E$6=V$3,考勤詳細表!BS71,考勤詳細表!BR71))</f>
        <v>0.33</v>
      </c>
      <c r="F69" s="51">
        <f>IF(F$6=W$2,ROUND(考勤詳細表!BV71/60,2),IF(F$6=W$3,考勤詳細表!BV71,考勤詳細表!BU71))</f>
        <v>7.28</v>
      </c>
      <c r="G69" s="52" t="str">
        <f>IF(G$6=X$2,ROUND(考勤詳細表!BY71/60,2),IF(G$6=X$3,考勤詳細表!BY71,IF(G$6=X$4,考勤詳細表!BZ71,考勤詳細表!BX71)))</f>
        <v>9.13</v>
      </c>
      <c r="H69" s="50">
        <f>考勤詳細表!BQ71</f>
        <v>0</v>
      </c>
      <c r="I69" s="50">
        <f>IF(I$6=Z$2,ROUND(考勤詳細表!CG71/60,2),IF(I$6=Z$3,考勤詳細表!CG71,考勤詳細表!CH71))</f>
        <v>75</v>
      </c>
      <c r="J69" s="50">
        <f>IF(J$6=AA$2,ROUND(SUM(考勤詳細表!CA71+考勤詳細表!CC71+考勤詳細表!CE71)/60,2),IF(J$6=AA$3,SUM(考勤詳細表!CA71+考勤詳細表!CC71+考勤詳細表!CE71),SUM(考勤詳細表!CB71+考勤詳細表!CD71+考勤詳細表!CF71)))</f>
        <v>0</v>
      </c>
      <c r="K69" s="50" t="str">
        <f>IF(K$6=AB$2,ROUND(考勤詳細表!CK71/60,2),IF(K$6=AB$3,考勤詳細表!CK71,考勤詳細表!CL71))</f>
        <v>0.00</v>
      </c>
      <c r="L69" s="50" t="str">
        <f>IF(L$6=AC$2,ROUND(考勤詳細表!CI71/60,2),IF(L$6=AC$3,考勤詳細表!CI71,考勤詳細表!CJ71))</f>
        <v>0.00</v>
      </c>
      <c r="M69" s="50">
        <f>IF(M$6=AD$2,ROUND(SUM(考勤詳細表!CY71+考勤詳細表!DA71+考勤詳細表!DC71)/60,2),IF(M$6=AD$3,SUM(考勤詳細表!CY71+考勤詳細表!DA71+考勤詳細表!DC71),SUM(考勤詳細表!CZ71+考勤詳細表!DB71+考勤詳細表!DD71)))</f>
        <v>0</v>
      </c>
      <c r="N69" s="50">
        <f>IF(N$6=AE$2,ROUND(SUM(考勤詳細表!CM71+考勤詳細表!CO71+考勤詳細表!CQ71)/60,2),IF(N$6=AE$3,SUM(考勤詳細表!CM71+考勤詳細表!CO71+考勤詳細表!CQ71),SUM(考勤詳細表!CN71+考勤詳細表!CP71+考勤詳細表!CR71)))</f>
        <v>29</v>
      </c>
      <c r="O69" s="50">
        <f>IF(O$6=AF$2,ROUND(SUM(考勤詳細表!CS71+考勤詳細表!CU71+考勤詳細表!CW71)/60,2),IF(O$6=AF$3,SUM(考勤詳細表!CS71+考勤詳細表!CU71+考勤詳細表!CW71),SUM(考勤詳細表!CT71+考勤詳細表!CV71+考勤詳細表!CX71)))</f>
        <v>9.5500000000000007</v>
      </c>
    </row>
    <row r="70" spans="1:15" ht="15.75">
      <c r="A70" s="50" t="str">
        <f>考勤詳細表!A72</f>
        <v>陳雅亭</v>
      </c>
      <c r="B70" s="50" t="str">
        <f>考勤詳細表!B72</f>
        <v>M00432</v>
      </c>
      <c r="C70" s="50" t="str">
        <f>考勤詳細表!C72</f>
        <v>15-24</v>
      </c>
      <c r="D70" s="50">
        <f>考勤詳細表!BP72</f>
        <v>24</v>
      </c>
      <c r="E70" s="50">
        <f>IF(E$6=V$2,ROUND(考勤詳細表!BS72/60,2),IF(E$6=V$3,考勤詳細表!BS72,考勤詳細表!BR72))</f>
        <v>0</v>
      </c>
      <c r="F70" s="51">
        <f>IF(F$6=W$2,ROUND(考勤詳細表!BV72/60,2),IF(F$6=W$3,考勤詳細表!BV72,考勤詳細表!BU72))</f>
        <v>0.37</v>
      </c>
      <c r="G70" s="52" t="str">
        <f>IF(G$6=X$2,ROUND(考勤詳細表!BY72/60,2),IF(G$6=X$3,考勤詳細表!BY72,IF(G$6=X$4,考勤詳細表!BZ72,考勤詳細表!BX72)))</f>
        <v>12.00</v>
      </c>
      <c r="H70" s="50">
        <f>考勤詳細表!BQ72</f>
        <v>0</v>
      </c>
      <c r="I70" s="50">
        <f>IF(I$6=Z$2,ROUND(考勤詳細表!CG72/60,2),IF(I$6=Z$3,考勤詳細表!CG72,考勤詳細表!CH72))</f>
        <v>80</v>
      </c>
      <c r="J70" s="50">
        <f>IF(J$6=AA$2,ROUND(SUM(考勤詳細表!CA72+考勤詳細表!CC72+考勤詳細表!CE72)/60,2),IF(J$6=AA$3,SUM(考勤詳細表!CA72+考勤詳細表!CC72+考勤詳細表!CE72),SUM(考勤詳細表!CB72+考勤詳細表!CD72+考勤詳細表!CF72)))</f>
        <v>0</v>
      </c>
      <c r="K70" s="50" t="str">
        <f>IF(K$6=AB$2,ROUND(考勤詳細表!CK72/60,2),IF(K$6=AB$3,考勤詳細表!CK72,考勤詳細表!CL72))</f>
        <v>0.00</v>
      </c>
      <c r="L70" s="50" t="str">
        <f>IF(L$6=AC$2,ROUND(考勤詳細表!CI72/60,2),IF(L$6=AC$3,考勤詳細表!CI72,考勤詳細表!CJ72))</f>
        <v>0.00</v>
      </c>
      <c r="M70" s="50">
        <f>IF(M$6=AD$2,ROUND(SUM(考勤詳細表!CY72+考勤詳細表!DA72+考勤詳細表!DC72)/60,2),IF(M$6=AD$3,SUM(考勤詳細表!CY72+考勤詳細表!DA72+考勤詳細表!DC72),SUM(考勤詳細表!CZ72+考勤詳細表!DB72+考勤詳細表!DD72)))</f>
        <v>0</v>
      </c>
      <c r="N70" s="50">
        <f>IF(N$6=AE$2,ROUND(SUM(考勤詳細表!CM72+考勤詳細表!CO72+考勤詳細表!CQ72)/60,2),IF(N$6=AE$3,SUM(考勤詳細表!CM72+考勤詳細表!CO72+考勤詳細表!CQ72),SUM(考勤詳細表!CN72+考勤詳細表!CP72+考勤詳細表!CR72)))</f>
        <v>31</v>
      </c>
      <c r="O70" s="50">
        <f>IF(O$6=AF$2,ROUND(SUM(考勤詳細表!CS72+考勤詳細表!CU72+考勤詳細表!CW72)/60,2),IF(O$6=AF$3,SUM(考勤詳細表!CS72+考勤詳細表!CU72+考勤詳細表!CW72),SUM(考勤詳細表!CT72+考勤詳細表!CV72+考勤詳細表!CX72)))</f>
        <v>8.9499999999999993</v>
      </c>
    </row>
    <row r="71" spans="1:15" ht="15.75">
      <c r="A71" s="50" t="str">
        <f>考勤詳細表!A73</f>
        <v>蘇霈珊</v>
      </c>
      <c r="B71" s="50" t="str">
        <f>考勤詳細表!B73</f>
        <v>M00438</v>
      </c>
      <c r="C71" s="50" t="str">
        <f>考勤詳細表!C73</f>
        <v>15-24</v>
      </c>
      <c r="D71" s="50">
        <f>考勤詳細表!BP73</f>
        <v>24</v>
      </c>
      <c r="E71" s="50">
        <f>IF(E$6=V$2,ROUND(考勤詳細表!BS73/60,2),IF(E$6=V$3,考勤詳細表!BS73,考勤詳細表!BR73))</f>
        <v>0</v>
      </c>
      <c r="F71" s="51">
        <f>IF(F$6=W$2,ROUND(考勤詳細表!BV73/60,2),IF(F$6=W$3,考勤詳細表!BV73,考勤詳細表!BU73))</f>
        <v>0.27</v>
      </c>
      <c r="G71" s="52" t="str">
        <f>IF(G$6=X$2,ROUND(考勤詳細表!BY73/60,2),IF(G$6=X$3,考勤詳細表!BY73,IF(G$6=X$4,考勤詳細表!BZ73,考勤詳細表!BX73)))</f>
        <v>11.50</v>
      </c>
      <c r="H71" s="50">
        <f>考勤詳細表!BQ73</f>
        <v>0</v>
      </c>
      <c r="I71" s="50">
        <f>IF(I$6=Z$2,ROUND(考勤詳細表!CG73/60,2),IF(I$6=Z$3,考勤詳細表!CG73,考勤詳細表!CH73))</f>
        <v>104</v>
      </c>
      <c r="J71" s="50">
        <f>IF(J$6=AA$2,ROUND(SUM(考勤詳細表!CA73+考勤詳細表!CC73+考勤詳細表!CE73)/60,2),IF(J$6=AA$3,SUM(考勤詳細表!CA73+考勤詳細表!CC73+考勤詳細表!CE73),SUM(考勤詳細表!CB73+考勤詳細表!CD73+考勤詳細表!CF73)))</f>
        <v>0</v>
      </c>
      <c r="K71" s="50" t="str">
        <f>IF(K$6=AB$2,ROUND(考勤詳細表!CK73/60,2),IF(K$6=AB$3,考勤詳細表!CK73,考勤詳細表!CL73))</f>
        <v>0.00</v>
      </c>
      <c r="L71" s="50" t="str">
        <f>IF(L$6=AC$2,ROUND(考勤詳細表!CI73/60,2),IF(L$6=AC$3,考勤詳細表!CI73,考勤詳細表!CJ73))</f>
        <v>0.00</v>
      </c>
      <c r="M71" s="50">
        <f>IF(M$6=AD$2,ROUND(SUM(考勤詳細表!CY73+考勤詳細表!DA73+考勤詳細表!DC73)/60,2),IF(M$6=AD$3,SUM(考勤詳細表!CY73+考勤詳細表!DA73+考勤詳細表!DC73),SUM(考勤詳細表!CZ73+考勤詳細表!DB73+考勤詳細表!DD73)))</f>
        <v>0</v>
      </c>
      <c r="N71" s="50">
        <f>IF(N$6=AE$2,ROUND(SUM(考勤詳細表!CM73+考勤詳細表!CO73+考勤詳細表!CQ73)/60,2),IF(N$6=AE$3,SUM(考勤詳細表!CM73+考勤詳細表!CO73+考勤詳細表!CQ73),SUM(考勤詳細表!CN73+考勤詳細表!CP73+考勤詳細表!CR73)))</f>
        <v>30</v>
      </c>
      <c r="O71" s="50">
        <f>IF(O$6=AF$2,ROUND(SUM(考勤詳細表!CS73+考勤詳細表!CU73+考勤詳細表!CW73)/60,2),IF(O$6=AF$3,SUM(考勤詳細表!CS73+考勤詳細表!CU73+考勤詳細表!CW73),SUM(考勤詳細表!CT73+考勤詳細表!CV73+考勤詳細表!CX73)))</f>
        <v>5.4700000000000006</v>
      </c>
    </row>
    <row r="72" spans="1:15" ht="15.75">
      <c r="A72" s="50" t="str">
        <f>考勤詳細表!A74</f>
        <v>何欣諭</v>
      </c>
      <c r="B72" s="50" t="str">
        <f>考勤詳細表!B74</f>
        <v>M00515</v>
      </c>
      <c r="C72" s="50" t="str">
        <f>考勤詳細表!C74</f>
        <v>15-24</v>
      </c>
      <c r="D72" s="50">
        <f>考勤詳細表!BP74</f>
        <v>13</v>
      </c>
      <c r="E72" s="51">
        <f>IF(E$6=V$2,ROUND(考勤詳細表!BS74/60,2),IF(E$6=V$3,考勤詳細表!BS74,考勤詳細表!BR74))</f>
        <v>2.2000000000000002</v>
      </c>
      <c r="F72" s="51">
        <f>IF(F$6=W$2,ROUND(考勤詳細表!BV74/60,2),IF(F$6=W$3,考勤詳細表!BV74,考勤詳細表!BU74))</f>
        <v>5.83</v>
      </c>
      <c r="G72" s="52" t="str">
        <f>IF(G$6=X$2,ROUND(考勤詳細表!BY74/60,2),IF(G$6=X$3,考勤詳細表!BY74,IF(G$6=X$4,考勤詳細表!BZ74,考勤詳細表!BX74)))</f>
        <v>6.50</v>
      </c>
      <c r="H72" s="50">
        <f>考勤詳細表!BQ74</f>
        <v>0</v>
      </c>
      <c r="I72" s="50">
        <f>IF(I$6=Z$2,ROUND(考勤詳細表!CG74/60,2),IF(I$6=Z$3,考勤詳細表!CG74,考勤詳細表!CH74))</f>
        <v>64</v>
      </c>
      <c r="J72" s="50">
        <f>IF(J$6=AA$2,ROUND(SUM(考勤詳細表!CA74+考勤詳細表!CC74+考勤詳細表!CE74)/60,2),IF(J$6=AA$3,SUM(考勤詳細表!CA74+考勤詳細表!CC74+考勤詳細表!CE74),SUM(考勤詳細表!CB74+考勤詳細表!CD74+考勤詳細表!CF74)))</f>
        <v>0</v>
      </c>
      <c r="K72" s="50" t="str">
        <f>IF(K$6=AB$2,ROUND(考勤詳細表!CK74/60,2),IF(K$6=AB$3,考勤詳細表!CK74,考勤詳細表!CL74))</f>
        <v>0.00</v>
      </c>
      <c r="L72" s="50" t="str">
        <f>IF(L$6=AC$2,ROUND(考勤詳細表!CI74/60,2),IF(L$6=AC$3,考勤詳細表!CI74,考勤詳細表!CJ74))</f>
        <v>0.00</v>
      </c>
      <c r="M72" s="50">
        <f>IF(M$6=AD$2,ROUND(SUM(考勤詳細表!CY74+考勤詳細表!DA74+考勤詳細表!DC74)/60,2),IF(M$6=AD$3,SUM(考勤詳細表!CY74+考勤詳細表!DA74+考勤詳細表!DC74),SUM(考勤詳細表!CZ74+考勤詳細表!DB74+考勤詳細表!DD74)))</f>
        <v>0</v>
      </c>
      <c r="N72" s="50">
        <f>IF(N$6=AE$2,ROUND(SUM(考勤詳細表!CM74+考勤詳細表!CO74+考勤詳細表!CQ74)/60,2),IF(N$6=AE$3,SUM(考勤詳細表!CM74+考勤詳細表!CO74+考勤詳細表!CQ74),SUM(考勤詳細表!CN74+考勤詳細表!CP74+考勤詳細表!CR74)))</f>
        <v>26</v>
      </c>
      <c r="O72" s="50">
        <f>IF(O$6=AF$2,ROUND(SUM(考勤詳細表!CS74+考勤詳細表!CU74+考勤詳細表!CW74)/60,2),IF(O$6=AF$3,SUM(考勤詳細表!CS74+考勤詳細表!CU74+考勤詳細表!CW74),SUM(考勤詳細表!CT74+考勤詳細表!CV74+考勤詳細表!CX74)))</f>
        <v>10.5</v>
      </c>
    </row>
    <row r="73" spans="1:15" ht="15.75">
      <c r="A73" s="50" t="str">
        <f>考勤詳細表!A75</f>
        <v>吳卓憶</v>
      </c>
      <c r="B73" s="50" t="str">
        <f>考勤詳細表!B75</f>
        <v>M00521</v>
      </c>
      <c r="C73" s="50" t="str">
        <f>考勤詳細表!C75</f>
        <v>15-24</v>
      </c>
      <c r="D73" s="50">
        <f>考勤詳細表!BP75</f>
        <v>14</v>
      </c>
      <c r="E73" s="50">
        <f>IF(E$6=V$2,ROUND(考勤詳細表!BS75/60,2),IF(E$6=V$3,考勤詳細表!BS75,考勤詳細表!BR75))</f>
        <v>0</v>
      </c>
      <c r="F73" s="50">
        <f>IF(F$6=W$2,ROUND(考勤詳細表!BV75/60,2),IF(F$6=W$3,考勤詳細表!BV75,考勤詳細表!BU75))</f>
        <v>0</v>
      </c>
      <c r="G73" s="52" t="str">
        <f>IF(G$6=X$2,ROUND(考勤詳細表!BY75/60,2),IF(G$6=X$3,考勤詳細表!BY75,IF(G$6=X$4,考勤詳細表!BZ75,考勤詳細表!BX75)))</f>
        <v>7.00</v>
      </c>
      <c r="H73" s="50">
        <f>考勤詳細表!BQ75</f>
        <v>0</v>
      </c>
      <c r="I73" s="50">
        <f>IF(I$6=Z$2,ROUND(考勤詳細表!CG75/60,2),IF(I$6=Z$3,考勤詳細表!CG75,考勤詳細表!CH75))</f>
        <v>80</v>
      </c>
      <c r="J73" s="50">
        <f>IF(J$6=AA$2,ROUND(SUM(考勤詳細表!CA75+考勤詳細表!CC75+考勤詳細表!CE75)/60,2),IF(J$6=AA$3,SUM(考勤詳細表!CA75+考勤詳細表!CC75+考勤詳細表!CE75),SUM(考勤詳細表!CB75+考勤詳細表!CD75+考勤詳細表!CF75)))</f>
        <v>0</v>
      </c>
      <c r="K73" s="50" t="str">
        <f>IF(K$6=AB$2,ROUND(考勤詳細表!CK75/60,2),IF(K$6=AB$3,考勤詳細表!CK75,考勤詳細表!CL75))</f>
        <v>0.00</v>
      </c>
      <c r="L73" s="50" t="str">
        <f>IF(L$6=AC$2,ROUND(考勤詳細表!CI75/60,2),IF(L$6=AC$3,考勤詳細表!CI75,考勤詳細表!CJ75))</f>
        <v>0.00</v>
      </c>
      <c r="M73" s="50">
        <f>IF(M$6=AD$2,ROUND(SUM(考勤詳細表!CY75+考勤詳細表!DA75+考勤詳細表!DC75)/60,2),IF(M$6=AD$3,SUM(考勤詳細表!CY75+考勤詳細表!DA75+考勤詳細表!DC75),SUM(考勤詳細表!CZ75+考勤詳細表!DB75+考勤詳細表!DD75)))</f>
        <v>0</v>
      </c>
      <c r="N73" s="50">
        <f>IF(N$6=AE$2,ROUND(SUM(考勤詳細表!CM75+考勤詳細表!CO75+考勤詳細表!CQ75)/60,2),IF(N$6=AE$3,SUM(考勤詳細表!CM75+考勤詳細表!CO75+考勤詳細表!CQ75),SUM(考勤詳細表!CN75+考勤詳細表!CP75+考勤詳細表!CR75)))</f>
        <v>30</v>
      </c>
      <c r="O73" s="50">
        <f>IF(O$6=AF$2,ROUND(SUM(考勤詳細表!CS75+考勤詳細表!CU75+考勤詳細表!CW75)/60,2),IF(O$6=AF$3,SUM(考勤詳細表!CS75+考勤詳細表!CU75+考勤詳細表!CW75),SUM(考勤詳細表!CT75+考勤詳細表!CV75+考勤詳細表!CX75)))</f>
        <v>13</v>
      </c>
    </row>
    <row r="74" spans="1:15" ht="15.75">
      <c r="A74" s="50" t="str">
        <f>考勤詳細表!A76</f>
        <v>史惠慈</v>
      </c>
      <c r="B74" s="50" t="str">
        <f>考勤詳細表!B76</f>
        <v>M00523</v>
      </c>
      <c r="C74" s="50" t="str">
        <f>考勤詳細表!C76</f>
        <v>15-24</v>
      </c>
      <c r="D74" s="50">
        <f>考勤詳細表!BP76</f>
        <v>12</v>
      </c>
      <c r="E74" s="51">
        <f>IF(E$6=V$2,ROUND(考勤詳細表!BS76/60,2),IF(E$6=V$3,考勤詳細表!BS76,考勤詳細表!BR76))</f>
        <v>0.25</v>
      </c>
      <c r="F74" s="50">
        <f>IF(F$6=W$2,ROUND(考勤詳細表!BV76/60,2),IF(F$6=W$3,考勤詳細表!BV76,考勤詳細表!BU76))</f>
        <v>0</v>
      </c>
      <c r="G74" s="52" t="str">
        <f>IF(G$6=X$2,ROUND(考勤詳細表!BY76/60,2),IF(G$6=X$3,考勤詳細表!BY76,IF(G$6=X$4,考勤詳細表!BZ76,考勤詳細表!BX76)))</f>
        <v>6.00</v>
      </c>
      <c r="H74" s="50">
        <f>考勤詳細表!BQ76</f>
        <v>0</v>
      </c>
      <c r="I74" s="50">
        <f>IF(I$6=Z$2,ROUND(考勤詳細表!CG76/60,2),IF(I$6=Z$3,考勤詳細表!CG76,考勤詳細表!CH76))</f>
        <v>88</v>
      </c>
      <c r="J74" s="50">
        <f>IF(J$6=AA$2,ROUND(SUM(考勤詳細表!CA76+考勤詳細表!CC76+考勤詳細表!CE76)/60,2),IF(J$6=AA$3,SUM(考勤詳細表!CA76+考勤詳細表!CC76+考勤詳細表!CE76),SUM(考勤詳細表!CB76+考勤詳細表!CD76+考勤詳細表!CF76)))</f>
        <v>0</v>
      </c>
      <c r="K74" s="50" t="str">
        <f>IF(K$6=AB$2,ROUND(考勤詳細表!CK76/60,2),IF(K$6=AB$3,考勤詳細表!CK76,考勤詳細表!CL76))</f>
        <v>1.00</v>
      </c>
      <c r="L74" s="50" t="str">
        <f>IF(L$6=AC$2,ROUND(考勤詳細表!CI76/60,2),IF(L$6=AC$3,考勤詳細表!CI76,考勤詳細表!CJ76))</f>
        <v>0.00</v>
      </c>
      <c r="M74" s="50">
        <f>IF(M$6=AD$2,ROUND(SUM(考勤詳細表!CY76+考勤詳細表!DA76+考勤詳細表!DC76)/60,2),IF(M$6=AD$3,SUM(考勤詳細表!CY76+考勤詳細表!DA76+考勤詳細表!DC76),SUM(考勤詳細表!CZ76+考勤詳細表!DB76+考勤詳細表!DD76)))</f>
        <v>0</v>
      </c>
      <c r="N74" s="50">
        <f>IF(N$6=AE$2,ROUND(SUM(考勤詳細表!CM76+考勤詳細表!CO76+考勤詳細表!CQ76)/60,2),IF(N$6=AE$3,SUM(考勤詳細表!CM76+考勤詳細表!CO76+考勤詳細表!CQ76),SUM(考勤詳細表!CN76+考勤詳細表!CP76+考勤詳細表!CR76)))</f>
        <v>29</v>
      </c>
      <c r="O74" s="50">
        <f>IF(O$6=AF$2,ROUND(SUM(考勤詳細表!CS76+考勤詳細表!CU76+考勤詳細表!CW76)/60,2),IF(O$6=AF$3,SUM(考勤詳細表!CS76+考勤詳細表!CU76+考勤詳細表!CW76),SUM(考勤詳細表!CT76+考勤詳細表!CV76+考勤詳細表!CX76)))</f>
        <v>10.97</v>
      </c>
    </row>
    <row r="75" spans="1:15" ht="15.75">
      <c r="A75" s="50" t="str">
        <f>考勤詳細表!A77</f>
        <v>葉宇倫</v>
      </c>
      <c r="B75" s="50" t="str">
        <f>考勤詳細表!B77</f>
        <v>M00383</v>
      </c>
      <c r="C75" s="50" t="str">
        <f>考勤詳細表!C77</f>
        <v>8.5-17.5</v>
      </c>
      <c r="D75" s="50">
        <f>考勤詳細表!BP77</f>
        <v>4</v>
      </c>
      <c r="E75" s="50">
        <f>IF(E$6=V$2,ROUND(考勤詳細表!BS77/60,2),IF(E$6=V$3,考勤詳細表!BS77,考勤詳細表!BR77))</f>
        <v>0</v>
      </c>
      <c r="F75" s="50">
        <f>IF(F$6=W$2,ROUND(考勤詳細表!BV77/60,2),IF(F$6=W$3,考勤詳細表!BV77,考勤詳細表!BU77))</f>
        <v>0</v>
      </c>
      <c r="G75" s="52" t="str">
        <f>IF(G$6=X$2,ROUND(考勤詳細表!BY77/60,2),IF(G$6=X$3,考勤詳細表!BY77,IF(G$6=X$4,考勤詳細表!BZ77,考勤詳細表!BX77)))</f>
        <v>2.25</v>
      </c>
      <c r="H75" s="50">
        <f>考勤詳細表!BQ77</f>
        <v>0</v>
      </c>
      <c r="I75" s="50">
        <f>IF(I$6=Z$2,ROUND(考勤詳細表!CG77/60,2),IF(I$6=Z$3,考勤詳細表!CG77,考勤詳細表!CH77))</f>
        <v>54</v>
      </c>
      <c r="J75" s="50">
        <f>IF(J$6=AA$2,ROUND(SUM(考勤詳細表!CA77+考勤詳細表!CC77+考勤詳細表!CE77)/60,2),IF(J$6=AA$3,SUM(考勤詳細表!CA77+考勤詳細表!CC77+考勤詳細表!CE77),SUM(考勤詳細表!CB77+考勤詳細表!CD77+考勤詳細表!CF77)))</f>
        <v>0</v>
      </c>
      <c r="K75" s="50" t="str">
        <f>IF(K$6=AB$2,ROUND(考勤詳細表!CK77/60,2),IF(K$6=AB$3,考勤詳細表!CK77,考勤詳細表!CL77))</f>
        <v>0.00</v>
      </c>
      <c r="L75" s="50" t="str">
        <f>IF(L$6=AC$2,ROUND(考勤詳細表!CI77/60,2),IF(L$6=AC$3,考勤詳細表!CI77,考勤詳細表!CJ77))</f>
        <v>0.00</v>
      </c>
      <c r="M75" s="50">
        <f>IF(M$6=AD$2,ROUND(SUM(考勤詳細表!CY77+考勤詳細表!DA77+考勤詳細表!DC77)/60,2),IF(M$6=AD$3,SUM(考勤詳細表!CY77+考勤詳細表!DA77+考勤詳細表!DC77),SUM(考勤詳細表!CZ77+考勤詳細表!DB77+考勤詳細表!DD77)))</f>
        <v>0</v>
      </c>
      <c r="N75" s="50">
        <f>IF(N$6=AE$2,ROUND(SUM(考勤詳細表!CM77+考勤詳細表!CO77+考勤詳細表!CQ77)/60,2),IF(N$6=AE$3,SUM(考勤詳細表!CM77+考勤詳細表!CO77+考勤詳細表!CQ77),SUM(考勤詳細表!CN77+考勤詳細表!CP77+考勤詳細表!CR77)))</f>
        <v>27</v>
      </c>
      <c r="O75" s="50">
        <f>IF(O$6=AF$2,ROUND(SUM(考勤詳細表!CS77+考勤詳細表!CU77+考勤詳細表!CW77)/60,2),IF(O$6=AF$3,SUM(考勤詳細表!CS77+考勤詳細表!CU77+考勤詳細表!CW77),SUM(考勤詳細表!CT77+考勤詳細表!CV77+考勤詳細表!CX77)))</f>
        <v>18</v>
      </c>
    </row>
    <row r="76" spans="1:15" ht="15.75">
      <c r="A76" s="50" t="str">
        <f>考勤詳細表!A78</f>
        <v>林心沛</v>
      </c>
      <c r="B76" s="50" t="str">
        <f>考勤詳細表!B78</f>
        <v>M00365</v>
      </c>
      <c r="C76" s="50" t="str">
        <f>考勤詳細表!C78</f>
        <v>8-17.15-24</v>
      </c>
      <c r="D76" s="50">
        <f>考勤詳細表!BP78</f>
        <v>16</v>
      </c>
      <c r="E76" s="51">
        <f>IF(E$6=V$2,ROUND(考勤詳細表!BS78/60,2),IF(E$6=V$3,考勤詳細表!BS78,考勤詳細表!BR78))</f>
        <v>0.32</v>
      </c>
      <c r="F76" s="50">
        <f>IF(F$6=W$2,ROUND(考勤詳細表!BV78/60,2),IF(F$6=W$3,考勤詳細表!BV78,考勤詳細表!BU78))</f>
        <v>0</v>
      </c>
      <c r="G76" s="52" t="str">
        <f>IF(G$6=X$2,ROUND(考勤詳細表!BY78/60,2),IF(G$6=X$3,考勤詳細表!BY78,IF(G$6=X$4,考勤詳細表!BZ78,考勤詳細表!BX78)))</f>
        <v>7.00</v>
      </c>
      <c r="H76" s="50">
        <f>考勤詳細表!BQ78</f>
        <v>0</v>
      </c>
      <c r="I76" s="50">
        <f>IF(I$6=Z$2,ROUND(考勤詳細表!CG78/60,2),IF(I$6=Z$3,考勤詳細表!CG78,考勤詳細表!CH78))</f>
        <v>88</v>
      </c>
      <c r="J76" s="50">
        <f>IF(J$6=AA$2,ROUND(SUM(考勤詳細表!CA78+考勤詳細表!CC78+考勤詳細表!CE78)/60,2),IF(J$6=AA$3,SUM(考勤詳細表!CA78+考勤詳細表!CC78+考勤詳細表!CE78),SUM(考勤詳細表!CB78+考勤詳細表!CD78+考勤詳細表!CF78)))</f>
        <v>0</v>
      </c>
      <c r="K76" s="50" t="str">
        <f>IF(K$6=AB$2,ROUND(考勤詳細表!CK78/60,2),IF(K$6=AB$3,考勤詳細表!CK78,考勤詳細表!CL78))</f>
        <v>0.00</v>
      </c>
      <c r="L76" s="50" t="str">
        <f>IF(L$6=AC$2,ROUND(考勤詳細表!CI78/60,2),IF(L$6=AC$3,考勤詳細表!CI78,考勤詳細表!CJ78))</f>
        <v>0.00</v>
      </c>
      <c r="M76" s="50">
        <f>IF(M$6=AD$2,ROUND(SUM(考勤詳細表!CY78+考勤詳細表!DA78+考勤詳細表!DC78)/60,2),IF(M$6=AD$3,SUM(考勤詳細表!CY78+考勤詳細表!DA78+考勤詳細表!DC78),SUM(考勤詳細表!CZ78+考勤詳細表!DB78+考勤詳細表!DD78)))</f>
        <v>0</v>
      </c>
      <c r="N76" s="50">
        <f>IF(N$6=AE$2,ROUND(SUM(考勤詳細表!CM78+考勤詳細表!CO78+考勤詳細表!CQ78)/60,2),IF(N$6=AE$3,SUM(考勤詳細表!CM78+考勤詳細表!CO78+考勤詳細表!CQ78),SUM(考勤詳細表!CN78+考勤詳細表!CP78+考勤詳細表!CR78)))</f>
        <v>29</v>
      </c>
      <c r="O76" s="50">
        <f>IF(O$6=AF$2,ROUND(SUM(考勤詳細表!CS78+考勤詳細表!CU78+考勤詳細表!CW78)/60,2),IF(O$6=AF$3,SUM(考勤詳細表!CS78+考勤詳細表!CU78+考勤詳細表!CW78),SUM(考勤詳細表!CT78+考勤詳細表!CV78+考勤詳細表!CX78)))</f>
        <v>10.97</v>
      </c>
    </row>
    <row r="77" spans="1:15" ht="15.75">
      <c r="A77" s="50" t="str">
        <f>考勤詳細表!A79</f>
        <v>黃程宥</v>
      </c>
      <c r="B77" s="50" t="str">
        <f>考勤詳細表!B79</f>
        <v>M00386</v>
      </c>
      <c r="C77" s="50" t="str">
        <f>考勤詳細表!C79</f>
        <v>8-17.15-24</v>
      </c>
      <c r="D77" s="50">
        <f>考勤詳細表!BP79</f>
        <v>18</v>
      </c>
      <c r="E77" s="51">
        <f>IF(E$6=V$2,ROUND(考勤詳細表!BS79/60,2),IF(E$6=V$3,考勤詳細表!BS79,考勤詳細表!BR79))</f>
        <v>0.22</v>
      </c>
      <c r="F77" s="50">
        <f>IF(F$6=W$2,ROUND(考勤詳細表!BV79/60,2),IF(F$6=W$3,考勤詳細表!BV79,考勤詳細表!BU79))</f>
        <v>0</v>
      </c>
      <c r="G77" s="52" t="str">
        <f>IF(G$6=X$2,ROUND(考勤詳細表!BY79/60,2),IF(G$6=X$3,考勤詳細表!BY79,IF(G$6=X$4,考勤詳細表!BZ79,考勤詳細表!BX79)))</f>
        <v>7.00</v>
      </c>
      <c r="H77" s="50">
        <f>考勤詳細表!BQ79</f>
        <v>0</v>
      </c>
      <c r="I77" s="50">
        <f>IF(I$6=Z$2,ROUND(考勤詳細表!CG79/60,2),IF(I$6=Z$3,考勤詳細表!CG79,考勤詳細表!CH79))</f>
        <v>56</v>
      </c>
      <c r="J77" s="50">
        <f>IF(J$6=AA$2,ROUND(SUM(考勤詳細表!CA79+考勤詳細表!CC79+考勤詳細表!CE79)/60,2),IF(J$6=AA$3,SUM(考勤詳細表!CA79+考勤詳細表!CC79+考勤詳細表!CE79),SUM(考勤詳細表!CB79+考勤詳細表!CD79+考勤詳細表!CF79)))</f>
        <v>0</v>
      </c>
      <c r="K77" s="50" t="str">
        <f>IF(K$6=AB$2,ROUND(考勤詳細表!CK79/60,2),IF(K$6=AB$3,考勤詳細表!CK79,考勤詳細表!CL79))</f>
        <v>0.00</v>
      </c>
      <c r="L77" s="50" t="str">
        <f>IF(L$6=AC$2,ROUND(考勤詳細表!CI79/60,2),IF(L$6=AC$3,考勤詳細表!CI79,考勤詳細表!CJ79))</f>
        <v>0.00</v>
      </c>
      <c r="M77" s="50">
        <f>IF(M$6=AD$2,ROUND(SUM(考勤詳細表!CY79+考勤詳細表!DA79+考勤詳細表!DC79)/60,2),IF(M$6=AD$3,SUM(考勤詳細表!CY79+考勤詳細表!DA79+考勤詳細表!DC79),SUM(考勤詳細表!CZ79+考勤詳細表!DB79+考勤詳細表!DD79)))</f>
        <v>0</v>
      </c>
      <c r="N77" s="50">
        <f>IF(N$6=AE$2,ROUND(SUM(考勤詳細表!CM79+考勤詳細表!CO79+考勤詳細表!CQ79)/60,2),IF(N$6=AE$3,SUM(考勤詳細表!CM79+考勤詳細表!CO79+考勤詳細表!CQ79),SUM(考勤詳細表!CN79+考勤詳細表!CP79+考勤詳細表!CR79)))</f>
        <v>24.01</v>
      </c>
      <c r="O77" s="50">
        <f>IF(O$6=AF$2,ROUND(SUM(考勤詳細表!CS79+考勤詳細表!CU79+考勤詳細表!CW79)/60,2),IF(O$6=AF$3,SUM(考勤詳細表!CS79+考勤詳細表!CU79+考勤詳細表!CW79),SUM(考勤詳細表!CT79+考勤詳細表!CV79+考勤詳細表!CX79)))</f>
        <v>9.98</v>
      </c>
    </row>
    <row r="78" spans="1:15" ht="15.75">
      <c r="A78" s="50" t="str">
        <f>考勤詳細表!A80</f>
        <v>劉嬿妮</v>
      </c>
      <c r="B78" s="50" t="str">
        <f>考勤詳細表!B80</f>
        <v>M00418</v>
      </c>
      <c r="C78" s="50" t="str">
        <f>考勤詳細表!C80</f>
        <v>8-17.15-24</v>
      </c>
      <c r="D78" s="50">
        <f>考勤詳細表!BP80</f>
        <v>16</v>
      </c>
      <c r="E78" s="50">
        <f>IF(E$6=V$2,ROUND(考勤詳細表!BS80/60,2),IF(E$6=V$3,考勤詳細表!BS80,考勤詳細表!BR80))</f>
        <v>0</v>
      </c>
      <c r="F78" s="50">
        <f>IF(F$6=W$2,ROUND(考勤詳細表!BV80/60,2),IF(F$6=W$3,考勤詳細表!BV80,考勤詳細表!BU80))</f>
        <v>0</v>
      </c>
      <c r="G78" s="52" t="str">
        <f>IF(G$6=X$2,ROUND(考勤詳細表!BY80/60,2),IF(G$6=X$3,考勤詳細表!BY80,IF(G$6=X$4,考勤詳細表!BZ80,考勤詳細表!BX80)))</f>
        <v>8.00</v>
      </c>
      <c r="H78" s="50">
        <f>考勤詳細表!BQ80</f>
        <v>0</v>
      </c>
      <c r="I78" s="50">
        <f>IF(I$6=Z$2,ROUND(考勤詳細表!CG80/60,2),IF(I$6=Z$3,考勤詳細表!CG80,考勤詳細表!CH80))</f>
        <v>88</v>
      </c>
      <c r="J78" s="50">
        <f>IF(J$6=AA$2,ROUND(SUM(考勤詳細表!CA80+考勤詳細表!CC80+考勤詳細表!CE80)/60,2),IF(J$6=AA$3,SUM(考勤詳細表!CA80+考勤詳細表!CC80+考勤詳細表!CE80),SUM(考勤詳細表!CB80+考勤詳細表!CD80+考勤詳細表!CF80)))</f>
        <v>0</v>
      </c>
      <c r="K78" s="50" t="str">
        <f>IF(K$6=AB$2,ROUND(考勤詳細表!CK80/60,2),IF(K$6=AB$3,考勤詳細表!CK80,考勤詳細表!CL80))</f>
        <v>0.00</v>
      </c>
      <c r="L78" s="50" t="str">
        <f>IF(L$6=AC$2,ROUND(考勤詳細表!CI80/60,2),IF(L$6=AC$3,考勤詳細表!CI80,考勤詳細表!CJ80))</f>
        <v>0.00</v>
      </c>
      <c r="M78" s="50">
        <f>IF(M$6=AD$2,ROUND(SUM(考勤詳細表!CY80+考勤詳細表!DA80+考勤詳細表!DC80)/60,2),IF(M$6=AD$3,SUM(考勤詳細表!CY80+考勤詳細表!DA80+考勤詳細表!DC80),SUM(考勤詳細表!CZ80+考勤詳細表!DB80+考勤詳細表!DD80)))</f>
        <v>0</v>
      </c>
      <c r="N78" s="50">
        <f>IF(N$6=AE$2,ROUND(SUM(考勤詳細表!CM80+考勤詳細表!CO80+考勤詳細表!CQ80)/60,2),IF(N$6=AE$3,SUM(考勤詳細表!CM80+考勤詳細表!CO80+考勤詳細表!CQ80),SUM(考勤詳細表!CN80+考勤詳細表!CP80+考勤詳細表!CR80)))</f>
        <v>29</v>
      </c>
      <c r="O78" s="50">
        <f>IF(O$6=AF$2,ROUND(SUM(考勤詳細表!CS80+考勤詳細表!CU80+考勤詳細表!CW80)/60,2),IF(O$6=AF$3,SUM(考勤詳細表!CS80+考勤詳細表!CU80+考勤詳細表!CW80),SUM(考勤詳細表!CT80+考勤詳細表!CV80+考勤詳細表!CX80)))</f>
        <v>10</v>
      </c>
    </row>
    <row r="79" spans="1:15" ht="15.75">
      <c r="A79" s="50" t="str">
        <f>考勤詳細表!A81</f>
        <v>陳育翰</v>
      </c>
      <c r="B79" s="50" t="str">
        <f>考勤詳細表!B81</f>
        <v>M00436</v>
      </c>
      <c r="C79" s="50" t="str">
        <f>考勤詳細表!C81</f>
        <v>8-17.15-24</v>
      </c>
      <c r="D79" s="50">
        <f>考勤詳細表!BP81</f>
        <v>15</v>
      </c>
      <c r="E79" s="50">
        <f>IF(E$6=V$2,ROUND(考勤詳細表!BS81/60,2),IF(E$6=V$3,考勤詳細表!BS81,考勤詳細表!BR81))</f>
        <v>0</v>
      </c>
      <c r="F79" s="51">
        <f>IF(F$6=W$2,ROUND(考勤詳細表!BV81/60,2),IF(F$6=W$3,考勤詳細表!BV81,考勤詳細表!BU81))</f>
        <v>1.45</v>
      </c>
      <c r="G79" s="52" t="str">
        <f>IF(G$6=X$2,ROUND(考勤詳細表!BY81/60,2),IF(G$6=X$3,考勤詳細表!BY81,IF(G$6=X$4,考勤詳細表!BZ81,考勤詳細表!BX81)))</f>
        <v>7.00</v>
      </c>
      <c r="H79" s="50">
        <f>考勤詳細表!BQ81</f>
        <v>0</v>
      </c>
      <c r="I79" s="50">
        <f>IF(I$6=Z$2,ROUND(考勤詳細表!CG81/60,2),IF(I$6=Z$3,考勤詳細表!CG81,考勤詳細表!CH81))</f>
        <v>80</v>
      </c>
      <c r="J79" s="50">
        <f>IF(J$6=AA$2,ROUND(SUM(考勤詳細表!CA81+考勤詳細表!CC81+考勤詳細表!CE81)/60,2),IF(J$6=AA$3,SUM(考勤詳細表!CA81+考勤詳細表!CC81+考勤詳細表!CE81),SUM(考勤詳細表!CB81+考勤詳細表!CD81+考勤詳細表!CF81)))</f>
        <v>0</v>
      </c>
      <c r="K79" s="50" t="str">
        <f>IF(K$6=AB$2,ROUND(考勤詳細表!CK81/60,2),IF(K$6=AB$3,考勤詳細表!CK81,考勤詳細表!CL81))</f>
        <v>0.00</v>
      </c>
      <c r="L79" s="50" t="str">
        <f>IF(L$6=AC$2,ROUND(考勤詳細表!CI81/60,2),IF(L$6=AC$3,考勤詳細表!CI81,考勤詳細表!CJ81))</f>
        <v>0.00</v>
      </c>
      <c r="M79" s="50">
        <f>IF(M$6=AD$2,ROUND(SUM(考勤詳細表!CY81+考勤詳細表!DA81+考勤詳細表!DC81)/60,2),IF(M$6=AD$3,SUM(考勤詳細表!CY81+考勤詳細表!DA81+考勤詳細表!DC81),SUM(考勤詳細表!CZ81+考勤詳細表!DB81+考勤詳細表!DD81)))</f>
        <v>0</v>
      </c>
      <c r="N79" s="50">
        <f>IF(N$6=AE$2,ROUND(SUM(考勤詳細表!CM81+考勤詳細表!CO81+考勤詳細表!CQ81)/60,2),IF(N$6=AE$3,SUM(考勤詳細表!CM81+考勤詳細表!CO81+考勤詳細表!CQ81),SUM(考勤詳細表!CN81+考勤詳細表!CP81+考勤詳細表!CR81)))</f>
        <v>30</v>
      </c>
      <c r="O79" s="50">
        <f>IF(O$6=AF$2,ROUND(SUM(考勤詳細表!CS81+考勤詳細表!CU81+考勤詳細表!CW81)/60,2),IF(O$6=AF$3,SUM(考勤詳細表!CS81+考勤詳細表!CU81+考勤詳細表!CW81),SUM(考勤詳細表!CT81+考勤詳細表!CV81+考勤詳細表!CX81)))</f>
        <v>12.82</v>
      </c>
    </row>
    <row r="80" spans="1:15" ht="15.75">
      <c r="A80" s="50" t="str">
        <f>考勤詳細表!A82</f>
        <v>周盈伶</v>
      </c>
      <c r="B80" s="50" t="str">
        <f>考勤詳細表!B82</f>
        <v>M00440</v>
      </c>
      <c r="C80" s="50" t="str">
        <f>考勤詳細表!C82</f>
        <v>8-17.15-24</v>
      </c>
      <c r="D80" s="50">
        <f>考勤詳細表!BP82</f>
        <v>17</v>
      </c>
      <c r="E80" s="50">
        <f>IF(E$6=V$2,ROUND(考勤詳細表!BS82/60,2),IF(E$6=V$3,考勤詳細表!BS82,考勤詳細表!BR82))</f>
        <v>0</v>
      </c>
      <c r="F80" s="50">
        <f>IF(F$6=W$2,ROUND(考勤詳細表!BV82/60,2),IF(F$6=W$3,考勤詳細表!BV82,考勤詳細表!BU82))</f>
        <v>0</v>
      </c>
      <c r="G80" s="52" t="str">
        <f>IF(G$6=X$2,ROUND(考勤詳細表!BY82/60,2),IF(G$6=X$3,考勤詳細表!BY82,IF(G$6=X$4,考勤詳細表!BZ82,考勤詳細表!BX82)))</f>
        <v>7.50</v>
      </c>
      <c r="H80" s="50">
        <f>考勤詳細表!BQ82</f>
        <v>0</v>
      </c>
      <c r="I80" s="50">
        <f>IF(I$6=Z$2,ROUND(考勤詳細表!CG82/60,2),IF(I$6=Z$3,考勤詳細表!CG82,考勤詳細表!CH82))</f>
        <v>88</v>
      </c>
      <c r="J80" s="50">
        <f>IF(J$6=AA$2,ROUND(SUM(考勤詳細表!CA82+考勤詳細表!CC82+考勤詳細表!CE82)/60,2),IF(J$6=AA$3,SUM(考勤詳細表!CA82+考勤詳細表!CC82+考勤詳細表!CE82),SUM(考勤詳細表!CB82+考勤詳細表!CD82+考勤詳細表!CF82)))</f>
        <v>0</v>
      </c>
      <c r="K80" s="50" t="str">
        <f>IF(K$6=AB$2,ROUND(考勤詳細表!CK82/60,2),IF(K$6=AB$3,考勤詳細表!CK82,考勤詳細表!CL82))</f>
        <v>0.00</v>
      </c>
      <c r="L80" s="50" t="str">
        <f>IF(L$6=AC$2,ROUND(考勤詳細表!CI82/60,2),IF(L$6=AC$3,考勤詳細表!CI82,考勤詳細表!CJ82))</f>
        <v>0.00</v>
      </c>
      <c r="M80" s="50">
        <f>IF(M$6=AD$2,ROUND(SUM(考勤詳細表!CY82+考勤詳細表!DA82+考勤詳細表!DC82)/60,2),IF(M$6=AD$3,SUM(考勤詳細表!CY82+考勤詳細表!DA82+考勤詳細表!DC82),SUM(考勤詳細表!CZ82+考勤詳細表!DB82+考勤詳細表!DD82)))</f>
        <v>0</v>
      </c>
      <c r="N80" s="50">
        <f>IF(N$6=AE$2,ROUND(SUM(考勤詳細表!CM82+考勤詳細表!CO82+考勤詳細表!CQ82)/60,2),IF(N$6=AE$3,SUM(考勤詳細表!CM82+考勤詳細表!CO82+考勤詳細表!CQ82),SUM(考勤詳細表!CN82+考勤詳細表!CP82+考勤詳細表!CR82)))</f>
        <v>29</v>
      </c>
      <c r="O80" s="50">
        <f>IF(O$6=AF$2,ROUND(SUM(考勤詳細表!CS82+考勤詳細表!CU82+考勤詳細表!CW82)/60,2),IF(O$6=AF$3,SUM(考勤詳細表!CS82+考勤詳細表!CU82+考勤詳細表!CW82),SUM(考勤詳細表!CT82+考勤詳細表!CV82+考勤詳細表!CX82)))</f>
        <v>10.5</v>
      </c>
    </row>
    <row r="81" spans="1:15" ht="15.75">
      <c r="A81" s="50" t="str">
        <f>考勤詳細表!A83</f>
        <v>顧儒瑩</v>
      </c>
      <c r="B81" s="50" t="str">
        <f>考勤詳細表!B83</f>
        <v>M00442</v>
      </c>
      <c r="C81" s="50" t="str">
        <f>考勤詳細表!C83</f>
        <v>8-17.15-24</v>
      </c>
      <c r="D81" s="50">
        <f>考勤詳細表!BP83</f>
        <v>16</v>
      </c>
      <c r="E81" s="50">
        <f>IF(E$6=V$2,ROUND(考勤詳細表!BS83/60,2),IF(E$6=V$3,考勤詳細表!BS83,考勤詳細表!BR83))</f>
        <v>0</v>
      </c>
      <c r="F81" s="50">
        <f>IF(F$6=W$2,ROUND(考勤詳細表!BV83/60,2),IF(F$6=W$3,考勤詳細表!BV83,考勤詳細表!BU83))</f>
        <v>0</v>
      </c>
      <c r="G81" s="52" t="str">
        <f>IF(G$6=X$2,ROUND(考勤詳細表!BY83/60,2),IF(G$6=X$3,考勤詳細表!BY83,IF(G$6=X$4,考勤詳細表!BZ83,考勤詳細表!BX83)))</f>
        <v>7.00</v>
      </c>
      <c r="H81" s="50">
        <f>考勤詳細表!BQ83</f>
        <v>0</v>
      </c>
      <c r="I81" s="50">
        <f>IF(I$6=Z$2,ROUND(考勤詳細表!CG83/60,2),IF(I$6=Z$3,考勤詳細表!CG83,考勤詳細表!CH83))</f>
        <v>88</v>
      </c>
      <c r="J81" s="50">
        <f>IF(J$6=AA$2,ROUND(SUM(考勤詳細表!CA83+考勤詳細表!CC83+考勤詳細表!CE83)/60,2),IF(J$6=AA$3,SUM(考勤詳細表!CA83+考勤詳細表!CC83+考勤詳細表!CE83),SUM(考勤詳細表!CB83+考勤詳細表!CD83+考勤詳細表!CF83)))</f>
        <v>0</v>
      </c>
      <c r="K81" s="50" t="str">
        <f>IF(K$6=AB$2,ROUND(考勤詳細表!CK83/60,2),IF(K$6=AB$3,考勤詳細表!CK83,考勤詳細表!CL83))</f>
        <v>0.00</v>
      </c>
      <c r="L81" s="50" t="str">
        <f>IF(L$6=AC$2,ROUND(考勤詳細表!CI83/60,2),IF(L$6=AC$3,考勤詳細表!CI83,考勤詳細表!CJ83))</f>
        <v>0.00</v>
      </c>
      <c r="M81" s="50">
        <f>IF(M$6=AD$2,ROUND(SUM(考勤詳細表!CY83+考勤詳細表!DA83+考勤詳細表!DC83)/60,2),IF(M$6=AD$3,SUM(考勤詳細表!CY83+考勤詳細表!DA83+考勤詳細表!DC83),SUM(考勤詳細表!CZ83+考勤詳細表!DB83+考勤詳細表!DD83)))</f>
        <v>0</v>
      </c>
      <c r="N81" s="50">
        <f>IF(N$6=AE$2,ROUND(SUM(考勤詳細表!CM83+考勤詳細表!CO83+考勤詳細表!CQ83)/60,2),IF(N$6=AE$3,SUM(考勤詳細表!CM83+考勤詳細表!CO83+考勤詳細表!CQ83),SUM(考勤詳細表!CN83+考勤詳細表!CP83+考勤詳細表!CR83)))</f>
        <v>29</v>
      </c>
      <c r="O81" s="50">
        <f>IF(O$6=AF$2,ROUND(SUM(考勤詳細表!CS83+考勤詳細表!CU83+考勤詳細表!CW83)/60,2),IF(O$6=AF$3,SUM(考勤詳細表!CS83+考勤詳細表!CU83+考勤詳細表!CW83),SUM(考勤詳細表!CT83+考勤詳細表!CV83+考勤詳細表!CX83)))</f>
        <v>11</v>
      </c>
    </row>
    <row r="82" spans="1:15" ht="15.75">
      <c r="A82" s="50" t="str">
        <f>考勤詳細表!A84</f>
        <v>鍾榮興</v>
      </c>
      <c r="B82" s="50" t="str">
        <f>考勤詳細表!B84</f>
        <v>M00502</v>
      </c>
      <c r="C82" s="50" t="str">
        <f>考勤詳細表!C84</f>
        <v>8-17.15-24</v>
      </c>
      <c r="D82" s="50">
        <f>考勤詳細表!BP84</f>
        <v>18</v>
      </c>
      <c r="E82" s="51">
        <f>IF(E$6=V$2,ROUND(考勤詳細表!BS84/60,2),IF(E$6=V$3,考勤詳細表!BS84,考勤詳細表!BR84))</f>
        <v>0.05</v>
      </c>
      <c r="F82" s="50">
        <f>IF(F$6=W$2,ROUND(考勤詳細表!BV84/60,2),IF(F$6=W$3,考勤詳細表!BV84,考勤詳細表!BU84))</f>
        <v>0</v>
      </c>
      <c r="G82" s="52" t="str">
        <f>IF(G$6=X$2,ROUND(考勤詳細表!BY84/60,2),IF(G$6=X$3,考勤詳細表!BY84,IF(G$6=X$4,考勤詳細表!BZ84,考勤詳細表!BX84)))</f>
        <v>9.00</v>
      </c>
      <c r="H82" s="50">
        <f>考勤詳細表!BQ84</f>
        <v>0</v>
      </c>
      <c r="I82" s="50">
        <f>IF(I$6=Z$2,ROUND(考勤詳細表!CG84/60,2),IF(I$6=Z$3,考勤詳細表!CG84,考勤詳細表!CH84))</f>
        <v>96</v>
      </c>
      <c r="J82" s="50">
        <f>IF(J$6=AA$2,ROUND(SUM(考勤詳細表!CA84+考勤詳細表!CC84+考勤詳細表!CE84)/60,2),IF(J$6=AA$3,SUM(考勤詳細表!CA84+考勤詳細表!CC84+考勤詳細表!CE84),SUM(考勤詳細表!CB84+考勤詳細表!CD84+考勤詳細表!CF84)))</f>
        <v>0</v>
      </c>
      <c r="K82" s="50" t="str">
        <f>IF(K$6=AB$2,ROUND(考勤詳細表!CK84/60,2),IF(K$6=AB$3,考勤詳細表!CK84,考勤詳細表!CL84))</f>
        <v>0.00</v>
      </c>
      <c r="L82" s="50" t="str">
        <f>IF(L$6=AC$2,ROUND(考勤詳細表!CI84/60,2),IF(L$6=AC$3,考勤詳細表!CI84,考勤詳細表!CJ84))</f>
        <v>0.00</v>
      </c>
      <c r="M82" s="50">
        <f>IF(M$6=AD$2,ROUND(SUM(考勤詳細表!CY84+考勤詳細表!DA84+考勤詳細表!DC84)/60,2),IF(M$6=AD$3,SUM(考勤詳細表!CY84+考勤詳細表!DA84+考勤詳細表!DC84),SUM(考勤詳細表!CZ84+考勤詳細表!DB84+考勤詳細表!DD84)))</f>
        <v>0</v>
      </c>
      <c r="N82" s="50">
        <f>IF(N$6=AE$2,ROUND(SUM(考勤詳細表!CM84+考勤詳細表!CO84+考勤詳細表!CQ84)/60,2),IF(N$6=AE$3,SUM(考勤詳細表!CM84+考勤詳細表!CO84+考勤詳細表!CQ84),SUM(考勤詳細表!CN84+考勤詳細表!CP84+考勤詳細表!CR84)))</f>
        <v>31</v>
      </c>
      <c r="O82" s="50">
        <f>IF(O$6=AF$2,ROUND(SUM(考勤詳細表!CS84+考勤詳細表!CU84+考勤詳細表!CW84)/60,2),IF(O$6=AF$3,SUM(考勤詳細表!CS84+考勤詳細表!CU84+考勤詳細表!CW84),SUM(考勤詳細表!CT84+考勤詳細表!CV84+考勤詳細表!CX84)))</f>
        <v>9.99</v>
      </c>
    </row>
    <row r="83" spans="1:15" ht="15.75">
      <c r="A83" s="50" t="str">
        <f>考勤詳細表!A85</f>
        <v>蕭佳宜</v>
      </c>
      <c r="B83" s="50" t="str">
        <f>考勤詳細表!B85</f>
        <v>M00505</v>
      </c>
      <c r="C83" s="50" t="str">
        <f>考勤詳細表!C85</f>
        <v>8-17.15-24</v>
      </c>
      <c r="D83" s="50">
        <f>考勤詳細表!BP85</f>
        <v>19</v>
      </c>
      <c r="E83" s="51">
        <f>IF(E$6=V$2,ROUND(考勤詳細表!BS85/60,2),IF(E$6=V$3,考勤詳細表!BS85,考勤詳細表!BR85))</f>
        <v>0.03</v>
      </c>
      <c r="F83" s="50">
        <f>IF(F$6=W$2,ROUND(考勤詳細表!BV85/60,2),IF(F$6=W$3,考勤詳細表!BV85,考勤詳細表!BU85))</f>
        <v>0</v>
      </c>
      <c r="G83" s="52" t="str">
        <f>IF(G$6=X$2,ROUND(考勤詳細表!BY85/60,2),IF(G$6=X$3,考勤詳細表!BY85,IF(G$6=X$4,考勤詳細表!BZ85,考勤詳細表!BX85)))</f>
        <v>9.50</v>
      </c>
      <c r="H83" s="50">
        <f>考勤詳細表!BQ85</f>
        <v>0</v>
      </c>
      <c r="I83" s="50">
        <f>IF(I$6=Z$2,ROUND(考勤詳細表!CG85/60,2),IF(I$6=Z$3,考勤詳細表!CG85,考勤詳細表!CH85))</f>
        <v>80</v>
      </c>
      <c r="J83" s="50">
        <f>IF(J$6=AA$2,ROUND(SUM(考勤詳細表!CA85+考勤詳細表!CC85+考勤詳細表!CE85)/60,2),IF(J$6=AA$3,SUM(考勤詳細表!CA85+考勤詳細表!CC85+考勤詳細表!CE85),SUM(考勤詳細表!CB85+考勤詳細表!CD85+考勤詳細表!CF85)))</f>
        <v>0</v>
      </c>
      <c r="K83" s="50" t="str">
        <f>IF(K$6=AB$2,ROUND(考勤詳細表!CK85/60,2),IF(K$6=AB$3,考勤詳細表!CK85,考勤詳細表!CL85))</f>
        <v>1.00</v>
      </c>
      <c r="L83" s="50" t="str">
        <f>IF(L$6=AC$2,ROUND(考勤詳細表!CI85/60,2),IF(L$6=AC$3,考勤詳細表!CI85,考勤詳細表!CJ85))</f>
        <v>0.00</v>
      </c>
      <c r="M83" s="50">
        <f>IF(M$6=AD$2,ROUND(SUM(考勤詳細表!CY85+考勤詳細表!DA85+考勤詳細表!DC85)/60,2),IF(M$6=AD$3,SUM(考勤詳細表!CY85+考勤詳細表!DA85+考勤詳細表!DC85),SUM(考勤詳細表!CZ85+考勤詳細表!DB85+考勤詳細表!DD85)))</f>
        <v>0</v>
      </c>
      <c r="N83" s="50">
        <f>IF(N$6=AE$2,ROUND(SUM(考勤詳細表!CM85+考勤詳細表!CO85+考勤詳細表!CQ85)/60,2),IF(N$6=AE$3,SUM(考勤詳細表!CM85+考勤詳細表!CO85+考勤詳細表!CQ85),SUM(考勤詳細表!CN85+考勤詳細表!CP85+考勤詳細表!CR85)))</f>
        <v>31</v>
      </c>
      <c r="O83" s="50">
        <f>IF(O$6=AF$2,ROUND(SUM(考勤詳細表!CS85+考勤詳細表!CU85+考勤詳細表!CW85)/60,2),IF(O$6=AF$3,SUM(考勤詳細表!CS85+考勤詳細表!CU85+考勤詳細表!CW85),SUM(考勤詳細表!CT85+考勤詳細表!CV85+考勤詳細表!CX85)))</f>
        <v>10.5</v>
      </c>
    </row>
    <row r="84" spans="1:15" ht="15.75">
      <c r="A84" s="50" t="str">
        <f>考勤詳細表!A86</f>
        <v>羅瑋</v>
      </c>
      <c r="B84" s="50" t="str">
        <f>考勤詳細表!B86</f>
        <v>M00513</v>
      </c>
      <c r="C84" s="50" t="str">
        <f>考勤詳細表!C86</f>
        <v>8-17.15-24</v>
      </c>
      <c r="D84" s="50">
        <f>考勤詳細表!BP86</f>
        <v>25</v>
      </c>
      <c r="E84" s="51">
        <f>IF(E$6=V$2,ROUND(考勤詳細表!BS86/60,2),IF(E$6=V$3,考勤詳細表!BS86,考勤詳細表!BR86))</f>
        <v>1.6</v>
      </c>
      <c r="F84" s="50">
        <f>IF(F$6=W$2,ROUND(考勤詳細表!BV86/60,2),IF(F$6=W$3,考勤詳細表!BV86,考勤詳細表!BU86))</f>
        <v>0</v>
      </c>
      <c r="G84" s="52" t="str">
        <f>IF(G$6=X$2,ROUND(考勤詳細表!BY86/60,2),IF(G$6=X$3,考勤詳細表!BY86,IF(G$6=X$4,考勤詳細表!BZ86,考勤詳細表!BX86)))</f>
        <v>10.00</v>
      </c>
      <c r="H84" s="50">
        <f>考勤詳細表!BQ86</f>
        <v>0</v>
      </c>
      <c r="I84" s="50">
        <f>IF(I$6=Z$2,ROUND(考勤詳細表!CG86/60,2),IF(I$6=Z$3,考勤詳細表!CG86,考勤詳細表!CH86))</f>
        <v>64</v>
      </c>
      <c r="J84" s="50">
        <f>IF(J$6=AA$2,ROUND(SUM(考勤詳細表!CA86+考勤詳細表!CC86+考勤詳細表!CE86)/60,2),IF(J$6=AA$3,SUM(考勤詳細表!CA86+考勤詳細表!CC86+考勤詳細表!CE86),SUM(考勤詳細表!CB86+考勤詳細表!CD86+考勤詳細表!CF86)))</f>
        <v>0</v>
      </c>
      <c r="K84" s="50" t="str">
        <f>IF(K$6=AB$2,ROUND(考勤詳細表!CK86/60,2),IF(K$6=AB$3,考勤詳細表!CK86,考勤詳細表!CL86))</f>
        <v>0.00</v>
      </c>
      <c r="L84" s="50" t="str">
        <f>IF(L$6=AC$2,ROUND(考勤詳細表!CI86/60,2),IF(L$6=AC$3,考勤詳細表!CI86,考勤詳細表!CJ86))</f>
        <v>0.00</v>
      </c>
      <c r="M84" s="50">
        <f>IF(M$6=AD$2,ROUND(SUM(考勤詳細表!CY86+考勤詳細表!DA86+考勤詳細表!DC86)/60,2),IF(M$6=AD$3,SUM(考勤詳細表!CY86+考勤詳細表!DA86+考勤詳細表!DC86),SUM(考勤詳細表!CZ86+考勤詳細表!DB86+考勤詳細表!DD86)))</f>
        <v>0</v>
      </c>
      <c r="N84" s="50">
        <f>IF(N$6=AE$2,ROUND(SUM(考勤詳細表!CM86+考勤詳細表!CO86+考勤詳細表!CQ86)/60,2),IF(N$6=AE$3,SUM(考勤詳細表!CM86+考勤詳細表!CO86+考勤詳細表!CQ86),SUM(考勤詳細表!CN86+考勤詳細表!CP86+考勤詳細表!CR86)))</f>
        <v>26.01</v>
      </c>
      <c r="O84" s="50">
        <f>IF(O$6=AF$2,ROUND(SUM(考勤詳細表!CS86+考勤詳細表!CU86+考勤詳細表!CW86)/60,2),IF(O$6=AF$3,SUM(考勤詳細表!CS86+考勤詳細表!CU86+考勤詳細表!CW86),SUM(考勤詳細表!CT86+考勤詳細表!CV86+考勤詳細表!CX86)))</f>
        <v>7.81</v>
      </c>
    </row>
    <row r="85" spans="1:15" ht="15.75">
      <c r="A85" s="50" t="str">
        <f>考勤詳細表!A87</f>
        <v>羅玲</v>
      </c>
      <c r="B85" s="50" t="str">
        <f>考勤詳細表!B87</f>
        <v>M00514</v>
      </c>
      <c r="C85" s="50" t="str">
        <f>考勤詳細表!C87</f>
        <v>8-17.15-24</v>
      </c>
      <c r="D85" s="50">
        <f>考勤詳細表!BP87</f>
        <v>21</v>
      </c>
      <c r="E85" s="51">
        <f>IF(E$6=V$2,ROUND(考勤詳細表!BS87/60,2),IF(E$6=V$3,考勤詳細表!BS87,考勤詳細表!BR87))</f>
        <v>2.0499999999999998</v>
      </c>
      <c r="F85" s="50">
        <f>IF(F$6=W$2,ROUND(考勤詳細表!BV87/60,2),IF(F$6=W$3,考勤詳細表!BV87,考勤詳細表!BU87))</f>
        <v>0</v>
      </c>
      <c r="G85" s="52" t="str">
        <f>IF(G$6=X$2,ROUND(考勤詳細表!BY87/60,2),IF(G$6=X$3,考勤詳細表!BY87,IF(G$6=X$4,考勤詳細表!BZ87,考勤詳細表!BX87)))</f>
        <v>8.00</v>
      </c>
      <c r="H85" s="50">
        <f>考勤詳細表!BQ87</f>
        <v>0</v>
      </c>
      <c r="I85" s="50">
        <f>IF(I$6=Z$2,ROUND(考勤詳細表!CG87/60,2),IF(I$6=Z$3,考勤詳細表!CG87,考勤詳細表!CH87))</f>
        <v>64</v>
      </c>
      <c r="J85" s="50">
        <f>IF(J$6=AA$2,ROUND(SUM(考勤詳細表!CA87+考勤詳細表!CC87+考勤詳細表!CE87)/60,2),IF(J$6=AA$3,SUM(考勤詳細表!CA87+考勤詳細表!CC87+考勤詳細表!CE87),SUM(考勤詳細表!CB87+考勤詳細表!CD87+考勤詳細表!CF87)))</f>
        <v>0</v>
      </c>
      <c r="K85" s="50" t="str">
        <f>IF(K$6=AB$2,ROUND(考勤詳細表!CK87/60,2),IF(K$6=AB$3,考勤詳細表!CK87,考勤詳細表!CL87))</f>
        <v>0.00</v>
      </c>
      <c r="L85" s="50" t="str">
        <f>IF(L$6=AC$2,ROUND(考勤詳細表!CI87/60,2),IF(L$6=AC$3,考勤詳細表!CI87,考勤詳細表!CJ87))</f>
        <v>0.00</v>
      </c>
      <c r="M85" s="50">
        <f>IF(M$6=AD$2,ROUND(SUM(考勤詳細表!CY87+考勤詳細表!DA87+考勤詳細表!DC87)/60,2),IF(M$6=AD$3,SUM(考勤詳細表!CY87+考勤詳細表!DA87+考勤詳細表!DC87),SUM(考勤詳細表!CZ87+考勤詳細表!DB87+考勤詳細表!DD87)))</f>
        <v>0</v>
      </c>
      <c r="N85" s="50">
        <f>IF(N$6=AE$2,ROUND(SUM(考勤詳細表!CM87+考勤詳細表!CO87+考勤詳細表!CQ87)/60,2),IF(N$6=AE$3,SUM(考勤詳細表!CM87+考勤詳細表!CO87+考勤詳細表!CQ87),SUM(考勤詳細表!CN87+考勤詳細表!CP87+考勤詳細表!CR87)))</f>
        <v>26.01</v>
      </c>
      <c r="O85" s="50">
        <f>IF(O$6=AF$2,ROUND(SUM(考勤詳細表!CS87+考勤詳細表!CU87+考勤詳細表!CW87)/60,2),IF(O$6=AF$3,SUM(考勤詳細表!CS87+考勤詳細表!CU87+考勤詳細表!CW87),SUM(考勤詳細表!CT87+考勤詳細表!CV87+考勤詳細表!CX87)))</f>
        <v>9.75</v>
      </c>
    </row>
  </sheetData>
  <autoFilter ref="A6:C6"/>
  <mergeCells count="4">
    <mergeCell ref="D1:G5"/>
    <mergeCell ref="H1:L5"/>
    <mergeCell ref="A3:C5"/>
    <mergeCell ref="M1:O5"/>
  </mergeCells>
  <phoneticPr fontId="2" type="noConversion"/>
  <dataValidations count="10">
    <dataValidation type="list" allowBlank="1" showInputMessage="1" showErrorMessage="1" sqref="E6">
      <formula1>$V$2:$V$4</formula1>
    </dataValidation>
    <dataValidation type="list" allowBlank="1" showInputMessage="1" showErrorMessage="1" sqref="O6">
      <formula1>$AF$2:$AF$4</formula1>
    </dataValidation>
    <dataValidation type="list" allowBlank="1" showInputMessage="1" showErrorMessage="1" sqref="N6">
      <formula1>$AE$2:$AE$4</formula1>
    </dataValidation>
    <dataValidation type="list" allowBlank="1" showInputMessage="1" showErrorMessage="1" sqref="M6">
      <formula1>$AD$2:$AD$4</formula1>
    </dataValidation>
    <dataValidation type="list" allowBlank="1" showInputMessage="1" showErrorMessage="1" sqref="L6">
      <formula1>$AC$2:$AC$4</formula1>
    </dataValidation>
    <dataValidation type="list" allowBlank="1" showInputMessage="1" showErrorMessage="1" sqref="K6">
      <formula1>$AB$2:$AB$4</formula1>
    </dataValidation>
    <dataValidation type="list" allowBlank="1" showInputMessage="1" showErrorMessage="1" sqref="J6">
      <formula1>$AA$2:$AA$4</formula1>
    </dataValidation>
    <dataValidation type="list" allowBlank="1" showInputMessage="1" showErrorMessage="1" sqref="I6">
      <formula1>$Z$2:$Z$4</formula1>
    </dataValidation>
    <dataValidation type="list" allowBlank="1" showInputMessage="1" showErrorMessage="1" sqref="G6">
      <formula1>$X$2:$X$5</formula1>
    </dataValidation>
    <dataValidation type="list" allowBlank="1" showInputMessage="1" showErrorMessage="1" sqref="F6">
      <formula1>$W$2:$W$4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87"/>
  <sheetViews>
    <sheetView workbookViewId="0">
      <pane xSplit="3" ySplit="8" topLeftCell="D18" activePane="bottomRight" state="frozen"/>
      <selection pane="topRight"/>
      <selection pane="bottomLeft"/>
      <selection pane="bottomRight"/>
    </sheetView>
  </sheetViews>
  <sheetFormatPr defaultRowHeight="15.75"/>
  <cols>
    <col min="1" max="3" width="8.7109375" bestFit="1" customWidth="1" collapsed="1"/>
    <col min="4" max="4" width="3" customWidth="1"/>
    <col min="5" max="35" width="12" customWidth="1"/>
  </cols>
  <sheetData>
    <row r="1" spans="1:35" ht="13.5" customHeight="1">
      <c r="A1" s="21"/>
      <c r="B1" s="22"/>
      <c r="C1" s="22"/>
      <c r="D1" s="81" t="s">
        <v>47</v>
      </c>
      <c r="E1" s="82" t="s">
        <v>48</v>
      </c>
      <c r="F1" s="82" t="s">
        <v>49</v>
      </c>
      <c r="G1" s="82" t="s">
        <v>50</v>
      </c>
      <c r="H1" s="82" t="s">
        <v>51</v>
      </c>
      <c r="I1" s="82" t="s">
        <v>52</v>
      </c>
      <c r="J1" s="82" t="s">
        <v>53</v>
      </c>
      <c r="K1" s="82" t="s">
        <v>54</v>
      </c>
      <c r="L1" s="82" t="s">
        <v>55</v>
      </c>
      <c r="M1" s="82" t="s">
        <v>56</v>
      </c>
      <c r="N1" s="82" t="s">
        <v>57</v>
      </c>
      <c r="O1" s="82" t="s">
        <v>58</v>
      </c>
      <c r="P1" s="82" t="s">
        <v>59</v>
      </c>
      <c r="Q1" s="82" t="s">
        <v>60</v>
      </c>
      <c r="R1" s="82" t="s">
        <v>61</v>
      </c>
      <c r="S1" s="82" t="s">
        <v>62</v>
      </c>
      <c r="T1" s="82" t="s">
        <v>63</v>
      </c>
      <c r="U1" s="82" t="s">
        <v>64</v>
      </c>
      <c r="V1" s="82" t="s">
        <v>65</v>
      </c>
      <c r="W1" s="82" t="s">
        <v>66</v>
      </c>
      <c r="X1" s="82" t="s">
        <v>67</v>
      </c>
      <c r="Y1" s="82" t="s">
        <v>68</v>
      </c>
      <c r="Z1" s="82" t="s">
        <v>69</v>
      </c>
      <c r="AA1" s="82" t="s">
        <v>70</v>
      </c>
      <c r="AB1" s="82" t="s">
        <v>71</v>
      </c>
      <c r="AC1" s="82" t="s">
        <v>72</v>
      </c>
      <c r="AD1" s="82" t="s">
        <v>73</v>
      </c>
      <c r="AE1" s="82" t="s">
        <v>74</v>
      </c>
      <c r="AF1" s="82" t="s">
        <v>75</v>
      </c>
      <c r="AG1" s="82" t="s">
        <v>76</v>
      </c>
      <c r="AH1" s="82" t="s">
        <v>77</v>
      </c>
      <c r="AI1" s="82" t="s">
        <v>78</v>
      </c>
    </row>
    <row r="2" spans="1:35">
      <c r="A2" s="76" t="s">
        <v>35</v>
      </c>
      <c r="B2" s="77"/>
      <c r="C2" s="77"/>
      <c r="D2" s="81"/>
      <c r="E2" s="82" t="s">
        <v>47</v>
      </c>
      <c r="F2" s="82" t="s">
        <v>47</v>
      </c>
      <c r="G2" s="82" t="s">
        <v>47</v>
      </c>
      <c r="H2" s="82" t="s">
        <v>47</v>
      </c>
      <c r="I2" s="82" t="s">
        <v>47</v>
      </c>
      <c r="J2" s="82" t="s">
        <v>47</v>
      </c>
      <c r="K2" s="82" t="s">
        <v>47</v>
      </c>
      <c r="L2" s="82" t="s">
        <v>47</v>
      </c>
      <c r="M2" s="82" t="s">
        <v>47</v>
      </c>
      <c r="N2" s="82" t="s">
        <v>47</v>
      </c>
      <c r="O2" s="82" t="s">
        <v>47</v>
      </c>
      <c r="P2" s="82" t="s">
        <v>47</v>
      </c>
      <c r="Q2" s="82" t="s">
        <v>47</v>
      </c>
      <c r="R2" s="82" t="s">
        <v>47</v>
      </c>
      <c r="S2" s="82" t="s">
        <v>47</v>
      </c>
      <c r="T2" s="82" t="s">
        <v>47</v>
      </c>
      <c r="U2" s="82" t="s">
        <v>47</v>
      </c>
      <c r="V2" s="82" t="s">
        <v>47</v>
      </c>
      <c r="W2" s="82" t="s">
        <v>47</v>
      </c>
      <c r="X2" s="82" t="s">
        <v>47</v>
      </c>
      <c r="Y2" s="82" t="s">
        <v>47</v>
      </c>
      <c r="Z2" s="82" t="s">
        <v>47</v>
      </c>
      <c r="AA2" s="82" t="s">
        <v>47</v>
      </c>
      <c r="AB2" s="82" t="s">
        <v>47</v>
      </c>
      <c r="AC2" s="82" t="s">
        <v>47</v>
      </c>
      <c r="AD2" s="82" t="s">
        <v>47</v>
      </c>
      <c r="AE2" s="82" t="s">
        <v>47</v>
      </c>
      <c r="AF2" s="82" t="s">
        <v>47</v>
      </c>
      <c r="AG2" s="82" t="s">
        <v>47</v>
      </c>
      <c r="AH2" s="82" t="s">
        <v>47</v>
      </c>
      <c r="AI2" s="82" t="s">
        <v>47</v>
      </c>
    </row>
    <row r="3" spans="1:35">
      <c r="A3" s="78" t="s">
        <v>44</v>
      </c>
      <c r="B3" s="77"/>
      <c r="C3" s="77"/>
      <c r="D3" s="81"/>
      <c r="E3" s="82" t="s">
        <v>47</v>
      </c>
      <c r="F3" s="82" t="s">
        <v>47</v>
      </c>
      <c r="G3" s="82" t="s">
        <v>47</v>
      </c>
      <c r="H3" s="82" t="s">
        <v>47</v>
      </c>
      <c r="I3" s="82" t="s">
        <v>47</v>
      </c>
      <c r="J3" s="82" t="s">
        <v>47</v>
      </c>
      <c r="K3" s="82" t="s">
        <v>47</v>
      </c>
      <c r="L3" s="82" t="s">
        <v>47</v>
      </c>
      <c r="M3" s="82" t="s">
        <v>47</v>
      </c>
      <c r="N3" s="82" t="s">
        <v>47</v>
      </c>
      <c r="O3" s="82" t="s">
        <v>47</v>
      </c>
      <c r="P3" s="82" t="s">
        <v>47</v>
      </c>
      <c r="Q3" s="82" t="s">
        <v>47</v>
      </c>
      <c r="R3" s="82" t="s">
        <v>47</v>
      </c>
      <c r="S3" s="82" t="s">
        <v>47</v>
      </c>
      <c r="T3" s="82" t="s">
        <v>47</v>
      </c>
      <c r="U3" s="82" t="s">
        <v>47</v>
      </c>
      <c r="V3" s="82" t="s">
        <v>47</v>
      </c>
      <c r="W3" s="82" t="s">
        <v>47</v>
      </c>
      <c r="X3" s="82" t="s">
        <v>47</v>
      </c>
      <c r="Y3" s="82" t="s">
        <v>47</v>
      </c>
      <c r="Z3" s="82" t="s">
        <v>47</v>
      </c>
      <c r="AA3" s="82" t="s">
        <v>47</v>
      </c>
      <c r="AB3" s="82" t="s">
        <v>47</v>
      </c>
      <c r="AC3" s="82" t="s">
        <v>47</v>
      </c>
      <c r="AD3" s="82" t="s">
        <v>47</v>
      </c>
      <c r="AE3" s="82" t="s">
        <v>47</v>
      </c>
      <c r="AF3" s="82" t="s">
        <v>47</v>
      </c>
      <c r="AG3" s="82" t="s">
        <v>47</v>
      </c>
      <c r="AH3" s="82" t="s">
        <v>47</v>
      </c>
      <c r="AI3" s="82" t="s">
        <v>47</v>
      </c>
    </row>
    <row r="4" spans="1:35" ht="13.5" customHeight="1">
      <c r="A4" s="78" t="s">
        <v>36</v>
      </c>
      <c r="B4" s="77"/>
      <c r="C4" s="77"/>
      <c r="D4" s="81"/>
      <c r="E4" s="82" t="s">
        <v>47</v>
      </c>
      <c r="F4" s="82" t="s">
        <v>47</v>
      </c>
      <c r="G4" s="82" t="s">
        <v>47</v>
      </c>
      <c r="H4" s="82" t="s">
        <v>47</v>
      </c>
      <c r="I4" s="82" t="s">
        <v>47</v>
      </c>
      <c r="J4" s="82" t="s">
        <v>47</v>
      </c>
      <c r="K4" s="82" t="s">
        <v>47</v>
      </c>
      <c r="L4" s="82" t="s">
        <v>47</v>
      </c>
      <c r="M4" s="82" t="s">
        <v>47</v>
      </c>
      <c r="N4" s="82" t="s">
        <v>47</v>
      </c>
      <c r="O4" s="82" t="s">
        <v>47</v>
      </c>
      <c r="P4" s="82" t="s">
        <v>47</v>
      </c>
      <c r="Q4" s="82" t="s">
        <v>47</v>
      </c>
      <c r="R4" s="82" t="s">
        <v>47</v>
      </c>
      <c r="S4" s="82" t="s">
        <v>47</v>
      </c>
      <c r="T4" s="82" t="s">
        <v>47</v>
      </c>
      <c r="U4" s="82" t="s">
        <v>47</v>
      </c>
      <c r="V4" s="82" t="s">
        <v>47</v>
      </c>
      <c r="W4" s="82" t="s">
        <v>47</v>
      </c>
      <c r="X4" s="82" t="s">
        <v>47</v>
      </c>
      <c r="Y4" s="82" t="s">
        <v>47</v>
      </c>
      <c r="Z4" s="82" t="s">
        <v>47</v>
      </c>
      <c r="AA4" s="82" t="s">
        <v>47</v>
      </c>
      <c r="AB4" s="82" t="s">
        <v>47</v>
      </c>
      <c r="AC4" s="82" t="s">
        <v>47</v>
      </c>
      <c r="AD4" s="82" t="s">
        <v>47</v>
      </c>
      <c r="AE4" s="82" t="s">
        <v>47</v>
      </c>
      <c r="AF4" s="82" t="s">
        <v>47</v>
      </c>
      <c r="AG4" s="82" t="s">
        <v>47</v>
      </c>
      <c r="AH4" s="82" t="s">
        <v>47</v>
      </c>
      <c r="AI4" s="82" t="s">
        <v>47</v>
      </c>
    </row>
    <row r="5" spans="1:35">
      <c r="A5" s="79" t="s">
        <v>46</v>
      </c>
      <c r="B5" s="79"/>
      <c r="C5" s="79"/>
      <c r="D5" s="81"/>
      <c r="E5" s="82" t="s">
        <v>47</v>
      </c>
      <c r="F5" s="82" t="s">
        <v>47</v>
      </c>
      <c r="G5" s="82" t="s">
        <v>47</v>
      </c>
      <c r="H5" s="82" t="s">
        <v>47</v>
      </c>
      <c r="I5" s="82" t="s">
        <v>47</v>
      </c>
      <c r="J5" s="82" t="s">
        <v>47</v>
      </c>
      <c r="K5" s="82" t="s">
        <v>47</v>
      </c>
      <c r="L5" s="82" t="s">
        <v>47</v>
      </c>
      <c r="M5" s="82" t="s">
        <v>47</v>
      </c>
      <c r="N5" s="82" t="s">
        <v>47</v>
      </c>
      <c r="O5" s="82" t="s">
        <v>47</v>
      </c>
      <c r="P5" s="82" t="s">
        <v>47</v>
      </c>
      <c r="Q5" s="82" t="s">
        <v>47</v>
      </c>
      <c r="R5" s="82" t="s">
        <v>47</v>
      </c>
      <c r="S5" s="82" t="s">
        <v>47</v>
      </c>
      <c r="T5" s="82" t="s">
        <v>47</v>
      </c>
      <c r="U5" s="82" t="s">
        <v>47</v>
      </c>
      <c r="V5" s="82" t="s">
        <v>47</v>
      </c>
      <c r="W5" s="82" t="s">
        <v>47</v>
      </c>
      <c r="X5" s="82" t="s">
        <v>47</v>
      </c>
      <c r="Y5" s="82" t="s">
        <v>47</v>
      </c>
      <c r="Z5" s="82" t="s">
        <v>47</v>
      </c>
      <c r="AA5" s="82" t="s">
        <v>47</v>
      </c>
      <c r="AB5" s="82" t="s">
        <v>47</v>
      </c>
      <c r="AC5" s="82" t="s">
        <v>47</v>
      </c>
      <c r="AD5" s="82" t="s">
        <v>47</v>
      </c>
      <c r="AE5" s="82" t="s">
        <v>47</v>
      </c>
      <c r="AF5" s="82" t="s">
        <v>47</v>
      </c>
      <c r="AG5" s="82" t="s">
        <v>47</v>
      </c>
      <c r="AH5" s="82" t="s">
        <v>47</v>
      </c>
      <c r="AI5" s="82" t="s">
        <v>47</v>
      </c>
    </row>
    <row r="6" spans="1:35">
      <c r="A6" s="79"/>
      <c r="B6" s="79"/>
      <c r="C6" s="79"/>
      <c r="D6" s="81"/>
      <c r="E6" s="82" t="s">
        <v>47</v>
      </c>
      <c r="F6" s="82" t="s">
        <v>47</v>
      </c>
      <c r="G6" s="82" t="s">
        <v>47</v>
      </c>
      <c r="H6" s="82" t="s">
        <v>47</v>
      </c>
      <c r="I6" s="82" t="s">
        <v>47</v>
      </c>
      <c r="J6" s="82" t="s">
        <v>47</v>
      </c>
      <c r="K6" s="82" t="s">
        <v>47</v>
      </c>
      <c r="L6" s="82" t="s">
        <v>47</v>
      </c>
      <c r="M6" s="82" t="s">
        <v>47</v>
      </c>
      <c r="N6" s="82" t="s">
        <v>47</v>
      </c>
      <c r="O6" s="82" t="s">
        <v>47</v>
      </c>
      <c r="P6" s="82" t="s">
        <v>47</v>
      </c>
      <c r="Q6" s="82" t="s">
        <v>47</v>
      </c>
      <c r="R6" s="82" t="s">
        <v>47</v>
      </c>
      <c r="S6" s="82" t="s">
        <v>47</v>
      </c>
      <c r="T6" s="82" t="s">
        <v>47</v>
      </c>
      <c r="U6" s="82" t="s">
        <v>47</v>
      </c>
      <c r="V6" s="82" t="s">
        <v>47</v>
      </c>
      <c r="W6" s="82" t="s">
        <v>47</v>
      </c>
      <c r="X6" s="82" t="s">
        <v>47</v>
      </c>
      <c r="Y6" s="82" t="s">
        <v>47</v>
      </c>
      <c r="Z6" s="82" t="s">
        <v>47</v>
      </c>
      <c r="AA6" s="82" t="s">
        <v>47</v>
      </c>
      <c r="AB6" s="82" t="s">
        <v>47</v>
      </c>
      <c r="AC6" s="82" t="s">
        <v>47</v>
      </c>
      <c r="AD6" s="82" t="s">
        <v>47</v>
      </c>
      <c r="AE6" s="82" t="s">
        <v>47</v>
      </c>
      <c r="AF6" s="82" t="s">
        <v>47</v>
      </c>
      <c r="AG6" s="82" t="s">
        <v>47</v>
      </c>
      <c r="AH6" s="82" t="s">
        <v>47</v>
      </c>
      <c r="AI6" s="82" t="s">
        <v>47</v>
      </c>
    </row>
    <row r="7" spans="1:35">
      <c r="A7" s="80"/>
      <c r="B7" s="80"/>
      <c r="C7" s="80"/>
      <c r="D7" s="81"/>
      <c r="E7" s="82" t="s">
        <v>47</v>
      </c>
      <c r="F7" s="82" t="s">
        <v>47</v>
      </c>
      <c r="G7" s="82" t="s">
        <v>47</v>
      </c>
      <c r="H7" s="82" t="s">
        <v>47</v>
      </c>
      <c r="I7" s="82" t="s">
        <v>47</v>
      </c>
      <c r="J7" s="82" t="s">
        <v>47</v>
      </c>
      <c r="K7" s="82" t="s">
        <v>47</v>
      </c>
      <c r="L7" s="82" t="s">
        <v>47</v>
      </c>
      <c r="M7" s="82" t="s">
        <v>47</v>
      </c>
      <c r="N7" s="82" t="s">
        <v>47</v>
      </c>
      <c r="O7" s="82" t="s">
        <v>47</v>
      </c>
      <c r="P7" s="82" t="s">
        <v>47</v>
      </c>
      <c r="Q7" s="82" t="s">
        <v>47</v>
      </c>
      <c r="R7" s="82" t="s">
        <v>47</v>
      </c>
      <c r="S7" s="82" t="s">
        <v>47</v>
      </c>
      <c r="T7" s="82" t="s">
        <v>47</v>
      </c>
      <c r="U7" s="82" t="s">
        <v>47</v>
      </c>
      <c r="V7" s="82" t="s">
        <v>47</v>
      </c>
      <c r="W7" s="82" t="s">
        <v>47</v>
      </c>
      <c r="X7" s="82" t="s">
        <v>47</v>
      </c>
      <c r="Y7" s="82" t="s">
        <v>47</v>
      </c>
      <c r="Z7" s="82" t="s">
        <v>47</v>
      </c>
      <c r="AA7" s="82" t="s">
        <v>47</v>
      </c>
      <c r="AB7" s="82" t="s">
        <v>47</v>
      </c>
      <c r="AC7" s="82" t="s">
        <v>47</v>
      </c>
      <c r="AD7" s="82" t="s">
        <v>47</v>
      </c>
      <c r="AE7" s="82" t="s">
        <v>47</v>
      </c>
      <c r="AF7" s="82" t="s">
        <v>47</v>
      </c>
      <c r="AG7" s="82" t="s">
        <v>47</v>
      </c>
      <c r="AH7" s="82" t="s">
        <v>47</v>
      </c>
      <c r="AI7" s="82" t="s">
        <v>47</v>
      </c>
    </row>
    <row r="8" spans="1:35">
      <c r="A8" s="1" t="s">
        <v>9</v>
      </c>
      <c r="B8" s="1" t="s">
        <v>40</v>
      </c>
      <c r="C8" s="32" t="s">
        <v>26</v>
      </c>
      <c r="D8" s="81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</row>
    <row r="9" spans="1:35" ht="0" hidden="1" customHeight="1">
      <c r="A9" s="47" t="s">
        <v>81</v>
      </c>
      <c r="B9" s="47" t="s">
        <v>82</v>
      </c>
      <c r="C9" s="47" t="s">
        <v>83</v>
      </c>
      <c r="D9" s="81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</row>
    <row r="10" spans="1:35" ht="0" hidden="1" customHeight="1">
      <c r="A10" s="47" t="s">
        <v>85</v>
      </c>
      <c r="B10" s="47" t="s">
        <v>86</v>
      </c>
      <c r="C10" s="47" t="s">
        <v>83</v>
      </c>
      <c r="D10" s="81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</row>
    <row r="11" spans="1:35">
      <c r="A11" s="47" t="s">
        <v>87</v>
      </c>
      <c r="B11" s="47" t="s">
        <v>88</v>
      </c>
      <c r="C11" s="47" t="s">
        <v>83</v>
      </c>
      <c r="D11" s="81"/>
      <c r="E11" s="49"/>
      <c r="F11" s="49"/>
      <c r="G11" s="49" t="s">
        <v>1058</v>
      </c>
      <c r="H11" s="49" t="s">
        <v>1059</v>
      </c>
      <c r="I11" s="49" t="s">
        <v>1058</v>
      </c>
      <c r="J11" s="49" t="s">
        <v>1058</v>
      </c>
      <c r="K11" s="49" t="s">
        <v>1058</v>
      </c>
      <c r="L11" s="49" t="s">
        <v>1059</v>
      </c>
      <c r="M11" s="49"/>
      <c r="N11" s="49" t="s">
        <v>1058</v>
      </c>
      <c r="O11" s="49" t="s">
        <v>1059</v>
      </c>
      <c r="P11" s="49" t="s">
        <v>1058</v>
      </c>
      <c r="Q11" s="49" t="s">
        <v>1058</v>
      </c>
      <c r="R11" s="49"/>
      <c r="S11" s="49" t="s">
        <v>1059</v>
      </c>
      <c r="T11" s="49" t="s">
        <v>1060</v>
      </c>
      <c r="U11" s="49" t="s">
        <v>1060</v>
      </c>
      <c r="V11" s="49"/>
      <c r="W11" s="49" t="s">
        <v>1058</v>
      </c>
      <c r="X11" s="49" t="s">
        <v>1061</v>
      </c>
      <c r="Y11" s="49"/>
      <c r="Z11" s="49"/>
      <c r="AA11" s="49" t="s">
        <v>1059</v>
      </c>
      <c r="AB11" s="49" t="s">
        <v>1061</v>
      </c>
      <c r="AC11" s="49" t="s">
        <v>1061</v>
      </c>
      <c r="AD11" s="49"/>
      <c r="AE11" s="49"/>
      <c r="AF11" s="49"/>
      <c r="AG11" s="49"/>
      <c r="AH11" s="49"/>
      <c r="AI11" s="49"/>
    </row>
    <row r="12" spans="1:35" ht="0" hidden="1" customHeight="1">
      <c r="A12" s="47" t="s">
        <v>111</v>
      </c>
      <c r="B12" s="47" t="s">
        <v>112</v>
      </c>
      <c r="C12" s="47" t="s">
        <v>83</v>
      </c>
      <c r="D12" s="81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</row>
    <row r="13" spans="1:35" ht="0" hidden="1" customHeight="1">
      <c r="A13" s="47" t="s">
        <v>113</v>
      </c>
      <c r="B13" s="47" t="s">
        <v>114</v>
      </c>
      <c r="C13" s="47" t="s">
        <v>83</v>
      </c>
      <c r="D13" s="81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</row>
    <row r="14" spans="1:35" ht="0" hidden="1" customHeight="1">
      <c r="A14" s="47" t="s">
        <v>115</v>
      </c>
      <c r="B14" s="47" t="s">
        <v>116</v>
      </c>
      <c r="C14" s="47" t="s">
        <v>83</v>
      </c>
      <c r="D14" s="81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</row>
    <row r="15" spans="1:35" ht="22.5">
      <c r="A15" s="47" t="s">
        <v>117</v>
      </c>
      <c r="B15" s="47" t="s">
        <v>118</v>
      </c>
      <c r="C15" s="47" t="s">
        <v>83</v>
      </c>
      <c r="D15" s="81"/>
      <c r="E15" s="49" t="s">
        <v>1062</v>
      </c>
      <c r="F15" s="49" t="s">
        <v>1062</v>
      </c>
      <c r="G15" s="49" t="s">
        <v>1062</v>
      </c>
      <c r="H15" s="49" t="s">
        <v>1058</v>
      </c>
      <c r="I15" s="49" t="s">
        <v>1058</v>
      </c>
      <c r="J15" s="49" t="s">
        <v>1063</v>
      </c>
      <c r="K15" s="49" t="s">
        <v>1062</v>
      </c>
      <c r="L15" s="49" t="s">
        <v>1062</v>
      </c>
      <c r="M15" s="49" t="s">
        <v>1062</v>
      </c>
      <c r="N15" s="49" t="s">
        <v>1058</v>
      </c>
      <c r="O15" s="49" t="s">
        <v>1058</v>
      </c>
      <c r="P15" s="49" t="s">
        <v>1062</v>
      </c>
      <c r="Q15" s="49" t="s">
        <v>1062</v>
      </c>
      <c r="R15" s="49" t="s">
        <v>1062</v>
      </c>
      <c r="S15" s="49" t="s">
        <v>1062</v>
      </c>
      <c r="T15" s="49" t="s">
        <v>1062</v>
      </c>
      <c r="U15" s="49" t="s">
        <v>1058</v>
      </c>
      <c r="V15" s="49" t="s">
        <v>1058</v>
      </c>
      <c r="W15" s="49" t="s">
        <v>1058</v>
      </c>
      <c r="X15" s="49" t="s">
        <v>1062</v>
      </c>
      <c r="Y15" s="49" t="s">
        <v>1062</v>
      </c>
      <c r="Z15" s="49" t="s">
        <v>1059</v>
      </c>
      <c r="AA15" s="49" t="s">
        <v>1058</v>
      </c>
      <c r="AB15" s="49" t="s">
        <v>1058</v>
      </c>
      <c r="AC15" s="49" t="s">
        <v>1059</v>
      </c>
      <c r="AD15" s="49" t="s">
        <v>1059</v>
      </c>
      <c r="AE15" s="49" t="s">
        <v>1062</v>
      </c>
      <c r="AF15" s="49" t="s">
        <v>1058</v>
      </c>
      <c r="AG15" s="49" t="s">
        <v>1058</v>
      </c>
      <c r="AH15" s="49" t="s">
        <v>1064</v>
      </c>
      <c r="AI15" s="49" t="s">
        <v>1065</v>
      </c>
    </row>
    <row r="16" spans="1:35" ht="0" hidden="1" customHeight="1">
      <c r="A16" s="47" t="s">
        <v>130</v>
      </c>
      <c r="B16" s="47" t="s">
        <v>131</v>
      </c>
      <c r="C16" s="47" t="s">
        <v>83</v>
      </c>
      <c r="D16" s="81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</row>
    <row r="17" spans="1:35" ht="22.5">
      <c r="A17" s="47" t="s">
        <v>132</v>
      </c>
      <c r="B17" s="47" t="s">
        <v>133</v>
      </c>
      <c r="C17" s="47" t="s">
        <v>83</v>
      </c>
      <c r="D17" s="81"/>
      <c r="E17" s="49" t="s">
        <v>1066</v>
      </c>
      <c r="F17" s="49" t="s">
        <v>1066</v>
      </c>
      <c r="G17" s="49" t="s">
        <v>1066</v>
      </c>
      <c r="H17" s="49" t="s">
        <v>1066</v>
      </c>
      <c r="I17" s="49" t="s">
        <v>1066</v>
      </c>
      <c r="J17" s="49" t="s">
        <v>1066</v>
      </c>
      <c r="K17" s="49" t="s">
        <v>1058</v>
      </c>
      <c r="L17" s="49" t="s">
        <v>1058</v>
      </c>
      <c r="M17" s="49" t="s">
        <v>1066</v>
      </c>
      <c r="N17" s="49" t="s">
        <v>1066</v>
      </c>
      <c r="O17" s="49" t="s">
        <v>1066</v>
      </c>
      <c r="P17" s="49" t="s">
        <v>1067</v>
      </c>
      <c r="Q17" s="49" t="s">
        <v>1066</v>
      </c>
      <c r="R17" s="49" t="s">
        <v>1058</v>
      </c>
      <c r="S17" s="49" t="s">
        <v>1058</v>
      </c>
      <c r="T17" s="49" t="s">
        <v>1058</v>
      </c>
      <c r="U17" s="49" t="s">
        <v>1058</v>
      </c>
      <c r="V17" s="49" t="s">
        <v>1058</v>
      </c>
      <c r="W17" s="49" t="s">
        <v>1058</v>
      </c>
      <c r="X17" s="49" t="s">
        <v>1061</v>
      </c>
      <c r="Y17" s="49" t="s">
        <v>1061</v>
      </c>
      <c r="Z17" s="49" t="s">
        <v>1061</v>
      </c>
      <c r="AA17" s="49" t="s">
        <v>1061</v>
      </c>
      <c r="AB17" s="49" t="s">
        <v>1061</v>
      </c>
      <c r="AC17" s="49" t="s">
        <v>1061</v>
      </c>
      <c r="AD17" s="49" t="s">
        <v>1061</v>
      </c>
      <c r="AE17" s="49"/>
      <c r="AF17" s="49"/>
      <c r="AG17" s="49"/>
      <c r="AH17" s="49"/>
      <c r="AI17" s="49"/>
    </row>
    <row r="18" spans="1:35">
      <c r="A18" s="47" t="s">
        <v>138</v>
      </c>
      <c r="B18" s="47" t="s">
        <v>139</v>
      </c>
      <c r="C18" s="47" t="s">
        <v>83</v>
      </c>
      <c r="D18" s="81"/>
      <c r="E18" s="49"/>
      <c r="F18" s="49"/>
      <c r="G18" s="49" t="s">
        <v>1058</v>
      </c>
      <c r="H18" s="49"/>
      <c r="I18" s="49" t="s">
        <v>1058</v>
      </c>
      <c r="J18" s="49"/>
      <c r="K18" s="49"/>
      <c r="L18" s="49"/>
      <c r="M18" s="49"/>
      <c r="N18" s="49" t="s">
        <v>1058</v>
      </c>
      <c r="O18" s="49"/>
      <c r="P18" s="49" t="s">
        <v>1058</v>
      </c>
      <c r="Q18" s="49"/>
      <c r="R18" s="49" t="s">
        <v>1058</v>
      </c>
      <c r="S18" s="49" t="s">
        <v>1058</v>
      </c>
      <c r="T18" s="49"/>
      <c r="U18" s="49" t="s">
        <v>1058</v>
      </c>
      <c r="V18" s="49"/>
      <c r="W18" s="49" t="s">
        <v>1058</v>
      </c>
      <c r="X18" s="49"/>
      <c r="Y18" s="49"/>
      <c r="Z18" s="49"/>
      <c r="AA18" s="49"/>
      <c r="AB18" s="49" t="s">
        <v>1058</v>
      </c>
      <c r="AC18" s="49"/>
      <c r="AD18" s="49" t="s">
        <v>1058</v>
      </c>
      <c r="AE18" s="49"/>
      <c r="AF18" s="49"/>
      <c r="AG18" s="49"/>
      <c r="AH18" s="49" t="s">
        <v>1058</v>
      </c>
      <c r="AI18" s="49" t="s">
        <v>1058</v>
      </c>
    </row>
    <row r="19" spans="1:35" ht="22.5">
      <c r="A19" s="47" t="s">
        <v>157</v>
      </c>
      <c r="B19" s="47" t="s">
        <v>158</v>
      </c>
      <c r="C19" s="47" t="s">
        <v>83</v>
      </c>
      <c r="D19" s="81"/>
      <c r="E19" s="49"/>
      <c r="F19" s="49"/>
      <c r="G19" s="49" t="s">
        <v>1066</v>
      </c>
      <c r="H19" s="49" t="s">
        <v>1066</v>
      </c>
      <c r="I19" s="49" t="s">
        <v>1066</v>
      </c>
      <c r="J19" s="49" t="s">
        <v>1066</v>
      </c>
      <c r="K19" s="49" t="s">
        <v>1058</v>
      </c>
      <c r="L19" s="49" t="s">
        <v>1058</v>
      </c>
      <c r="M19" s="49" t="s">
        <v>1066</v>
      </c>
      <c r="N19" s="49" t="s">
        <v>1066</v>
      </c>
      <c r="O19" s="49" t="s">
        <v>1066</v>
      </c>
      <c r="P19" s="49" t="s">
        <v>1058</v>
      </c>
      <c r="Q19" s="49" t="s">
        <v>1066</v>
      </c>
      <c r="R19" s="49" t="s">
        <v>1058</v>
      </c>
      <c r="S19" s="49" t="s">
        <v>1058</v>
      </c>
      <c r="T19" s="49" t="s">
        <v>1066</v>
      </c>
      <c r="U19" s="49" t="s">
        <v>1066</v>
      </c>
      <c r="V19" s="49" t="s">
        <v>1058</v>
      </c>
      <c r="W19" s="49" t="s">
        <v>1066</v>
      </c>
      <c r="X19" s="49" t="s">
        <v>1066</v>
      </c>
      <c r="Y19" s="49" t="s">
        <v>1058</v>
      </c>
      <c r="Z19" s="49" t="s">
        <v>1058</v>
      </c>
      <c r="AA19" s="49" t="s">
        <v>1066</v>
      </c>
      <c r="AB19" s="49" t="s">
        <v>1066</v>
      </c>
      <c r="AC19" s="49" t="s">
        <v>1058</v>
      </c>
      <c r="AD19" s="49" t="s">
        <v>1066</v>
      </c>
      <c r="AE19" s="49" t="s">
        <v>1066</v>
      </c>
      <c r="AF19" s="49" t="s">
        <v>1066</v>
      </c>
      <c r="AG19" s="49" t="s">
        <v>1066</v>
      </c>
      <c r="AH19" s="49" t="s">
        <v>1066</v>
      </c>
      <c r="AI19" s="49" t="s">
        <v>1058</v>
      </c>
    </row>
    <row r="20" spans="1:35" ht="22.5">
      <c r="A20" s="47" t="s">
        <v>159</v>
      </c>
      <c r="B20" s="47" t="s">
        <v>160</v>
      </c>
      <c r="C20" s="47" t="s">
        <v>83</v>
      </c>
      <c r="D20" s="81"/>
      <c r="E20" s="49"/>
      <c r="F20" s="49"/>
      <c r="G20" s="49" t="s">
        <v>1059</v>
      </c>
      <c r="H20" s="49" t="s">
        <v>1059</v>
      </c>
      <c r="I20" s="49" t="s">
        <v>1059</v>
      </c>
      <c r="J20" s="49" t="s">
        <v>1064</v>
      </c>
      <c r="K20" s="49" t="s">
        <v>1058</v>
      </c>
      <c r="L20" s="49" t="s">
        <v>1058</v>
      </c>
      <c r="M20" s="49" t="s">
        <v>1059</v>
      </c>
      <c r="N20" s="49" t="s">
        <v>1064</v>
      </c>
      <c r="O20" s="49" t="s">
        <v>1068</v>
      </c>
      <c r="P20" s="49" t="s">
        <v>1059</v>
      </c>
      <c r="Q20" s="49" t="s">
        <v>1059</v>
      </c>
      <c r="R20" s="49" t="s">
        <v>1058</v>
      </c>
      <c r="S20" s="49" t="s">
        <v>1058</v>
      </c>
      <c r="T20" s="49" t="s">
        <v>1059</v>
      </c>
      <c r="U20" s="49" t="s">
        <v>1059</v>
      </c>
      <c r="V20" s="49" t="s">
        <v>1059</v>
      </c>
      <c r="W20" s="49" t="s">
        <v>1059</v>
      </c>
      <c r="X20" s="49"/>
      <c r="Y20" s="49" t="s">
        <v>1058</v>
      </c>
      <c r="Z20" s="49" t="s">
        <v>1058</v>
      </c>
      <c r="AA20" s="49" t="s">
        <v>1059</v>
      </c>
      <c r="AB20" s="49"/>
      <c r="AC20" s="49" t="s">
        <v>1069</v>
      </c>
      <c r="AD20" s="49" t="s">
        <v>1058</v>
      </c>
      <c r="AE20" s="49"/>
      <c r="AF20" s="49" t="s">
        <v>1064</v>
      </c>
      <c r="AG20" s="49" t="s">
        <v>1062</v>
      </c>
      <c r="AH20" s="49" t="s">
        <v>1062</v>
      </c>
      <c r="AI20" s="49" t="s">
        <v>1058</v>
      </c>
    </row>
    <row r="21" spans="1:35" ht="0" hidden="1" customHeight="1">
      <c r="A21" s="47" t="s">
        <v>170</v>
      </c>
      <c r="B21" s="47" t="s">
        <v>171</v>
      </c>
      <c r="C21" s="47" t="s">
        <v>83</v>
      </c>
      <c r="D21" s="81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</row>
    <row r="22" spans="1:35" ht="0" hidden="1" customHeight="1">
      <c r="A22" s="47" t="s">
        <v>172</v>
      </c>
      <c r="B22" s="47" t="s">
        <v>173</v>
      </c>
      <c r="C22" s="47" t="s">
        <v>83</v>
      </c>
      <c r="D22" s="81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</row>
    <row r="23" spans="1:35" ht="0" hidden="1" customHeight="1">
      <c r="A23" s="47" t="s">
        <v>174</v>
      </c>
      <c r="B23" s="47" t="s">
        <v>175</v>
      </c>
      <c r="C23" s="47" t="s">
        <v>83</v>
      </c>
      <c r="D23" s="81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</row>
    <row r="24" spans="1:35" ht="0" hidden="1" customHeight="1">
      <c r="A24" s="47" t="s">
        <v>176</v>
      </c>
      <c r="B24" s="47" t="s">
        <v>177</v>
      </c>
      <c r="C24" s="47" t="s">
        <v>83</v>
      </c>
      <c r="D24" s="81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</row>
    <row r="25" spans="1:35" ht="0" hidden="1" customHeight="1">
      <c r="A25" s="47" t="s">
        <v>178</v>
      </c>
      <c r="B25" s="47" t="s">
        <v>179</v>
      </c>
      <c r="C25" s="47" t="s">
        <v>83</v>
      </c>
      <c r="D25" s="81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</row>
    <row r="26" spans="1:35" ht="0" hidden="1" customHeight="1">
      <c r="A26" s="47" t="s">
        <v>180</v>
      </c>
      <c r="B26" s="47" t="s">
        <v>181</v>
      </c>
      <c r="C26" s="47" t="s">
        <v>83</v>
      </c>
      <c r="D26" s="81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</row>
    <row r="27" spans="1:35" ht="0" hidden="1" customHeight="1">
      <c r="A27" s="47" t="s">
        <v>182</v>
      </c>
      <c r="B27" s="47" t="s">
        <v>183</v>
      </c>
      <c r="C27" s="47" t="s">
        <v>83</v>
      </c>
      <c r="D27" s="81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</row>
    <row r="28" spans="1:35" ht="0" hidden="1" customHeight="1">
      <c r="A28" s="47" t="s">
        <v>184</v>
      </c>
      <c r="B28" s="47" t="s">
        <v>185</v>
      </c>
      <c r="C28" s="47" t="s">
        <v>83</v>
      </c>
      <c r="D28" s="81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</row>
    <row r="29" spans="1:35" ht="0" hidden="1" customHeight="1">
      <c r="A29" s="47" t="s">
        <v>186</v>
      </c>
      <c r="B29" s="47" t="s">
        <v>187</v>
      </c>
      <c r="C29" s="47" t="s">
        <v>83</v>
      </c>
      <c r="D29" s="81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</row>
    <row r="30" spans="1:35" ht="0" hidden="1" customHeight="1">
      <c r="A30" s="47" t="s">
        <v>188</v>
      </c>
      <c r="B30" s="47" t="s">
        <v>189</v>
      </c>
      <c r="C30" s="47" t="s">
        <v>83</v>
      </c>
      <c r="D30" s="81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</row>
    <row r="31" spans="1:35" ht="0" hidden="1" customHeight="1">
      <c r="A31" s="47" t="s">
        <v>190</v>
      </c>
      <c r="B31" s="47" t="s">
        <v>191</v>
      </c>
      <c r="C31" s="47" t="s">
        <v>83</v>
      </c>
      <c r="D31" s="81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</row>
    <row r="32" spans="1:35" ht="0" hidden="1" customHeight="1">
      <c r="A32" s="47" t="s">
        <v>192</v>
      </c>
      <c r="B32" s="47" t="s">
        <v>193</v>
      </c>
      <c r="C32" s="47" t="s">
        <v>83</v>
      </c>
      <c r="D32" s="81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</row>
    <row r="33" spans="1:35" ht="0" hidden="1" customHeight="1">
      <c r="A33" s="47" t="s">
        <v>194</v>
      </c>
      <c r="B33" s="47" t="s">
        <v>195</v>
      </c>
      <c r="C33" s="47" t="s">
        <v>83</v>
      </c>
      <c r="D33" s="81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</row>
    <row r="34" spans="1:35" ht="22.5">
      <c r="A34" s="47" t="s">
        <v>196</v>
      </c>
      <c r="B34" s="47" t="s">
        <v>197</v>
      </c>
      <c r="C34" s="47" t="s">
        <v>198</v>
      </c>
      <c r="D34" s="81"/>
      <c r="E34" s="49" t="s">
        <v>1070</v>
      </c>
      <c r="F34" s="49" t="s">
        <v>1062</v>
      </c>
      <c r="G34" s="49" t="s">
        <v>1070</v>
      </c>
      <c r="H34" s="49" t="s">
        <v>1058</v>
      </c>
      <c r="I34" s="49" t="s">
        <v>1058</v>
      </c>
      <c r="J34" s="49" t="s">
        <v>1071</v>
      </c>
      <c r="K34" s="49" t="s">
        <v>1072</v>
      </c>
      <c r="L34" s="49" t="s">
        <v>1073</v>
      </c>
      <c r="M34" s="49" t="s">
        <v>1074</v>
      </c>
      <c r="N34" s="49" t="s">
        <v>1075</v>
      </c>
      <c r="O34" s="49" t="s">
        <v>1058</v>
      </c>
      <c r="P34" s="49" t="s">
        <v>1058</v>
      </c>
      <c r="Q34" s="49" t="s">
        <v>1058</v>
      </c>
      <c r="R34" s="49" t="s">
        <v>1058</v>
      </c>
      <c r="S34" s="49"/>
      <c r="T34" s="49"/>
      <c r="U34" s="49" t="s">
        <v>1076</v>
      </c>
      <c r="V34" s="49"/>
      <c r="W34" s="49" t="s">
        <v>1058</v>
      </c>
      <c r="X34" s="49" t="s">
        <v>1058</v>
      </c>
      <c r="Y34" s="49" t="s">
        <v>1062</v>
      </c>
      <c r="Z34" s="49" t="s">
        <v>1077</v>
      </c>
      <c r="AA34" s="49" t="s">
        <v>1078</v>
      </c>
      <c r="AB34" s="49" t="s">
        <v>1061</v>
      </c>
      <c r="AC34" s="49" t="s">
        <v>1061</v>
      </c>
      <c r="AD34" s="49" t="s">
        <v>1070</v>
      </c>
      <c r="AE34" s="49"/>
      <c r="AF34" s="49"/>
      <c r="AG34" s="49"/>
      <c r="AH34" s="49" t="s">
        <v>1058</v>
      </c>
      <c r="AI34" s="49" t="s">
        <v>1058</v>
      </c>
    </row>
    <row r="35" spans="1:35" ht="22.5">
      <c r="A35" s="47" t="s">
        <v>216</v>
      </c>
      <c r="B35" s="47" t="s">
        <v>217</v>
      </c>
      <c r="C35" s="47" t="s">
        <v>198</v>
      </c>
      <c r="D35" s="81"/>
      <c r="E35" s="49" t="s">
        <v>1070</v>
      </c>
      <c r="F35" s="49" t="s">
        <v>1070</v>
      </c>
      <c r="G35" s="49" t="s">
        <v>1058</v>
      </c>
      <c r="H35" s="49" t="s">
        <v>1058</v>
      </c>
      <c r="I35" s="49" t="s">
        <v>1076</v>
      </c>
      <c r="J35" s="49" t="s">
        <v>1079</v>
      </c>
      <c r="K35" s="49" t="s">
        <v>1058</v>
      </c>
      <c r="L35" s="49" t="s">
        <v>1058</v>
      </c>
      <c r="M35" s="49"/>
      <c r="N35" s="49"/>
      <c r="O35" s="49" t="s">
        <v>1058</v>
      </c>
      <c r="P35" s="49"/>
      <c r="Q35" s="49"/>
      <c r="R35" s="49"/>
      <c r="S35" s="49" t="s">
        <v>1058</v>
      </c>
      <c r="T35" s="49" t="s">
        <v>1058</v>
      </c>
      <c r="U35" s="49" t="s">
        <v>1058</v>
      </c>
      <c r="V35" s="49"/>
      <c r="W35" s="49"/>
      <c r="X35" s="49" t="s">
        <v>1080</v>
      </c>
      <c r="Y35" s="49"/>
      <c r="Z35" s="49" t="s">
        <v>1061</v>
      </c>
      <c r="AA35" s="49" t="s">
        <v>1081</v>
      </c>
      <c r="AB35" s="49"/>
      <c r="AC35" s="49" t="s">
        <v>1082</v>
      </c>
      <c r="AD35" s="49" t="s">
        <v>1083</v>
      </c>
      <c r="AE35" s="49"/>
      <c r="AF35" s="49"/>
      <c r="AG35" s="49"/>
      <c r="AH35" s="49"/>
      <c r="AI35" s="49" t="s">
        <v>1084</v>
      </c>
    </row>
    <row r="36" spans="1:35" ht="22.5">
      <c r="A36" s="47" t="s">
        <v>234</v>
      </c>
      <c r="B36" s="47" t="s">
        <v>235</v>
      </c>
      <c r="C36" s="47" t="s">
        <v>198</v>
      </c>
      <c r="D36" s="81"/>
      <c r="E36" s="49"/>
      <c r="F36" s="49" t="s">
        <v>1084</v>
      </c>
      <c r="G36" s="49" t="s">
        <v>1070</v>
      </c>
      <c r="H36" s="49" t="s">
        <v>1085</v>
      </c>
      <c r="I36" s="49" t="s">
        <v>1058</v>
      </c>
      <c r="J36" s="49" t="s">
        <v>1058</v>
      </c>
      <c r="K36" s="49" t="s">
        <v>1058</v>
      </c>
      <c r="L36" s="49" t="s">
        <v>1064</v>
      </c>
      <c r="M36" s="49" t="s">
        <v>1076</v>
      </c>
      <c r="N36" s="49"/>
      <c r="O36" s="49" t="s">
        <v>1076</v>
      </c>
      <c r="P36" s="49" t="s">
        <v>1058</v>
      </c>
      <c r="Q36" s="49" t="s">
        <v>1058</v>
      </c>
      <c r="R36" s="49"/>
      <c r="S36" s="49"/>
      <c r="T36" s="49" t="s">
        <v>1086</v>
      </c>
      <c r="U36" s="49" t="s">
        <v>1058</v>
      </c>
      <c r="V36" s="49" t="s">
        <v>1058</v>
      </c>
      <c r="W36" s="49"/>
      <c r="X36" s="49" t="s">
        <v>1087</v>
      </c>
      <c r="Y36" s="49" t="s">
        <v>1088</v>
      </c>
      <c r="Z36" s="49" t="s">
        <v>1083</v>
      </c>
      <c r="AA36" s="49" t="s">
        <v>1058</v>
      </c>
      <c r="AB36" s="49" t="s">
        <v>1061</v>
      </c>
      <c r="AC36" s="49"/>
      <c r="AD36" s="49"/>
      <c r="AE36" s="49" t="s">
        <v>1058</v>
      </c>
      <c r="AF36" s="49" t="s">
        <v>1058</v>
      </c>
      <c r="AG36" s="49" t="s">
        <v>1088</v>
      </c>
      <c r="AH36" s="49" t="s">
        <v>1085</v>
      </c>
      <c r="AI36" s="49"/>
    </row>
    <row r="37" spans="1:35">
      <c r="A37" s="47" t="s">
        <v>254</v>
      </c>
      <c r="B37" s="47" t="s">
        <v>255</v>
      </c>
      <c r="C37" s="47" t="s">
        <v>198</v>
      </c>
      <c r="D37" s="81"/>
      <c r="E37" s="49"/>
      <c r="F37" s="49" t="s">
        <v>1084</v>
      </c>
      <c r="G37" s="49" t="s">
        <v>1074</v>
      </c>
      <c r="H37" s="49" t="s">
        <v>1076</v>
      </c>
      <c r="I37" s="49" t="s">
        <v>1058</v>
      </c>
      <c r="J37" s="49" t="s">
        <v>1058</v>
      </c>
      <c r="K37" s="49" t="s">
        <v>1058</v>
      </c>
      <c r="L37" s="49" t="s">
        <v>1064</v>
      </c>
      <c r="M37" s="49" t="s">
        <v>1076</v>
      </c>
      <c r="N37" s="49"/>
      <c r="O37" s="49" t="s">
        <v>1076</v>
      </c>
      <c r="P37" s="49" t="s">
        <v>1058</v>
      </c>
      <c r="Q37" s="49" t="s">
        <v>1058</v>
      </c>
      <c r="R37" s="49"/>
      <c r="S37" s="49"/>
      <c r="T37" s="49" t="s">
        <v>1086</v>
      </c>
      <c r="U37" s="49" t="s">
        <v>1058</v>
      </c>
      <c r="V37" s="49" t="s">
        <v>1058</v>
      </c>
      <c r="W37" s="49"/>
      <c r="X37" s="49" t="s">
        <v>1087</v>
      </c>
      <c r="Y37" s="49" t="s">
        <v>1088</v>
      </c>
      <c r="Z37" s="49" t="s">
        <v>1083</v>
      </c>
      <c r="AA37" s="49" t="s">
        <v>1058</v>
      </c>
      <c r="AB37" s="49" t="s">
        <v>1061</v>
      </c>
      <c r="AC37" s="49"/>
      <c r="AD37" s="49"/>
      <c r="AE37" s="49" t="s">
        <v>1058</v>
      </c>
      <c r="AF37" s="49" t="s">
        <v>1058</v>
      </c>
      <c r="AG37" s="49" t="s">
        <v>1088</v>
      </c>
      <c r="AH37" s="49" t="s">
        <v>1085</v>
      </c>
      <c r="AI37" s="49"/>
    </row>
    <row r="38" spans="1:35" ht="22.5">
      <c r="A38" s="47" t="s">
        <v>260</v>
      </c>
      <c r="B38" s="47" t="s">
        <v>261</v>
      </c>
      <c r="C38" s="47" t="s">
        <v>198</v>
      </c>
      <c r="D38" s="81"/>
      <c r="E38" s="49" t="s">
        <v>1089</v>
      </c>
      <c r="F38" s="49" t="s">
        <v>1084</v>
      </c>
      <c r="G38" s="49" t="s">
        <v>1070</v>
      </c>
      <c r="H38" s="49"/>
      <c r="I38" s="49" t="s">
        <v>1064</v>
      </c>
      <c r="J38" s="49" t="s">
        <v>1058</v>
      </c>
      <c r="K38" s="49"/>
      <c r="L38" s="49"/>
      <c r="M38" s="49" t="s">
        <v>1058</v>
      </c>
      <c r="N38" s="49" t="s">
        <v>1058</v>
      </c>
      <c r="O38" s="49" t="s">
        <v>1058</v>
      </c>
      <c r="P38" s="49" t="s">
        <v>1070</v>
      </c>
      <c r="Q38" s="49"/>
      <c r="R38" s="49"/>
      <c r="S38" s="49"/>
      <c r="T38" s="49" t="s">
        <v>1058</v>
      </c>
      <c r="U38" s="49"/>
      <c r="V38" s="49"/>
      <c r="W38" s="49" t="s">
        <v>1058</v>
      </c>
      <c r="X38" s="49" t="s">
        <v>1058</v>
      </c>
      <c r="Y38" s="49" t="s">
        <v>1058</v>
      </c>
      <c r="Z38" s="49"/>
      <c r="AA38" s="49"/>
      <c r="AB38" s="49"/>
      <c r="AC38" s="49"/>
      <c r="AD38" s="49" t="s">
        <v>1061</v>
      </c>
      <c r="AE38" s="49"/>
      <c r="AF38" s="49"/>
      <c r="AG38" s="49"/>
      <c r="AH38" s="49"/>
      <c r="AI38" s="49"/>
    </row>
    <row r="39" spans="1:35">
      <c r="A39" s="47" t="s">
        <v>279</v>
      </c>
      <c r="B39" s="47" t="s">
        <v>280</v>
      </c>
      <c r="C39" s="47" t="s">
        <v>198</v>
      </c>
      <c r="D39" s="81"/>
      <c r="E39" s="49"/>
      <c r="F39" s="49" t="s">
        <v>1084</v>
      </c>
      <c r="G39" s="49" t="s">
        <v>1058</v>
      </c>
      <c r="H39" s="49" t="s">
        <v>1058</v>
      </c>
      <c r="I39" s="49"/>
      <c r="J39" s="49"/>
      <c r="K39" s="49"/>
      <c r="L39" s="49"/>
      <c r="M39" s="49" t="s">
        <v>1058</v>
      </c>
      <c r="N39" s="49"/>
      <c r="O39" s="49"/>
      <c r="P39" s="49"/>
      <c r="Q39" s="49"/>
      <c r="R39" s="49" t="s">
        <v>1058</v>
      </c>
      <c r="S39" s="49" t="s">
        <v>1058</v>
      </c>
      <c r="T39" s="49" t="s">
        <v>1058</v>
      </c>
      <c r="U39" s="49"/>
      <c r="V39" s="49"/>
      <c r="W39" s="49"/>
      <c r="X39" s="49"/>
      <c r="Y39" s="49" t="s">
        <v>1061</v>
      </c>
      <c r="Z39" s="49" t="s">
        <v>1061</v>
      </c>
      <c r="AA39" s="49" t="s">
        <v>1061</v>
      </c>
      <c r="AB39" s="49"/>
      <c r="AC39" s="49"/>
      <c r="AD39" s="49"/>
      <c r="AE39" s="49"/>
      <c r="AF39" s="49" t="s">
        <v>1058</v>
      </c>
      <c r="AG39" s="49" t="s">
        <v>1058</v>
      </c>
      <c r="AH39" s="49" t="s">
        <v>1058</v>
      </c>
      <c r="AI39" s="49" t="s">
        <v>1058</v>
      </c>
    </row>
    <row r="40" spans="1:35" ht="22.5">
      <c r="A40" s="47" t="s">
        <v>289</v>
      </c>
      <c r="B40" s="47" t="s">
        <v>290</v>
      </c>
      <c r="C40" s="47" t="s">
        <v>291</v>
      </c>
      <c r="D40" s="81"/>
      <c r="E40" s="49"/>
      <c r="F40" s="49"/>
      <c r="G40" s="49" t="s">
        <v>1062</v>
      </c>
      <c r="H40" s="49" t="s">
        <v>1059</v>
      </c>
      <c r="I40" s="49" t="s">
        <v>1059</v>
      </c>
      <c r="J40" s="49" t="s">
        <v>1062</v>
      </c>
      <c r="K40" s="49" t="s">
        <v>1058</v>
      </c>
      <c r="L40" s="49" t="s">
        <v>1058</v>
      </c>
      <c r="M40" s="49" t="s">
        <v>1062</v>
      </c>
      <c r="N40" s="49" t="s">
        <v>1062</v>
      </c>
      <c r="O40" s="49" t="s">
        <v>1085</v>
      </c>
      <c r="P40" s="49"/>
      <c r="Q40" s="49" t="s">
        <v>1085</v>
      </c>
      <c r="R40" s="49" t="s">
        <v>1058</v>
      </c>
      <c r="S40" s="49" t="s">
        <v>1058</v>
      </c>
      <c r="T40" s="49" t="s">
        <v>1085</v>
      </c>
      <c r="U40" s="49"/>
      <c r="V40" s="49" t="s">
        <v>1090</v>
      </c>
      <c r="W40" s="49" t="s">
        <v>1062</v>
      </c>
      <c r="X40" s="49" t="s">
        <v>1064</v>
      </c>
      <c r="Y40" s="49" t="s">
        <v>1058</v>
      </c>
      <c r="Z40" s="49" t="s">
        <v>1058</v>
      </c>
      <c r="AA40" s="49" t="s">
        <v>1077</v>
      </c>
      <c r="AB40" s="49" t="s">
        <v>1091</v>
      </c>
      <c r="AC40" s="49" t="s">
        <v>1069</v>
      </c>
      <c r="AD40" s="49" t="s">
        <v>1083</v>
      </c>
      <c r="AE40" s="49"/>
      <c r="AF40" s="49"/>
      <c r="AG40" s="49"/>
      <c r="AH40" s="49"/>
      <c r="AI40" s="49"/>
    </row>
    <row r="41" spans="1:35" ht="22.5">
      <c r="A41" s="47" t="s">
        <v>304</v>
      </c>
      <c r="B41" s="47" t="s">
        <v>305</v>
      </c>
      <c r="C41" s="47" t="s">
        <v>291</v>
      </c>
      <c r="D41" s="81"/>
      <c r="E41" s="49"/>
      <c r="F41" s="49"/>
      <c r="G41" s="49" t="s">
        <v>1062</v>
      </c>
      <c r="H41" s="49" t="s">
        <v>1059</v>
      </c>
      <c r="I41" s="49"/>
      <c r="J41" s="49" t="s">
        <v>1076</v>
      </c>
      <c r="K41" s="49"/>
      <c r="L41" s="49" t="s">
        <v>1058</v>
      </c>
      <c r="M41" s="49" t="s">
        <v>1058</v>
      </c>
      <c r="N41" s="49"/>
      <c r="O41" s="49"/>
      <c r="P41" s="49" t="s">
        <v>1064</v>
      </c>
      <c r="Q41" s="49"/>
      <c r="R41" s="49"/>
      <c r="S41" s="49" t="s">
        <v>1058</v>
      </c>
      <c r="T41" s="49" t="s">
        <v>1058</v>
      </c>
      <c r="U41" s="49"/>
      <c r="V41" s="49"/>
      <c r="W41" s="49"/>
      <c r="X41" s="49"/>
      <c r="Y41" s="49" t="s">
        <v>1058</v>
      </c>
      <c r="Z41" s="49" t="s">
        <v>1058</v>
      </c>
      <c r="AA41" s="49"/>
      <c r="AB41" s="49"/>
      <c r="AC41" s="49"/>
      <c r="AD41" s="49" t="s">
        <v>1061</v>
      </c>
      <c r="AE41" s="49"/>
      <c r="AF41" s="49"/>
      <c r="AG41" s="49" t="s">
        <v>1058</v>
      </c>
      <c r="AH41" s="49" t="s">
        <v>1058</v>
      </c>
      <c r="AI41" s="49" t="s">
        <v>1058</v>
      </c>
    </row>
    <row r="42" spans="1:35" ht="22.5">
      <c r="A42" s="47" t="s">
        <v>324</v>
      </c>
      <c r="B42" s="47" t="s">
        <v>325</v>
      </c>
      <c r="C42" s="47" t="s">
        <v>291</v>
      </c>
      <c r="D42" s="81"/>
      <c r="E42" s="49"/>
      <c r="F42" s="49"/>
      <c r="G42" s="49" t="s">
        <v>1062</v>
      </c>
      <c r="H42" s="49" t="s">
        <v>1059</v>
      </c>
      <c r="I42" s="49" t="s">
        <v>1059</v>
      </c>
      <c r="J42" s="49" t="s">
        <v>1059</v>
      </c>
      <c r="K42" s="49" t="s">
        <v>1058</v>
      </c>
      <c r="L42" s="49" t="s">
        <v>1058</v>
      </c>
      <c r="M42" s="49" t="s">
        <v>1092</v>
      </c>
      <c r="N42" s="49" t="s">
        <v>1059</v>
      </c>
      <c r="O42" s="49" t="s">
        <v>1062</v>
      </c>
      <c r="P42" s="49" t="s">
        <v>1059</v>
      </c>
      <c r="Q42" s="49" t="s">
        <v>1059</v>
      </c>
      <c r="R42" s="49" t="s">
        <v>1058</v>
      </c>
      <c r="S42" s="49" t="s">
        <v>1058</v>
      </c>
      <c r="T42" s="49" t="s">
        <v>1059</v>
      </c>
      <c r="U42" s="49" t="s">
        <v>1059</v>
      </c>
      <c r="V42" s="49" t="s">
        <v>1059</v>
      </c>
      <c r="W42" s="49" t="s">
        <v>1059</v>
      </c>
      <c r="X42" s="49" t="s">
        <v>1093</v>
      </c>
      <c r="Y42" s="49" t="s">
        <v>1058</v>
      </c>
      <c r="Z42" s="49" t="s">
        <v>1058</v>
      </c>
      <c r="AA42" s="49" t="s">
        <v>1094</v>
      </c>
      <c r="AB42" s="49" t="s">
        <v>1059</v>
      </c>
      <c r="AC42" s="49" t="s">
        <v>1075</v>
      </c>
      <c r="AD42" s="49" t="s">
        <v>1059</v>
      </c>
      <c r="AE42" s="49"/>
      <c r="AF42" s="49"/>
      <c r="AG42" s="49"/>
      <c r="AH42" s="49"/>
      <c r="AI42" s="49"/>
    </row>
    <row r="43" spans="1:35" ht="22.5">
      <c r="A43" s="47" t="s">
        <v>338</v>
      </c>
      <c r="B43" s="47" t="s">
        <v>339</v>
      </c>
      <c r="C43" s="47" t="s">
        <v>291</v>
      </c>
      <c r="D43" s="81"/>
      <c r="E43" s="49"/>
      <c r="F43" s="49"/>
      <c r="G43" s="49" t="s">
        <v>1062</v>
      </c>
      <c r="H43" s="49" t="s">
        <v>1059</v>
      </c>
      <c r="I43" s="49" t="s">
        <v>1062</v>
      </c>
      <c r="J43" s="49" t="s">
        <v>1059</v>
      </c>
      <c r="K43" s="49" t="s">
        <v>1058</v>
      </c>
      <c r="L43" s="49" t="s">
        <v>1058</v>
      </c>
      <c r="M43" s="49" t="s">
        <v>1062</v>
      </c>
      <c r="N43" s="49" t="s">
        <v>1095</v>
      </c>
      <c r="O43" s="49" t="s">
        <v>1059</v>
      </c>
      <c r="P43" s="49"/>
      <c r="Q43" s="49" t="s">
        <v>1062</v>
      </c>
      <c r="R43" s="49" t="s">
        <v>1058</v>
      </c>
      <c r="S43" s="49" t="s">
        <v>1058</v>
      </c>
      <c r="T43" s="49" t="s">
        <v>1059</v>
      </c>
      <c r="U43" s="49" t="s">
        <v>1062</v>
      </c>
      <c r="V43" s="49" t="s">
        <v>1059</v>
      </c>
      <c r="W43" s="49" t="s">
        <v>1096</v>
      </c>
      <c r="X43" s="49" t="s">
        <v>1059</v>
      </c>
      <c r="Y43" s="49" t="s">
        <v>1058</v>
      </c>
      <c r="Z43" s="49" t="s">
        <v>1058</v>
      </c>
      <c r="AA43" s="49" t="s">
        <v>1097</v>
      </c>
      <c r="AB43" s="49" t="s">
        <v>1059</v>
      </c>
      <c r="AC43" s="49" t="s">
        <v>1062</v>
      </c>
      <c r="AD43" s="49" t="s">
        <v>1061</v>
      </c>
      <c r="AE43" s="49"/>
      <c r="AF43" s="49"/>
      <c r="AG43" s="49"/>
      <c r="AH43" s="49"/>
      <c r="AI43" s="49"/>
    </row>
    <row r="44" spans="1:35" ht="22.5">
      <c r="A44" s="47" t="s">
        <v>350</v>
      </c>
      <c r="B44" s="47" t="s">
        <v>351</v>
      </c>
      <c r="C44" s="47" t="s">
        <v>291</v>
      </c>
      <c r="D44" s="81"/>
      <c r="E44" s="49" t="s">
        <v>1062</v>
      </c>
      <c r="F44" s="49"/>
      <c r="G44" s="49" t="s">
        <v>1062</v>
      </c>
      <c r="H44" s="49" t="s">
        <v>1058</v>
      </c>
      <c r="I44" s="49" t="s">
        <v>1098</v>
      </c>
      <c r="J44" s="49" t="s">
        <v>1099</v>
      </c>
      <c r="K44" s="49" t="s">
        <v>1058</v>
      </c>
      <c r="L44" s="49" t="s">
        <v>1058</v>
      </c>
      <c r="M44" s="49" t="s">
        <v>1058</v>
      </c>
      <c r="N44" s="49"/>
      <c r="O44" s="49" t="s">
        <v>1059</v>
      </c>
      <c r="P44" s="49" t="s">
        <v>1059</v>
      </c>
      <c r="Q44" s="49" t="s">
        <v>1059</v>
      </c>
      <c r="R44" s="49" t="s">
        <v>1100</v>
      </c>
      <c r="S44" s="49" t="s">
        <v>1058</v>
      </c>
      <c r="T44" s="49"/>
      <c r="U44" s="49" t="s">
        <v>1059</v>
      </c>
      <c r="V44" s="49" t="s">
        <v>1058</v>
      </c>
      <c r="W44" s="49" t="s">
        <v>1059</v>
      </c>
      <c r="X44" s="49" t="s">
        <v>1061</v>
      </c>
      <c r="Y44" s="49" t="s">
        <v>1061</v>
      </c>
      <c r="Z44" s="49" t="s">
        <v>1059</v>
      </c>
      <c r="AA44" s="49" t="s">
        <v>1059</v>
      </c>
      <c r="AB44" s="49" t="s">
        <v>1059</v>
      </c>
      <c r="AC44" s="49" t="s">
        <v>1059</v>
      </c>
      <c r="AD44" s="49" t="s">
        <v>1058</v>
      </c>
      <c r="AE44" s="49" t="s">
        <v>1062</v>
      </c>
      <c r="AF44" s="49" t="s">
        <v>1058</v>
      </c>
      <c r="AG44" s="49" t="s">
        <v>1062</v>
      </c>
      <c r="AH44" s="49" t="s">
        <v>1062</v>
      </c>
      <c r="AI44" s="49" t="s">
        <v>1058</v>
      </c>
    </row>
    <row r="45" spans="1:35" ht="22.5">
      <c r="A45" s="47" t="s">
        <v>367</v>
      </c>
      <c r="B45" s="47" t="s">
        <v>368</v>
      </c>
      <c r="C45" s="47" t="s">
        <v>291</v>
      </c>
      <c r="D45" s="81"/>
      <c r="E45" s="49"/>
      <c r="F45" s="49"/>
      <c r="G45" s="49" t="s">
        <v>1062</v>
      </c>
      <c r="H45" s="49" t="s">
        <v>1059</v>
      </c>
      <c r="I45" s="49" t="s">
        <v>1064</v>
      </c>
      <c r="J45" s="49" t="s">
        <v>1064</v>
      </c>
      <c r="K45" s="49" t="s">
        <v>1058</v>
      </c>
      <c r="L45" s="49" t="s">
        <v>1058</v>
      </c>
      <c r="M45" s="49" t="s">
        <v>1062</v>
      </c>
      <c r="N45" s="49" t="s">
        <v>1062</v>
      </c>
      <c r="O45" s="49"/>
      <c r="P45" s="49"/>
      <c r="Q45" s="49" t="s">
        <v>1101</v>
      </c>
      <c r="R45" s="49" t="s">
        <v>1058</v>
      </c>
      <c r="S45" s="49" t="s">
        <v>1058</v>
      </c>
      <c r="T45" s="49" t="s">
        <v>1082</v>
      </c>
      <c r="U45" s="49"/>
      <c r="V45" s="49"/>
      <c r="W45" s="49"/>
      <c r="X45" s="49" t="s">
        <v>1102</v>
      </c>
      <c r="Y45" s="49" t="s">
        <v>1058</v>
      </c>
      <c r="Z45" s="49" t="s">
        <v>1058</v>
      </c>
      <c r="AA45" s="49" t="s">
        <v>1059</v>
      </c>
      <c r="AB45" s="49"/>
      <c r="AC45" s="49"/>
      <c r="AD45" s="49"/>
      <c r="AE45" s="49"/>
      <c r="AF45" s="49"/>
      <c r="AG45" s="49"/>
      <c r="AH45" s="49"/>
      <c r="AI45" s="49"/>
    </row>
    <row r="46" spans="1:35" ht="22.5">
      <c r="A46" s="47" t="s">
        <v>379</v>
      </c>
      <c r="B46" s="47" t="s">
        <v>380</v>
      </c>
      <c r="C46" s="47" t="s">
        <v>291</v>
      </c>
      <c r="D46" s="81"/>
      <c r="E46" s="49"/>
      <c r="F46" s="49"/>
      <c r="G46" s="49" t="s">
        <v>1062</v>
      </c>
      <c r="H46" s="49" t="s">
        <v>1062</v>
      </c>
      <c r="I46" s="49"/>
      <c r="J46" s="49" t="s">
        <v>1058</v>
      </c>
      <c r="K46" s="49" t="s">
        <v>1058</v>
      </c>
      <c r="L46" s="49" t="s">
        <v>1058</v>
      </c>
      <c r="M46" s="49"/>
      <c r="N46" s="49"/>
      <c r="O46" s="49"/>
      <c r="P46" s="49" t="s">
        <v>1059</v>
      </c>
      <c r="Q46" s="49" t="s">
        <v>1059</v>
      </c>
      <c r="R46" s="49" t="s">
        <v>1058</v>
      </c>
      <c r="S46" s="49" t="s">
        <v>1058</v>
      </c>
      <c r="T46" s="49"/>
      <c r="U46" s="49"/>
      <c r="V46" s="49"/>
      <c r="W46" s="49"/>
      <c r="X46" s="49"/>
      <c r="Y46" s="49" t="s">
        <v>1062</v>
      </c>
      <c r="Z46" s="49" t="s">
        <v>1058</v>
      </c>
      <c r="AA46" s="49"/>
      <c r="AB46" s="49"/>
      <c r="AC46" s="49"/>
      <c r="AD46" s="49"/>
      <c r="AE46" s="49"/>
      <c r="AF46" s="49"/>
      <c r="AG46" s="49"/>
      <c r="AH46" s="49"/>
      <c r="AI46" s="49"/>
    </row>
    <row r="47" spans="1:35" ht="33.75">
      <c r="A47" s="47" t="s">
        <v>391</v>
      </c>
      <c r="B47" s="47" t="s">
        <v>392</v>
      </c>
      <c r="C47" s="47" t="s">
        <v>291</v>
      </c>
      <c r="D47" s="81"/>
      <c r="E47" s="49" t="s">
        <v>1059</v>
      </c>
      <c r="F47" s="49"/>
      <c r="G47" s="49" t="s">
        <v>1103</v>
      </c>
      <c r="H47" s="49" t="s">
        <v>1062</v>
      </c>
      <c r="I47" s="49" t="s">
        <v>1059</v>
      </c>
      <c r="J47" s="49" t="s">
        <v>1058</v>
      </c>
      <c r="K47" s="49" t="s">
        <v>1103</v>
      </c>
      <c r="L47" s="49" t="s">
        <v>1059</v>
      </c>
      <c r="M47" s="49" t="s">
        <v>1059</v>
      </c>
      <c r="N47" s="49" t="s">
        <v>1058</v>
      </c>
      <c r="O47" s="49" t="s">
        <v>1059</v>
      </c>
      <c r="P47" s="49" t="s">
        <v>1059</v>
      </c>
      <c r="Q47" s="49" t="s">
        <v>1058</v>
      </c>
      <c r="R47" s="49" t="s">
        <v>1103</v>
      </c>
      <c r="S47" s="49" t="s">
        <v>1059</v>
      </c>
      <c r="T47" s="49" t="s">
        <v>1059</v>
      </c>
      <c r="U47" s="49" t="s">
        <v>1058</v>
      </c>
      <c r="V47" s="49" t="s">
        <v>1058</v>
      </c>
      <c r="W47" s="49" t="s">
        <v>1104</v>
      </c>
      <c r="X47" s="49"/>
      <c r="Y47" s="49" t="s">
        <v>1062</v>
      </c>
      <c r="Z47" s="49" t="s">
        <v>1058</v>
      </c>
      <c r="AA47" s="49"/>
      <c r="AB47" s="49"/>
      <c r="AC47" s="49" t="s">
        <v>1062</v>
      </c>
      <c r="AD47" s="49" t="s">
        <v>1105</v>
      </c>
      <c r="AE47" s="49"/>
      <c r="AF47" s="49"/>
      <c r="AG47" s="49" t="s">
        <v>1058</v>
      </c>
      <c r="AH47" s="49" t="s">
        <v>1058</v>
      </c>
      <c r="AI47" s="49" t="s">
        <v>1058</v>
      </c>
    </row>
    <row r="48" spans="1:35" ht="22.5">
      <c r="A48" s="47" t="s">
        <v>410</v>
      </c>
      <c r="B48" s="47" t="s">
        <v>411</v>
      </c>
      <c r="C48" s="47" t="s">
        <v>291</v>
      </c>
      <c r="D48" s="81"/>
      <c r="E48" s="49"/>
      <c r="F48" s="49"/>
      <c r="G48" s="49" t="s">
        <v>1062</v>
      </c>
      <c r="H48" s="49" t="s">
        <v>1059</v>
      </c>
      <c r="I48" s="49"/>
      <c r="J48" s="49"/>
      <c r="K48" s="49" t="s">
        <v>1058</v>
      </c>
      <c r="L48" s="49" t="s">
        <v>1058</v>
      </c>
      <c r="M48" s="49"/>
      <c r="N48" s="49"/>
      <c r="O48" s="49"/>
      <c r="P48" s="49"/>
      <c r="Q48" s="49"/>
      <c r="R48" s="49" t="s">
        <v>1058</v>
      </c>
      <c r="S48" s="49" t="s">
        <v>1058</v>
      </c>
      <c r="T48" s="49"/>
      <c r="U48" s="49"/>
      <c r="V48" s="49"/>
      <c r="W48" s="49"/>
      <c r="X48" s="49" t="s">
        <v>1106</v>
      </c>
      <c r="Y48" s="49" t="s">
        <v>1058</v>
      </c>
      <c r="Z48" s="49" t="s">
        <v>1058</v>
      </c>
      <c r="AA48" s="49"/>
      <c r="AB48" s="49"/>
      <c r="AC48" s="49"/>
      <c r="AD48" s="49"/>
      <c r="AE48" s="49"/>
      <c r="AF48" s="49"/>
      <c r="AG48" s="49"/>
      <c r="AH48" s="49"/>
      <c r="AI48" s="49"/>
    </row>
    <row r="49" spans="1:35" ht="33.75">
      <c r="A49" s="47" t="s">
        <v>425</v>
      </c>
      <c r="B49" s="47" t="s">
        <v>426</v>
      </c>
      <c r="C49" s="47" t="s">
        <v>291</v>
      </c>
      <c r="D49" s="81"/>
      <c r="E49" s="49" t="s">
        <v>1059</v>
      </c>
      <c r="F49" s="49" t="s">
        <v>1107</v>
      </c>
      <c r="G49" s="49" t="s">
        <v>1058</v>
      </c>
      <c r="H49" s="49" t="s">
        <v>1058</v>
      </c>
      <c r="I49" s="49" t="s">
        <v>1059</v>
      </c>
      <c r="J49" s="49" t="s">
        <v>1059</v>
      </c>
      <c r="K49" s="49" t="s">
        <v>1058</v>
      </c>
      <c r="L49" s="49" t="s">
        <v>1058</v>
      </c>
      <c r="M49" s="49" t="s">
        <v>1059</v>
      </c>
      <c r="N49" s="49" t="s">
        <v>1058</v>
      </c>
      <c r="O49" s="49" t="s">
        <v>1058</v>
      </c>
      <c r="P49" s="49" t="s">
        <v>1059</v>
      </c>
      <c r="Q49" s="49" t="s">
        <v>1059</v>
      </c>
      <c r="R49" s="49" t="s">
        <v>1058</v>
      </c>
      <c r="S49" s="49" t="s">
        <v>1059</v>
      </c>
      <c r="T49" s="49" t="s">
        <v>1059</v>
      </c>
      <c r="U49" s="49" t="s">
        <v>1105</v>
      </c>
      <c r="V49" s="49" t="s">
        <v>1105</v>
      </c>
      <c r="W49" s="49" t="s">
        <v>1108</v>
      </c>
      <c r="X49" s="49" t="s">
        <v>1108</v>
      </c>
      <c r="Y49" s="49" t="s">
        <v>1108</v>
      </c>
      <c r="Z49" s="49" t="s">
        <v>1096</v>
      </c>
      <c r="AA49" s="49" t="s">
        <v>1109</v>
      </c>
      <c r="AB49" s="49" t="s">
        <v>1110</v>
      </c>
      <c r="AC49" s="49" t="s">
        <v>1062</v>
      </c>
      <c r="AD49" s="49" t="s">
        <v>1059</v>
      </c>
      <c r="AE49" s="49" t="s">
        <v>1062</v>
      </c>
      <c r="AF49" s="49" t="s">
        <v>1059</v>
      </c>
      <c r="AG49" s="49" t="s">
        <v>1059</v>
      </c>
      <c r="AH49" s="49" t="s">
        <v>1062</v>
      </c>
      <c r="AI49" s="49" t="s">
        <v>1058</v>
      </c>
    </row>
    <row r="50" spans="1:35" ht="22.5">
      <c r="A50" s="47" t="s">
        <v>437</v>
      </c>
      <c r="B50" s="47" t="s">
        <v>438</v>
      </c>
      <c r="C50" s="47" t="s">
        <v>291</v>
      </c>
      <c r="D50" s="81"/>
      <c r="E50" s="49" t="s">
        <v>1062</v>
      </c>
      <c r="F50" s="49"/>
      <c r="G50" s="49" t="s">
        <v>1062</v>
      </c>
      <c r="H50" s="49" t="s">
        <v>1058</v>
      </c>
      <c r="I50" s="49"/>
      <c r="J50" s="49"/>
      <c r="K50" s="49"/>
      <c r="L50" s="49" t="s">
        <v>1058</v>
      </c>
      <c r="M50" s="49"/>
      <c r="N50" s="49"/>
      <c r="O50" s="49" t="s">
        <v>1058</v>
      </c>
      <c r="P50" s="49" t="s">
        <v>1058</v>
      </c>
      <c r="Q50" s="49" t="s">
        <v>1058</v>
      </c>
      <c r="R50" s="49"/>
      <c r="S50" s="49"/>
      <c r="T50" s="49"/>
      <c r="U50" s="49" t="s">
        <v>1059</v>
      </c>
      <c r="V50" s="49" t="s">
        <v>1111</v>
      </c>
      <c r="W50" s="49" t="s">
        <v>1111</v>
      </c>
      <c r="X50" s="49" t="s">
        <v>1111</v>
      </c>
      <c r="Y50" s="49"/>
      <c r="Z50" s="49"/>
      <c r="AA50" s="49"/>
      <c r="AB50" s="49"/>
      <c r="AC50" s="49"/>
      <c r="AD50" s="49"/>
      <c r="AE50" s="49" t="s">
        <v>1058</v>
      </c>
      <c r="AF50" s="49" t="s">
        <v>1058</v>
      </c>
      <c r="AG50" s="49" t="s">
        <v>1058</v>
      </c>
      <c r="AH50" s="49" t="s">
        <v>1058</v>
      </c>
      <c r="AI50" s="49"/>
    </row>
    <row r="51" spans="1:35" ht="22.5">
      <c r="A51" s="47" t="s">
        <v>455</v>
      </c>
      <c r="B51" s="47" t="s">
        <v>456</v>
      </c>
      <c r="C51" s="47" t="s">
        <v>291</v>
      </c>
      <c r="D51" s="81"/>
      <c r="E51" s="49"/>
      <c r="F51" s="49"/>
      <c r="G51" s="49" t="s">
        <v>1062</v>
      </c>
      <c r="H51" s="49" t="s">
        <v>1059</v>
      </c>
      <c r="I51" s="49"/>
      <c r="J51" s="49" t="s">
        <v>1064</v>
      </c>
      <c r="K51" s="49" t="s">
        <v>1058</v>
      </c>
      <c r="L51" s="49" t="s">
        <v>1058</v>
      </c>
      <c r="M51" s="49" t="s">
        <v>1112</v>
      </c>
      <c r="N51" s="49"/>
      <c r="O51" s="49"/>
      <c r="P51" s="49" t="s">
        <v>1059</v>
      </c>
      <c r="Q51" s="49"/>
      <c r="R51" s="49" t="s">
        <v>1058</v>
      </c>
      <c r="S51" s="49" t="s">
        <v>1058</v>
      </c>
      <c r="T51" s="49" t="s">
        <v>1069</v>
      </c>
      <c r="U51" s="49" t="s">
        <v>1069</v>
      </c>
      <c r="V51" s="49"/>
      <c r="W51" s="49" t="s">
        <v>1113</v>
      </c>
      <c r="X51" s="49" t="s">
        <v>1085</v>
      </c>
      <c r="Y51" s="49" t="s">
        <v>1058</v>
      </c>
      <c r="Z51" s="49" t="s">
        <v>1058</v>
      </c>
      <c r="AA51" s="49" t="s">
        <v>1088</v>
      </c>
      <c r="AB51" s="49" t="s">
        <v>1076</v>
      </c>
      <c r="AC51" s="49"/>
      <c r="AD51" s="49"/>
      <c r="AE51" s="49"/>
      <c r="AF51" s="49"/>
      <c r="AG51" s="49"/>
      <c r="AH51" s="49"/>
      <c r="AI51" s="49"/>
    </row>
    <row r="52" spans="1:35" ht="22.5">
      <c r="A52" s="47" t="s">
        <v>469</v>
      </c>
      <c r="B52" s="47" t="s">
        <v>470</v>
      </c>
      <c r="C52" s="47" t="s">
        <v>291</v>
      </c>
      <c r="D52" s="81"/>
      <c r="E52" s="49"/>
      <c r="F52" s="49"/>
      <c r="G52" s="49" t="s">
        <v>1062</v>
      </c>
      <c r="H52" s="49" t="s">
        <v>1062</v>
      </c>
      <c r="I52" s="49" t="s">
        <v>1062</v>
      </c>
      <c r="J52" s="49" t="s">
        <v>1062</v>
      </c>
      <c r="K52" s="49" t="s">
        <v>1058</v>
      </c>
      <c r="L52" s="49" t="s">
        <v>1058</v>
      </c>
      <c r="M52" s="49" t="s">
        <v>1062</v>
      </c>
      <c r="N52" s="49" t="s">
        <v>1062</v>
      </c>
      <c r="O52" s="49" t="s">
        <v>1062</v>
      </c>
      <c r="P52" s="49" t="s">
        <v>1062</v>
      </c>
      <c r="Q52" s="49" t="s">
        <v>1062</v>
      </c>
      <c r="R52" s="49" t="s">
        <v>1058</v>
      </c>
      <c r="S52" s="49" t="s">
        <v>1058</v>
      </c>
      <c r="T52" s="49" t="s">
        <v>1062</v>
      </c>
      <c r="U52" s="49" t="s">
        <v>1062</v>
      </c>
      <c r="V52" s="49" t="s">
        <v>1062</v>
      </c>
      <c r="W52" s="49" t="s">
        <v>1062</v>
      </c>
      <c r="X52" s="49"/>
      <c r="Y52" s="49" t="s">
        <v>1058</v>
      </c>
      <c r="Z52" s="49" t="s">
        <v>1058</v>
      </c>
      <c r="AA52" s="49" t="s">
        <v>1059</v>
      </c>
      <c r="AB52" s="49" t="s">
        <v>1059</v>
      </c>
      <c r="AC52" s="49" t="s">
        <v>1059</v>
      </c>
      <c r="AD52" s="49"/>
      <c r="AE52" s="49"/>
      <c r="AF52" s="49"/>
      <c r="AG52" s="49"/>
      <c r="AH52" s="49"/>
      <c r="AI52" s="49"/>
    </row>
    <row r="53" spans="1:35" ht="22.5">
      <c r="A53" s="47" t="s">
        <v>474</v>
      </c>
      <c r="B53" s="47" t="s">
        <v>475</v>
      </c>
      <c r="C53" s="47" t="s">
        <v>476</v>
      </c>
      <c r="D53" s="81"/>
      <c r="E53" s="49" t="s">
        <v>1062</v>
      </c>
      <c r="F53" s="49" t="s">
        <v>1062</v>
      </c>
      <c r="G53" s="49" t="s">
        <v>1058</v>
      </c>
      <c r="H53" s="49" t="s">
        <v>1062</v>
      </c>
      <c r="I53" s="49" t="s">
        <v>1062</v>
      </c>
      <c r="J53" s="49" t="s">
        <v>1058</v>
      </c>
      <c r="K53" s="49" t="s">
        <v>1058</v>
      </c>
      <c r="L53" s="49"/>
      <c r="M53" s="49"/>
      <c r="N53" s="49" t="s">
        <v>1058</v>
      </c>
      <c r="O53" s="49"/>
      <c r="P53" s="49"/>
      <c r="Q53" s="49"/>
      <c r="R53" s="49" t="s">
        <v>1062</v>
      </c>
      <c r="S53" s="49" t="s">
        <v>1058</v>
      </c>
      <c r="T53" s="49" t="s">
        <v>1058</v>
      </c>
      <c r="U53" s="49" t="s">
        <v>1058</v>
      </c>
      <c r="V53" s="49" t="s">
        <v>1059</v>
      </c>
      <c r="W53" s="49" t="s">
        <v>1059</v>
      </c>
      <c r="X53" s="49" t="s">
        <v>1059</v>
      </c>
      <c r="Y53" s="49" t="s">
        <v>1059</v>
      </c>
      <c r="Z53" s="49" t="s">
        <v>1058</v>
      </c>
      <c r="AA53" s="49" t="s">
        <v>1059</v>
      </c>
      <c r="AB53" s="49" t="s">
        <v>1061</v>
      </c>
      <c r="AC53" s="49" t="s">
        <v>1059</v>
      </c>
      <c r="AD53" s="49" t="s">
        <v>1059</v>
      </c>
      <c r="AE53" s="49" t="s">
        <v>1059</v>
      </c>
      <c r="AF53" s="49" t="s">
        <v>1058</v>
      </c>
      <c r="AG53" s="49" t="s">
        <v>1059</v>
      </c>
      <c r="AH53" s="49" t="s">
        <v>1059</v>
      </c>
      <c r="AI53" s="49" t="s">
        <v>1058</v>
      </c>
    </row>
    <row r="54" spans="1:35" ht="22.5">
      <c r="A54" s="47" t="s">
        <v>489</v>
      </c>
      <c r="B54" s="47" t="s">
        <v>490</v>
      </c>
      <c r="C54" s="47" t="s">
        <v>476</v>
      </c>
      <c r="D54" s="81"/>
      <c r="E54" s="49"/>
      <c r="F54" s="49"/>
      <c r="G54" s="49" t="s">
        <v>1062</v>
      </c>
      <c r="H54" s="49" t="s">
        <v>1114</v>
      </c>
      <c r="I54" s="49" t="s">
        <v>1096</v>
      </c>
      <c r="J54" s="49" t="s">
        <v>1114</v>
      </c>
      <c r="K54" s="49" t="s">
        <v>1058</v>
      </c>
      <c r="L54" s="49" t="s">
        <v>1058</v>
      </c>
      <c r="M54" s="49" t="s">
        <v>1115</v>
      </c>
      <c r="N54" s="49" t="s">
        <v>1062</v>
      </c>
      <c r="O54" s="49" t="s">
        <v>1115</v>
      </c>
      <c r="P54" s="49" t="s">
        <v>1062</v>
      </c>
      <c r="Q54" s="49" t="s">
        <v>1062</v>
      </c>
      <c r="R54" s="49" t="s">
        <v>1058</v>
      </c>
      <c r="S54" s="49" t="s">
        <v>1058</v>
      </c>
      <c r="T54" s="49" t="s">
        <v>1116</v>
      </c>
      <c r="U54" s="49" t="s">
        <v>1116</v>
      </c>
      <c r="V54" s="49" t="s">
        <v>1116</v>
      </c>
      <c r="W54" s="49" t="s">
        <v>1116</v>
      </c>
      <c r="X54" s="49" t="s">
        <v>1117</v>
      </c>
      <c r="Y54" s="49" t="s">
        <v>1058</v>
      </c>
      <c r="Z54" s="49" t="s">
        <v>1058</v>
      </c>
      <c r="AA54" s="49" t="s">
        <v>1062</v>
      </c>
      <c r="AB54" s="49" t="s">
        <v>1118</v>
      </c>
      <c r="AC54" s="49" t="s">
        <v>1116</v>
      </c>
      <c r="AD54" s="49" t="s">
        <v>1061</v>
      </c>
      <c r="AE54" s="49"/>
      <c r="AF54" s="49"/>
      <c r="AG54" s="49"/>
      <c r="AH54" s="49"/>
      <c r="AI54" s="49"/>
    </row>
    <row r="55" spans="1:35" ht="22.5">
      <c r="A55" s="47" t="s">
        <v>501</v>
      </c>
      <c r="B55" s="47" t="s">
        <v>502</v>
      </c>
      <c r="C55" s="47" t="s">
        <v>476</v>
      </c>
      <c r="D55" s="81"/>
      <c r="E55" s="49"/>
      <c r="F55" s="49"/>
      <c r="G55" s="49" t="s">
        <v>1062</v>
      </c>
      <c r="H55" s="49" t="s">
        <v>1059</v>
      </c>
      <c r="I55" s="49"/>
      <c r="J55" s="49"/>
      <c r="K55" s="49" t="s">
        <v>1058</v>
      </c>
      <c r="L55" s="49" t="s">
        <v>1058</v>
      </c>
      <c r="M55" s="49"/>
      <c r="N55" s="49"/>
      <c r="O55" s="49"/>
      <c r="P55" s="49" t="s">
        <v>1077</v>
      </c>
      <c r="Q55" s="49" t="s">
        <v>1077</v>
      </c>
      <c r="R55" s="49" t="s">
        <v>1058</v>
      </c>
      <c r="S55" s="49" t="s">
        <v>1058</v>
      </c>
      <c r="T55" s="49"/>
      <c r="U55" s="49"/>
      <c r="V55" s="49"/>
      <c r="W55" s="49"/>
      <c r="X55" s="49"/>
      <c r="Y55" s="49" t="s">
        <v>1058</v>
      </c>
      <c r="Z55" s="49" t="s">
        <v>1058</v>
      </c>
      <c r="AA55" s="49" t="s">
        <v>1059</v>
      </c>
      <c r="AB55" s="49"/>
      <c r="AC55" s="49" t="s">
        <v>1065</v>
      </c>
      <c r="AD55" s="49"/>
      <c r="AE55" s="49"/>
      <c r="AF55" s="49"/>
      <c r="AG55" s="49"/>
      <c r="AH55" s="49"/>
      <c r="AI55" s="49"/>
    </row>
    <row r="56" spans="1:35" ht="22.5">
      <c r="A56" s="47" t="s">
        <v>520</v>
      </c>
      <c r="B56" s="47" t="s">
        <v>521</v>
      </c>
      <c r="C56" s="47" t="s">
        <v>476</v>
      </c>
      <c r="D56" s="81"/>
      <c r="E56" s="49" t="s">
        <v>1062</v>
      </c>
      <c r="F56" s="49"/>
      <c r="G56" s="49" t="s">
        <v>1062</v>
      </c>
      <c r="H56" s="49" t="s">
        <v>1062</v>
      </c>
      <c r="I56" s="49" t="s">
        <v>1058</v>
      </c>
      <c r="J56" s="49" t="s">
        <v>1058</v>
      </c>
      <c r="K56" s="49" t="s">
        <v>1058</v>
      </c>
      <c r="L56" s="49"/>
      <c r="M56" s="49"/>
      <c r="N56" s="49" t="s">
        <v>1058</v>
      </c>
      <c r="O56" s="49"/>
      <c r="P56" s="49"/>
      <c r="Q56" s="49" t="s">
        <v>1058</v>
      </c>
      <c r="R56" s="49" t="s">
        <v>1076</v>
      </c>
      <c r="S56" s="49"/>
      <c r="T56" s="49" t="s">
        <v>1058</v>
      </c>
      <c r="U56" s="49" t="s">
        <v>1058</v>
      </c>
      <c r="V56" s="49" t="s">
        <v>1058</v>
      </c>
      <c r="W56" s="49" t="s">
        <v>1058</v>
      </c>
      <c r="X56" s="49"/>
      <c r="Y56" s="49"/>
      <c r="Z56" s="49" t="s">
        <v>1058</v>
      </c>
      <c r="AA56" s="49"/>
      <c r="AB56" s="49" t="s">
        <v>1061</v>
      </c>
      <c r="AC56" s="49"/>
      <c r="AD56" s="49" t="s">
        <v>1059</v>
      </c>
      <c r="AE56" s="49"/>
      <c r="AF56" s="49" t="s">
        <v>1058</v>
      </c>
      <c r="AG56" s="49" t="s">
        <v>1058</v>
      </c>
      <c r="AH56" s="49" t="s">
        <v>1064</v>
      </c>
      <c r="AI56" s="49"/>
    </row>
    <row r="57" spans="1:35" ht="33.75">
      <c r="A57" s="47" t="s">
        <v>536</v>
      </c>
      <c r="B57" s="47" t="s">
        <v>537</v>
      </c>
      <c r="C57" s="47" t="s">
        <v>476</v>
      </c>
      <c r="D57" s="81"/>
      <c r="E57" s="49" t="s">
        <v>1062</v>
      </c>
      <c r="F57" s="49"/>
      <c r="G57" s="49" t="s">
        <v>1062</v>
      </c>
      <c r="H57" s="49" t="s">
        <v>1062</v>
      </c>
      <c r="I57" s="49" t="s">
        <v>1062</v>
      </c>
      <c r="J57" s="49" t="s">
        <v>1058</v>
      </c>
      <c r="K57" s="49" t="s">
        <v>1062</v>
      </c>
      <c r="L57" s="49" t="s">
        <v>1062</v>
      </c>
      <c r="M57" s="49" t="s">
        <v>1062</v>
      </c>
      <c r="N57" s="49" t="s">
        <v>1058</v>
      </c>
      <c r="O57" s="49" t="s">
        <v>1058</v>
      </c>
      <c r="P57" s="49" t="s">
        <v>1062</v>
      </c>
      <c r="Q57" s="49" t="s">
        <v>1062</v>
      </c>
      <c r="R57" s="49" t="s">
        <v>1058</v>
      </c>
      <c r="S57" s="49" t="s">
        <v>1058</v>
      </c>
      <c r="T57" s="49" t="s">
        <v>1062</v>
      </c>
      <c r="U57" s="49" t="s">
        <v>1062</v>
      </c>
      <c r="V57" s="49" t="s">
        <v>1062</v>
      </c>
      <c r="W57" s="49" t="s">
        <v>1058</v>
      </c>
      <c r="X57" s="49" t="s">
        <v>1058</v>
      </c>
      <c r="Y57" s="49" t="s">
        <v>1062</v>
      </c>
      <c r="Z57" s="49" t="s">
        <v>1059</v>
      </c>
      <c r="AA57" s="49" t="s">
        <v>1103</v>
      </c>
      <c r="AB57" s="49" t="s">
        <v>1103</v>
      </c>
      <c r="AC57" s="49" t="s">
        <v>1058</v>
      </c>
      <c r="AD57" s="49" t="s">
        <v>1061</v>
      </c>
      <c r="AE57" s="49" t="s">
        <v>1058</v>
      </c>
      <c r="AF57" s="49" t="s">
        <v>1103</v>
      </c>
      <c r="AG57" s="49" t="s">
        <v>1103</v>
      </c>
      <c r="AH57" s="49" t="s">
        <v>1103</v>
      </c>
      <c r="AI57" s="49" t="s">
        <v>1103</v>
      </c>
    </row>
    <row r="58" spans="1:35" ht="22.5">
      <c r="A58" s="47" t="s">
        <v>541</v>
      </c>
      <c r="B58" s="47" t="s">
        <v>542</v>
      </c>
      <c r="C58" s="47" t="s">
        <v>476</v>
      </c>
      <c r="D58" s="81"/>
      <c r="E58" s="49"/>
      <c r="F58" s="49"/>
      <c r="G58" s="49" t="s">
        <v>1062</v>
      </c>
      <c r="H58" s="49" t="s">
        <v>1062</v>
      </c>
      <c r="I58" s="49" t="s">
        <v>1062</v>
      </c>
      <c r="J58" s="49" t="s">
        <v>1059</v>
      </c>
      <c r="K58" s="49" t="s">
        <v>1058</v>
      </c>
      <c r="L58" s="49" t="s">
        <v>1058</v>
      </c>
      <c r="M58" s="49"/>
      <c r="N58" s="49"/>
      <c r="O58" s="49"/>
      <c r="P58" s="49"/>
      <c r="Q58" s="49"/>
      <c r="R58" s="49" t="s">
        <v>1058</v>
      </c>
      <c r="S58" s="49" t="s">
        <v>1058</v>
      </c>
      <c r="T58" s="49"/>
      <c r="U58" s="49"/>
      <c r="V58" s="49"/>
      <c r="W58" s="49"/>
      <c r="X58" s="49"/>
      <c r="Y58" s="49" t="s">
        <v>1058</v>
      </c>
      <c r="Z58" s="49" t="s">
        <v>1058</v>
      </c>
      <c r="AA58" s="49"/>
      <c r="AB58" s="49"/>
      <c r="AC58" s="49"/>
      <c r="AD58" s="49"/>
      <c r="AE58" s="49"/>
      <c r="AF58" s="49"/>
      <c r="AG58" s="49"/>
      <c r="AH58" s="49"/>
      <c r="AI58" s="49"/>
    </row>
    <row r="59" spans="1:35" ht="22.5">
      <c r="A59" s="47" t="s">
        <v>557</v>
      </c>
      <c r="B59" s="47" t="s">
        <v>558</v>
      </c>
      <c r="C59" s="47" t="s">
        <v>476</v>
      </c>
      <c r="D59" s="81"/>
      <c r="E59" s="49" t="s">
        <v>1062</v>
      </c>
      <c r="F59" s="49"/>
      <c r="G59" s="49" t="s">
        <v>1062</v>
      </c>
      <c r="H59" s="49" t="s">
        <v>1062</v>
      </c>
      <c r="I59" s="49" t="s">
        <v>1058</v>
      </c>
      <c r="J59" s="49"/>
      <c r="K59" s="49"/>
      <c r="L59" s="49" t="s">
        <v>1058</v>
      </c>
      <c r="M59" s="49"/>
      <c r="N59" s="49"/>
      <c r="O59" s="49" t="s">
        <v>1058</v>
      </c>
      <c r="P59" s="49"/>
      <c r="Q59" s="49"/>
      <c r="R59" s="49" t="s">
        <v>1062</v>
      </c>
      <c r="S59" s="49" t="s">
        <v>1058</v>
      </c>
      <c r="T59" s="49"/>
      <c r="U59" s="49"/>
      <c r="V59" s="49" t="s">
        <v>1058</v>
      </c>
      <c r="W59" s="49" t="s">
        <v>1058</v>
      </c>
      <c r="X59" s="49"/>
      <c r="Y59" s="49"/>
      <c r="Z59" s="49" t="s">
        <v>1058</v>
      </c>
      <c r="AA59" s="49"/>
      <c r="AB59" s="49"/>
      <c r="AC59" s="49" t="s">
        <v>1058</v>
      </c>
      <c r="AD59" s="49"/>
      <c r="AE59" s="49" t="s">
        <v>1062</v>
      </c>
      <c r="AF59" s="49" t="s">
        <v>1058</v>
      </c>
      <c r="AG59" s="49" t="s">
        <v>1058</v>
      </c>
      <c r="AH59" s="49" t="s">
        <v>1058</v>
      </c>
      <c r="AI59" s="49"/>
    </row>
    <row r="60" spans="1:35" ht="22.5">
      <c r="A60" s="47" t="s">
        <v>573</v>
      </c>
      <c r="B60" s="47" t="s">
        <v>574</v>
      </c>
      <c r="C60" s="47" t="s">
        <v>476</v>
      </c>
      <c r="D60" s="81"/>
      <c r="E60" s="49"/>
      <c r="F60" s="49"/>
      <c r="G60" s="49" t="s">
        <v>1062</v>
      </c>
      <c r="H60" s="49" t="s">
        <v>1058</v>
      </c>
      <c r="I60" s="49"/>
      <c r="J60" s="49" t="s">
        <v>1059</v>
      </c>
      <c r="K60" s="49" t="s">
        <v>1119</v>
      </c>
      <c r="L60" s="49" t="s">
        <v>1058</v>
      </c>
      <c r="M60" s="49" t="s">
        <v>1088</v>
      </c>
      <c r="N60" s="49" t="s">
        <v>1120</v>
      </c>
      <c r="O60" s="49" t="s">
        <v>1077</v>
      </c>
      <c r="P60" s="49" t="s">
        <v>1058</v>
      </c>
      <c r="Q60" s="49" t="s">
        <v>1083</v>
      </c>
      <c r="R60" s="49"/>
      <c r="S60" s="49" t="s">
        <v>1121</v>
      </c>
      <c r="T60" s="49" t="s">
        <v>1058</v>
      </c>
      <c r="U60" s="49" t="s">
        <v>1058</v>
      </c>
      <c r="V60" s="49"/>
      <c r="W60" s="49" t="s">
        <v>1059</v>
      </c>
      <c r="X60" s="49" t="s">
        <v>1122</v>
      </c>
      <c r="Y60" s="49" t="s">
        <v>1058</v>
      </c>
      <c r="Z60" s="49"/>
      <c r="AA60" s="49" t="s">
        <v>1059</v>
      </c>
      <c r="AB60" s="49" t="s">
        <v>1058</v>
      </c>
      <c r="AC60" s="49" t="s">
        <v>1123</v>
      </c>
      <c r="AD60" s="49" t="s">
        <v>1124</v>
      </c>
      <c r="AE60" s="49" t="s">
        <v>1062</v>
      </c>
      <c r="AF60" s="49" t="s">
        <v>1058</v>
      </c>
      <c r="AG60" s="49" t="s">
        <v>1058</v>
      </c>
      <c r="AH60" s="49" t="s">
        <v>1125</v>
      </c>
      <c r="AI60" s="49" t="s">
        <v>1126</v>
      </c>
    </row>
    <row r="61" spans="1:35" ht="33.75">
      <c r="A61" s="47" t="s">
        <v>593</v>
      </c>
      <c r="B61" s="47" t="s">
        <v>594</v>
      </c>
      <c r="C61" s="47" t="s">
        <v>476</v>
      </c>
      <c r="D61" s="81"/>
      <c r="E61" s="49"/>
      <c r="F61" s="49"/>
      <c r="G61" s="49" t="s">
        <v>1103</v>
      </c>
      <c r="H61" s="49" t="s">
        <v>1058</v>
      </c>
      <c r="I61" s="49" t="s">
        <v>1062</v>
      </c>
      <c r="J61" s="49" t="s">
        <v>1062</v>
      </c>
      <c r="K61" s="49" t="s">
        <v>1062</v>
      </c>
      <c r="L61" s="49" t="s">
        <v>1062</v>
      </c>
      <c r="M61" s="49" t="s">
        <v>1058</v>
      </c>
      <c r="N61" s="49" t="s">
        <v>1062</v>
      </c>
      <c r="O61" s="49" t="s">
        <v>1062</v>
      </c>
      <c r="P61" s="49" t="s">
        <v>1058</v>
      </c>
      <c r="Q61" s="49" t="s">
        <v>1058</v>
      </c>
      <c r="R61" s="49" t="s">
        <v>1062</v>
      </c>
      <c r="S61" s="49" t="s">
        <v>1062</v>
      </c>
      <c r="T61" s="49" t="s">
        <v>1058</v>
      </c>
      <c r="U61" s="49" t="s">
        <v>1058</v>
      </c>
      <c r="V61" s="49"/>
      <c r="W61" s="49"/>
      <c r="X61" s="49"/>
      <c r="Y61" s="49" t="s">
        <v>1058</v>
      </c>
      <c r="Z61" s="49"/>
      <c r="AA61" s="49"/>
      <c r="AB61" s="49"/>
      <c r="AC61" s="49" t="s">
        <v>1058</v>
      </c>
      <c r="AD61" s="49"/>
      <c r="AE61" s="49"/>
      <c r="AF61" s="49" t="s">
        <v>1058</v>
      </c>
      <c r="AG61" s="49" t="s">
        <v>1058</v>
      </c>
      <c r="AH61" s="49" t="s">
        <v>1062</v>
      </c>
      <c r="AI61" s="49"/>
    </row>
    <row r="62" spans="1:35" ht="22.5">
      <c r="A62" s="47" t="s">
        <v>609</v>
      </c>
      <c r="B62" s="47" t="s">
        <v>610</v>
      </c>
      <c r="C62" s="47" t="s">
        <v>476</v>
      </c>
      <c r="D62" s="81"/>
      <c r="E62" s="49" t="s">
        <v>1062</v>
      </c>
      <c r="F62" s="49"/>
      <c r="G62" s="49" t="s">
        <v>1062</v>
      </c>
      <c r="H62" s="49" t="s">
        <v>1062</v>
      </c>
      <c r="I62" s="49" t="s">
        <v>1062</v>
      </c>
      <c r="J62" s="49"/>
      <c r="K62" s="49"/>
      <c r="L62" s="49" t="s">
        <v>1058</v>
      </c>
      <c r="M62" s="49"/>
      <c r="N62" s="49"/>
      <c r="O62" s="49" t="s">
        <v>1058</v>
      </c>
      <c r="P62" s="49"/>
      <c r="Q62" s="49"/>
      <c r="R62" s="49" t="s">
        <v>1058</v>
      </c>
      <c r="S62" s="49" t="s">
        <v>1062</v>
      </c>
      <c r="T62" s="49"/>
      <c r="U62" s="49"/>
      <c r="V62" s="49" t="s">
        <v>1058</v>
      </c>
      <c r="W62" s="49" t="s">
        <v>1058</v>
      </c>
      <c r="X62" s="49"/>
      <c r="Y62" s="49"/>
      <c r="Z62" s="49" t="s">
        <v>1062</v>
      </c>
      <c r="AA62" s="49"/>
      <c r="AB62" s="49"/>
      <c r="AC62" s="49" t="s">
        <v>1058</v>
      </c>
      <c r="AD62" s="49"/>
      <c r="AE62" s="49" t="s">
        <v>1062</v>
      </c>
      <c r="AF62" s="49" t="s">
        <v>1058</v>
      </c>
      <c r="AG62" s="49" t="s">
        <v>1058</v>
      </c>
      <c r="AH62" s="49" t="s">
        <v>1058</v>
      </c>
      <c r="AI62" s="49"/>
    </row>
    <row r="63" spans="1:35" ht="22.5">
      <c r="A63" s="47" t="s">
        <v>625</v>
      </c>
      <c r="B63" s="47" t="s">
        <v>626</v>
      </c>
      <c r="C63" s="47" t="s">
        <v>476</v>
      </c>
      <c r="D63" s="81"/>
      <c r="E63" s="49" t="s">
        <v>1062</v>
      </c>
      <c r="F63" s="49" t="s">
        <v>1062</v>
      </c>
      <c r="G63" s="49" t="s">
        <v>1058</v>
      </c>
      <c r="H63" s="49" t="s">
        <v>1058</v>
      </c>
      <c r="I63" s="49"/>
      <c r="J63" s="49"/>
      <c r="K63" s="49" t="s">
        <v>1062</v>
      </c>
      <c r="L63" s="49" t="s">
        <v>1058</v>
      </c>
      <c r="M63" s="49" t="s">
        <v>1062</v>
      </c>
      <c r="N63" s="49" t="s">
        <v>1058</v>
      </c>
      <c r="O63" s="49" t="s">
        <v>1062</v>
      </c>
      <c r="P63" s="49" t="s">
        <v>1062</v>
      </c>
      <c r="Q63" s="49" t="s">
        <v>1062</v>
      </c>
      <c r="R63" s="49" t="s">
        <v>1058</v>
      </c>
      <c r="S63" s="49" t="s">
        <v>1058</v>
      </c>
      <c r="T63" s="49"/>
      <c r="U63" s="49" t="s">
        <v>1059</v>
      </c>
      <c r="V63" s="49"/>
      <c r="W63" s="49" t="s">
        <v>1058</v>
      </c>
      <c r="X63" s="49"/>
      <c r="Y63" s="49"/>
      <c r="Z63" s="49" t="s">
        <v>1127</v>
      </c>
      <c r="AA63" s="49" t="s">
        <v>1059</v>
      </c>
      <c r="AB63" s="49" t="s">
        <v>1058</v>
      </c>
      <c r="AC63" s="49"/>
      <c r="AD63" s="49"/>
      <c r="AE63" s="49" t="s">
        <v>1058</v>
      </c>
      <c r="AF63" s="49"/>
      <c r="AG63" s="49" t="s">
        <v>1062</v>
      </c>
      <c r="AH63" s="49" t="s">
        <v>1058</v>
      </c>
      <c r="AI63" s="49" t="s">
        <v>1058</v>
      </c>
    </row>
    <row r="64" spans="1:35" ht="22.5">
      <c r="A64" s="47" t="s">
        <v>637</v>
      </c>
      <c r="B64" s="47" t="s">
        <v>638</v>
      </c>
      <c r="C64" s="47" t="s">
        <v>639</v>
      </c>
      <c r="D64" s="81"/>
      <c r="E64" s="49" t="s">
        <v>1062</v>
      </c>
      <c r="F64" s="49" t="s">
        <v>1062</v>
      </c>
      <c r="G64" s="49" t="s">
        <v>1062</v>
      </c>
      <c r="H64" s="49" t="s">
        <v>1062</v>
      </c>
      <c r="I64" s="49" t="s">
        <v>1058</v>
      </c>
      <c r="J64" s="49" t="s">
        <v>1058</v>
      </c>
      <c r="K64" s="49" t="s">
        <v>1062</v>
      </c>
      <c r="L64" s="49" t="s">
        <v>1059</v>
      </c>
      <c r="M64" s="49" t="s">
        <v>1062</v>
      </c>
      <c r="N64" s="49" t="s">
        <v>1062</v>
      </c>
      <c r="O64" s="49" t="s">
        <v>1058</v>
      </c>
      <c r="P64" s="49" t="s">
        <v>1058</v>
      </c>
      <c r="Q64" s="49" t="s">
        <v>1062</v>
      </c>
      <c r="R64" s="49" t="s">
        <v>1062</v>
      </c>
      <c r="S64" s="49" t="s">
        <v>1062</v>
      </c>
      <c r="T64" s="49" t="s">
        <v>1059</v>
      </c>
      <c r="U64" s="49" t="s">
        <v>1058</v>
      </c>
      <c r="V64" s="49"/>
      <c r="W64" s="49" t="s">
        <v>1128</v>
      </c>
      <c r="X64" s="49" t="s">
        <v>1058</v>
      </c>
      <c r="Y64" s="49" t="s">
        <v>1058</v>
      </c>
      <c r="Z64" s="49" t="s">
        <v>1129</v>
      </c>
      <c r="AA64" s="49" t="s">
        <v>1064</v>
      </c>
      <c r="AB64" s="49" t="s">
        <v>1076</v>
      </c>
      <c r="AC64" s="49" t="s">
        <v>1058</v>
      </c>
      <c r="AD64" s="49" t="s">
        <v>1058</v>
      </c>
      <c r="AE64" s="49"/>
      <c r="AF64" s="49" t="s">
        <v>1058</v>
      </c>
      <c r="AG64" s="49" t="s">
        <v>1058</v>
      </c>
      <c r="AH64" s="49"/>
      <c r="AI64" s="49"/>
    </row>
    <row r="65" spans="1:35" ht="22.5">
      <c r="A65" s="47" t="s">
        <v>650</v>
      </c>
      <c r="B65" s="47" t="s">
        <v>651</v>
      </c>
      <c r="C65" s="47" t="s">
        <v>639</v>
      </c>
      <c r="D65" s="81"/>
      <c r="E65" s="49"/>
      <c r="F65" s="49"/>
      <c r="G65" s="49" t="s">
        <v>1062</v>
      </c>
      <c r="H65" s="49" t="s">
        <v>1059</v>
      </c>
      <c r="I65" s="49"/>
      <c r="J65" s="49"/>
      <c r="K65" s="49"/>
      <c r="L65" s="49" t="s">
        <v>1058</v>
      </c>
      <c r="M65" s="49" t="s">
        <v>1058</v>
      </c>
      <c r="N65" s="49"/>
      <c r="O65" s="49"/>
      <c r="P65" s="49" t="s">
        <v>1058</v>
      </c>
      <c r="Q65" s="49" t="s">
        <v>1085</v>
      </c>
      <c r="R65" s="49"/>
      <c r="S65" s="49" t="s">
        <v>1058</v>
      </c>
      <c r="T65" s="49" t="s">
        <v>1062</v>
      </c>
      <c r="U65" s="49"/>
      <c r="V65" s="49" t="s">
        <v>1130</v>
      </c>
      <c r="W65" s="49"/>
      <c r="X65" s="49" t="s">
        <v>1059</v>
      </c>
      <c r="Y65" s="49" t="s">
        <v>1058</v>
      </c>
      <c r="Z65" s="49" t="s">
        <v>1058</v>
      </c>
      <c r="AA65" s="49"/>
      <c r="AB65" s="49"/>
      <c r="AC65" s="49"/>
      <c r="AD65" s="49" t="s">
        <v>1061</v>
      </c>
      <c r="AE65" s="49" t="s">
        <v>1058</v>
      </c>
      <c r="AF65" s="49" t="s">
        <v>1076</v>
      </c>
      <c r="AG65" s="49" t="s">
        <v>1062</v>
      </c>
      <c r="AH65" s="49" t="s">
        <v>1058</v>
      </c>
      <c r="AI65" s="49" t="s">
        <v>1058</v>
      </c>
    </row>
    <row r="66" spans="1:35" ht="22.5">
      <c r="A66" s="47" t="s">
        <v>667</v>
      </c>
      <c r="B66" s="47" t="s">
        <v>668</v>
      </c>
      <c r="C66" s="47" t="s">
        <v>639</v>
      </c>
      <c r="D66" s="81"/>
      <c r="E66" s="49" t="s">
        <v>1062</v>
      </c>
      <c r="F66" s="49"/>
      <c r="G66" s="49" t="s">
        <v>1062</v>
      </c>
      <c r="H66" s="49" t="s">
        <v>1058</v>
      </c>
      <c r="I66" s="49" t="s">
        <v>1062</v>
      </c>
      <c r="J66" s="49" t="s">
        <v>1062</v>
      </c>
      <c r="K66" s="49" t="s">
        <v>1062</v>
      </c>
      <c r="L66" s="49" t="s">
        <v>1058</v>
      </c>
      <c r="M66" s="49" t="s">
        <v>1058</v>
      </c>
      <c r="N66" s="49" t="s">
        <v>1131</v>
      </c>
      <c r="O66" s="49" t="s">
        <v>1062</v>
      </c>
      <c r="P66" s="49" t="s">
        <v>1062</v>
      </c>
      <c r="Q66" s="49"/>
      <c r="R66" s="49" t="s">
        <v>1065</v>
      </c>
      <c r="S66" s="49" t="s">
        <v>1058</v>
      </c>
      <c r="T66" s="49" t="s">
        <v>1058</v>
      </c>
      <c r="U66" s="49" t="s">
        <v>1076</v>
      </c>
      <c r="V66" s="49" t="s">
        <v>1059</v>
      </c>
      <c r="W66" s="49" t="s">
        <v>1058</v>
      </c>
      <c r="X66" s="49" t="s">
        <v>1132</v>
      </c>
      <c r="Y66" s="49" t="s">
        <v>1058</v>
      </c>
      <c r="Z66" s="49" t="s">
        <v>1058</v>
      </c>
      <c r="AA66" s="49" t="s">
        <v>1059</v>
      </c>
      <c r="AB66" s="49"/>
      <c r="AC66" s="49" t="s">
        <v>1059</v>
      </c>
      <c r="AD66" s="49" t="s">
        <v>1059</v>
      </c>
      <c r="AE66" s="49" t="s">
        <v>1058</v>
      </c>
      <c r="AF66" s="49" t="s">
        <v>1058</v>
      </c>
      <c r="AG66" s="49" t="s">
        <v>1058</v>
      </c>
      <c r="AH66" s="49"/>
      <c r="AI66" s="49" t="s">
        <v>1062</v>
      </c>
    </row>
    <row r="67" spans="1:35" ht="22.5">
      <c r="A67" s="47" t="s">
        <v>678</v>
      </c>
      <c r="B67" s="47" t="s">
        <v>679</v>
      </c>
      <c r="C67" s="47" t="s">
        <v>639</v>
      </c>
      <c r="D67" s="81"/>
      <c r="E67" s="49" t="s">
        <v>1062</v>
      </c>
      <c r="F67" s="49"/>
      <c r="G67" s="49" t="s">
        <v>1062</v>
      </c>
      <c r="H67" s="49" t="s">
        <v>1062</v>
      </c>
      <c r="I67" s="49" t="s">
        <v>1058</v>
      </c>
      <c r="J67" s="49" t="s">
        <v>1058</v>
      </c>
      <c r="K67" s="49" t="s">
        <v>1058</v>
      </c>
      <c r="L67" s="49" t="s">
        <v>1062</v>
      </c>
      <c r="M67" s="49" t="s">
        <v>1062</v>
      </c>
      <c r="N67" s="49" t="s">
        <v>1062</v>
      </c>
      <c r="O67" s="49" t="s">
        <v>1058</v>
      </c>
      <c r="P67" s="49" t="s">
        <v>1062</v>
      </c>
      <c r="Q67" s="49" t="s">
        <v>1062</v>
      </c>
      <c r="R67" s="49" t="s">
        <v>1058</v>
      </c>
      <c r="S67" s="49" t="s">
        <v>1058</v>
      </c>
      <c r="T67" s="49" t="s">
        <v>1062</v>
      </c>
      <c r="U67" s="49" t="s">
        <v>1062</v>
      </c>
      <c r="V67" s="49" t="s">
        <v>1062</v>
      </c>
      <c r="W67" s="49" t="s">
        <v>1058</v>
      </c>
      <c r="X67" s="49" t="s">
        <v>1062</v>
      </c>
      <c r="Y67" s="49" t="s">
        <v>1062</v>
      </c>
      <c r="Z67" s="49" t="s">
        <v>1061</v>
      </c>
      <c r="AA67" s="49" t="s">
        <v>1062</v>
      </c>
      <c r="AB67" s="49" t="s">
        <v>1062</v>
      </c>
      <c r="AC67" s="49" t="s">
        <v>1062</v>
      </c>
      <c r="AD67" s="49" t="s">
        <v>1061</v>
      </c>
      <c r="AE67" s="49" t="s">
        <v>1058</v>
      </c>
      <c r="AF67" s="49" t="s">
        <v>1062</v>
      </c>
      <c r="AG67" s="49" t="s">
        <v>1062</v>
      </c>
      <c r="AH67" s="49" t="s">
        <v>1058</v>
      </c>
      <c r="AI67" s="49" t="s">
        <v>1058</v>
      </c>
    </row>
    <row r="68" spans="1:35" ht="22.5">
      <c r="A68" s="47" t="s">
        <v>680</v>
      </c>
      <c r="B68" s="47" t="s">
        <v>681</v>
      </c>
      <c r="C68" s="47" t="s">
        <v>639</v>
      </c>
      <c r="D68" s="81"/>
      <c r="E68" s="49"/>
      <c r="F68" s="49"/>
      <c r="G68" s="49" t="s">
        <v>1062</v>
      </c>
      <c r="H68" s="49" t="s">
        <v>1062</v>
      </c>
      <c r="I68" s="49" t="s">
        <v>1062</v>
      </c>
      <c r="J68" s="49"/>
      <c r="K68" s="49" t="s">
        <v>1058</v>
      </c>
      <c r="L68" s="49" t="s">
        <v>1058</v>
      </c>
      <c r="M68" s="49"/>
      <c r="N68" s="49" t="s">
        <v>1062</v>
      </c>
      <c r="O68" s="49" t="s">
        <v>1133</v>
      </c>
      <c r="P68" s="49" t="s">
        <v>1133</v>
      </c>
      <c r="Q68" s="49" t="s">
        <v>1058</v>
      </c>
      <c r="R68" s="49" t="s">
        <v>1058</v>
      </c>
      <c r="S68" s="49" t="s">
        <v>1134</v>
      </c>
      <c r="T68" s="49" t="s">
        <v>1062</v>
      </c>
      <c r="U68" s="49"/>
      <c r="V68" s="49" t="s">
        <v>1058</v>
      </c>
      <c r="W68" s="49"/>
      <c r="X68" s="49" t="s">
        <v>1062</v>
      </c>
      <c r="Y68" s="49" t="s">
        <v>1062</v>
      </c>
      <c r="Z68" s="49" t="s">
        <v>1058</v>
      </c>
      <c r="AA68" s="49" t="s">
        <v>1058</v>
      </c>
      <c r="AB68" s="49" t="s">
        <v>1062</v>
      </c>
      <c r="AC68" s="49" t="s">
        <v>1062</v>
      </c>
      <c r="AD68" s="49" t="s">
        <v>1062</v>
      </c>
      <c r="AE68" s="49" t="s">
        <v>1135</v>
      </c>
      <c r="AF68" s="49" t="s">
        <v>1099</v>
      </c>
      <c r="AG68" s="49" t="s">
        <v>1058</v>
      </c>
      <c r="AH68" s="49" t="s">
        <v>1058</v>
      </c>
      <c r="AI68" s="49" t="s">
        <v>1058</v>
      </c>
    </row>
    <row r="69" spans="1:35" ht="22.5">
      <c r="A69" s="47" t="s">
        <v>691</v>
      </c>
      <c r="B69" s="47" t="s">
        <v>692</v>
      </c>
      <c r="C69" s="47" t="s">
        <v>693</v>
      </c>
      <c r="D69" s="81"/>
      <c r="E69" s="49"/>
      <c r="F69" s="49" t="s">
        <v>1136</v>
      </c>
      <c r="G69" s="49" t="s">
        <v>1058</v>
      </c>
      <c r="H69" s="49"/>
      <c r="I69" s="49" t="s">
        <v>1074</v>
      </c>
      <c r="J69" s="49"/>
      <c r="K69" s="49"/>
      <c r="L69" s="49" t="s">
        <v>1058</v>
      </c>
      <c r="M69" s="49" t="s">
        <v>1137</v>
      </c>
      <c r="N69" s="49" t="s">
        <v>1058</v>
      </c>
      <c r="O69" s="49"/>
      <c r="P69" s="49"/>
      <c r="Q69" s="49"/>
      <c r="R69" s="49" t="s">
        <v>1058</v>
      </c>
      <c r="S69" s="49" t="s">
        <v>1058</v>
      </c>
      <c r="T69" s="49"/>
      <c r="U69" s="49"/>
      <c r="V69" s="49"/>
      <c r="W69" s="49" t="s">
        <v>1058</v>
      </c>
      <c r="X69" s="49" t="s">
        <v>1061</v>
      </c>
      <c r="Y69" s="49" t="s">
        <v>1061</v>
      </c>
      <c r="Z69" s="49"/>
      <c r="AA69" s="49"/>
      <c r="AB69" s="49"/>
      <c r="AC69" s="49" t="s">
        <v>1061</v>
      </c>
      <c r="AD69" s="49" t="s">
        <v>1061</v>
      </c>
      <c r="AE69" s="49"/>
      <c r="AF69" s="49"/>
      <c r="AG69" s="49" t="s">
        <v>1058</v>
      </c>
      <c r="AH69" s="49" t="s">
        <v>1058</v>
      </c>
      <c r="AI69" s="49" t="s">
        <v>1058</v>
      </c>
    </row>
    <row r="70" spans="1:35" ht="22.5">
      <c r="A70" s="47" t="s">
        <v>711</v>
      </c>
      <c r="B70" s="47" t="s">
        <v>712</v>
      </c>
      <c r="C70" s="47" t="s">
        <v>713</v>
      </c>
      <c r="D70" s="81"/>
      <c r="E70" s="49" t="s">
        <v>1062</v>
      </c>
      <c r="F70" s="49"/>
      <c r="G70" s="49" t="s">
        <v>1062</v>
      </c>
      <c r="H70" s="49" t="s">
        <v>1059</v>
      </c>
      <c r="I70" s="49" t="s">
        <v>1059</v>
      </c>
      <c r="J70" s="49" t="s">
        <v>1058</v>
      </c>
      <c r="K70" s="49" t="s">
        <v>1058</v>
      </c>
      <c r="L70" s="49" t="s">
        <v>1059</v>
      </c>
      <c r="M70" s="49" t="s">
        <v>1059</v>
      </c>
      <c r="N70" s="49" t="s">
        <v>1059</v>
      </c>
      <c r="O70" s="49" t="s">
        <v>1058</v>
      </c>
      <c r="P70" s="49" t="s">
        <v>1059</v>
      </c>
      <c r="Q70" s="49" t="s">
        <v>1059</v>
      </c>
      <c r="R70" s="49" t="s">
        <v>1059</v>
      </c>
      <c r="S70" s="49" t="s">
        <v>1058</v>
      </c>
      <c r="T70" s="49"/>
      <c r="U70" s="49"/>
      <c r="V70" s="49"/>
      <c r="W70" s="49" t="s">
        <v>1058</v>
      </c>
      <c r="X70" s="49"/>
      <c r="Y70" s="49"/>
      <c r="Z70" s="49" t="s">
        <v>1058</v>
      </c>
      <c r="AA70" s="49" t="s">
        <v>1058</v>
      </c>
      <c r="AB70" s="49"/>
      <c r="AC70" s="49"/>
      <c r="AD70" s="49" t="s">
        <v>1061</v>
      </c>
      <c r="AE70" s="49"/>
      <c r="AF70" s="49"/>
      <c r="AG70" s="49"/>
      <c r="AH70" s="49" t="s">
        <v>1058</v>
      </c>
      <c r="AI70" s="49" t="s">
        <v>1058</v>
      </c>
    </row>
    <row r="71" spans="1:35" ht="33.75">
      <c r="A71" s="47" t="s">
        <v>724</v>
      </c>
      <c r="B71" s="47" t="s">
        <v>725</v>
      </c>
      <c r="C71" s="47" t="s">
        <v>726</v>
      </c>
      <c r="D71" s="81"/>
      <c r="E71" s="49"/>
      <c r="F71" s="49" t="s">
        <v>1107</v>
      </c>
      <c r="G71" s="49" t="s">
        <v>1058</v>
      </c>
      <c r="H71" s="49" t="s">
        <v>1059</v>
      </c>
      <c r="I71" s="49" t="s">
        <v>1059</v>
      </c>
      <c r="J71" s="49" t="s">
        <v>1059</v>
      </c>
      <c r="K71" s="49" t="s">
        <v>1138</v>
      </c>
      <c r="L71" s="49" t="s">
        <v>1058</v>
      </c>
      <c r="M71" s="49" t="s">
        <v>1139</v>
      </c>
      <c r="N71" s="49" t="s">
        <v>1140</v>
      </c>
      <c r="O71" s="49" t="s">
        <v>1058</v>
      </c>
      <c r="P71" s="49" t="s">
        <v>1141</v>
      </c>
      <c r="Q71" s="49" t="s">
        <v>1077</v>
      </c>
      <c r="R71" s="49" t="s">
        <v>1058</v>
      </c>
      <c r="S71" s="49" t="s">
        <v>1059</v>
      </c>
      <c r="T71" s="49" t="s">
        <v>1059</v>
      </c>
      <c r="U71" s="49" t="s">
        <v>1059</v>
      </c>
      <c r="V71" s="49" t="s">
        <v>1059</v>
      </c>
      <c r="W71" s="49" t="s">
        <v>1059</v>
      </c>
      <c r="X71" s="49" t="s">
        <v>1059</v>
      </c>
      <c r="Y71" s="49" t="s">
        <v>1058</v>
      </c>
      <c r="Z71" s="49" t="s">
        <v>1058</v>
      </c>
      <c r="AA71" s="49" t="s">
        <v>1058</v>
      </c>
      <c r="AB71" s="49" t="s">
        <v>1081</v>
      </c>
      <c r="AC71" s="49" t="s">
        <v>1142</v>
      </c>
      <c r="AD71" s="49" t="s">
        <v>1062</v>
      </c>
      <c r="AE71" s="49" t="s">
        <v>1143</v>
      </c>
      <c r="AF71" s="49" t="s">
        <v>1062</v>
      </c>
      <c r="AG71" s="49" t="s">
        <v>1058</v>
      </c>
      <c r="AH71" s="49" t="s">
        <v>1058</v>
      </c>
      <c r="AI71" s="49" t="s">
        <v>1059</v>
      </c>
    </row>
    <row r="72" spans="1:35" ht="22.5">
      <c r="A72" s="47" t="s">
        <v>739</v>
      </c>
      <c r="B72" s="47" t="s">
        <v>740</v>
      </c>
      <c r="C72" s="47" t="s">
        <v>726</v>
      </c>
      <c r="D72" s="81"/>
      <c r="E72" s="49" t="s">
        <v>1059</v>
      </c>
      <c r="F72" s="49" t="s">
        <v>1062</v>
      </c>
      <c r="G72" s="49" t="s">
        <v>1059</v>
      </c>
      <c r="H72" s="49" t="s">
        <v>1059</v>
      </c>
      <c r="I72" s="49" t="s">
        <v>1059</v>
      </c>
      <c r="J72" s="49" t="s">
        <v>1058</v>
      </c>
      <c r="K72" s="49" t="s">
        <v>1058</v>
      </c>
      <c r="L72" s="49" t="s">
        <v>1059</v>
      </c>
      <c r="M72" s="49" t="s">
        <v>1059</v>
      </c>
      <c r="N72" s="49" t="s">
        <v>1144</v>
      </c>
      <c r="O72" s="49" t="s">
        <v>1059</v>
      </c>
      <c r="P72" s="49" t="s">
        <v>1058</v>
      </c>
      <c r="Q72" s="49" t="s">
        <v>1058</v>
      </c>
      <c r="R72" s="49" t="s">
        <v>1059</v>
      </c>
      <c r="S72" s="49" t="s">
        <v>1059</v>
      </c>
      <c r="T72" s="49" t="s">
        <v>1059</v>
      </c>
      <c r="U72" s="49" t="s">
        <v>1059</v>
      </c>
      <c r="V72" s="49" t="s">
        <v>1058</v>
      </c>
      <c r="W72" s="49" t="s">
        <v>1059</v>
      </c>
      <c r="X72" s="49" t="s">
        <v>1059</v>
      </c>
      <c r="Y72" s="49" t="s">
        <v>1059</v>
      </c>
      <c r="Z72" s="49" t="s">
        <v>1058</v>
      </c>
      <c r="AA72" s="49" t="s">
        <v>1058</v>
      </c>
      <c r="AB72" s="49" t="s">
        <v>1059</v>
      </c>
      <c r="AC72" s="49" t="s">
        <v>1059</v>
      </c>
      <c r="AD72" s="49" t="s">
        <v>1061</v>
      </c>
      <c r="AE72" s="49" t="s">
        <v>1062</v>
      </c>
      <c r="AF72" s="49" t="s">
        <v>1062</v>
      </c>
      <c r="AG72" s="49" t="s">
        <v>1059</v>
      </c>
      <c r="AH72" s="49" t="s">
        <v>1058</v>
      </c>
      <c r="AI72" s="49" t="s">
        <v>1058</v>
      </c>
    </row>
    <row r="73" spans="1:35" ht="22.5">
      <c r="A73" s="47" t="s">
        <v>748</v>
      </c>
      <c r="B73" s="47" t="s">
        <v>749</v>
      </c>
      <c r="C73" s="47" t="s">
        <v>726</v>
      </c>
      <c r="D73" s="81"/>
      <c r="E73" s="49" t="s">
        <v>1062</v>
      </c>
      <c r="F73" s="49" t="s">
        <v>1107</v>
      </c>
      <c r="G73" s="49" t="s">
        <v>1062</v>
      </c>
      <c r="H73" s="49" t="s">
        <v>1062</v>
      </c>
      <c r="I73" s="49" t="s">
        <v>1059</v>
      </c>
      <c r="J73" s="49" t="s">
        <v>1058</v>
      </c>
      <c r="K73" s="49" t="s">
        <v>1058</v>
      </c>
      <c r="L73" s="49" t="s">
        <v>1058</v>
      </c>
      <c r="M73" s="49" t="s">
        <v>1059</v>
      </c>
      <c r="N73" s="49" t="s">
        <v>1145</v>
      </c>
      <c r="O73" s="49" t="s">
        <v>1062</v>
      </c>
      <c r="P73" s="49" t="s">
        <v>1058</v>
      </c>
      <c r="Q73" s="49" t="s">
        <v>1058</v>
      </c>
      <c r="R73" s="49" t="s">
        <v>1059</v>
      </c>
      <c r="S73" s="49" t="s">
        <v>1062</v>
      </c>
      <c r="T73" s="49" t="s">
        <v>1059</v>
      </c>
      <c r="U73" s="49" t="s">
        <v>1062</v>
      </c>
      <c r="V73" s="49" t="s">
        <v>1059</v>
      </c>
      <c r="W73" s="49" t="s">
        <v>1058</v>
      </c>
      <c r="X73" s="49" t="s">
        <v>1058</v>
      </c>
      <c r="Y73" s="49" t="s">
        <v>1059</v>
      </c>
      <c r="Z73" s="49" t="s">
        <v>1059</v>
      </c>
      <c r="AA73" s="49" t="s">
        <v>1058</v>
      </c>
      <c r="AB73" s="49" t="s">
        <v>1059</v>
      </c>
      <c r="AC73" s="49" t="s">
        <v>1059</v>
      </c>
      <c r="AD73" s="49" t="s">
        <v>1061</v>
      </c>
      <c r="AE73" s="49" t="s">
        <v>1058</v>
      </c>
      <c r="AF73" s="49" t="s">
        <v>1058</v>
      </c>
      <c r="AG73" s="49" t="s">
        <v>1058</v>
      </c>
      <c r="AH73" s="49" t="s">
        <v>1058</v>
      </c>
      <c r="AI73" s="49" t="s">
        <v>1062</v>
      </c>
    </row>
    <row r="74" spans="1:35" ht="22.5">
      <c r="A74" s="47" t="s">
        <v>751</v>
      </c>
      <c r="B74" s="47" t="s">
        <v>752</v>
      </c>
      <c r="C74" s="47" t="s">
        <v>726</v>
      </c>
      <c r="D74" s="81"/>
      <c r="E74" s="49" t="s">
        <v>1062</v>
      </c>
      <c r="F74" s="49" t="s">
        <v>1062</v>
      </c>
      <c r="G74" s="49" t="s">
        <v>1058</v>
      </c>
      <c r="H74" s="49" t="s">
        <v>1062</v>
      </c>
      <c r="I74" s="49" t="s">
        <v>1058</v>
      </c>
      <c r="J74" s="49" t="s">
        <v>1059</v>
      </c>
      <c r="K74" s="49" t="s">
        <v>1146</v>
      </c>
      <c r="L74" s="49" t="s">
        <v>1147</v>
      </c>
      <c r="M74" s="49" t="s">
        <v>1148</v>
      </c>
      <c r="N74" s="49" t="s">
        <v>1058</v>
      </c>
      <c r="O74" s="49" t="s">
        <v>1088</v>
      </c>
      <c r="P74" s="49" t="s">
        <v>1058</v>
      </c>
      <c r="Q74" s="49" t="s">
        <v>1062</v>
      </c>
      <c r="R74" s="49" t="s">
        <v>1083</v>
      </c>
      <c r="S74" s="49" t="s">
        <v>1081</v>
      </c>
      <c r="T74" s="49" t="s">
        <v>1149</v>
      </c>
      <c r="U74" s="49" t="s">
        <v>1058</v>
      </c>
      <c r="V74" s="49" t="s">
        <v>1142</v>
      </c>
      <c r="W74" s="49" t="s">
        <v>1058</v>
      </c>
      <c r="X74" s="49" t="s">
        <v>1076</v>
      </c>
      <c r="Y74" s="49" t="s">
        <v>1069</v>
      </c>
      <c r="Z74" s="49" t="s">
        <v>1076</v>
      </c>
      <c r="AA74" s="49" t="s">
        <v>1123</v>
      </c>
      <c r="AB74" s="49" t="s">
        <v>1058</v>
      </c>
      <c r="AC74" s="49" t="s">
        <v>1150</v>
      </c>
      <c r="AD74" s="49" t="s">
        <v>1058</v>
      </c>
      <c r="AE74" s="49"/>
      <c r="AF74" s="49"/>
      <c r="AG74" s="49"/>
      <c r="AH74" s="49"/>
      <c r="AI74" s="49"/>
    </row>
    <row r="75" spans="1:35" ht="22.5">
      <c r="A75" s="47" t="s">
        <v>766</v>
      </c>
      <c r="B75" s="47" t="s">
        <v>767</v>
      </c>
      <c r="C75" s="47" t="s">
        <v>726</v>
      </c>
      <c r="D75" s="81"/>
      <c r="E75" s="49" t="s">
        <v>1062</v>
      </c>
      <c r="F75" s="49"/>
      <c r="G75" s="49" t="s">
        <v>1062</v>
      </c>
      <c r="H75" s="49" t="s">
        <v>1059</v>
      </c>
      <c r="I75" s="49" t="s">
        <v>1058</v>
      </c>
      <c r="J75" s="49"/>
      <c r="K75" s="49"/>
      <c r="L75" s="49"/>
      <c r="M75" s="49"/>
      <c r="N75" s="49" t="s">
        <v>1058</v>
      </c>
      <c r="O75" s="49"/>
      <c r="P75" s="49"/>
      <c r="Q75" s="49" t="s">
        <v>1058</v>
      </c>
      <c r="R75" s="49"/>
      <c r="S75" s="49"/>
      <c r="T75" s="49" t="s">
        <v>1058</v>
      </c>
      <c r="U75" s="49" t="s">
        <v>1059</v>
      </c>
      <c r="V75" s="49" t="s">
        <v>1059</v>
      </c>
      <c r="W75" s="49" t="s">
        <v>1062</v>
      </c>
      <c r="X75" s="49" t="s">
        <v>1059</v>
      </c>
      <c r="Y75" s="49" t="s">
        <v>1058</v>
      </c>
      <c r="Z75" s="49" t="s">
        <v>1058</v>
      </c>
      <c r="AA75" s="49" t="s">
        <v>1058</v>
      </c>
      <c r="AB75" s="49" t="s">
        <v>1059</v>
      </c>
      <c r="AC75" s="49" t="s">
        <v>1058</v>
      </c>
      <c r="AD75" s="49" t="s">
        <v>1059</v>
      </c>
      <c r="AE75" s="49" t="s">
        <v>1059</v>
      </c>
      <c r="AF75" s="49" t="s">
        <v>1059</v>
      </c>
      <c r="AG75" s="49" t="s">
        <v>1058</v>
      </c>
      <c r="AH75" s="49" t="s">
        <v>1058</v>
      </c>
      <c r="AI75" s="49"/>
    </row>
    <row r="76" spans="1:35" ht="22.5">
      <c r="A76" s="47" t="s">
        <v>777</v>
      </c>
      <c r="B76" s="47" t="s">
        <v>778</v>
      </c>
      <c r="C76" s="47" t="s">
        <v>726</v>
      </c>
      <c r="D76" s="81"/>
      <c r="E76" s="49"/>
      <c r="F76" s="49"/>
      <c r="G76" s="49" t="s">
        <v>1062</v>
      </c>
      <c r="H76" s="49" t="s">
        <v>1059</v>
      </c>
      <c r="I76" s="49" t="s">
        <v>1065</v>
      </c>
      <c r="J76" s="49" t="s">
        <v>1077</v>
      </c>
      <c r="K76" s="49" t="s">
        <v>1058</v>
      </c>
      <c r="L76" s="49"/>
      <c r="M76" s="49" t="s">
        <v>1058</v>
      </c>
      <c r="N76" s="49" t="s">
        <v>1058</v>
      </c>
      <c r="O76" s="49" t="s">
        <v>1058</v>
      </c>
      <c r="P76" s="49"/>
      <c r="Q76" s="49" t="s">
        <v>1088</v>
      </c>
      <c r="R76" s="49" t="s">
        <v>1058</v>
      </c>
      <c r="S76" s="49" t="s">
        <v>1077</v>
      </c>
      <c r="T76" s="49"/>
      <c r="U76" s="49" t="s">
        <v>1059</v>
      </c>
      <c r="V76" s="49" t="s">
        <v>1059</v>
      </c>
      <c r="W76" s="49" t="s">
        <v>1059</v>
      </c>
      <c r="X76" s="49" t="s">
        <v>1058</v>
      </c>
      <c r="Y76" s="49" t="s">
        <v>1058</v>
      </c>
      <c r="Z76" s="49" t="s">
        <v>1062</v>
      </c>
      <c r="AA76" s="49" t="s">
        <v>1059</v>
      </c>
      <c r="AB76" s="49" t="s">
        <v>1059</v>
      </c>
      <c r="AC76" s="49" t="s">
        <v>1105</v>
      </c>
      <c r="AD76" s="49" t="s">
        <v>1059</v>
      </c>
      <c r="AE76" s="49" t="s">
        <v>1059</v>
      </c>
      <c r="AF76" s="49" t="s">
        <v>1058</v>
      </c>
      <c r="AG76" s="49" t="s">
        <v>1058</v>
      </c>
      <c r="AH76" s="49" t="s">
        <v>1058</v>
      </c>
      <c r="AI76" s="49" t="s">
        <v>1058</v>
      </c>
    </row>
    <row r="77" spans="1:35" ht="22.5">
      <c r="A77" s="47" t="s">
        <v>784</v>
      </c>
      <c r="B77" s="47" t="s">
        <v>785</v>
      </c>
      <c r="C77" s="47" t="s">
        <v>786</v>
      </c>
      <c r="D77" s="81"/>
      <c r="E77" s="49"/>
      <c r="F77" s="49"/>
      <c r="G77" s="49" t="s">
        <v>1070</v>
      </c>
      <c r="H77" s="49" t="s">
        <v>1070</v>
      </c>
      <c r="I77" s="49"/>
      <c r="J77" s="49"/>
      <c r="K77" s="49" t="s">
        <v>1058</v>
      </c>
      <c r="L77" s="49" t="s">
        <v>1058</v>
      </c>
      <c r="M77" s="49"/>
      <c r="N77" s="49"/>
      <c r="O77" s="49"/>
      <c r="P77" s="49"/>
      <c r="Q77" s="49"/>
      <c r="R77" s="49" t="s">
        <v>1058</v>
      </c>
      <c r="S77" s="49" t="s">
        <v>1058</v>
      </c>
      <c r="T77" s="49"/>
      <c r="U77" s="49"/>
      <c r="V77" s="49"/>
      <c r="W77" s="49"/>
      <c r="X77" s="49"/>
      <c r="Y77" s="49" t="s">
        <v>1058</v>
      </c>
      <c r="Z77" s="49" t="s">
        <v>1058</v>
      </c>
      <c r="AA77" s="49"/>
      <c r="AB77" s="49"/>
      <c r="AC77" s="49"/>
      <c r="AD77" s="49"/>
      <c r="AE77" s="49"/>
      <c r="AF77" s="49"/>
      <c r="AG77" s="49"/>
      <c r="AH77" s="49"/>
      <c r="AI77" s="49"/>
    </row>
    <row r="78" spans="1:35" ht="22.5">
      <c r="A78" s="47" t="s">
        <v>804</v>
      </c>
      <c r="B78" s="47" t="s">
        <v>805</v>
      </c>
      <c r="C78" s="47" t="s">
        <v>806</v>
      </c>
      <c r="D78" s="81"/>
      <c r="E78" s="49"/>
      <c r="F78" s="49" t="s">
        <v>1107</v>
      </c>
      <c r="G78" s="49" t="s">
        <v>1062</v>
      </c>
      <c r="H78" s="49" t="s">
        <v>1059</v>
      </c>
      <c r="I78" s="49" t="s">
        <v>1059</v>
      </c>
      <c r="J78" s="49" t="s">
        <v>1058</v>
      </c>
      <c r="K78" s="49" t="s">
        <v>1058</v>
      </c>
      <c r="L78" s="49" t="s">
        <v>1058</v>
      </c>
      <c r="M78" s="49" t="s">
        <v>1059</v>
      </c>
      <c r="N78" s="49" t="s">
        <v>1059</v>
      </c>
      <c r="O78" s="49" t="s">
        <v>1059</v>
      </c>
      <c r="P78" s="49" t="s">
        <v>1059</v>
      </c>
      <c r="Q78" s="49" t="s">
        <v>1058</v>
      </c>
      <c r="R78" s="49" t="s">
        <v>1058</v>
      </c>
      <c r="S78" s="49" t="s">
        <v>1059</v>
      </c>
      <c r="T78" s="49" t="s">
        <v>1059</v>
      </c>
      <c r="U78" s="49" t="s">
        <v>1058</v>
      </c>
      <c r="V78" s="49" t="s">
        <v>1058</v>
      </c>
      <c r="W78" s="49"/>
      <c r="X78" s="49" t="s">
        <v>1059</v>
      </c>
      <c r="Y78" s="49" t="s">
        <v>1058</v>
      </c>
      <c r="Z78" s="49" t="s">
        <v>1102</v>
      </c>
      <c r="AA78" s="49"/>
      <c r="AB78" s="49" t="s">
        <v>1062</v>
      </c>
      <c r="AC78" s="49" t="s">
        <v>1151</v>
      </c>
      <c r="AD78" s="49"/>
      <c r="AE78" s="49" t="s">
        <v>1058</v>
      </c>
      <c r="AF78" s="49" t="s">
        <v>1058</v>
      </c>
      <c r="AG78" s="49" t="s">
        <v>1058</v>
      </c>
      <c r="AH78" s="49"/>
      <c r="AI78" s="49"/>
    </row>
    <row r="79" spans="1:35" ht="22.5">
      <c r="A79" s="47" t="s">
        <v>816</v>
      </c>
      <c r="B79" s="47" t="s">
        <v>817</v>
      </c>
      <c r="C79" s="47" t="s">
        <v>806</v>
      </c>
      <c r="D79" s="81"/>
      <c r="E79" s="49"/>
      <c r="F79" s="49"/>
      <c r="G79" s="49" t="s">
        <v>1062</v>
      </c>
      <c r="H79" s="49" t="s">
        <v>1059</v>
      </c>
      <c r="I79" s="49"/>
      <c r="J79" s="49" t="s">
        <v>1058</v>
      </c>
      <c r="K79" s="49" t="s">
        <v>1058</v>
      </c>
      <c r="L79" s="49"/>
      <c r="M79" s="49" t="s">
        <v>1069</v>
      </c>
      <c r="N79" s="49" t="s">
        <v>1064</v>
      </c>
      <c r="O79" s="49" t="s">
        <v>1065</v>
      </c>
      <c r="P79" s="49" t="s">
        <v>1058</v>
      </c>
      <c r="Q79" s="49" t="s">
        <v>1058</v>
      </c>
      <c r="R79" s="49" t="s">
        <v>1059</v>
      </c>
      <c r="S79" s="49" t="s">
        <v>1059</v>
      </c>
      <c r="T79" s="49" t="s">
        <v>1059</v>
      </c>
      <c r="U79" s="49" t="s">
        <v>1059</v>
      </c>
      <c r="V79" s="49" t="s">
        <v>1062</v>
      </c>
      <c r="W79" s="49" t="s">
        <v>1058</v>
      </c>
      <c r="X79" s="49" t="s">
        <v>1058</v>
      </c>
      <c r="Y79" s="49" t="s">
        <v>1058</v>
      </c>
      <c r="Z79" s="49" t="s">
        <v>1059</v>
      </c>
      <c r="AA79" s="49" t="s">
        <v>1059</v>
      </c>
      <c r="AB79" s="49" t="s">
        <v>1059</v>
      </c>
      <c r="AC79" s="49" t="s">
        <v>1059</v>
      </c>
      <c r="AD79" s="49" t="s">
        <v>1059</v>
      </c>
      <c r="AE79" s="49"/>
      <c r="AF79" s="49"/>
      <c r="AG79" s="49"/>
      <c r="AH79" s="49"/>
      <c r="AI79" s="49" t="s">
        <v>1107</v>
      </c>
    </row>
    <row r="80" spans="1:35" ht="22.5">
      <c r="A80" s="47" t="s">
        <v>830</v>
      </c>
      <c r="B80" s="47" t="s">
        <v>831</v>
      </c>
      <c r="C80" s="47" t="s">
        <v>806</v>
      </c>
      <c r="D80" s="81"/>
      <c r="E80" s="49"/>
      <c r="F80" s="49"/>
      <c r="G80" s="49" t="s">
        <v>1062</v>
      </c>
      <c r="H80" s="49" t="s">
        <v>1062</v>
      </c>
      <c r="I80" s="49"/>
      <c r="J80" s="49" t="s">
        <v>1058</v>
      </c>
      <c r="K80" s="49" t="s">
        <v>1058</v>
      </c>
      <c r="L80" s="49"/>
      <c r="M80" s="49"/>
      <c r="N80" s="49"/>
      <c r="O80" s="49"/>
      <c r="P80" s="49" t="s">
        <v>1062</v>
      </c>
      <c r="Q80" s="49" t="s">
        <v>1058</v>
      </c>
      <c r="R80" s="49" t="s">
        <v>1059</v>
      </c>
      <c r="S80" s="49" t="s">
        <v>1059</v>
      </c>
      <c r="T80" s="49" t="s">
        <v>1059</v>
      </c>
      <c r="U80" s="49" t="s">
        <v>1059</v>
      </c>
      <c r="V80" s="49" t="s">
        <v>1059</v>
      </c>
      <c r="W80" s="49" t="s">
        <v>1058</v>
      </c>
      <c r="X80" s="49" t="s">
        <v>1058</v>
      </c>
      <c r="Y80" s="49" t="s">
        <v>1058</v>
      </c>
      <c r="Z80" s="49" t="s">
        <v>1059</v>
      </c>
      <c r="AA80" s="49" t="s">
        <v>1059</v>
      </c>
      <c r="AB80" s="49" t="s">
        <v>1058</v>
      </c>
      <c r="AC80" s="49" t="s">
        <v>1059</v>
      </c>
      <c r="AD80" s="49" t="s">
        <v>1061</v>
      </c>
      <c r="AE80" s="49" t="s">
        <v>1058</v>
      </c>
      <c r="AF80" s="49" t="s">
        <v>1058</v>
      </c>
      <c r="AG80" s="49" t="s">
        <v>1058</v>
      </c>
      <c r="AH80" s="49" t="s">
        <v>1059</v>
      </c>
      <c r="AI80" s="49" t="s">
        <v>1059</v>
      </c>
    </row>
    <row r="81" spans="1:35" ht="22.5">
      <c r="A81" s="47" t="s">
        <v>839</v>
      </c>
      <c r="B81" s="47" t="s">
        <v>840</v>
      </c>
      <c r="C81" s="47" t="s">
        <v>806</v>
      </c>
      <c r="D81" s="81"/>
      <c r="E81" s="49" t="s">
        <v>1062</v>
      </c>
      <c r="F81" s="49" t="s">
        <v>1107</v>
      </c>
      <c r="G81" s="49" t="s">
        <v>1062</v>
      </c>
      <c r="H81" s="49" t="s">
        <v>1062</v>
      </c>
      <c r="I81" s="49"/>
      <c r="J81" s="49"/>
      <c r="K81" s="49" t="s">
        <v>1058</v>
      </c>
      <c r="L81" s="49" t="s">
        <v>1058</v>
      </c>
      <c r="M81" s="49" t="s">
        <v>1058</v>
      </c>
      <c r="N81" s="49"/>
      <c r="O81" s="49" t="s">
        <v>1152</v>
      </c>
      <c r="P81" s="49"/>
      <c r="Q81" s="49" t="s">
        <v>1059</v>
      </c>
      <c r="R81" s="49" t="s">
        <v>1059</v>
      </c>
      <c r="S81" s="49" t="s">
        <v>1058</v>
      </c>
      <c r="T81" s="49"/>
      <c r="U81" s="49"/>
      <c r="V81" s="49" t="s">
        <v>1061</v>
      </c>
      <c r="W81" s="49" t="s">
        <v>1059</v>
      </c>
      <c r="X81" s="49"/>
      <c r="Y81" s="49" t="s">
        <v>1058</v>
      </c>
      <c r="Z81" s="49" t="s">
        <v>1058</v>
      </c>
      <c r="AA81" s="49"/>
      <c r="AB81" s="49" t="s">
        <v>1059</v>
      </c>
      <c r="AC81" s="49" t="s">
        <v>1058</v>
      </c>
      <c r="AD81" s="49" t="s">
        <v>1059</v>
      </c>
      <c r="AE81" s="49" t="s">
        <v>1058</v>
      </c>
      <c r="AF81" s="49" t="s">
        <v>1059</v>
      </c>
      <c r="AG81" s="49" t="s">
        <v>1059</v>
      </c>
      <c r="AH81" s="49" t="s">
        <v>1153</v>
      </c>
      <c r="AI81" s="49" t="s">
        <v>1058</v>
      </c>
    </row>
    <row r="82" spans="1:35" ht="22.5">
      <c r="A82" s="47" t="s">
        <v>852</v>
      </c>
      <c r="B82" s="47" t="s">
        <v>853</v>
      </c>
      <c r="C82" s="47" t="s">
        <v>806</v>
      </c>
      <c r="D82" s="81"/>
      <c r="E82" s="49"/>
      <c r="F82" s="49" t="s">
        <v>1107</v>
      </c>
      <c r="G82" s="49" t="s">
        <v>1062</v>
      </c>
      <c r="H82" s="49" t="s">
        <v>1059</v>
      </c>
      <c r="I82" s="49" t="s">
        <v>1059</v>
      </c>
      <c r="J82" s="49" t="s">
        <v>1059</v>
      </c>
      <c r="K82" s="49" t="s">
        <v>1058</v>
      </c>
      <c r="L82" s="49" t="s">
        <v>1058</v>
      </c>
      <c r="M82" s="49" t="s">
        <v>1058</v>
      </c>
      <c r="N82" s="49" t="s">
        <v>1059</v>
      </c>
      <c r="O82" s="49" t="s">
        <v>1059</v>
      </c>
      <c r="P82" s="49" t="s">
        <v>1059</v>
      </c>
      <c r="Q82" s="49" t="s">
        <v>1062</v>
      </c>
      <c r="R82" s="49" t="s">
        <v>1058</v>
      </c>
      <c r="S82" s="49" t="s">
        <v>1058</v>
      </c>
      <c r="T82" s="49"/>
      <c r="U82" s="49"/>
      <c r="V82" s="49"/>
      <c r="W82" s="49" t="s">
        <v>1059</v>
      </c>
      <c r="X82" s="49" t="s">
        <v>1058</v>
      </c>
      <c r="Y82" s="49" t="s">
        <v>1061</v>
      </c>
      <c r="Z82" s="49" t="s">
        <v>1061</v>
      </c>
      <c r="AA82" s="49"/>
      <c r="AB82" s="49"/>
      <c r="AC82" s="49"/>
      <c r="AD82" s="49"/>
      <c r="AE82" s="49" t="s">
        <v>1058</v>
      </c>
      <c r="AF82" s="49" t="s">
        <v>1058</v>
      </c>
      <c r="AG82" s="49" t="s">
        <v>1062</v>
      </c>
      <c r="AH82" s="49" t="s">
        <v>1062</v>
      </c>
      <c r="AI82" s="49" t="s">
        <v>1058</v>
      </c>
    </row>
    <row r="83" spans="1:35" ht="22.5">
      <c r="A83" s="47" t="s">
        <v>860</v>
      </c>
      <c r="B83" s="47" t="s">
        <v>861</v>
      </c>
      <c r="C83" s="47" t="s">
        <v>806</v>
      </c>
      <c r="D83" s="81"/>
      <c r="E83" s="49"/>
      <c r="F83" s="49" t="s">
        <v>1107</v>
      </c>
      <c r="G83" s="49" t="s">
        <v>1062</v>
      </c>
      <c r="H83" s="49" t="s">
        <v>1059</v>
      </c>
      <c r="I83" s="49" t="s">
        <v>1059</v>
      </c>
      <c r="J83" s="49" t="s">
        <v>1059</v>
      </c>
      <c r="K83" s="49" t="s">
        <v>1058</v>
      </c>
      <c r="L83" s="49" t="s">
        <v>1062</v>
      </c>
      <c r="M83" s="49" t="s">
        <v>1059</v>
      </c>
      <c r="N83" s="49" t="s">
        <v>1059</v>
      </c>
      <c r="O83" s="49" t="s">
        <v>1059</v>
      </c>
      <c r="P83" s="49" t="s">
        <v>1062</v>
      </c>
      <c r="Q83" s="49" t="s">
        <v>1062</v>
      </c>
      <c r="R83" s="49" t="s">
        <v>1058</v>
      </c>
      <c r="S83" s="49" t="s">
        <v>1058</v>
      </c>
      <c r="T83" s="49"/>
      <c r="U83" s="49"/>
      <c r="V83" s="49"/>
      <c r="W83" s="49"/>
      <c r="X83" s="49" t="s">
        <v>1058</v>
      </c>
      <c r="Y83" s="49" t="s">
        <v>1058</v>
      </c>
      <c r="Z83" s="49" t="s">
        <v>1061</v>
      </c>
      <c r="AA83" s="49" t="s">
        <v>1061</v>
      </c>
      <c r="AB83" s="49"/>
      <c r="AC83" s="49"/>
      <c r="AD83" s="49"/>
      <c r="AE83" s="49"/>
      <c r="AF83" s="49" t="s">
        <v>1058</v>
      </c>
      <c r="AG83" s="49" t="s">
        <v>1058</v>
      </c>
      <c r="AH83" s="49" t="s">
        <v>1058</v>
      </c>
      <c r="AI83" s="49" t="s">
        <v>1058</v>
      </c>
    </row>
    <row r="84" spans="1:35" ht="22.5">
      <c r="A84" s="47" t="s">
        <v>868</v>
      </c>
      <c r="B84" s="47" t="s">
        <v>869</v>
      </c>
      <c r="C84" s="47" t="s">
        <v>806</v>
      </c>
      <c r="D84" s="81"/>
      <c r="E84" s="49" t="s">
        <v>1062</v>
      </c>
      <c r="F84" s="49" t="s">
        <v>1062</v>
      </c>
      <c r="G84" s="49" t="s">
        <v>1062</v>
      </c>
      <c r="H84" s="49" t="s">
        <v>1058</v>
      </c>
      <c r="I84" s="49" t="s">
        <v>1058</v>
      </c>
      <c r="J84" s="49" t="s">
        <v>1077</v>
      </c>
      <c r="K84" s="49"/>
      <c r="L84" s="49"/>
      <c r="M84" s="49"/>
      <c r="N84" s="49" t="s">
        <v>1058</v>
      </c>
      <c r="O84" s="49"/>
      <c r="P84" s="49" t="s">
        <v>1064</v>
      </c>
      <c r="Q84" s="49" t="s">
        <v>1058</v>
      </c>
      <c r="R84" s="49" t="s">
        <v>1058</v>
      </c>
      <c r="S84" s="49" t="s">
        <v>1062</v>
      </c>
      <c r="T84" s="49" t="s">
        <v>1062</v>
      </c>
      <c r="U84" s="49" t="s">
        <v>1058</v>
      </c>
      <c r="V84" s="49" t="s">
        <v>1058</v>
      </c>
      <c r="W84" s="49" t="s">
        <v>1058</v>
      </c>
      <c r="X84" s="49" t="s">
        <v>1059</v>
      </c>
      <c r="Y84" s="49" t="s">
        <v>1059</v>
      </c>
      <c r="Z84" s="49" t="s">
        <v>1059</v>
      </c>
      <c r="AA84" s="49" t="s">
        <v>1059</v>
      </c>
      <c r="AB84" s="49" t="s">
        <v>1059</v>
      </c>
      <c r="AC84" s="49" t="s">
        <v>1058</v>
      </c>
      <c r="AD84" s="49" t="s">
        <v>1059</v>
      </c>
      <c r="AE84" s="49" t="s">
        <v>1058</v>
      </c>
      <c r="AF84" s="49" t="s">
        <v>1058</v>
      </c>
      <c r="AG84" s="49" t="s">
        <v>1058</v>
      </c>
      <c r="AH84" s="49" t="s">
        <v>1059</v>
      </c>
      <c r="AI84" s="49" t="s">
        <v>1059</v>
      </c>
    </row>
    <row r="85" spans="1:35" ht="22.5">
      <c r="A85" s="47" t="s">
        <v>876</v>
      </c>
      <c r="B85" s="47" t="s">
        <v>877</v>
      </c>
      <c r="C85" s="47" t="s">
        <v>806</v>
      </c>
      <c r="D85" s="81"/>
      <c r="E85" s="49" t="s">
        <v>1062</v>
      </c>
      <c r="F85" s="49" t="s">
        <v>1062</v>
      </c>
      <c r="G85" s="49" t="s">
        <v>1058</v>
      </c>
      <c r="H85" s="49" t="s">
        <v>1058</v>
      </c>
      <c r="I85" s="49" t="s">
        <v>1058</v>
      </c>
      <c r="J85" s="49" t="s">
        <v>1059</v>
      </c>
      <c r="K85" s="49" t="s">
        <v>1059</v>
      </c>
      <c r="L85" s="49" t="s">
        <v>1058</v>
      </c>
      <c r="M85" s="49" t="s">
        <v>1058</v>
      </c>
      <c r="N85" s="49" t="s">
        <v>1058</v>
      </c>
      <c r="O85" s="49" t="s">
        <v>1059</v>
      </c>
      <c r="P85" s="49" t="s">
        <v>1059</v>
      </c>
      <c r="Q85" s="49" t="s">
        <v>1059</v>
      </c>
      <c r="R85" s="49" t="s">
        <v>1058</v>
      </c>
      <c r="S85" s="49"/>
      <c r="T85" s="49"/>
      <c r="U85" s="49" t="s">
        <v>1062</v>
      </c>
      <c r="V85" s="49"/>
      <c r="W85" s="49" t="s">
        <v>1058</v>
      </c>
      <c r="X85" s="49" t="s">
        <v>1058</v>
      </c>
      <c r="Y85" s="49" t="s">
        <v>1062</v>
      </c>
      <c r="Z85" s="49" t="s">
        <v>1062</v>
      </c>
      <c r="AA85" s="49" t="s">
        <v>1062</v>
      </c>
      <c r="AB85" s="49" t="s">
        <v>1105</v>
      </c>
      <c r="AC85" s="49"/>
      <c r="AD85" s="49"/>
      <c r="AE85" s="49" t="s">
        <v>1077</v>
      </c>
      <c r="AF85" s="49"/>
      <c r="AG85" s="49" t="s">
        <v>1062</v>
      </c>
      <c r="AH85" s="49" t="s">
        <v>1058</v>
      </c>
      <c r="AI85" s="49"/>
    </row>
    <row r="86" spans="1:35" ht="22.5">
      <c r="A86" s="47" t="s">
        <v>886</v>
      </c>
      <c r="B86" s="47" t="s">
        <v>887</v>
      </c>
      <c r="C86" s="47" t="s">
        <v>806</v>
      </c>
      <c r="D86" s="81"/>
      <c r="E86" s="49" t="s">
        <v>1062</v>
      </c>
      <c r="F86" s="49" t="s">
        <v>1062</v>
      </c>
      <c r="G86" s="49" t="s">
        <v>1058</v>
      </c>
      <c r="H86" s="49" t="s">
        <v>1062</v>
      </c>
      <c r="I86" s="49" t="s">
        <v>1154</v>
      </c>
      <c r="J86" s="49" t="s">
        <v>1059</v>
      </c>
      <c r="K86" s="49" t="s">
        <v>1062</v>
      </c>
      <c r="L86" s="49" t="s">
        <v>1062</v>
      </c>
      <c r="M86" s="49" t="s">
        <v>1058</v>
      </c>
      <c r="N86" s="49" t="s">
        <v>1058</v>
      </c>
      <c r="O86" s="49"/>
      <c r="P86" s="49" t="s">
        <v>1155</v>
      </c>
      <c r="Q86" s="49" t="s">
        <v>1102</v>
      </c>
      <c r="R86" s="49" t="s">
        <v>1077</v>
      </c>
      <c r="S86" s="49" t="s">
        <v>1062</v>
      </c>
      <c r="T86" s="49" t="s">
        <v>1058</v>
      </c>
      <c r="U86" s="49" t="s">
        <v>1058</v>
      </c>
      <c r="V86" s="49" t="s">
        <v>1059</v>
      </c>
      <c r="W86" s="49" t="s">
        <v>1059</v>
      </c>
      <c r="X86" s="49" t="s">
        <v>1059</v>
      </c>
      <c r="Y86" s="49" t="s">
        <v>1062</v>
      </c>
      <c r="Z86" s="49" t="s">
        <v>1059</v>
      </c>
      <c r="AA86" s="49" t="s">
        <v>1058</v>
      </c>
      <c r="AB86" s="49" t="s">
        <v>1058</v>
      </c>
      <c r="AC86" s="49" t="s">
        <v>1059</v>
      </c>
      <c r="AD86" s="49" t="s">
        <v>1058</v>
      </c>
      <c r="AE86" s="49"/>
      <c r="AF86" s="49"/>
      <c r="AG86" s="49"/>
      <c r="AH86" s="49"/>
      <c r="AI86" s="49" t="s">
        <v>1107</v>
      </c>
    </row>
    <row r="87" spans="1:35" ht="22.5">
      <c r="A87" s="47" t="s">
        <v>892</v>
      </c>
      <c r="B87" s="47" t="s">
        <v>893</v>
      </c>
      <c r="C87" s="47" t="s">
        <v>806</v>
      </c>
      <c r="D87" s="81"/>
      <c r="E87" s="49" t="s">
        <v>1062</v>
      </c>
      <c r="F87" s="49" t="s">
        <v>1062</v>
      </c>
      <c r="G87" s="49" t="s">
        <v>1058</v>
      </c>
      <c r="H87" s="49" t="s">
        <v>1062</v>
      </c>
      <c r="I87" s="49" t="s">
        <v>1154</v>
      </c>
      <c r="J87" s="49"/>
      <c r="K87" s="49" t="s">
        <v>1062</v>
      </c>
      <c r="L87" s="49"/>
      <c r="M87" s="49" t="s">
        <v>1058</v>
      </c>
      <c r="N87" s="49" t="s">
        <v>1058</v>
      </c>
      <c r="O87" s="49" t="s">
        <v>1101</v>
      </c>
      <c r="P87" s="49" t="s">
        <v>1081</v>
      </c>
      <c r="Q87" s="49" t="s">
        <v>1102</v>
      </c>
      <c r="R87" s="49" t="s">
        <v>1156</v>
      </c>
      <c r="S87" s="49" t="s">
        <v>1059</v>
      </c>
      <c r="T87" s="49" t="s">
        <v>1058</v>
      </c>
      <c r="U87" s="49" t="s">
        <v>1058</v>
      </c>
      <c r="V87" s="49" t="s">
        <v>1059</v>
      </c>
      <c r="W87" s="49" t="s">
        <v>1059</v>
      </c>
      <c r="X87" s="49" t="s">
        <v>1059</v>
      </c>
      <c r="Y87" s="49" t="s">
        <v>1062</v>
      </c>
      <c r="Z87" s="49" t="s">
        <v>1059</v>
      </c>
      <c r="AA87" s="49" t="s">
        <v>1058</v>
      </c>
      <c r="AB87" s="49" t="s">
        <v>1058</v>
      </c>
      <c r="AC87" s="49" t="s">
        <v>1059</v>
      </c>
      <c r="AD87" s="49" t="s">
        <v>1058</v>
      </c>
      <c r="AE87" s="49"/>
      <c r="AF87" s="49"/>
      <c r="AG87" s="49"/>
      <c r="AH87" s="49"/>
      <c r="AI87" s="49" t="s">
        <v>1107</v>
      </c>
    </row>
  </sheetData>
  <mergeCells count="36">
    <mergeCell ref="AI1:AI7"/>
    <mergeCell ref="AD1:AD7"/>
    <mergeCell ref="AE1:AE7"/>
    <mergeCell ref="AF1:AF7"/>
    <mergeCell ref="AG1:AG7"/>
    <mergeCell ref="AH1:AH7"/>
    <mergeCell ref="Y1:Y7"/>
    <mergeCell ref="Z1:Z7"/>
    <mergeCell ref="AA1:AA7"/>
    <mergeCell ref="AB1:AB7"/>
    <mergeCell ref="AC1:AC7"/>
    <mergeCell ref="T1:T7"/>
    <mergeCell ref="U1:U7"/>
    <mergeCell ref="V1:V7"/>
    <mergeCell ref="W1:W7"/>
    <mergeCell ref="X1:X7"/>
    <mergeCell ref="O1:O7"/>
    <mergeCell ref="P1:P7"/>
    <mergeCell ref="Q1:Q7"/>
    <mergeCell ref="R1:R7"/>
    <mergeCell ref="S1:S7"/>
    <mergeCell ref="J1:J7"/>
    <mergeCell ref="K1:K7"/>
    <mergeCell ref="L1:L7"/>
    <mergeCell ref="M1:M7"/>
    <mergeCell ref="N1:N7"/>
    <mergeCell ref="E1:E7"/>
    <mergeCell ref="F1:F7"/>
    <mergeCell ref="G1:G7"/>
    <mergeCell ref="H1:H7"/>
    <mergeCell ref="I1:I7"/>
    <mergeCell ref="A2:C2"/>
    <mergeCell ref="A3:C3"/>
    <mergeCell ref="A4:C4"/>
    <mergeCell ref="A5:C7"/>
    <mergeCell ref="D1:D87"/>
  </mergeCells>
  <phoneticPr fontId="2" type="noConversion"/>
  <dataValidations count="1">
    <dataValidation allowBlank="1" showErrorMessage="1" sqref="A1:A5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D87"/>
  <sheetViews>
    <sheetView workbookViewId="0">
      <pane xSplit="3" ySplit="8" topLeftCell="AJ36" activePane="bottomRight" state="frozen"/>
      <selection pane="topRight"/>
      <selection pane="bottomLeft"/>
      <selection pane="bottomRight" activeCell="A73" sqref="A73"/>
    </sheetView>
  </sheetViews>
  <sheetFormatPr defaultColWidth="11.42578125" defaultRowHeight="15.75"/>
  <cols>
    <col min="1" max="3" width="8.7109375" bestFit="1" customWidth="1" collapsed="1"/>
    <col min="4" max="4" width="3" customWidth="1"/>
    <col min="5" max="5" width="6" customWidth="1"/>
    <col min="6" max="6" width="10" customWidth="1"/>
    <col min="7" max="7" width="6" customWidth="1"/>
    <col min="8" max="8" width="10" customWidth="1"/>
    <col min="9" max="9" width="6" customWidth="1"/>
    <col min="10" max="10" width="10" customWidth="1"/>
    <col min="11" max="11" width="6" customWidth="1"/>
    <col min="12" max="12" width="10" customWidth="1"/>
    <col min="13" max="13" width="6" customWidth="1"/>
    <col min="14" max="14" width="10" customWidth="1"/>
    <col min="15" max="15" width="6" customWidth="1"/>
    <col min="16" max="16" width="10" customWidth="1"/>
    <col min="17" max="17" width="6" customWidth="1"/>
    <col min="18" max="18" width="10" customWidth="1"/>
    <col min="19" max="19" width="6" customWidth="1"/>
    <col min="20" max="20" width="10" customWidth="1"/>
    <col min="21" max="21" width="6" customWidth="1"/>
    <col min="22" max="22" width="10" customWidth="1"/>
    <col min="23" max="23" width="6" customWidth="1"/>
    <col min="24" max="24" width="10" customWidth="1"/>
    <col min="25" max="25" width="6" customWidth="1"/>
    <col min="26" max="26" width="10" customWidth="1"/>
    <col min="27" max="27" width="6" customWidth="1"/>
    <col min="28" max="28" width="10" customWidth="1"/>
    <col min="29" max="29" width="6" customWidth="1"/>
    <col min="30" max="30" width="10" customWidth="1"/>
    <col min="31" max="31" width="6" customWidth="1"/>
    <col min="32" max="32" width="10" customWidth="1"/>
    <col min="33" max="33" width="6" customWidth="1"/>
    <col min="34" max="34" width="10" customWidth="1"/>
    <col min="35" max="35" width="6" customWidth="1"/>
    <col min="36" max="36" width="10" customWidth="1"/>
    <col min="37" max="37" width="6" customWidth="1"/>
    <col min="38" max="38" width="10" customWidth="1"/>
    <col min="39" max="39" width="6" customWidth="1"/>
    <col min="40" max="40" width="10" customWidth="1"/>
    <col min="41" max="41" width="6" customWidth="1"/>
    <col min="42" max="42" width="10" customWidth="1"/>
    <col min="43" max="43" width="6" customWidth="1"/>
    <col min="44" max="44" width="10" customWidth="1"/>
    <col min="45" max="45" width="6" customWidth="1"/>
    <col min="46" max="46" width="10" customWidth="1"/>
    <col min="47" max="47" width="6" customWidth="1"/>
    <col min="48" max="48" width="10" customWidth="1"/>
    <col min="49" max="49" width="6" customWidth="1"/>
    <col min="50" max="50" width="10" customWidth="1"/>
    <col min="51" max="51" width="6" customWidth="1"/>
    <col min="52" max="52" width="10" customWidth="1"/>
    <col min="53" max="53" width="6" customWidth="1"/>
    <col min="54" max="54" width="10" customWidth="1"/>
    <col min="55" max="55" width="6" customWidth="1"/>
    <col min="56" max="56" width="10" customWidth="1"/>
    <col min="57" max="57" width="6" customWidth="1"/>
    <col min="58" max="58" width="10" customWidth="1"/>
    <col min="59" max="59" width="6" customWidth="1"/>
    <col min="60" max="60" width="10" customWidth="1"/>
    <col min="61" max="61" width="6" customWidth="1"/>
    <col min="62" max="62" width="10" customWidth="1"/>
    <col min="63" max="63" width="6" customWidth="1"/>
    <col min="64" max="64" width="10" customWidth="1"/>
    <col min="65" max="65" width="6" customWidth="1"/>
    <col min="66" max="66" width="10" customWidth="1"/>
    <col min="67" max="67" width="3" customWidth="1"/>
    <col min="68" max="108" width="4" customWidth="1"/>
  </cols>
  <sheetData>
    <row r="1" spans="1:108">
      <c r="A1" s="21"/>
      <c r="B1" s="22"/>
      <c r="C1" s="23"/>
      <c r="D1" s="87" t="s">
        <v>47</v>
      </c>
      <c r="E1" s="88" t="s">
        <v>48</v>
      </c>
      <c r="F1" s="88" t="s">
        <v>47</v>
      </c>
      <c r="G1" s="88" t="s">
        <v>49</v>
      </c>
      <c r="H1" s="88" t="s">
        <v>47</v>
      </c>
      <c r="I1" s="88" t="s">
        <v>50</v>
      </c>
      <c r="J1" s="88" t="s">
        <v>47</v>
      </c>
      <c r="K1" s="88" t="s">
        <v>51</v>
      </c>
      <c r="L1" s="88" t="s">
        <v>47</v>
      </c>
      <c r="M1" s="88" t="s">
        <v>52</v>
      </c>
      <c r="N1" s="88" t="s">
        <v>47</v>
      </c>
      <c r="O1" s="88" t="s">
        <v>53</v>
      </c>
      <c r="P1" s="88" t="s">
        <v>47</v>
      </c>
      <c r="Q1" s="88" t="s">
        <v>54</v>
      </c>
      <c r="R1" s="88" t="s">
        <v>47</v>
      </c>
      <c r="S1" s="88" t="s">
        <v>55</v>
      </c>
      <c r="T1" s="88" t="s">
        <v>47</v>
      </c>
      <c r="U1" s="88" t="s">
        <v>56</v>
      </c>
      <c r="V1" s="88" t="s">
        <v>47</v>
      </c>
      <c r="W1" s="88" t="s">
        <v>57</v>
      </c>
      <c r="X1" s="88" t="s">
        <v>47</v>
      </c>
      <c r="Y1" s="88" t="s">
        <v>58</v>
      </c>
      <c r="Z1" s="88" t="s">
        <v>47</v>
      </c>
      <c r="AA1" s="88" t="s">
        <v>59</v>
      </c>
      <c r="AB1" s="88" t="s">
        <v>47</v>
      </c>
      <c r="AC1" s="88" t="s">
        <v>60</v>
      </c>
      <c r="AD1" s="88" t="s">
        <v>47</v>
      </c>
      <c r="AE1" s="88" t="s">
        <v>61</v>
      </c>
      <c r="AF1" s="88" t="s">
        <v>47</v>
      </c>
      <c r="AG1" s="88" t="s">
        <v>62</v>
      </c>
      <c r="AH1" s="88" t="s">
        <v>47</v>
      </c>
      <c r="AI1" s="88" t="s">
        <v>63</v>
      </c>
      <c r="AJ1" s="88" t="s">
        <v>47</v>
      </c>
      <c r="AK1" s="88" t="s">
        <v>64</v>
      </c>
      <c r="AL1" s="88" t="s">
        <v>47</v>
      </c>
      <c r="AM1" s="88" t="s">
        <v>65</v>
      </c>
      <c r="AN1" s="88" t="s">
        <v>47</v>
      </c>
      <c r="AO1" s="88" t="s">
        <v>66</v>
      </c>
      <c r="AP1" s="88" t="s">
        <v>47</v>
      </c>
      <c r="AQ1" s="88" t="s">
        <v>67</v>
      </c>
      <c r="AR1" s="88" t="s">
        <v>47</v>
      </c>
      <c r="AS1" s="88" t="s">
        <v>68</v>
      </c>
      <c r="AT1" s="88" t="s">
        <v>47</v>
      </c>
      <c r="AU1" s="88" t="s">
        <v>69</v>
      </c>
      <c r="AV1" s="88" t="s">
        <v>47</v>
      </c>
      <c r="AW1" s="88" t="s">
        <v>70</v>
      </c>
      <c r="AX1" s="88" t="s">
        <v>47</v>
      </c>
      <c r="AY1" s="88" t="s">
        <v>71</v>
      </c>
      <c r="AZ1" s="88" t="s">
        <v>47</v>
      </c>
      <c r="BA1" s="88" t="s">
        <v>72</v>
      </c>
      <c r="BB1" s="88" t="s">
        <v>47</v>
      </c>
      <c r="BC1" s="88" t="s">
        <v>73</v>
      </c>
      <c r="BD1" s="88" t="s">
        <v>47</v>
      </c>
      <c r="BE1" s="88" t="s">
        <v>74</v>
      </c>
      <c r="BF1" s="88" t="s">
        <v>47</v>
      </c>
      <c r="BG1" s="88" t="s">
        <v>75</v>
      </c>
      <c r="BH1" s="88" t="s">
        <v>47</v>
      </c>
      <c r="BI1" s="88" t="s">
        <v>76</v>
      </c>
      <c r="BJ1" s="88" t="s">
        <v>47</v>
      </c>
      <c r="BK1" s="88" t="s">
        <v>77</v>
      </c>
      <c r="BL1" s="88" t="s">
        <v>47</v>
      </c>
      <c r="BM1" s="88" t="s">
        <v>78</v>
      </c>
      <c r="BN1" s="88" t="s">
        <v>47</v>
      </c>
      <c r="BO1" s="87" t="s">
        <v>899</v>
      </c>
      <c r="BP1" s="92" t="s">
        <v>900</v>
      </c>
      <c r="BQ1" s="93" t="s">
        <v>47</v>
      </c>
      <c r="BR1" s="93" t="s">
        <v>47</v>
      </c>
      <c r="BS1" s="93" t="s">
        <v>47</v>
      </c>
      <c r="BT1" s="93" t="s">
        <v>47</v>
      </c>
      <c r="BU1" s="93" t="s">
        <v>47</v>
      </c>
      <c r="BV1" s="93" t="s">
        <v>47</v>
      </c>
      <c r="BW1" s="93" t="s">
        <v>47</v>
      </c>
      <c r="BX1" s="93" t="s">
        <v>47</v>
      </c>
      <c r="BY1" s="93" t="s">
        <v>47</v>
      </c>
      <c r="BZ1" s="93" t="s">
        <v>47</v>
      </c>
      <c r="CA1" s="93" t="s">
        <v>47</v>
      </c>
      <c r="CB1" s="93" t="s">
        <v>47</v>
      </c>
      <c r="CC1" s="93" t="s">
        <v>47</v>
      </c>
      <c r="CD1" s="93" t="s">
        <v>47</v>
      </c>
      <c r="CE1" s="93" t="s">
        <v>47</v>
      </c>
      <c r="CF1" s="93" t="s">
        <v>47</v>
      </c>
      <c r="CG1" s="93" t="s">
        <v>47</v>
      </c>
      <c r="CH1" s="93" t="s">
        <v>47</v>
      </c>
      <c r="CI1" s="93" t="s">
        <v>47</v>
      </c>
      <c r="CJ1" s="93" t="s">
        <v>47</v>
      </c>
      <c r="CK1" s="93" t="s">
        <v>47</v>
      </c>
      <c r="CL1" s="93" t="s">
        <v>47</v>
      </c>
      <c r="CM1" s="93" t="s">
        <v>47</v>
      </c>
      <c r="CN1" s="93" t="s">
        <v>47</v>
      </c>
      <c r="CO1" s="93" t="s">
        <v>47</v>
      </c>
      <c r="CP1" s="93" t="s">
        <v>47</v>
      </c>
      <c r="CQ1" s="93" t="s">
        <v>47</v>
      </c>
      <c r="CR1" s="93" t="s">
        <v>47</v>
      </c>
      <c r="CS1" s="93" t="s">
        <v>47</v>
      </c>
      <c r="CT1" s="93" t="s">
        <v>47</v>
      </c>
      <c r="CU1" s="93" t="s">
        <v>47</v>
      </c>
      <c r="CV1" s="93" t="s">
        <v>47</v>
      </c>
      <c r="CW1" s="93" t="s">
        <v>47</v>
      </c>
      <c r="CX1" s="93" t="s">
        <v>47</v>
      </c>
      <c r="CY1" s="93" t="s">
        <v>47</v>
      </c>
      <c r="CZ1" s="93" t="s">
        <v>47</v>
      </c>
      <c r="DA1" s="93" t="s">
        <v>47</v>
      </c>
      <c r="DB1" s="93" t="s">
        <v>47</v>
      </c>
      <c r="DC1" s="93" t="s">
        <v>47</v>
      </c>
      <c r="DD1" s="93" t="s">
        <v>47</v>
      </c>
    </row>
    <row r="2" spans="1:108">
      <c r="A2" s="76" t="s">
        <v>37</v>
      </c>
      <c r="B2" s="85"/>
      <c r="C2" s="86"/>
      <c r="D2" s="87"/>
      <c r="E2" s="88" t="s">
        <v>47</v>
      </c>
      <c r="F2" s="88" t="s">
        <v>47</v>
      </c>
      <c r="G2" s="88" t="s">
        <v>47</v>
      </c>
      <c r="H2" s="88" t="s">
        <v>47</v>
      </c>
      <c r="I2" s="88" t="s">
        <v>47</v>
      </c>
      <c r="J2" s="88" t="s">
        <v>47</v>
      </c>
      <c r="K2" s="88" t="s">
        <v>47</v>
      </c>
      <c r="L2" s="88" t="s">
        <v>47</v>
      </c>
      <c r="M2" s="88" t="s">
        <v>47</v>
      </c>
      <c r="N2" s="88" t="s">
        <v>47</v>
      </c>
      <c r="O2" s="88" t="s">
        <v>47</v>
      </c>
      <c r="P2" s="88" t="s">
        <v>47</v>
      </c>
      <c r="Q2" s="88" t="s">
        <v>47</v>
      </c>
      <c r="R2" s="88" t="s">
        <v>47</v>
      </c>
      <c r="S2" s="88" t="s">
        <v>47</v>
      </c>
      <c r="T2" s="88" t="s">
        <v>47</v>
      </c>
      <c r="U2" s="88" t="s">
        <v>47</v>
      </c>
      <c r="V2" s="88" t="s">
        <v>47</v>
      </c>
      <c r="W2" s="88" t="s">
        <v>47</v>
      </c>
      <c r="X2" s="88" t="s">
        <v>47</v>
      </c>
      <c r="Y2" s="88" t="s">
        <v>47</v>
      </c>
      <c r="Z2" s="88" t="s">
        <v>47</v>
      </c>
      <c r="AA2" s="88" t="s">
        <v>47</v>
      </c>
      <c r="AB2" s="88" t="s">
        <v>47</v>
      </c>
      <c r="AC2" s="88" t="s">
        <v>47</v>
      </c>
      <c r="AD2" s="88" t="s">
        <v>47</v>
      </c>
      <c r="AE2" s="88" t="s">
        <v>47</v>
      </c>
      <c r="AF2" s="88" t="s">
        <v>47</v>
      </c>
      <c r="AG2" s="88" t="s">
        <v>47</v>
      </c>
      <c r="AH2" s="88" t="s">
        <v>47</v>
      </c>
      <c r="AI2" s="88" t="s">
        <v>47</v>
      </c>
      <c r="AJ2" s="88" t="s">
        <v>47</v>
      </c>
      <c r="AK2" s="88" t="s">
        <v>47</v>
      </c>
      <c r="AL2" s="88" t="s">
        <v>47</v>
      </c>
      <c r="AM2" s="88" t="s">
        <v>47</v>
      </c>
      <c r="AN2" s="88" t="s">
        <v>47</v>
      </c>
      <c r="AO2" s="88" t="s">
        <v>47</v>
      </c>
      <c r="AP2" s="88" t="s">
        <v>47</v>
      </c>
      <c r="AQ2" s="88" t="s">
        <v>47</v>
      </c>
      <c r="AR2" s="88" t="s">
        <v>47</v>
      </c>
      <c r="AS2" s="88" t="s">
        <v>47</v>
      </c>
      <c r="AT2" s="88" t="s">
        <v>47</v>
      </c>
      <c r="AU2" s="88" t="s">
        <v>47</v>
      </c>
      <c r="AV2" s="88" t="s">
        <v>47</v>
      </c>
      <c r="AW2" s="88" t="s">
        <v>47</v>
      </c>
      <c r="AX2" s="88" t="s">
        <v>47</v>
      </c>
      <c r="AY2" s="88" t="s">
        <v>47</v>
      </c>
      <c r="AZ2" s="88" t="s">
        <v>47</v>
      </c>
      <c r="BA2" s="88" t="s">
        <v>47</v>
      </c>
      <c r="BB2" s="88" t="s">
        <v>47</v>
      </c>
      <c r="BC2" s="88" t="s">
        <v>47</v>
      </c>
      <c r="BD2" s="88" t="s">
        <v>47</v>
      </c>
      <c r="BE2" s="88" t="s">
        <v>47</v>
      </c>
      <c r="BF2" s="88" t="s">
        <v>47</v>
      </c>
      <c r="BG2" s="88" t="s">
        <v>47</v>
      </c>
      <c r="BH2" s="88" t="s">
        <v>47</v>
      </c>
      <c r="BI2" s="88" t="s">
        <v>47</v>
      </c>
      <c r="BJ2" s="88" t="s">
        <v>47</v>
      </c>
      <c r="BK2" s="88" t="s">
        <v>47</v>
      </c>
      <c r="BL2" s="88" t="s">
        <v>47</v>
      </c>
      <c r="BM2" s="88" t="s">
        <v>47</v>
      </c>
      <c r="BN2" s="88" t="s">
        <v>47</v>
      </c>
      <c r="BO2" s="87"/>
      <c r="BP2" s="93" t="s">
        <v>47</v>
      </c>
      <c r="BQ2" s="93" t="s">
        <v>47</v>
      </c>
      <c r="BR2" s="93" t="s">
        <v>47</v>
      </c>
      <c r="BS2" s="93" t="s">
        <v>47</v>
      </c>
      <c r="BT2" s="93" t="s">
        <v>47</v>
      </c>
      <c r="BU2" s="93" t="s">
        <v>47</v>
      </c>
      <c r="BV2" s="93" t="s">
        <v>47</v>
      </c>
      <c r="BW2" s="93" t="s">
        <v>47</v>
      </c>
      <c r="BX2" s="93" t="s">
        <v>47</v>
      </c>
      <c r="BY2" s="93" t="s">
        <v>47</v>
      </c>
      <c r="BZ2" s="93" t="s">
        <v>47</v>
      </c>
      <c r="CA2" s="93" t="s">
        <v>47</v>
      </c>
      <c r="CB2" s="93" t="s">
        <v>47</v>
      </c>
      <c r="CC2" s="93" t="s">
        <v>47</v>
      </c>
      <c r="CD2" s="93" t="s">
        <v>47</v>
      </c>
      <c r="CE2" s="93" t="s">
        <v>47</v>
      </c>
      <c r="CF2" s="93" t="s">
        <v>47</v>
      </c>
      <c r="CG2" s="93" t="s">
        <v>47</v>
      </c>
      <c r="CH2" s="93" t="s">
        <v>47</v>
      </c>
      <c r="CI2" s="93" t="s">
        <v>47</v>
      </c>
      <c r="CJ2" s="93" t="s">
        <v>47</v>
      </c>
      <c r="CK2" s="93" t="s">
        <v>47</v>
      </c>
      <c r="CL2" s="93" t="s">
        <v>47</v>
      </c>
      <c r="CM2" s="93" t="s">
        <v>47</v>
      </c>
      <c r="CN2" s="93" t="s">
        <v>47</v>
      </c>
      <c r="CO2" s="93" t="s">
        <v>47</v>
      </c>
      <c r="CP2" s="93" t="s">
        <v>47</v>
      </c>
      <c r="CQ2" s="93" t="s">
        <v>47</v>
      </c>
      <c r="CR2" s="93" t="s">
        <v>47</v>
      </c>
      <c r="CS2" s="93" t="s">
        <v>47</v>
      </c>
      <c r="CT2" s="93" t="s">
        <v>47</v>
      </c>
      <c r="CU2" s="93" t="s">
        <v>47</v>
      </c>
      <c r="CV2" s="93" t="s">
        <v>47</v>
      </c>
      <c r="CW2" s="93" t="s">
        <v>47</v>
      </c>
      <c r="CX2" s="93" t="s">
        <v>47</v>
      </c>
      <c r="CY2" s="93" t="s">
        <v>47</v>
      </c>
      <c r="CZ2" s="93" t="s">
        <v>47</v>
      </c>
      <c r="DA2" s="93" t="s">
        <v>47</v>
      </c>
      <c r="DB2" s="93" t="s">
        <v>47</v>
      </c>
      <c r="DC2" s="93" t="s">
        <v>47</v>
      </c>
      <c r="DD2" s="93" t="s">
        <v>47</v>
      </c>
    </row>
    <row r="3" spans="1:108">
      <c r="A3" s="76" t="s">
        <v>38</v>
      </c>
      <c r="B3" s="85"/>
      <c r="C3" s="86"/>
      <c r="D3" s="87"/>
      <c r="E3" s="88" t="s">
        <v>47</v>
      </c>
      <c r="F3" s="88" t="s">
        <v>47</v>
      </c>
      <c r="G3" s="88" t="s">
        <v>47</v>
      </c>
      <c r="H3" s="88" t="s">
        <v>47</v>
      </c>
      <c r="I3" s="88" t="s">
        <v>47</v>
      </c>
      <c r="J3" s="88" t="s">
        <v>47</v>
      </c>
      <c r="K3" s="88" t="s">
        <v>47</v>
      </c>
      <c r="L3" s="88" t="s">
        <v>47</v>
      </c>
      <c r="M3" s="88" t="s">
        <v>47</v>
      </c>
      <c r="N3" s="88" t="s">
        <v>47</v>
      </c>
      <c r="O3" s="88" t="s">
        <v>47</v>
      </c>
      <c r="P3" s="88" t="s">
        <v>47</v>
      </c>
      <c r="Q3" s="88" t="s">
        <v>47</v>
      </c>
      <c r="R3" s="88" t="s">
        <v>47</v>
      </c>
      <c r="S3" s="88" t="s">
        <v>47</v>
      </c>
      <c r="T3" s="88" t="s">
        <v>47</v>
      </c>
      <c r="U3" s="88" t="s">
        <v>47</v>
      </c>
      <c r="V3" s="88" t="s">
        <v>47</v>
      </c>
      <c r="W3" s="88" t="s">
        <v>47</v>
      </c>
      <c r="X3" s="88" t="s">
        <v>47</v>
      </c>
      <c r="Y3" s="88" t="s">
        <v>47</v>
      </c>
      <c r="Z3" s="88" t="s">
        <v>47</v>
      </c>
      <c r="AA3" s="88" t="s">
        <v>47</v>
      </c>
      <c r="AB3" s="88" t="s">
        <v>47</v>
      </c>
      <c r="AC3" s="88" t="s">
        <v>47</v>
      </c>
      <c r="AD3" s="88" t="s">
        <v>47</v>
      </c>
      <c r="AE3" s="88" t="s">
        <v>47</v>
      </c>
      <c r="AF3" s="88" t="s">
        <v>47</v>
      </c>
      <c r="AG3" s="88" t="s">
        <v>47</v>
      </c>
      <c r="AH3" s="88" t="s">
        <v>47</v>
      </c>
      <c r="AI3" s="88" t="s">
        <v>47</v>
      </c>
      <c r="AJ3" s="88" t="s">
        <v>47</v>
      </c>
      <c r="AK3" s="88" t="s">
        <v>47</v>
      </c>
      <c r="AL3" s="88" t="s">
        <v>47</v>
      </c>
      <c r="AM3" s="88" t="s">
        <v>47</v>
      </c>
      <c r="AN3" s="88" t="s">
        <v>47</v>
      </c>
      <c r="AO3" s="88" t="s">
        <v>47</v>
      </c>
      <c r="AP3" s="88" t="s">
        <v>47</v>
      </c>
      <c r="AQ3" s="88" t="s">
        <v>47</v>
      </c>
      <c r="AR3" s="88" t="s">
        <v>47</v>
      </c>
      <c r="AS3" s="88" t="s">
        <v>47</v>
      </c>
      <c r="AT3" s="88" t="s">
        <v>47</v>
      </c>
      <c r="AU3" s="88" t="s">
        <v>47</v>
      </c>
      <c r="AV3" s="88" t="s">
        <v>47</v>
      </c>
      <c r="AW3" s="88" t="s">
        <v>47</v>
      </c>
      <c r="AX3" s="88" t="s">
        <v>47</v>
      </c>
      <c r="AY3" s="88" t="s">
        <v>47</v>
      </c>
      <c r="AZ3" s="88" t="s">
        <v>47</v>
      </c>
      <c r="BA3" s="88" t="s">
        <v>47</v>
      </c>
      <c r="BB3" s="88" t="s">
        <v>47</v>
      </c>
      <c r="BC3" s="88" t="s">
        <v>47</v>
      </c>
      <c r="BD3" s="88" t="s">
        <v>47</v>
      </c>
      <c r="BE3" s="88" t="s">
        <v>47</v>
      </c>
      <c r="BF3" s="88" t="s">
        <v>47</v>
      </c>
      <c r="BG3" s="88" t="s">
        <v>47</v>
      </c>
      <c r="BH3" s="88" t="s">
        <v>47</v>
      </c>
      <c r="BI3" s="88" t="s">
        <v>47</v>
      </c>
      <c r="BJ3" s="88" t="s">
        <v>47</v>
      </c>
      <c r="BK3" s="88" t="s">
        <v>47</v>
      </c>
      <c r="BL3" s="88" t="s">
        <v>47</v>
      </c>
      <c r="BM3" s="88" t="s">
        <v>47</v>
      </c>
      <c r="BN3" s="88" t="s">
        <v>47</v>
      </c>
      <c r="BO3" s="87"/>
      <c r="BP3" s="93" t="s">
        <v>47</v>
      </c>
      <c r="BQ3" s="93" t="s">
        <v>47</v>
      </c>
      <c r="BR3" s="93" t="s">
        <v>47</v>
      </c>
      <c r="BS3" s="93" t="s">
        <v>47</v>
      </c>
      <c r="BT3" s="93" t="s">
        <v>47</v>
      </c>
      <c r="BU3" s="93" t="s">
        <v>47</v>
      </c>
      <c r="BV3" s="93" t="s">
        <v>47</v>
      </c>
      <c r="BW3" s="93" t="s">
        <v>47</v>
      </c>
      <c r="BX3" s="93" t="s">
        <v>47</v>
      </c>
      <c r="BY3" s="93" t="s">
        <v>47</v>
      </c>
      <c r="BZ3" s="93" t="s">
        <v>47</v>
      </c>
      <c r="CA3" s="93" t="s">
        <v>47</v>
      </c>
      <c r="CB3" s="93" t="s">
        <v>47</v>
      </c>
      <c r="CC3" s="93" t="s">
        <v>47</v>
      </c>
      <c r="CD3" s="93" t="s">
        <v>47</v>
      </c>
      <c r="CE3" s="93" t="s">
        <v>47</v>
      </c>
      <c r="CF3" s="93" t="s">
        <v>47</v>
      </c>
      <c r="CG3" s="93" t="s">
        <v>47</v>
      </c>
      <c r="CH3" s="93" t="s">
        <v>47</v>
      </c>
      <c r="CI3" s="93" t="s">
        <v>47</v>
      </c>
      <c r="CJ3" s="93" t="s">
        <v>47</v>
      </c>
      <c r="CK3" s="93" t="s">
        <v>47</v>
      </c>
      <c r="CL3" s="93" t="s">
        <v>47</v>
      </c>
      <c r="CM3" s="93" t="s">
        <v>47</v>
      </c>
      <c r="CN3" s="93" t="s">
        <v>47</v>
      </c>
      <c r="CO3" s="93" t="s">
        <v>47</v>
      </c>
      <c r="CP3" s="93" t="s">
        <v>47</v>
      </c>
      <c r="CQ3" s="93" t="s">
        <v>47</v>
      </c>
      <c r="CR3" s="93" t="s">
        <v>47</v>
      </c>
      <c r="CS3" s="93" t="s">
        <v>47</v>
      </c>
      <c r="CT3" s="93" t="s">
        <v>47</v>
      </c>
      <c r="CU3" s="93" t="s">
        <v>47</v>
      </c>
      <c r="CV3" s="93" t="s">
        <v>47</v>
      </c>
      <c r="CW3" s="93" t="s">
        <v>47</v>
      </c>
      <c r="CX3" s="93" t="s">
        <v>47</v>
      </c>
      <c r="CY3" s="93" t="s">
        <v>47</v>
      </c>
      <c r="CZ3" s="93" t="s">
        <v>47</v>
      </c>
      <c r="DA3" s="93" t="s">
        <v>47</v>
      </c>
      <c r="DB3" s="93" t="s">
        <v>47</v>
      </c>
      <c r="DC3" s="93" t="s">
        <v>47</v>
      </c>
      <c r="DD3" s="93" t="s">
        <v>47</v>
      </c>
    </row>
    <row r="4" spans="1:108">
      <c r="A4" s="79" t="s">
        <v>39</v>
      </c>
      <c r="B4" s="79"/>
      <c r="C4" s="83"/>
      <c r="D4" s="87"/>
      <c r="E4" s="88" t="s">
        <v>47</v>
      </c>
      <c r="F4" s="88" t="s">
        <v>47</v>
      </c>
      <c r="G4" s="88" t="s">
        <v>47</v>
      </c>
      <c r="H4" s="88" t="s">
        <v>47</v>
      </c>
      <c r="I4" s="88" t="s">
        <v>47</v>
      </c>
      <c r="J4" s="88" t="s">
        <v>47</v>
      </c>
      <c r="K4" s="88" t="s">
        <v>47</v>
      </c>
      <c r="L4" s="88" t="s">
        <v>47</v>
      </c>
      <c r="M4" s="88" t="s">
        <v>47</v>
      </c>
      <c r="N4" s="88" t="s">
        <v>47</v>
      </c>
      <c r="O4" s="88" t="s">
        <v>47</v>
      </c>
      <c r="P4" s="88" t="s">
        <v>47</v>
      </c>
      <c r="Q4" s="88" t="s">
        <v>47</v>
      </c>
      <c r="R4" s="88" t="s">
        <v>47</v>
      </c>
      <c r="S4" s="88" t="s">
        <v>47</v>
      </c>
      <c r="T4" s="88" t="s">
        <v>47</v>
      </c>
      <c r="U4" s="88" t="s">
        <v>47</v>
      </c>
      <c r="V4" s="88" t="s">
        <v>47</v>
      </c>
      <c r="W4" s="88" t="s">
        <v>47</v>
      </c>
      <c r="X4" s="88" t="s">
        <v>47</v>
      </c>
      <c r="Y4" s="88" t="s">
        <v>47</v>
      </c>
      <c r="Z4" s="88" t="s">
        <v>47</v>
      </c>
      <c r="AA4" s="88" t="s">
        <v>47</v>
      </c>
      <c r="AB4" s="88" t="s">
        <v>47</v>
      </c>
      <c r="AC4" s="88" t="s">
        <v>47</v>
      </c>
      <c r="AD4" s="88" t="s">
        <v>47</v>
      </c>
      <c r="AE4" s="88" t="s">
        <v>47</v>
      </c>
      <c r="AF4" s="88" t="s">
        <v>47</v>
      </c>
      <c r="AG4" s="88" t="s">
        <v>47</v>
      </c>
      <c r="AH4" s="88" t="s">
        <v>47</v>
      </c>
      <c r="AI4" s="88" t="s">
        <v>47</v>
      </c>
      <c r="AJ4" s="88" t="s">
        <v>47</v>
      </c>
      <c r="AK4" s="88" t="s">
        <v>47</v>
      </c>
      <c r="AL4" s="88" t="s">
        <v>47</v>
      </c>
      <c r="AM4" s="88" t="s">
        <v>47</v>
      </c>
      <c r="AN4" s="88" t="s">
        <v>47</v>
      </c>
      <c r="AO4" s="88" t="s">
        <v>47</v>
      </c>
      <c r="AP4" s="88" t="s">
        <v>47</v>
      </c>
      <c r="AQ4" s="88" t="s">
        <v>47</v>
      </c>
      <c r="AR4" s="88" t="s">
        <v>47</v>
      </c>
      <c r="AS4" s="88" t="s">
        <v>47</v>
      </c>
      <c r="AT4" s="88" t="s">
        <v>47</v>
      </c>
      <c r="AU4" s="88" t="s">
        <v>47</v>
      </c>
      <c r="AV4" s="88" t="s">
        <v>47</v>
      </c>
      <c r="AW4" s="88" t="s">
        <v>47</v>
      </c>
      <c r="AX4" s="88" t="s">
        <v>47</v>
      </c>
      <c r="AY4" s="88" t="s">
        <v>47</v>
      </c>
      <c r="AZ4" s="88" t="s">
        <v>47</v>
      </c>
      <c r="BA4" s="88" t="s">
        <v>47</v>
      </c>
      <c r="BB4" s="88" t="s">
        <v>47</v>
      </c>
      <c r="BC4" s="88" t="s">
        <v>47</v>
      </c>
      <c r="BD4" s="88" t="s">
        <v>47</v>
      </c>
      <c r="BE4" s="88" t="s">
        <v>47</v>
      </c>
      <c r="BF4" s="88" t="s">
        <v>47</v>
      </c>
      <c r="BG4" s="88" t="s">
        <v>47</v>
      </c>
      <c r="BH4" s="88" t="s">
        <v>47</v>
      </c>
      <c r="BI4" s="88" t="s">
        <v>47</v>
      </c>
      <c r="BJ4" s="88" t="s">
        <v>47</v>
      </c>
      <c r="BK4" s="88" t="s">
        <v>47</v>
      </c>
      <c r="BL4" s="88" t="s">
        <v>47</v>
      </c>
      <c r="BM4" s="88" t="s">
        <v>47</v>
      </c>
      <c r="BN4" s="88" t="s">
        <v>47</v>
      </c>
      <c r="BO4" s="87"/>
      <c r="BP4" s="93" t="s">
        <v>47</v>
      </c>
      <c r="BQ4" s="93" t="s">
        <v>47</v>
      </c>
      <c r="BR4" s="93" t="s">
        <v>47</v>
      </c>
      <c r="BS4" s="93" t="s">
        <v>47</v>
      </c>
      <c r="BT4" s="93" t="s">
        <v>47</v>
      </c>
      <c r="BU4" s="93" t="s">
        <v>47</v>
      </c>
      <c r="BV4" s="93" t="s">
        <v>47</v>
      </c>
      <c r="BW4" s="93" t="s">
        <v>47</v>
      </c>
      <c r="BX4" s="93" t="s">
        <v>47</v>
      </c>
      <c r="BY4" s="93" t="s">
        <v>47</v>
      </c>
      <c r="BZ4" s="93" t="s">
        <v>47</v>
      </c>
      <c r="CA4" s="93" t="s">
        <v>47</v>
      </c>
      <c r="CB4" s="93" t="s">
        <v>47</v>
      </c>
      <c r="CC4" s="93" t="s">
        <v>47</v>
      </c>
      <c r="CD4" s="93" t="s">
        <v>47</v>
      </c>
      <c r="CE4" s="93" t="s">
        <v>47</v>
      </c>
      <c r="CF4" s="93" t="s">
        <v>47</v>
      </c>
      <c r="CG4" s="93" t="s">
        <v>47</v>
      </c>
      <c r="CH4" s="93" t="s">
        <v>47</v>
      </c>
      <c r="CI4" s="93" t="s">
        <v>47</v>
      </c>
      <c r="CJ4" s="93" t="s">
        <v>47</v>
      </c>
      <c r="CK4" s="93" t="s">
        <v>47</v>
      </c>
      <c r="CL4" s="93" t="s">
        <v>47</v>
      </c>
      <c r="CM4" s="93" t="s">
        <v>47</v>
      </c>
      <c r="CN4" s="93" t="s">
        <v>47</v>
      </c>
      <c r="CO4" s="93" t="s">
        <v>47</v>
      </c>
      <c r="CP4" s="93" t="s">
        <v>47</v>
      </c>
      <c r="CQ4" s="93" t="s">
        <v>47</v>
      </c>
      <c r="CR4" s="93" t="s">
        <v>47</v>
      </c>
      <c r="CS4" s="93" t="s">
        <v>47</v>
      </c>
      <c r="CT4" s="93" t="s">
        <v>47</v>
      </c>
      <c r="CU4" s="93" t="s">
        <v>47</v>
      </c>
      <c r="CV4" s="93" t="s">
        <v>47</v>
      </c>
      <c r="CW4" s="93" t="s">
        <v>47</v>
      </c>
      <c r="CX4" s="93" t="s">
        <v>47</v>
      </c>
      <c r="CY4" s="93" t="s">
        <v>47</v>
      </c>
      <c r="CZ4" s="93" t="s">
        <v>47</v>
      </c>
      <c r="DA4" s="93" t="s">
        <v>47</v>
      </c>
      <c r="DB4" s="93" t="s">
        <v>47</v>
      </c>
      <c r="DC4" s="93" t="s">
        <v>47</v>
      </c>
      <c r="DD4" s="93" t="s">
        <v>47</v>
      </c>
    </row>
    <row r="5" spans="1:108">
      <c r="A5" s="79" t="s">
        <v>46</v>
      </c>
      <c r="B5" s="79"/>
      <c r="C5" s="83"/>
      <c r="D5" s="87"/>
      <c r="E5" s="88" t="s">
        <v>47</v>
      </c>
      <c r="F5" s="88" t="s">
        <v>47</v>
      </c>
      <c r="G5" s="88" t="s">
        <v>47</v>
      </c>
      <c r="H5" s="88" t="s">
        <v>47</v>
      </c>
      <c r="I5" s="88" t="s">
        <v>47</v>
      </c>
      <c r="J5" s="88" t="s">
        <v>47</v>
      </c>
      <c r="K5" s="88" t="s">
        <v>47</v>
      </c>
      <c r="L5" s="88" t="s">
        <v>47</v>
      </c>
      <c r="M5" s="88" t="s">
        <v>47</v>
      </c>
      <c r="N5" s="88" t="s">
        <v>47</v>
      </c>
      <c r="O5" s="88" t="s">
        <v>47</v>
      </c>
      <c r="P5" s="88" t="s">
        <v>47</v>
      </c>
      <c r="Q5" s="88" t="s">
        <v>47</v>
      </c>
      <c r="R5" s="88" t="s">
        <v>47</v>
      </c>
      <c r="S5" s="88" t="s">
        <v>47</v>
      </c>
      <c r="T5" s="88" t="s">
        <v>47</v>
      </c>
      <c r="U5" s="88" t="s">
        <v>47</v>
      </c>
      <c r="V5" s="88" t="s">
        <v>47</v>
      </c>
      <c r="W5" s="88" t="s">
        <v>47</v>
      </c>
      <c r="X5" s="88" t="s">
        <v>47</v>
      </c>
      <c r="Y5" s="88" t="s">
        <v>47</v>
      </c>
      <c r="Z5" s="88" t="s">
        <v>47</v>
      </c>
      <c r="AA5" s="88" t="s">
        <v>47</v>
      </c>
      <c r="AB5" s="88" t="s">
        <v>47</v>
      </c>
      <c r="AC5" s="88" t="s">
        <v>47</v>
      </c>
      <c r="AD5" s="88" t="s">
        <v>47</v>
      </c>
      <c r="AE5" s="88" t="s">
        <v>47</v>
      </c>
      <c r="AF5" s="88" t="s">
        <v>47</v>
      </c>
      <c r="AG5" s="88" t="s">
        <v>47</v>
      </c>
      <c r="AH5" s="88" t="s">
        <v>47</v>
      </c>
      <c r="AI5" s="88" t="s">
        <v>47</v>
      </c>
      <c r="AJ5" s="88" t="s">
        <v>47</v>
      </c>
      <c r="AK5" s="88" t="s">
        <v>47</v>
      </c>
      <c r="AL5" s="88" t="s">
        <v>47</v>
      </c>
      <c r="AM5" s="88" t="s">
        <v>47</v>
      </c>
      <c r="AN5" s="88" t="s">
        <v>47</v>
      </c>
      <c r="AO5" s="88" t="s">
        <v>47</v>
      </c>
      <c r="AP5" s="88" t="s">
        <v>47</v>
      </c>
      <c r="AQ5" s="88" t="s">
        <v>47</v>
      </c>
      <c r="AR5" s="88" t="s">
        <v>47</v>
      </c>
      <c r="AS5" s="88" t="s">
        <v>47</v>
      </c>
      <c r="AT5" s="88" t="s">
        <v>47</v>
      </c>
      <c r="AU5" s="88" t="s">
        <v>47</v>
      </c>
      <c r="AV5" s="88" t="s">
        <v>47</v>
      </c>
      <c r="AW5" s="88" t="s">
        <v>47</v>
      </c>
      <c r="AX5" s="88" t="s">
        <v>47</v>
      </c>
      <c r="AY5" s="88" t="s">
        <v>47</v>
      </c>
      <c r="AZ5" s="88" t="s">
        <v>47</v>
      </c>
      <c r="BA5" s="88" t="s">
        <v>47</v>
      </c>
      <c r="BB5" s="88" t="s">
        <v>47</v>
      </c>
      <c r="BC5" s="88" t="s">
        <v>47</v>
      </c>
      <c r="BD5" s="88" t="s">
        <v>47</v>
      </c>
      <c r="BE5" s="88" t="s">
        <v>47</v>
      </c>
      <c r="BF5" s="88" t="s">
        <v>47</v>
      </c>
      <c r="BG5" s="88" t="s">
        <v>47</v>
      </c>
      <c r="BH5" s="88" t="s">
        <v>47</v>
      </c>
      <c r="BI5" s="88" t="s">
        <v>47</v>
      </c>
      <c r="BJ5" s="88" t="s">
        <v>47</v>
      </c>
      <c r="BK5" s="88" t="s">
        <v>47</v>
      </c>
      <c r="BL5" s="88" t="s">
        <v>47</v>
      </c>
      <c r="BM5" s="88" t="s">
        <v>47</v>
      </c>
      <c r="BN5" s="88" t="s">
        <v>47</v>
      </c>
      <c r="BO5" s="87"/>
      <c r="BP5" s="93" t="s">
        <v>47</v>
      </c>
      <c r="BQ5" s="93" t="s">
        <v>47</v>
      </c>
      <c r="BR5" s="93" t="s">
        <v>47</v>
      </c>
      <c r="BS5" s="93" t="s">
        <v>47</v>
      </c>
      <c r="BT5" s="93" t="s">
        <v>47</v>
      </c>
      <c r="BU5" s="93" t="s">
        <v>47</v>
      </c>
      <c r="BV5" s="93" t="s">
        <v>47</v>
      </c>
      <c r="BW5" s="93" t="s">
        <v>47</v>
      </c>
      <c r="BX5" s="93" t="s">
        <v>47</v>
      </c>
      <c r="BY5" s="93" t="s">
        <v>47</v>
      </c>
      <c r="BZ5" s="93" t="s">
        <v>47</v>
      </c>
      <c r="CA5" s="93" t="s">
        <v>47</v>
      </c>
      <c r="CB5" s="93" t="s">
        <v>47</v>
      </c>
      <c r="CC5" s="93" t="s">
        <v>47</v>
      </c>
      <c r="CD5" s="93" t="s">
        <v>47</v>
      </c>
      <c r="CE5" s="93" t="s">
        <v>47</v>
      </c>
      <c r="CF5" s="93" t="s">
        <v>47</v>
      </c>
      <c r="CG5" s="93" t="s">
        <v>47</v>
      </c>
      <c r="CH5" s="93" t="s">
        <v>47</v>
      </c>
      <c r="CI5" s="93" t="s">
        <v>47</v>
      </c>
      <c r="CJ5" s="93" t="s">
        <v>47</v>
      </c>
      <c r="CK5" s="93" t="s">
        <v>47</v>
      </c>
      <c r="CL5" s="93" t="s">
        <v>47</v>
      </c>
      <c r="CM5" s="93" t="s">
        <v>47</v>
      </c>
      <c r="CN5" s="93" t="s">
        <v>47</v>
      </c>
      <c r="CO5" s="93" t="s">
        <v>47</v>
      </c>
      <c r="CP5" s="93" t="s">
        <v>47</v>
      </c>
      <c r="CQ5" s="93" t="s">
        <v>47</v>
      </c>
      <c r="CR5" s="93" t="s">
        <v>47</v>
      </c>
      <c r="CS5" s="93" t="s">
        <v>47</v>
      </c>
      <c r="CT5" s="93" t="s">
        <v>47</v>
      </c>
      <c r="CU5" s="93" t="s">
        <v>47</v>
      </c>
      <c r="CV5" s="93" t="s">
        <v>47</v>
      </c>
      <c r="CW5" s="93" t="s">
        <v>47</v>
      </c>
      <c r="CX5" s="93" t="s">
        <v>47</v>
      </c>
      <c r="CY5" s="93" t="s">
        <v>47</v>
      </c>
      <c r="CZ5" s="93" t="s">
        <v>47</v>
      </c>
      <c r="DA5" s="93" t="s">
        <v>47</v>
      </c>
      <c r="DB5" s="93" t="s">
        <v>47</v>
      </c>
      <c r="DC5" s="93" t="s">
        <v>47</v>
      </c>
      <c r="DD5" s="93" t="s">
        <v>47</v>
      </c>
    </row>
    <row r="6" spans="1:108">
      <c r="A6" s="79"/>
      <c r="B6" s="79"/>
      <c r="C6" s="83"/>
      <c r="D6" s="87"/>
      <c r="E6" s="88" t="s">
        <v>47</v>
      </c>
      <c r="F6" s="88" t="s">
        <v>47</v>
      </c>
      <c r="G6" s="88" t="s">
        <v>47</v>
      </c>
      <c r="H6" s="88" t="s">
        <v>47</v>
      </c>
      <c r="I6" s="88" t="s">
        <v>47</v>
      </c>
      <c r="J6" s="88" t="s">
        <v>47</v>
      </c>
      <c r="K6" s="88" t="s">
        <v>47</v>
      </c>
      <c r="L6" s="88" t="s">
        <v>47</v>
      </c>
      <c r="M6" s="88" t="s">
        <v>47</v>
      </c>
      <c r="N6" s="88" t="s">
        <v>47</v>
      </c>
      <c r="O6" s="88" t="s">
        <v>47</v>
      </c>
      <c r="P6" s="88" t="s">
        <v>47</v>
      </c>
      <c r="Q6" s="88" t="s">
        <v>47</v>
      </c>
      <c r="R6" s="88" t="s">
        <v>47</v>
      </c>
      <c r="S6" s="88" t="s">
        <v>47</v>
      </c>
      <c r="T6" s="88" t="s">
        <v>47</v>
      </c>
      <c r="U6" s="88" t="s">
        <v>47</v>
      </c>
      <c r="V6" s="88" t="s">
        <v>47</v>
      </c>
      <c r="W6" s="88" t="s">
        <v>47</v>
      </c>
      <c r="X6" s="88" t="s">
        <v>47</v>
      </c>
      <c r="Y6" s="88" t="s">
        <v>47</v>
      </c>
      <c r="Z6" s="88" t="s">
        <v>47</v>
      </c>
      <c r="AA6" s="88" t="s">
        <v>47</v>
      </c>
      <c r="AB6" s="88" t="s">
        <v>47</v>
      </c>
      <c r="AC6" s="88" t="s">
        <v>47</v>
      </c>
      <c r="AD6" s="88" t="s">
        <v>47</v>
      </c>
      <c r="AE6" s="88" t="s">
        <v>47</v>
      </c>
      <c r="AF6" s="88" t="s">
        <v>47</v>
      </c>
      <c r="AG6" s="88" t="s">
        <v>47</v>
      </c>
      <c r="AH6" s="88" t="s">
        <v>47</v>
      </c>
      <c r="AI6" s="88" t="s">
        <v>47</v>
      </c>
      <c r="AJ6" s="88" t="s">
        <v>47</v>
      </c>
      <c r="AK6" s="88" t="s">
        <v>47</v>
      </c>
      <c r="AL6" s="88" t="s">
        <v>47</v>
      </c>
      <c r="AM6" s="88" t="s">
        <v>47</v>
      </c>
      <c r="AN6" s="88" t="s">
        <v>47</v>
      </c>
      <c r="AO6" s="88" t="s">
        <v>47</v>
      </c>
      <c r="AP6" s="88" t="s">
        <v>47</v>
      </c>
      <c r="AQ6" s="88" t="s">
        <v>47</v>
      </c>
      <c r="AR6" s="88" t="s">
        <v>47</v>
      </c>
      <c r="AS6" s="88" t="s">
        <v>47</v>
      </c>
      <c r="AT6" s="88" t="s">
        <v>47</v>
      </c>
      <c r="AU6" s="88" t="s">
        <v>47</v>
      </c>
      <c r="AV6" s="88" t="s">
        <v>47</v>
      </c>
      <c r="AW6" s="88" t="s">
        <v>47</v>
      </c>
      <c r="AX6" s="88" t="s">
        <v>47</v>
      </c>
      <c r="AY6" s="88" t="s">
        <v>47</v>
      </c>
      <c r="AZ6" s="88" t="s">
        <v>47</v>
      </c>
      <c r="BA6" s="88" t="s">
        <v>47</v>
      </c>
      <c r="BB6" s="88" t="s">
        <v>47</v>
      </c>
      <c r="BC6" s="88" t="s">
        <v>47</v>
      </c>
      <c r="BD6" s="88" t="s">
        <v>47</v>
      </c>
      <c r="BE6" s="88" t="s">
        <v>47</v>
      </c>
      <c r="BF6" s="88" t="s">
        <v>47</v>
      </c>
      <c r="BG6" s="88" t="s">
        <v>47</v>
      </c>
      <c r="BH6" s="88" t="s">
        <v>47</v>
      </c>
      <c r="BI6" s="88" t="s">
        <v>47</v>
      </c>
      <c r="BJ6" s="88" t="s">
        <v>47</v>
      </c>
      <c r="BK6" s="88" t="s">
        <v>47</v>
      </c>
      <c r="BL6" s="88" t="s">
        <v>47</v>
      </c>
      <c r="BM6" s="88" t="s">
        <v>47</v>
      </c>
      <c r="BN6" s="88" t="s">
        <v>47</v>
      </c>
      <c r="BO6" s="87"/>
      <c r="BP6" s="94" t="s">
        <v>901</v>
      </c>
      <c r="BQ6" s="95" t="s">
        <v>903</v>
      </c>
      <c r="BR6" s="94" t="s">
        <v>904</v>
      </c>
      <c r="BS6" s="93" t="s">
        <v>47</v>
      </c>
      <c r="BT6" s="93" t="s">
        <v>47</v>
      </c>
      <c r="BU6" s="95" t="s">
        <v>907</v>
      </c>
      <c r="BV6" s="93" t="s">
        <v>47</v>
      </c>
      <c r="BW6" s="93" t="s">
        <v>47</v>
      </c>
      <c r="BX6" s="94" t="s">
        <v>42</v>
      </c>
      <c r="BY6" s="93" t="s">
        <v>47</v>
      </c>
      <c r="BZ6" s="93" t="s">
        <v>47</v>
      </c>
      <c r="CA6" s="95" t="s">
        <v>908</v>
      </c>
      <c r="CB6" s="93" t="s">
        <v>47</v>
      </c>
      <c r="CC6" s="93" t="s">
        <v>47</v>
      </c>
      <c r="CD6" s="93" t="s">
        <v>47</v>
      </c>
      <c r="CE6" s="93" t="s">
        <v>47</v>
      </c>
      <c r="CF6" s="93" t="s">
        <v>47</v>
      </c>
      <c r="CG6" s="94" t="s">
        <v>912</v>
      </c>
      <c r="CH6" s="93" t="s">
        <v>47</v>
      </c>
      <c r="CI6" s="94" t="s">
        <v>913</v>
      </c>
      <c r="CJ6" s="93" t="s">
        <v>47</v>
      </c>
      <c r="CK6" s="94" t="s">
        <v>914</v>
      </c>
      <c r="CL6" s="93" t="s">
        <v>47</v>
      </c>
      <c r="CM6" s="95" t="s">
        <v>915</v>
      </c>
      <c r="CN6" s="93" t="s">
        <v>47</v>
      </c>
      <c r="CO6" s="93" t="s">
        <v>47</v>
      </c>
      <c r="CP6" s="93" t="s">
        <v>47</v>
      </c>
      <c r="CQ6" s="93" t="s">
        <v>47</v>
      </c>
      <c r="CR6" s="93" t="s">
        <v>47</v>
      </c>
      <c r="CS6" s="94" t="s">
        <v>916</v>
      </c>
      <c r="CT6" s="93" t="s">
        <v>47</v>
      </c>
      <c r="CU6" s="93" t="s">
        <v>47</v>
      </c>
      <c r="CV6" s="93" t="s">
        <v>47</v>
      </c>
      <c r="CW6" s="93" t="s">
        <v>47</v>
      </c>
      <c r="CX6" s="93" t="s">
        <v>47</v>
      </c>
      <c r="CY6" s="95" t="s">
        <v>917</v>
      </c>
      <c r="CZ6" s="93" t="s">
        <v>47</v>
      </c>
      <c r="DA6" s="93" t="s">
        <v>47</v>
      </c>
      <c r="DB6" s="93" t="s">
        <v>47</v>
      </c>
      <c r="DC6" s="93" t="s">
        <v>47</v>
      </c>
      <c r="DD6" s="93" t="s">
        <v>47</v>
      </c>
    </row>
    <row r="7" spans="1:108">
      <c r="A7" s="80"/>
      <c r="B7" s="80"/>
      <c r="C7" s="84"/>
      <c r="D7" s="87"/>
      <c r="E7" s="88" t="s">
        <v>47</v>
      </c>
      <c r="F7" s="88" t="s">
        <v>47</v>
      </c>
      <c r="G7" s="88" t="s">
        <v>47</v>
      </c>
      <c r="H7" s="88" t="s">
        <v>47</v>
      </c>
      <c r="I7" s="88" t="s">
        <v>47</v>
      </c>
      <c r="J7" s="88" t="s">
        <v>47</v>
      </c>
      <c r="K7" s="88" t="s">
        <v>47</v>
      </c>
      <c r="L7" s="88" t="s">
        <v>47</v>
      </c>
      <c r="M7" s="88" t="s">
        <v>47</v>
      </c>
      <c r="N7" s="88" t="s">
        <v>47</v>
      </c>
      <c r="O7" s="88" t="s">
        <v>47</v>
      </c>
      <c r="P7" s="88" t="s">
        <v>47</v>
      </c>
      <c r="Q7" s="88" t="s">
        <v>47</v>
      </c>
      <c r="R7" s="88" t="s">
        <v>47</v>
      </c>
      <c r="S7" s="88" t="s">
        <v>47</v>
      </c>
      <c r="T7" s="88" t="s">
        <v>47</v>
      </c>
      <c r="U7" s="88" t="s">
        <v>47</v>
      </c>
      <c r="V7" s="88" t="s">
        <v>47</v>
      </c>
      <c r="W7" s="88" t="s">
        <v>47</v>
      </c>
      <c r="X7" s="88" t="s">
        <v>47</v>
      </c>
      <c r="Y7" s="88" t="s">
        <v>47</v>
      </c>
      <c r="Z7" s="88" t="s">
        <v>47</v>
      </c>
      <c r="AA7" s="88" t="s">
        <v>47</v>
      </c>
      <c r="AB7" s="88" t="s">
        <v>47</v>
      </c>
      <c r="AC7" s="88" t="s">
        <v>47</v>
      </c>
      <c r="AD7" s="88" t="s">
        <v>47</v>
      </c>
      <c r="AE7" s="88" t="s">
        <v>47</v>
      </c>
      <c r="AF7" s="88" t="s">
        <v>47</v>
      </c>
      <c r="AG7" s="88" t="s">
        <v>47</v>
      </c>
      <c r="AH7" s="88" t="s">
        <v>47</v>
      </c>
      <c r="AI7" s="88" t="s">
        <v>47</v>
      </c>
      <c r="AJ7" s="88" t="s">
        <v>47</v>
      </c>
      <c r="AK7" s="88" t="s">
        <v>47</v>
      </c>
      <c r="AL7" s="88" t="s">
        <v>47</v>
      </c>
      <c r="AM7" s="88" t="s">
        <v>47</v>
      </c>
      <c r="AN7" s="88" t="s">
        <v>47</v>
      </c>
      <c r="AO7" s="88" t="s">
        <v>47</v>
      </c>
      <c r="AP7" s="88" t="s">
        <v>47</v>
      </c>
      <c r="AQ7" s="88" t="s">
        <v>47</v>
      </c>
      <c r="AR7" s="88" t="s">
        <v>47</v>
      </c>
      <c r="AS7" s="88" t="s">
        <v>47</v>
      </c>
      <c r="AT7" s="88" t="s">
        <v>47</v>
      </c>
      <c r="AU7" s="88" t="s">
        <v>47</v>
      </c>
      <c r="AV7" s="88" t="s">
        <v>47</v>
      </c>
      <c r="AW7" s="88" t="s">
        <v>47</v>
      </c>
      <c r="AX7" s="88" t="s">
        <v>47</v>
      </c>
      <c r="AY7" s="88" t="s">
        <v>47</v>
      </c>
      <c r="AZ7" s="88" t="s">
        <v>47</v>
      </c>
      <c r="BA7" s="88" t="s">
        <v>47</v>
      </c>
      <c r="BB7" s="88" t="s">
        <v>47</v>
      </c>
      <c r="BC7" s="88" t="s">
        <v>47</v>
      </c>
      <c r="BD7" s="88" t="s">
        <v>47</v>
      </c>
      <c r="BE7" s="88" t="s">
        <v>47</v>
      </c>
      <c r="BF7" s="88" t="s">
        <v>47</v>
      </c>
      <c r="BG7" s="88" t="s">
        <v>47</v>
      </c>
      <c r="BH7" s="88" t="s">
        <v>47</v>
      </c>
      <c r="BI7" s="88" t="s">
        <v>47</v>
      </c>
      <c r="BJ7" s="88" t="s">
        <v>47</v>
      </c>
      <c r="BK7" s="88" t="s">
        <v>47</v>
      </c>
      <c r="BL7" s="88" t="s">
        <v>47</v>
      </c>
      <c r="BM7" s="88" t="s">
        <v>47</v>
      </c>
      <c r="BN7" s="88" t="s">
        <v>47</v>
      </c>
      <c r="BO7" s="87"/>
      <c r="BP7" s="93" t="s">
        <v>47</v>
      </c>
      <c r="BQ7" s="93" t="s">
        <v>47</v>
      </c>
      <c r="BR7" s="93" t="s">
        <v>47</v>
      </c>
      <c r="BS7" s="93" t="s">
        <v>47</v>
      </c>
      <c r="BT7" s="93" t="s">
        <v>47</v>
      </c>
      <c r="BU7" s="93" t="s">
        <v>47</v>
      </c>
      <c r="BV7" s="93" t="s">
        <v>47</v>
      </c>
      <c r="BW7" s="93" t="s">
        <v>47</v>
      </c>
      <c r="BX7" s="93" t="s">
        <v>47</v>
      </c>
      <c r="BY7" s="93" t="s">
        <v>47</v>
      </c>
      <c r="BZ7" s="93" t="s">
        <v>47</v>
      </c>
      <c r="CA7" s="95" t="s">
        <v>909</v>
      </c>
      <c r="CB7" s="93" t="s">
        <v>47</v>
      </c>
      <c r="CC7" s="95" t="s">
        <v>910</v>
      </c>
      <c r="CD7" s="93" t="s">
        <v>47</v>
      </c>
      <c r="CE7" s="95" t="s">
        <v>911</v>
      </c>
      <c r="CF7" s="93" t="s">
        <v>47</v>
      </c>
      <c r="CG7" s="93" t="s">
        <v>47</v>
      </c>
      <c r="CH7" s="93" t="s">
        <v>47</v>
      </c>
      <c r="CI7" s="93" t="s">
        <v>47</v>
      </c>
      <c r="CJ7" s="93" t="s">
        <v>47</v>
      </c>
      <c r="CK7" s="93" t="s">
        <v>47</v>
      </c>
      <c r="CL7" s="93" t="s">
        <v>47</v>
      </c>
      <c r="CM7" s="95" t="s">
        <v>909</v>
      </c>
      <c r="CN7" s="93" t="s">
        <v>47</v>
      </c>
      <c r="CO7" s="95" t="s">
        <v>910</v>
      </c>
      <c r="CP7" s="93" t="s">
        <v>47</v>
      </c>
      <c r="CQ7" s="95" t="s">
        <v>911</v>
      </c>
      <c r="CR7" s="93" t="s">
        <v>47</v>
      </c>
      <c r="CS7" s="94" t="s">
        <v>909</v>
      </c>
      <c r="CT7" s="93" t="s">
        <v>47</v>
      </c>
      <c r="CU7" s="94" t="s">
        <v>910</v>
      </c>
      <c r="CV7" s="93" t="s">
        <v>47</v>
      </c>
      <c r="CW7" s="94" t="s">
        <v>911</v>
      </c>
      <c r="CX7" s="93" t="s">
        <v>47</v>
      </c>
      <c r="CY7" s="95" t="s">
        <v>909</v>
      </c>
      <c r="CZ7" s="93" t="s">
        <v>47</v>
      </c>
      <c r="DA7" s="95" t="s">
        <v>910</v>
      </c>
      <c r="DB7" s="93" t="s">
        <v>47</v>
      </c>
      <c r="DC7" s="95" t="s">
        <v>911</v>
      </c>
      <c r="DD7" s="93" t="s">
        <v>47</v>
      </c>
    </row>
    <row r="8" spans="1:108">
      <c r="A8" s="1" t="s">
        <v>2</v>
      </c>
      <c r="B8" s="1" t="s">
        <v>40</v>
      </c>
      <c r="C8" s="1" t="s">
        <v>26</v>
      </c>
      <c r="D8" s="87"/>
      <c r="E8" s="39" t="s">
        <v>79</v>
      </c>
      <c r="F8" s="40" t="s">
        <v>80</v>
      </c>
      <c r="G8" s="39" t="s">
        <v>79</v>
      </c>
      <c r="H8" s="40" t="s">
        <v>80</v>
      </c>
      <c r="I8" s="39" t="s">
        <v>79</v>
      </c>
      <c r="J8" s="40" t="s">
        <v>80</v>
      </c>
      <c r="K8" s="39" t="s">
        <v>79</v>
      </c>
      <c r="L8" s="40" t="s">
        <v>80</v>
      </c>
      <c r="M8" s="39" t="s">
        <v>79</v>
      </c>
      <c r="N8" s="40" t="s">
        <v>80</v>
      </c>
      <c r="O8" s="39" t="s">
        <v>79</v>
      </c>
      <c r="P8" s="40" t="s">
        <v>80</v>
      </c>
      <c r="Q8" s="39" t="s">
        <v>79</v>
      </c>
      <c r="R8" s="40" t="s">
        <v>80</v>
      </c>
      <c r="S8" s="39" t="s">
        <v>79</v>
      </c>
      <c r="T8" s="40" t="s">
        <v>80</v>
      </c>
      <c r="U8" s="39" t="s">
        <v>79</v>
      </c>
      <c r="V8" s="40" t="s">
        <v>80</v>
      </c>
      <c r="W8" s="39" t="s">
        <v>79</v>
      </c>
      <c r="X8" s="40" t="s">
        <v>80</v>
      </c>
      <c r="Y8" s="39" t="s">
        <v>79</v>
      </c>
      <c r="Z8" s="40" t="s">
        <v>80</v>
      </c>
      <c r="AA8" s="39" t="s">
        <v>79</v>
      </c>
      <c r="AB8" s="40" t="s">
        <v>80</v>
      </c>
      <c r="AC8" s="39" t="s">
        <v>79</v>
      </c>
      <c r="AD8" s="40" t="s">
        <v>80</v>
      </c>
      <c r="AE8" s="39" t="s">
        <v>79</v>
      </c>
      <c r="AF8" s="40" t="s">
        <v>80</v>
      </c>
      <c r="AG8" s="39" t="s">
        <v>79</v>
      </c>
      <c r="AH8" s="40" t="s">
        <v>80</v>
      </c>
      <c r="AI8" s="39" t="s">
        <v>79</v>
      </c>
      <c r="AJ8" s="40" t="s">
        <v>80</v>
      </c>
      <c r="AK8" s="39" t="s">
        <v>79</v>
      </c>
      <c r="AL8" s="40" t="s">
        <v>80</v>
      </c>
      <c r="AM8" s="39" t="s">
        <v>79</v>
      </c>
      <c r="AN8" s="40" t="s">
        <v>80</v>
      </c>
      <c r="AO8" s="39" t="s">
        <v>79</v>
      </c>
      <c r="AP8" s="40" t="s">
        <v>80</v>
      </c>
      <c r="AQ8" s="39" t="s">
        <v>79</v>
      </c>
      <c r="AR8" s="40" t="s">
        <v>80</v>
      </c>
      <c r="AS8" s="39" t="s">
        <v>79</v>
      </c>
      <c r="AT8" s="40" t="s">
        <v>80</v>
      </c>
      <c r="AU8" s="39" t="s">
        <v>79</v>
      </c>
      <c r="AV8" s="40" t="s">
        <v>80</v>
      </c>
      <c r="AW8" s="39" t="s">
        <v>79</v>
      </c>
      <c r="AX8" s="40" t="s">
        <v>80</v>
      </c>
      <c r="AY8" s="39" t="s">
        <v>79</v>
      </c>
      <c r="AZ8" s="40" t="s">
        <v>80</v>
      </c>
      <c r="BA8" s="39" t="s">
        <v>79</v>
      </c>
      <c r="BB8" s="40" t="s">
        <v>80</v>
      </c>
      <c r="BC8" s="39" t="s">
        <v>79</v>
      </c>
      <c r="BD8" s="40" t="s">
        <v>80</v>
      </c>
      <c r="BE8" s="39" t="s">
        <v>79</v>
      </c>
      <c r="BF8" s="40" t="s">
        <v>80</v>
      </c>
      <c r="BG8" s="39" t="s">
        <v>79</v>
      </c>
      <c r="BH8" s="40" t="s">
        <v>80</v>
      </c>
      <c r="BI8" s="39" t="s">
        <v>79</v>
      </c>
      <c r="BJ8" s="40" t="s">
        <v>80</v>
      </c>
      <c r="BK8" s="39" t="s">
        <v>79</v>
      </c>
      <c r="BL8" s="40" t="s">
        <v>80</v>
      </c>
      <c r="BM8" s="39" t="s">
        <v>79</v>
      </c>
      <c r="BN8" s="40" t="s">
        <v>80</v>
      </c>
      <c r="BO8" s="87"/>
      <c r="BP8" s="44" t="s">
        <v>902</v>
      </c>
      <c r="BQ8" s="45" t="s">
        <v>902</v>
      </c>
      <c r="BR8" s="44" t="s">
        <v>902</v>
      </c>
      <c r="BS8" s="44" t="s">
        <v>905</v>
      </c>
      <c r="BT8" s="44" t="s">
        <v>906</v>
      </c>
      <c r="BU8" s="45" t="s">
        <v>902</v>
      </c>
      <c r="BV8" s="45" t="s">
        <v>905</v>
      </c>
      <c r="BW8" s="45" t="s">
        <v>906</v>
      </c>
      <c r="BX8" s="44" t="s">
        <v>902</v>
      </c>
      <c r="BY8" s="44" t="s">
        <v>905</v>
      </c>
      <c r="BZ8" s="44" t="s">
        <v>906</v>
      </c>
      <c r="CA8" s="45" t="s">
        <v>905</v>
      </c>
      <c r="CB8" s="45" t="s">
        <v>906</v>
      </c>
      <c r="CC8" s="45" t="s">
        <v>905</v>
      </c>
      <c r="CD8" s="45" t="s">
        <v>906</v>
      </c>
      <c r="CE8" s="45" t="s">
        <v>905</v>
      </c>
      <c r="CF8" s="45" t="s">
        <v>906</v>
      </c>
      <c r="CG8" s="44" t="s">
        <v>905</v>
      </c>
      <c r="CH8" s="44" t="s">
        <v>906</v>
      </c>
      <c r="CI8" s="44" t="s">
        <v>905</v>
      </c>
      <c r="CJ8" s="44" t="s">
        <v>906</v>
      </c>
      <c r="CK8" s="44" t="s">
        <v>905</v>
      </c>
      <c r="CL8" s="44" t="s">
        <v>906</v>
      </c>
      <c r="CM8" s="45" t="s">
        <v>905</v>
      </c>
      <c r="CN8" s="45" t="s">
        <v>906</v>
      </c>
      <c r="CO8" s="45" t="s">
        <v>905</v>
      </c>
      <c r="CP8" s="45" t="s">
        <v>906</v>
      </c>
      <c r="CQ8" s="45" t="s">
        <v>905</v>
      </c>
      <c r="CR8" s="45" t="s">
        <v>906</v>
      </c>
      <c r="CS8" s="44" t="s">
        <v>905</v>
      </c>
      <c r="CT8" s="44" t="s">
        <v>906</v>
      </c>
      <c r="CU8" s="44" t="s">
        <v>905</v>
      </c>
      <c r="CV8" s="44" t="s">
        <v>906</v>
      </c>
      <c r="CW8" s="44" t="s">
        <v>905</v>
      </c>
      <c r="CX8" s="44" t="s">
        <v>906</v>
      </c>
      <c r="CY8" s="45" t="s">
        <v>905</v>
      </c>
      <c r="CZ8" s="45" t="s">
        <v>906</v>
      </c>
      <c r="DA8" s="45" t="s">
        <v>905</v>
      </c>
      <c r="DB8" s="45" t="s">
        <v>906</v>
      </c>
      <c r="DC8" s="45" t="s">
        <v>905</v>
      </c>
      <c r="DD8" s="45" t="s">
        <v>906</v>
      </c>
    </row>
    <row r="9" spans="1:108" ht="22.5">
      <c r="A9" s="38" t="s">
        <v>81</v>
      </c>
      <c r="B9" s="38" t="s">
        <v>82</v>
      </c>
      <c r="C9" s="38" t="s">
        <v>83</v>
      </c>
      <c r="D9" s="87"/>
      <c r="E9" s="89" t="s">
        <v>84</v>
      </c>
      <c r="F9" s="90" t="s">
        <v>47</v>
      </c>
      <c r="G9" s="89" t="s">
        <v>84</v>
      </c>
      <c r="H9" s="90" t="s">
        <v>47</v>
      </c>
      <c r="I9" s="89" t="s">
        <v>84</v>
      </c>
      <c r="J9" s="90" t="s">
        <v>47</v>
      </c>
      <c r="K9" s="89" t="s">
        <v>84</v>
      </c>
      <c r="L9" s="90" t="s">
        <v>47</v>
      </c>
      <c r="M9" s="89" t="s">
        <v>84</v>
      </c>
      <c r="N9" s="90" t="s">
        <v>47</v>
      </c>
      <c r="O9" s="89" t="s">
        <v>84</v>
      </c>
      <c r="P9" s="90" t="s">
        <v>47</v>
      </c>
      <c r="Q9" s="89" t="s">
        <v>84</v>
      </c>
      <c r="R9" s="90" t="s">
        <v>47</v>
      </c>
      <c r="S9" s="89" t="s">
        <v>84</v>
      </c>
      <c r="T9" s="90" t="s">
        <v>47</v>
      </c>
      <c r="U9" s="89" t="s">
        <v>84</v>
      </c>
      <c r="V9" s="90" t="s">
        <v>47</v>
      </c>
      <c r="W9" s="89" t="s">
        <v>84</v>
      </c>
      <c r="X9" s="90" t="s">
        <v>47</v>
      </c>
      <c r="Y9" s="89" t="s">
        <v>84</v>
      </c>
      <c r="Z9" s="90" t="s">
        <v>47</v>
      </c>
      <c r="AA9" s="89" t="s">
        <v>84</v>
      </c>
      <c r="AB9" s="90" t="s">
        <v>47</v>
      </c>
      <c r="AC9" s="89" t="s">
        <v>84</v>
      </c>
      <c r="AD9" s="90" t="s">
        <v>47</v>
      </c>
      <c r="AE9" s="89" t="s">
        <v>84</v>
      </c>
      <c r="AF9" s="90" t="s">
        <v>47</v>
      </c>
      <c r="AG9" s="89" t="s">
        <v>84</v>
      </c>
      <c r="AH9" s="90" t="s">
        <v>47</v>
      </c>
      <c r="AI9" s="89" t="s">
        <v>84</v>
      </c>
      <c r="AJ9" s="90" t="s">
        <v>47</v>
      </c>
      <c r="AK9" s="89" t="s">
        <v>84</v>
      </c>
      <c r="AL9" s="90" t="s">
        <v>47</v>
      </c>
      <c r="AM9" s="89" t="s">
        <v>84</v>
      </c>
      <c r="AN9" s="90" t="s">
        <v>47</v>
      </c>
      <c r="AO9" s="89" t="s">
        <v>84</v>
      </c>
      <c r="AP9" s="90" t="s">
        <v>47</v>
      </c>
      <c r="AQ9" s="89" t="s">
        <v>84</v>
      </c>
      <c r="AR9" s="90" t="s">
        <v>47</v>
      </c>
      <c r="AS9" s="89" t="s">
        <v>84</v>
      </c>
      <c r="AT9" s="90" t="s">
        <v>47</v>
      </c>
      <c r="AU9" s="89" t="s">
        <v>84</v>
      </c>
      <c r="AV9" s="90" t="s">
        <v>47</v>
      </c>
      <c r="AW9" s="89" t="s">
        <v>84</v>
      </c>
      <c r="AX9" s="90" t="s">
        <v>47</v>
      </c>
      <c r="AY9" s="89" t="s">
        <v>84</v>
      </c>
      <c r="AZ9" s="90" t="s">
        <v>47</v>
      </c>
      <c r="BA9" s="89" t="s">
        <v>84</v>
      </c>
      <c r="BB9" s="90" t="s">
        <v>47</v>
      </c>
      <c r="BC9" s="89" t="s">
        <v>84</v>
      </c>
      <c r="BD9" s="90" t="s">
        <v>47</v>
      </c>
      <c r="BE9" s="89" t="s">
        <v>84</v>
      </c>
      <c r="BF9" s="90" t="s">
        <v>47</v>
      </c>
      <c r="BG9" s="89" t="s">
        <v>84</v>
      </c>
      <c r="BH9" s="90" t="s">
        <v>47</v>
      </c>
      <c r="BI9" s="89" t="s">
        <v>84</v>
      </c>
      <c r="BJ9" s="90" t="s">
        <v>47</v>
      </c>
      <c r="BK9" s="89" t="s">
        <v>84</v>
      </c>
      <c r="BL9" s="90" t="s">
        <v>47</v>
      </c>
      <c r="BM9" s="89" t="s">
        <v>84</v>
      </c>
      <c r="BN9" s="90" t="s">
        <v>47</v>
      </c>
      <c r="BO9" s="87"/>
      <c r="BP9" s="46">
        <v>0</v>
      </c>
      <c r="BQ9" s="46">
        <v>0</v>
      </c>
      <c r="BR9" s="46">
        <v>0</v>
      </c>
      <c r="BS9" s="46">
        <v>0</v>
      </c>
      <c r="BT9" s="46" t="s">
        <v>918</v>
      </c>
      <c r="BU9" s="46">
        <v>0</v>
      </c>
      <c r="BV9" s="46">
        <v>0</v>
      </c>
      <c r="BW9" s="46" t="s">
        <v>918</v>
      </c>
      <c r="BX9" s="46">
        <v>0</v>
      </c>
      <c r="BY9" s="46">
        <v>0</v>
      </c>
      <c r="BZ9" s="46" t="s">
        <v>918</v>
      </c>
      <c r="CA9" s="46">
        <v>0</v>
      </c>
      <c r="CB9" s="46" t="s">
        <v>918</v>
      </c>
      <c r="CC9" s="46">
        <v>0</v>
      </c>
      <c r="CD9" s="46" t="s">
        <v>918</v>
      </c>
      <c r="CE9" s="46">
        <v>0</v>
      </c>
      <c r="CF9" s="46" t="s">
        <v>918</v>
      </c>
      <c r="CG9" s="46">
        <v>0</v>
      </c>
      <c r="CH9" s="46" t="s">
        <v>918</v>
      </c>
      <c r="CI9" s="46">
        <v>0</v>
      </c>
      <c r="CJ9" s="46" t="s">
        <v>918</v>
      </c>
      <c r="CK9" s="46">
        <v>0</v>
      </c>
      <c r="CL9" s="46" t="s">
        <v>918</v>
      </c>
      <c r="CM9" s="46">
        <v>0</v>
      </c>
      <c r="CN9" s="46" t="s">
        <v>918</v>
      </c>
      <c r="CO9" s="46">
        <v>0</v>
      </c>
      <c r="CP9" s="46" t="s">
        <v>918</v>
      </c>
      <c r="CQ9" s="46">
        <v>0</v>
      </c>
      <c r="CR9" s="46" t="s">
        <v>918</v>
      </c>
      <c r="CS9" s="46">
        <v>0</v>
      </c>
      <c r="CT9" s="46" t="s">
        <v>918</v>
      </c>
      <c r="CU9" s="46">
        <v>0</v>
      </c>
      <c r="CV9" s="46" t="s">
        <v>918</v>
      </c>
      <c r="CW9" s="46">
        <v>0</v>
      </c>
      <c r="CX9" s="46" t="s">
        <v>918</v>
      </c>
      <c r="CY9" s="46">
        <v>0</v>
      </c>
      <c r="CZ9" s="46" t="s">
        <v>918</v>
      </c>
      <c r="DA9" s="46">
        <v>0</v>
      </c>
      <c r="DB9" s="46" t="s">
        <v>918</v>
      </c>
      <c r="DC9" s="46">
        <v>0</v>
      </c>
      <c r="DD9" s="46" t="s">
        <v>918</v>
      </c>
    </row>
    <row r="10" spans="1:108" ht="22.5">
      <c r="A10" s="38" t="s">
        <v>85</v>
      </c>
      <c r="B10" s="38" t="s">
        <v>86</v>
      </c>
      <c r="C10" s="38" t="s">
        <v>83</v>
      </c>
      <c r="D10" s="87"/>
      <c r="E10" s="89" t="s">
        <v>84</v>
      </c>
      <c r="F10" s="90" t="s">
        <v>47</v>
      </c>
      <c r="G10" s="89" t="s">
        <v>84</v>
      </c>
      <c r="H10" s="90" t="s">
        <v>47</v>
      </c>
      <c r="I10" s="89" t="s">
        <v>84</v>
      </c>
      <c r="J10" s="90" t="s">
        <v>47</v>
      </c>
      <c r="K10" s="89" t="s">
        <v>84</v>
      </c>
      <c r="L10" s="90" t="s">
        <v>47</v>
      </c>
      <c r="M10" s="89" t="s">
        <v>84</v>
      </c>
      <c r="N10" s="90" t="s">
        <v>47</v>
      </c>
      <c r="O10" s="89" t="s">
        <v>84</v>
      </c>
      <c r="P10" s="90" t="s">
        <v>47</v>
      </c>
      <c r="Q10" s="89" t="s">
        <v>84</v>
      </c>
      <c r="R10" s="90" t="s">
        <v>47</v>
      </c>
      <c r="S10" s="89" t="s">
        <v>84</v>
      </c>
      <c r="T10" s="90" t="s">
        <v>47</v>
      </c>
      <c r="U10" s="89" t="s">
        <v>84</v>
      </c>
      <c r="V10" s="90" t="s">
        <v>47</v>
      </c>
      <c r="W10" s="89" t="s">
        <v>84</v>
      </c>
      <c r="X10" s="90" t="s">
        <v>47</v>
      </c>
      <c r="Y10" s="89" t="s">
        <v>84</v>
      </c>
      <c r="Z10" s="90" t="s">
        <v>47</v>
      </c>
      <c r="AA10" s="89" t="s">
        <v>84</v>
      </c>
      <c r="AB10" s="90" t="s">
        <v>47</v>
      </c>
      <c r="AC10" s="89" t="s">
        <v>84</v>
      </c>
      <c r="AD10" s="90" t="s">
        <v>47</v>
      </c>
      <c r="AE10" s="89" t="s">
        <v>84</v>
      </c>
      <c r="AF10" s="90" t="s">
        <v>47</v>
      </c>
      <c r="AG10" s="89" t="s">
        <v>84</v>
      </c>
      <c r="AH10" s="90" t="s">
        <v>47</v>
      </c>
      <c r="AI10" s="89" t="s">
        <v>84</v>
      </c>
      <c r="AJ10" s="90" t="s">
        <v>47</v>
      </c>
      <c r="AK10" s="89" t="s">
        <v>84</v>
      </c>
      <c r="AL10" s="90" t="s">
        <v>47</v>
      </c>
      <c r="AM10" s="89" t="s">
        <v>84</v>
      </c>
      <c r="AN10" s="90" t="s">
        <v>47</v>
      </c>
      <c r="AO10" s="89" t="s">
        <v>84</v>
      </c>
      <c r="AP10" s="90" t="s">
        <v>47</v>
      </c>
      <c r="AQ10" s="89" t="s">
        <v>84</v>
      </c>
      <c r="AR10" s="90" t="s">
        <v>47</v>
      </c>
      <c r="AS10" s="89" t="s">
        <v>84</v>
      </c>
      <c r="AT10" s="90" t="s">
        <v>47</v>
      </c>
      <c r="AU10" s="89" t="s">
        <v>84</v>
      </c>
      <c r="AV10" s="90" t="s">
        <v>47</v>
      </c>
      <c r="AW10" s="89" t="s">
        <v>84</v>
      </c>
      <c r="AX10" s="90" t="s">
        <v>47</v>
      </c>
      <c r="AY10" s="89" t="s">
        <v>84</v>
      </c>
      <c r="AZ10" s="90" t="s">
        <v>47</v>
      </c>
      <c r="BA10" s="89" t="s">
        <v>84</v>
      </c>
      <c r="BB10" s="90" t="s">
        <v>47</v>
      </c>
      <c r="BC10" s="89" t="s">
        <v>84</v>
      </c>
      <c r="BD10" s="90" t="s">
        <v>47</v>
      </c>
      <c r="BE10" s="89" t="s">
        <v>84</v>
      </c>
      <c r="BF10" s="90" t="s">
        <v>47</v>
      </c>
      <c r="BG10" s="89" t="s">
        <v>84</v>
      </c>
      <c r="BH10" s="90" t="s">
        <v>47</v>
      </c>
      <c r="BI10" s="89" t="s">
        <v>84</v>
      </c>
      <c r="BJ10" s="90" t="s">
        <v>47</v>
      </c>
      <c r="BK10" s="89" t="s">
        <v>84</v>
      </c>
      <c r="BL10" s="90" t="s">
        <v>47</v>
      </c>
      <c r="BM10" s="89" t="s">
        <v>84</v>
      </c>
      <c r="BN10" s="90" t="s">
        <v>47</v>
      </c>
      <c r="BO10" s="87"/>
      <c r="BP10" s="46">
        <v>0</v>
      </c>
      <c r="BQ10" s="46">
        <v>0</v>
      </c>
      <c r="BR10" s="46">
        <v>0</v>
      </c>
      <c r="BS10" s="46">
        <v>0</v>
      </c>
      <c r="BT10" s="46" t="s">
        <v>918</v>
      </c>
      <c r="BU10" s="46">
        <v>0</v>
      </c>
      <c r="BV10" s="46">
        <v>0</v>
      </c>
      <c r="BW10" s="46" t="s">
        <v>918</v>
      </c>
      <c r="BX10" s="46">
        <v>0</v>
      </c>
      <c r="BY10" s="46">
        <v>0</v>
      </c>
      <c r="BZ10" s="46" t="s">
        <v>918</v>
      </c>
      <c r="CA10" s="46">
        <v>0</v>
      </c>
      <c r="CB10" s="46" t="s">
        <v>918</v>
      </c>
      <c r="CC10" s="46">
        <v>0</v>
      </c>
      <c r="CD10" s="46" t="s">
        <v>918</v>
      </c>
      <c r="CE10" s="46">
        <v>0</v>
      </c>
      <c r="CF10" s="46" t="s">
        <v>918</v>
      </c>
      <c r="CG10" s="46">
        <v>0</v>
      </c>
      <c r="CH10" s="46" t="s">
        <v>918</v>
      </c>
      <c r="CI10" s="46">
        <v>0</v>
      </c>
      <c r="CJ10" s="46" t="s">
        <v>918</v>
      </c>
      <c r="CK10" s="46">
        <v>0</v>
      </c>
      <c r="CL10" s="46" t="s">
        <v>918</v>
      </c>
      <c r="CM10" s="46">
        <v>0</v>
      </c>
      <c r="CN10" s="46" t="s">
        <v>918</v>
      </c>
      <c r="CO10" s="46">
        <v>0</v>
      </c>
      <c r="CP10" s="46" t="s">
        <v>918</v>
      </c>
      <c r="CQ10" s="46">
        <v>0</v>
      </c>
      <c r="CR10" s="46" t="s">
        <v>918</v>
      </c>
      <c r="CS10" s="46">
        <v>0</v>
      </c>
      <c r="CT10" s="46" t="s">
        <v>918</v>
      </c>
      <c r="CU10" s="46">
        <v>0</v>
      </c>
      <c r="CV10" s="46" t="s">
        <v>918</v>
      </c>
      <c r="CW10" s="46">
        <v>0</v>
      </c>
      <c r="CX10" s="46" t="s">
        <v>918</v>
      </c>
      <c r="CY10" s="46">
        <v>0</v>
      </c>
      <c r="CZ10" s="46" t="s">
        <v>918</v>
      </c>
      <c r="DA10" s="46">
        <v>0</v>
      </c>
      <c r="DB10" s="46" t="s">
        <v>918</v>
      </c>
      <c r="DC10" s="46">
        <v>0</v>
      </c>
      <c r="DD10" s="46" t="s">
        <v>918</v>
      </c>
    </row>
    <row r="11" spans="1:108" ht="72">
      <c r="A11" s="38" t="s">
        <v>87</v>
      </c>
      <c r="B11" s="38" t="s">
        <v>88</v>
      </c>
      <c r="C11" s="38" t="s">
        <v>83</v>
      </c>
      <c r="D11" s="87"/>
      <c r="E11" s="91" t="s">
        <v>89</v>
      </c>
      <c r="F11" s="90" t="s">
        <v>47</v>
      </c>
      <c r="G11" s="91" t="s">
        <v>89</v>
      </c>
      <c r="H11" s="90" t="s">
        <v>47</v>
      </c>
      <c r="I11" s="91" t="s">
        <v>90</v>
      </c>
      <c r="J11" s="90" t="s">
        <v>47</v>
      </c>
      <c r="K11" s="41" t="s">
        <v>91</v>
      </c>
      <c r="L11" s="42" t="s">
        <v>92</v>
      </c>
      <c r="M11" s="91" t="s">
        <v>90</v>
      </c>
      <c r="N11" s="90" t="s">
        <v>47</v>
      </c>
      <c r="O11" s="91" t="s">
        <v>90</v>
      </c>
      <c r="P11" s="90" t="s">
        <v>47</v>
      </c>
      <c r="Q11" s="91" t="s">
        <v>90</v>
      </c>
      <c r="R11" s="90" t="s">
        <v>47</v>
      </c>
      <c r="S11" s="41" t="s">
        <v>91</v>
      </c>
      <c r="T11" s="42" t="s">
        <v>93</v>
      </c>
      <c r="U11" s="41" t="s">
        <v>91</v>
      </c>
      <c r="V11" s="42" t="s">
        <v>94</v>
      </c>
      <c r="W11" s="91" t="s">
        <v>90</v>
      </c>
      <c r="X11" s="90" t="s">
        <v>47</v>
      </c>
      <c r="Y11" s="41" t="s">
        <v>91</v>
      </c>
      <c r="Z11" s="42" t="s">
        <v>95</v>
      </c>
      <c r="AA11" s="91" t="s">
        <v>90</v>
      </c>
      <c r="AB11" s="90" t="s">
        <v>47</v>
      </c>
      <c r="AC11" s="91" t="s">
        <v>90</v>
      </c>
      <c r="AD11" s="90" t="s">
        <v>47</v>
      </c>
      <c r="AE11" s="41" t="s">
        <v>91</v>
      </c>
      <c r="AF11" s="42" t="s">
        <v>96</v>
      </c>
      <c r="AG11" s="41" t="s">
        <v>91</v>
      </c>
      <c r="AH11" s="42" t="s">
        <v>97</v>
      </c>
      <c r="AI11" s="41" t="s">
        <v>91</v>
      </c>
      <c r="AJ11" s="42" t="s">
        <v>98</v>
      </c>
      <c r="AK11" s="41" t="s">
        <v>91</v>
      </c>
      <c r="AL11" s="42" t="s">
        <v>99</v>
      </c>
      <c r="AM11" s="41" t="s">
        <v>91</v>
      </c>
      <c r="AN11" s="42" t="s">
        <v>100</v>
      </c>
      <c r="AO11" s="91" t="s">
        <v>90</v>
      </c>
      <c r="AP11" s="90" t="s">
        <v>47</v>
      </c>
      <c r="AQ11" s="91" t="s">
        <v>101</v>
      </c>
      <c r="AR11" s="90" t="s">
        <v>47</v>
      </c>
      <c r="AS11" s="41" t="s">
        <v>91</v>
      </c>
      <c r="AT11" s="42" t="s">
        <v>102</v>
      </c>
      <c r="AU11" s="41" t="s">
        <v>91</v>
      </c>
      <c r="AV11" s="42" t="s">
        <v>103</v>
      </c>
      <c r="AW11" s="41" t="s">
        <v>91</v>
      </c>
      <c r="AX11" s="42" t="s">
        <v>104</v>
      </c>
      <c r="AY11" s="91" t="s">
        <v>101</v>
      </c>
      <c r="AZ11" s="90" t="s">
        <v>47</v>
      </c>
      <c r="BA11" s="91" t="s">
        <v>101</v>
      </c>
      <c r="BB11" s="90" t="s">
        <v>47</v>
      </c>
      <c r="BC11" s="41" t="s">
        <v>91</v>
      </c>
      <c r="BD11" s="42" t="s">
        <v>105</v>
      </c>
      <c r="BE11" s="41" t="s">
        <v>91</v>
      </c>
      <c r="BF11" s="42" t="s">
        <v>106</v>
      </c>
      <c r="BG11" s="41" t="s">
        <v>91</v>
      </c>
      <c r="BH11" s="42" t="s">
        <v>107</v>
      </c>
      <c r="BI11" s="41" t="s">
        <v>91</v>
      </c>
      <c r="BJ11" s="42" t="s">
        <v>108</v>
      </c>
      <c r="BK11" s="41" t="s">
        <v>91</v>
      </c>
      <c r="BL11" s="42" t="s">
        <v>109</v>
      </c>
      <c r="BM11" s="41" t="s">
        <v>91</v>
      </c>
      <c r="BN11" s="42" t="s">
        <v>110</v>
      </c>
      <c r="BO11" s="87"/>
      <c r="BP11" s="43">
        <v>5</v>
      </c>
      <c r="BQ11" s="46">
        <v>0</v>
      </c>
      <c r="BR11" s="43">
        <v>2</v>
      </c>
      <c r="BS11" s="43">
        <v>76</v>
      </c>
      <c r="BT11" s="43" t="s">
        <v>919</v>
      </c>
      <c r="BU11" s="46">
        <v>0</v>
      </c>
      <c r="BV11" s="46">
        <v>0</v>
      </c>
      <c r="BW11" s="46" t="s">
        <v>918</v>
      </c>
      <c r="BX11" s="43">
        <v>5</v>
      </c>
      <c r="BY11" s="43">
        <v>1200</v>
      </c>
      <c r="BZ11" s="43" t="s">
        <v>920</v>
      </c>
      <c r="CA11" s="46">
        <v>0</v>
      </c>
      <c r="CB11" s="46" t="s">
        <v>918</v>
      </c>
      <c r="CC11" s="46">
        <v>0</v>
      </c>
      <c r="CD11" s="46" t="s">
        <v>918</v>
      </c>
      <c r="CE11" s="46">
        <v>0</v>
      </c>
      <c r="CF11" s="46" t="s">
        <v>918</v>
      </c>
      <c r="CG11" s="43">
        <v>5280</v>
      </c>
      <c r="CH11" s="43" t="s">
        <v>921</v>
      </c>
      <c r="CI11" s="46">
        <v>0</v>
      </c>
      <c r="CJ11" s="46" t="s">
        <v>918</v>
      </c>
      <c r="CK11" s="46">
        <v>0</v>
      </c>
      <c r="CL11" s="46" t="s">
        <v>918</v>
      </c>
      <c r="CM11" s="43">
        <v>10080</v>
      </c>
      <c r="CN11" s="43" t="s">
        <v>922</v>
      </c>
      <c r="CO11" s="43">
        <v>3840</v>
      </c>
      <c r="CP11" s="43" t="s">
        <v>923</v>
      </c>
      <c r="CQ11" s="46">
        <v>0</v>
      </c>
      <c r="CR11" s="46" t="s">
        <v>918</v>
      </c>
      <c r="CS11" s="43">
        <v>4484</v>
      </c>
      <c r="CT11" s="43" t="s">
        <v>924</v>
      </c>
      <c r="CU11" s="43">
        <v>2880</v>
      </c>
      <c r="CV11" s="43" t="s">
        <v>925</v>
      </c>
      <c r="CW11" s="46">
        <v>0</v>
      </c>
      <c r="CX11" s="46" t="s">
        <v>918</v>
      </c>
      <c r="CY11" s="46">
        <v>0</v>
      </c>
      <c r="CZ11" s="46" t="s">
        <v>918</v>
      </c>
      <c r="DA11" s="46">
        <v>0</v>
      </c>
      <c r="DB11" s="46" t="s">
        <v>918</v>
      </c>
      <c r="DC11" s="46">
        <v>0</v>
      </c>
      <c r="DD11" s="46" t="s">
        <v>918</v>
      </c>
    </row>
    <row r="12" spans="1:108" ht="22.5">
      <c r="A12" s="38" t="s">
        <v>111</v>
      </c>
      <c r="B12" s="38" t="s">
        <v>112</v>
      </c>
      <c r="C12" s="38" t="s">
        <v>83</v>
      </c>
      <c r="D12" s="87"/>
      <c r="E12" s="89" t="s">
        <v>84</v>
      </c>
      <c r="F12" s="90" t="s">
        <v>47</v>
      </c>
      <c r="G12" s="89" t="s">
        <v>84</v>
      </c>
      <c r="H12" s="90" t="s">
        <v>47</v>
      </c>
      <c r="I12" s="89" t="s">
        <v>84</v>
      </c>
      <c r="J12" s="90" t="s">
        <v>47</v>
      </c>
      <c r="K12" s="89" t="s">
        <v>84</v>
      </c>
      <c r="L12" s="90" t="s">
        <v>47</v>
      </c>
      <c r="M12" s="89" t="s">
        <v>84</v>
      </c>
      <c r="N12" s="90" t="s">
        <v>47</v>
      </c>
      <c r="O12" s="89" t="s">
        <v>84</v>
      </c>
      <c r="P12" s="90" t="s">
        <v>47</v>
      </c>
      <c r="Q12" s="89" t="s">
        <v>84</v>
      </c>
      <c r="R12" s="90" t="s">
        <v>47</v>
      </c>
      <c r="S12" s="89" t="s">
        <v>84</v>
      </c>
      <c r="T12" s="90" t="s">
        <v>47</v>
      </c>
      <c r="U12" s="89" t="s">
        <v>84</v>
      </c>
      <c r="V12" s="90" t="s">
        <v>47</v>
      </c>
      <c r="W12" s="89" t="s">
        <v>84</v>
      </c>
      <c r="X12" s="90" t="s">
        <v>47</v>
      </c>
      <c r="Y12" s="89" t="s">
        <v>84</v>
      </c>
      <c r="Z12" s="90" t="s">
        <v>47</v>
      </c>
      <c r="AA12" s="89" t="s">
        <v>84</v>
      </c>
      <c r="AB12" s="90" t="s">
        <v>47</v>
      </c>
      <c r="AC12" s="89" t="s">
        <v>84</v>
      </c>
      <c r="AD12" s="90" t="s">
        <v>47</v>
      </c>
      <c r="AE12" s="89" t="s">
        <v>84</v>
      </c>
      <c r="AF12" s="90" t="s">
        <v>47</v>
      </c>
      <c r="AG12" s="89" t="s">
        <v>84</v>
      </c>
      <c r="AH12" s="90" t="s">
        <v>47</v>
      </c>
      <c r="AI12" s="89" t="s">
        <v>84</v>
      </c>
      <c r="AJ12" s="90" t="s">
        <v>47</v>
      </c>
      <c r="AK12" s="89" t="s">
        <v>84</v>
      </c>
      <c r="AL12" s="90" t="s">
        <v>47</v>
      </c>
      <c r="AM12" s="89" t="s">
        <v>84</v>
      </c>
      <c r="AN12" s="90" t="s">
        <v>47</v>
      </c>
      <c r="AO12" s="89" t="s">
        <v>84</v>
      </c>
      <c r="AP12" s="90" t="s">
        <v>47</v>
      </c>
      <c r="AQ12" s="89" t="s">
        <v>84</v>
      </c>
      <c r="AR12" s="90" t="s">
        <v>47</v>
      </c>
      <c r="AS12" s="89" t="s">
        <v>84</v>
      </c>
      <c r="AT12" s="90" t="s">
        <v>47</v>
      </c>
      <c r="AU12" s="89" t="s">
        <v>84</v>
      </c>
      <c r="AV12" s="90" t="s">
        <v>47</v>
      </c>
      <c r="AW12" s="89" t="s">
        <v>84</v>
      </c>
      <c r="AX12" s="90" t="s">
        <v>47</v>
      </c>
      <c r="AY12" s="89" t="s">
        <v>84</v>
      </c>
      <c r="AZ12" s="90" t="s">
        <v>47</v>
      </c>
      <c r="BA12" s="89" t="s">
        <v>84</v>
      </c>
      <c r="BB12" s="90" t="s">
        <v>47</v>
      </c>
      <c r="BC12" s="89" t="s">
        <v>84</v>
      </c>
      <c r="BD12" s="90" t="s">
        <v>47</v>
      </c>
      <c r="BE12" s="89" t="s">
        <v>84</v>
      </c>
      <c r="BF12" s="90" t="s">
        <v>47</v>
      </c>
      <c r="BG12" s="89" t="s">
        <v>84</v>
      </c>
      <c r="BH12" s="90" t="s">
        <v>47</v>
      </c>
      <c r="BI12" s="89" t="s">
        <v>84</v>
      </c>
      <c r="BJ12" s="90" t="s">
        <v>47</v>
      </c>
      <c r="BK12" s="89" t="s">
        <v>84</v>
      </c>
      <c r="BL12" s="90" t="s">
        <v>47</v>
      </c>
      <c r="BM12" s="89" t="s">
        <v>84</v>
      </c>
      <c r="BN12" s="90" t="s">
        <v>47</v>
      </c>
      <c r="BO12" s="87"/>
      <c r="BP12" s="46">
        <v>0</v>
      </c>
      <c r="BQ12" s="46">
        <v>0</v>
      </c>
      <c r="BR12" s="46">
        <v>0</v>
      </c>
      <c r="BS12" s="46">
        <v>0</v>
      </c>
      <c r="BT12" s="46" t="s">
        <v>918</v>
      </c>
      <c r="BU12" s="46">
        <v>0</v>
      </c>
      <c r="BV12" s="46">
        <v>0</v>
      </c>
      <c r="BW12" s="46" t="s">
        <v>918</v>
      </c>
      <c r="BX12" s="46">
        <v>0</v>
      </c>
      <c r="BY12" s="46">
        <v>0</v>
      </c>
      <c r="BZ12" s="46" t="s">
        <v>918</v>
      </c>
      <c r="CA12" s="46">
        <v>0</v>
      </c>
      <c r="CB12" s="46" t="s">
        <v>918</v>
      </c>
      <c r="CC12" s="46">
        <v>0</v>
      </c>
      <c r="CD12" s="46" t="s">
        <v>918</v>
      </c>
      <c r="CE12" s="46">
        <v>0</v>
      </c>
      <c r="CF12" s="46" t="s">
        <v>918</v>
      </c>
      <c r="CG12" s="46">
        <v>0</v>
      </c>
      <c r="CH12" s="46" t="s">
        <v>918</v>
      </c>
      <c r="CI12" s="46">
        <v>0</v>
      </c>
      <c r="CJ12" s="46" t="s">
        <v>918</v>
      </c>
      <c r="CK12" s="46">
        <v>0</v>
      </c>
      <c r="CL12" s="46" t="s">
        <v>918</v>
      </c>
      <c r="CM12" s="46">
        <v>0</v>
      </c>
      <c r="CN12" s="46" t="s">
        <v>918</v>
      </c>
      <c r="CO12" s="46">
        <v>0</v>
      </c>
      <c r="CP12" s="46" t="s">
        <v>918</v>
      </c>
      <c r="CQ12" s="46">
        <v>0</v>
      </c>
      <c r="CR12" s="46" t="s">
        <v>918</v>
      </c>
      <c r="CS12" s="46">
        <v>0</v>
      </c>
      <c r="CT12" s="46" t="s">
        <v>918</v>
      </c>
      <c r="CU12" s="46">
        <v>0</v>
      </c>
      <c r="CV12" s="46" t="s">
        <v>918</v>
      </c>
      <c r="CW12" s="46">
        <v>0</v>
      </c>
      <c r="CX12" s="46" t="s">
        <v>918</v>
      </c>
      <c r="CY12" s="46">
        <v>0</v>
      </c>
      <c r="CZ12" s="46" t="s">
        <v>918</v>
      </c>
      <c r="DA12" s="46">
        <v>0</v>
      </c>
      <c r="DB12" s="46" t="s">
        <v>918</v>
      </c>
      <c r="DC12" s="46">
        <v>0</v>
      </c>
      <c r="DD12" s="46" t="s">
        <v>918</v>
      </c>
    </row>
    <row r="13" spans="1:108" ht="22.5">
      <c r="A13" s="38" t="s">
        <v>113</v>
      </c>
      <c r="B13" s="38" t="s">
        <v>114</v>
      </c>
      <c r="C13" s="38" t="s">
        <v>83</v>
      </c>
      <c r="D13" s="87"/>
      <c r="E13" s="89" t="s">
        <v>84</v>
      </c>
      <c r="F13" s="90" t="s">
        <v>47</v>
      </c>
      <c r="G13" s="89" t="s">
        <v>84</v>
      </c>
      <c r="H13" s="90" t="s">
        <v>47</v>
      </c>
      <c r="I13" s="89" t="s">
        <v>84</v>
      </c>
      <c r="J13" s="90" t="s">
        <v>47</v>
      </c>
      <c r="K13" s="89" t="s">
        <v>84</v>
      </c>
      <c r="L13" s="90" t="s">
        <v>47</v>
      </c>
      <c r="M13" s="89" t="s">
        <v>84</v>
      </c>
      <c r="N13" s="90" t="s">
        <v>47</v>
      </c>
      <c r="O13" s="89" t="s">
        <v>84</v>
      </c>
      <c r="P13" s="90" t="s">
        <v>47</v>
      </c>
      <c r="Q13" s="89" t="s">
        <v>84</v>
      </c>
      <c r="R13" s="90" t="s">
        <v>47</v>
      </c>
      <c r="S13" s="89" t="s">
        <v>84</v>
      </c>
      <c r="T13" s="90" t="s">
        <v>47</v>
      </c>
      <c r="U13" s="89" t="s">
        <v>84</v>
      </c>
      <c r="V13" s="90" t="s">
        <v>47</v>
      </c>
      <c r="W13" s="89" t="s">
        <v>84</v>
      </c>
      <c r="X13" s="90" t="s">
        <v>47</v>
      </c>
      <c r="Y13" s="89" t="s">
        <v>84</v>
      </c>
      <c r="Z13" s="90" t="s">
        <v>47</v>
      </c>
      <c r="AA13" s="89" t="s">
        <v>84</v>
      </c>
      <c r="AB13" s="90" t="s">
        <v>47</v>
      </c>
      <c r="AC13" s="89" t="s">
        <v>84</v>
      </c>
      <c r="AD13" s="90" t="s">
        <v>47</v>
      </c>
      <c r="AE13" s="89" t="s">
        <v>84</v>
      </c>
      <c r="AF13" s="90" t="s">
        <v>47</v>
      </c>
      <c r="AG13" s="89" t="s">
        <v>84</v>
      </c>
      <c r="AH13" s="90" t="s">
        <v>47</v>
      </c>
      <c r="AI13" s="89" t="s">
        <v>84</v>
      </c>
      <c r="AJ13" s="90" t="s">
        <v>47</v>
      </c>
      <c r="AK13" s="89" t="s">
        <v>84</v>
      </c>
      <c r="AL13" s="90" t="s">
        <v>47</v>
      </c>
      <c r="AM13" s="89" t="s">
        <v>84</v>
      </c>
      <c r="AN13" s="90" t="s">
        <v>47</v>
      </c>
      <c r="AO13" s="89" t="s">
        <v>84</v>
      </c>
      <c r="AP13" s="90" t="s">
        <v>47</v>
      </c>
      <c r="AQ13" s="89" t="s">
        <v>84</v>
      </c>
      <c r="AR13" s="90" t="s">
        <v>47</v>
      </c>
      <c r="AS13" s="89" t="s">
        <v>84</v>
      </c>
      <c r="AT13" s="90" t="s">
        <v>47</v>
      </c>
      <c r="AU13" s="89" t="s">
        <v>84</v>
      </c>
      <c r="AV13" s="90" t="s">
        <v>47</v>
      </c>
      <c r="AW13" s="89" t="s">
        <v>84</v>
      </c>
      <c r="AX13" s="90" t="s">
        <v>47</v>
      </c>
      <c r="AY13" s="89" t="s">
        <v>84</v>
      </c>
      <c r="AZ13" s="90" t="s">
        <v>47</v>
      </c>
      <c r="BA13" s="89" t="s">
        <v>84</v>
      </c>
      <c r="BB13" s="90" t="s">
        <v>47</v>
      </c>
      <c r="BC13" s="89" t="s">
        <v>84</v>
      </c>
      <c r="BD13" s="90" t="s">
        <v>47</v>
      </c>
      <c r="BE13" s="89" t="s">
        <v>84</v>
      </c>
      <c r="BF13" s="90" t="s">
        <v>47</v>
      </c>
      <c r="BG13" s="89" t="s">
        <v>84</v>
      </c>
      <c r="BH13" s="90" t="s">
        <v>47</v>
      </c>
      <c r="BI13" s="89" t="s">
        <v>84</v>
      </c>
      <c r="BJ13" s="90" t="s">
        <v>47</v>
      </c>
      <c r="BK13" s="89" t="s">
        <v>84</v>
      </c>
      <c r="BL13" s="90" t="s">
        <v>47</v>
      </c>
      <c r="BM13" s="89" t="s">
        <v>84</v>
      </c>
      <c r="BN13" s="90" t="s">
        <v>47</v>
      </c>
      <c r="BO13" s="87"/>
      <c r="BP13" s="46">
        <v>0</v>
      </c>
      <c r="BQ13" s="46">
        <v>0</v>
      </c>
      <c r="BR13" s="46">
        <v>0</v>
      </c>
      <c r="BS13" s="46">
        <v>0</v>
      </c>
      <c r="BT13" s="46" t="s">
        <v>918</v>
      </c>
      <c r="BU13" s="46">
        <v>0</v>
      </c>
      <c r="BV13" s="46">
        <v>0</v>
      </c>
      <c r="BW13" s="46" t="s">
        <v>918</v>
      </c>
      <c r="BX13" s="46">
        <v>0</v>
      </c>
      <c r="BY13" s="46">
        <v>0</v>
      </c>
      <c r="BZ13" s="46" t="s">
        <v>918</v>
      </c>
      <c r="CA13" s="46">
        <v>0</v>
      </c>
      <c r="CB13" s="46" t="s">
        <v>918</v>
      </c>
      <c r="CC13" s="46">
        <v>0</v>
      </c>
      <c r="CD13" s="46" t="s">
        <v>918</v>
      </c>
      <c r="CE13" s="46">
        <v>0</v>
      </c>
      <c r="CF13" s="46" t="s">
        <v>918</v>
      </c>
      <c r="CG13" s="46">
        <v>0</v>
      </c>
      <c r="CH13" s="46" t="s">
        <v>918</v>
      </c>
      <c r="CI13" s="46">
        <v>0</v>
      </c>
      <c r="CJ13" s="46" t="s">
        <v>918</v>
      </c>
      <c r="CK13" s="46">
        <v>0</v>
      </c>
      <c r="CL13" s="46" t="s">
        <v>918</v>
      </c>
      <c r="CM13" s="46">
        <v>0</v>
      </c>
      <c r="CN13" s="46" t="s">
        <v>918</v>
      </c>
      <c r="CO13" s="46">
        <v>0</v>
      </c>
      <c r="CP13" s="46" t="s">
        <v>918</v>
      </c>
      <c r="CQ13" s="46">
        <v>0</v>
      </c>
      <c r="CR13" s="46" t="s">
        <v>918</v>
      </c>
      <c r="CS13" s="46">
        <v>0</v>
      </c>
      <c r="CT13" s="46" t="s">
        <v>918</v>
      </c>
      <c r="CU13" s="46">
        <v>0</v>
      </c>
      <c r="CV13" s="46" t="s">
        <v>918</v>
      </c>
      <c r="CW13" s="46">
        <v>0</v>
      </c>
      <c r="CX13" s="46" t="s">
        <v>918</v>
      </c>
      <c r="CY13" s="46">
        <v>0</v>
      </c>
      <c r="CZ13" s="46" t="s">
        <v>918</v>
      </c>
      <c r="DA13" s="46">
        <v>0</v>
      </c>
      <c r="DB13" s="46" t="s">
        <v>918</v>
      </c>
      <c r="DC13" s="46">
        <v>0</v>
      </c>
      <c r="DD13" s="46" t="s">
        <v>918</v>
      </c>
    </row>
    <row r="14" spans="1:108" ht="22.5">
      <c r="A14" s="38" t="s">
        <v>115</v>
      </c>
      <c r="B14" s="38" t="s">
        <v>116</v>
      </c>
      <c r="C14" s="38" t="s">
        <v>83</v>
      </c>
      <c r="D14" s="87"/>
      <c r="E14" s="89" t="s">
        <v>84</v>
      </c>
      <c r="F14" s="90" t="s">
        <v>47</v>
      </c>
      <c r="G14" s="89" t="s">
        <v>84</v>
      </c>
      <c r="H14" s="90" t="s">
        <v>47</v>
      </c>
      <c r="I14" s="89" t="s">
        <v>84</v>
      </c>
      <c r="J14" s="90" t="s">
        <v>47</v>
      </c>
      <c r="K14" s="89" t="s">
        <v>84</v>
      </c>
      <c r="L14" s="90" t="s">
        <v>47</v>
      </c>
      <c r="M14" s="89" t="s">
        <v>84</v>
      </c>
      <c r="N14" s="90" t="s">
        <v>47</v>
      </c>
      <c r="O14" s="89" t="s">
        <v>84</v>
      </c>
      <c r="P14" s="90" t="s">
        <v>47</v>
      </c>
      <c r="Q14" s="89" t="s">
        <v>84</v>
      </c>
      <c r="R14" s="90" t="s">
        <v>47</v>
      </c>
      <c r="S14" s="89" t="s">
        <v>84</v>
      </c>
      <c r="T14" s="90" t="s">
        <v>47</v>
      </c>
      <c r="U14" s="89" t="s">
        <v>84</v>
      </c>
      <c r="V14" s="90" t="s">
        <v>47</v>
      </c>
      <c r="W14" s="89" t="s">
        <v>84</v>
      </c>
      <c r="X14" s="90" t="s">
        <v>47</v>
      </c>
      <c r="Y14" s="89" t="s">
        <v>84</v>
      </c>
      <c r="Z14" s="90" t="s">
        <v>47</v>
      </c>
      <c r="AA14" s="89" t="s">
        <v>84</v>
      </c>
      <c r="AB14" s="90" t="s">
        <v>47</v>
      </c>
      <c r="AC14" s="89" t="s">
        <v>84</v>
      </c>
      <c r="AD14" s="90" t="s">
        <v>47</v>
      </c>
      <c r="AE14" s="89" t="s">
        <v>84</v>
      </c>
      <c r="AF14" s="90" t="s">
        <v>47</v>
      </c>
      <c r="AG14" s="89" t="s">
        <v>84</v>
      </c>
      <c r="AH14" s="90" t="s">
        <v>47</v>
      </c>
      <c r="AI14" s="89" t="s">
        <v>84</v>
      </c>
      <c r="AJ14" s="90" t="s">
        <v>47</v>
      </c>
      <c r="AK14" s="89" t="s">
        <v>84</v>
      </c>
      <c r="AL14" s="90" t="s">
        <v>47</v>
      </c>
      <c r="AM14" s="89" t="s">
        <v>84</v>
      </c>
      <c r="AN14" s="90" t="s">
        <v>47</v>
      </c>
      <c r="AO14" s="89" t="s">
        <v>84</v>
      </c>
      <c r="AP14" s="90" t="s">
        <v>47</v>
      </c>
      <c r="AQ14" s="89" t="s">
        <v>84</v>
      </c>
      <c r="AR14" s="90" t="s">
        <v>47</v>
      </c>
      <c r="AS14" s="89" t="s">
        <v>84</v>
      </c>
      <c r="AT14" s="90" t="s">
        <v>47</v>
      </c>
      <c r="AU14" s="89" t="s">
        <v>84</v>
      </c>
      <c r="AV14" s="90" t="s">
        <v>47</v>
      </c>
      <c r="AW14" s="89" t="s">
        <v>84</v>
      </c>
      <c r="AX14" s="90" t="s">
        <v>47</v>
      </c>
      <c r="AY14" s="89" t="s">
        <v>84</v>
      </c>
      <c r="AZ14" s="90" t="s">
        <v>47</v>
      </c>
      <c r="BA14" s="89" t="s">
        <v>84</v>
      </c>
      <c r="BB14" s="90" t="s">
        <v>47</v>
      </c>
      <c r="BC14" s="89" t="s">
        <v>84</v>
      </c>
      <c r="BD14" s="90" t="s">
        <v>47</v>
      </c>
      <c r="BE14" s="89" t="s">
        <v>84</v>
      </c>
      <c r="BF14" s="90" t="s">
        <v>47</v>
      </c>
      <c r="BG14" s="89" t="s">
        <v>84</v>
      </c>
      <c r="BH14" s="90" t="s">
        <v>47</v>
      </c>
      <c r="BI14" s="89" t="s">
        <v>84</v>
      </c>
      <c r="BJ14" s="90" t="s">
        <v>47</v>
      </c>
      <c r="BK14" s="89" t="s">
        <v>84</v>
      </c>
      <c r="BL14" s="90" t="s">
        <v>47</v>
      </c>
      <c r="BM14" s="89" t="s">
        <v>84</v>
      </c>
      <c r="BN14" s="90" t="s">
        <v>47</v>
      </c>
      <c r="BO14" s="87"/>
      <c r="BP14" s="46">
        <v>0</v>
      </c>
      <c r="BQ14" s="46">
        <v>0</v>
      </c>
      <c r="BR14" s="46">
        <v>0</v>
      </c>
      <c r="BS14" s="46">
        <v>0</v>
      </c>
      <c r="BT14" s="46" t="s">
        <v>918</v>
      </c>
      <c r="BU14" s="46">
        <v>0</v>
      </c>
      <c r="BV14" s="46">
        <v>0</v>
      </c>
      <c r="BW14" s="46" t="s">
        <v>918</v>
      </c>
      <c r="BX14" s="46">
        <v>0</v>
      </c>
      <c r="BY14" s="46">
        <v>0</v>
      </c>
      <c r="BZ14" s="46" t="s">
        <v>918</v>
      </c>
      <c r="CA14" s="46">
        <v>0</v>
      </c>
      <c r="CB14" s="46" t="s">
        <v>918</v>
      </c>
      <c r="CC14" s="46">
        <v>0</v>
      </c>
      <c r="CD14" s="46" t="s">
        <v>918</v>
      </c>
      <c r="CE14" s="46">
        <v>0</v>
      </c>
      <c r="CF14" s="46" t="s">
        <v>918</v>
      </c>
      <c r="CG14" s="46">
        <v>0</v>
      </c>
      <c r="CH14" s="46" t="s">
        <v>918</v>
      </c>
      <c r="CI14" s="46">
        <v>0</v>
      </c>
      <c r="CJ14" s="46" t="s">
        <v>918</v>
      </c>
      <c r="CK14" s="46">
        <v>0</v>
      </c>
      <c r="CL14" s="46" t="s">
        <v>918</v>
      </c>
      <c r="CM14" s="46">
        <v>0</v>
      </c>
      <c r="CN14" s="46" t="s">
        <v>918</v>
      </c>
      <c r="CO14" s="46">
        <v>0</v>
      </c>
      <c r="CP14" s="46" t="s">
        <v>918</v>
      </c>
      <c r="CQ14" s="46">
        <v>0</v>
      </c>
      <c r="CR14" s="46" t="s">
        <v>918</v>
      </c>
      <c r="CS14" s="46">
        <v>0</v>
      </c>
      <c r="CT14" s="46" t="s">
        <v>918</v>
      </c>
      <c r="CU14" s="46">
        <v>0</v>
      </c>
      <c r="CV14" s="46" t="s">
        <v>918</v>
      </c>
      <c r="CW14" s="46">
        <v>0</v>
      </c>
      <c r="CX14" s="46" t="s">
        <v>918</v>
      </c>
      <c r="CY14" s="46">
        <v>0</v>
      </c>
      <c r="CZ14" s="46" t="s">
        <v>918</v>
      </c>
      <c r="DA14" s="46">
        <v>0</v>
      </c>
      <c r="DB14" s="46" t="s">
        <v>918</v>
      </c>
      <c r="DC14" s="46">
        <v>0</v>
      </c>
      <c r="DD14" s="46" t="s">
        <v>918</v>
      </c>
    </row>
    <row r="15" spans="1:108" ht="84">
      <c r="A15" s="38" t="s">
        <v>117</v>
      </c>
      <c r="B15" s="38" t="s">
        <v>118</v>
      </c>
      <c r="C15" s="38" t="s">
        <v>83</v>
      </c>
      <c r="D15" s="87"/>
      <c r="E15" s="41" t="s">
        <v>119</v>
      </c>
      <c r="F15" s="42" t="s">
        <v>120</v>
      </c>
      <c r="G15" s="41" t="s">
        <v>119</v>
      </c>
      <c r="H15" s="42" t="s">
        <v>120</v>
      </c>
      <c r="I15" s="41" t="s">
        <v>119</v>
      </c>
      <c r="J15" s="42" t="s">
        <v>120</v>
      </c>
      <c r="K15" s="91" t="s">
        <v>90</v>
      </c>
      <c r="L15" s="90" t="s">
        <v>47</v>
      </c>
      <c r="M15" s="91" t="s">
        <v>90</v>
      </c>
      <c r="N15" s="90" t="s">
        <v>47</v>
      </c>
      <c r="O15" s="41" t="s">
        <v>119</v>
      </c>
      <c r="P15" s="42" t="s">
        <v>121</v>
      </c>
      <c r="Q15" s="41" t="s">
        <v>119</v>
      </c>
      <c r="R15" s="42" t="s">
        <v>120</v>
      </c>
      <c r="S15" s="41" t="s">
        <v>119</v>
      </c>
      <c r="T15" s="42" t="s">
        <v>120</v>
      </c>
      <c r="U15" s="41" t="s">
        <v>119</v>
      </c>
      <c r="V15" s="42" t="s">
        <v>120</v>
      </c>
      <c r="W15" s="91" t="s">
        <v>90</v>
      </c>
      <c r="X15" s="90" t="s">
        <v>47</v>
      </c>
      <c r="Y15" s="91" t="s">
        <v>90</v>
      </c>
      <c r="Z15" s="90" t="s">
        <v>47</v>
      </c>
      <c r="AA15" s="41" t="s">
        <v>119</v>
      </c>
      <c r="AB15" s="42" t="s">
        <v>120</v>
      </c>
      <c r="AC15" s="41" t="s">
        <v>119</v>
      </c>
      <c r="AD15" s="42" t="s">
        <v>120</v>
      </c>
      <c r="AE15" s="41" t="s">
        <v>119</v>
      </c>
      <c r="AF15" s="42" t="s">
        <v>120</v>
      </c>
      <c r="AG15" s="41" t="s">
        <v>119</v>
      </c>
      <c r="AH15" s="42" t="s">
        <v>120</v>
      </c>
      <c r="AI15" s="41" t="s">
        <v>119</v>
      </c>
      <c r="AJ15" s="42" t="s">
        <v>120</v>
      </c>
      <c r="AK15" s="91" t="s">
        <v>90</v>
      </c>
      <c r="AL15" s="90" t="s">
        <v>47</v>
      </c>
      <c r="AM15" s="91" t="s">
        <v>90</v>
      </c>
      <c r="AN15" s="90" t="s">
        <v>47</v>
      </c>
      <c r="AO15" s="91" t="s">
        <v>90</v>
      </c>
      <c r="AP15" s="90" t="s">
        <v>47</v>
      </c>
      <c r="AQ15" s="41" t="s">
        <v>122</v>
      </c>
      <c r="AR15" s="42" t="s">
        <v>123</v>
      </c>
      <c r="AS15" s="41" t="s">
        <v>122</v>
      </c>
      <c r="AT15" s="42" t="s">
        <v>123</v>
      </c>
      <c r="AU15" s="41" t="s">
        <v>122</v>
      </c>
      <c r="AV15" s="42" t="s">
        <v>124</v>
      </c>
      <c r="AW15" s="91" t="s">
        <v>90</v>
      </c>
      <c r="AX15" s="90" t="s">
        <v>47</v>
      </c>
      <c r="AY15" s="91" t="s">
        <v>90</v>
      </c>
      <c r="AZ15" s="90" t="s">
        <v>47</v>
      </c>
      <c r="BA15" s="41" t="s">
        <v>122</v>
      </c>
      <c r="BB15" s="42" t="s">
        <v>125</v>
      </c>
      <c r="BC15" s="41" t="s">
        <v>122</v>
      </c>
      <c r="BD15" s="42" t="s">
        <v>126</v>
      </c>
      <c r="BE15" s="41" t="s">
        <v>122</v>
      </c>
      <c r="BF15" s="42" t="s">
        <v>123</v>
      </c>
      <c r="BG15" s="91" t="s">
        <v>90</v>
      </c>
      <c r="BH15" s="90" t="s">
        <v>47</v>
      </c>
      <c r="BI15" s="91" t="s">
        <v>90</v>
      </c>
      <c r="BJ15" s="90" t="s">
        <v>47</v>
      </c>
      <c r="BK15" s="41" t="s">
        <v>127</v>
      </c>
      <c r="BL15" s="42" t="s">
        <v>128</v>
      </c>
      <c r="BM15" s="41" t="s">
        <v>127</v>
      </c>
      <c r="BN15" s="42" t="s">
        <v>129</v>
      </c>
      <c r="BO15" s="87"/>
      <c r="BP15" s="43">
        <v>32</v>
      </c>
      <c r="BQ15" s="46">
        <v>0</v>
      </c>
      <c r="BR15" s="43">
        <v>2</v>
      </c>
      <c r="BS15" s="43">
        <v>6</v>
      </c>
      <c r="BT15" s="43" t="s">
        <v>926</v>
      </c>
      <c r="BU15" s="43">
        <v>1</v>
      </c>
      <c r="BV15" s="43">
        <v>112</v>
      </c>
      <c r="BW15" s="43" t="s">
        <v>927</v>
      </c>
      <c r="BX15" s="43">
        <v>32</v>
      </c>
      <c r="BY15" s="43">
        <v>7680</v>
      </c>
      <c r="BZ15" s="43" t="s">
        <v>928</v>
      </c>
      <c r="CA15" s="46">
        <v>0</v>
      </c>
      <c r="CB15" s="46" t="s">
        <v>918</v>
      </c>
      <c r="CC15" s="46">
        <v>0</v>
      </c>
      <c r="CD15" s="46" t="s">
        <v>918</v>
      </c>
      <c r="CE15" s="46">
        <v>0</v>
      </c>
      <c r="CF15" s="46" t="s">
        <v>918</v>
      </c>
      <c r="CG15" s="43">
        <v>5280</v>
      </c>
      <c r="CH15" s="43" t="s">
        <v>921</v>
      </c>
      <c r="CI15" s="46">
        <v>0</v>
      </c>
      <c r="CJ15" s="46" t="s">
        <v>918</v>
      </c>
      <c r="CK15" s="46">
        <v>0</v>
      </c>
      <c r="CL15" s="46" t="s">
        <v>918</v>
      </c>
      <c r="CM15" s="43">
        <v>10560</v>
      </c>
      <c r="CN15" s="43" t="s">
        <v>929</v>
      </c>
      <c r="CO15" s="43">
        <v>4320</v>
      </c>
      <c r="CP15" s="43" t="s">
        <v>930</v>
      </c>
      <c r="CQ15" s="46">
        <v>0</v>
      </c>
      <c r="CR15" s="46" t="s">
        <v>918</v>
      </c>
      <c r="CS15" s="43">
        <v>1562</v>
      </c>
      <c r="CT15" s="43" t="s">
        <v>931</v>
      </c>
      <c r="CU15" s="43">
        <v>240</v>
      </c>
      <c r="CV15" s="43" t="s">
        <v>932</v>
      </c>
      <c r="CW15" s="46">
        <v>0</v>
      </c>
      <c r="CX15" s="46" t="s">
        <v>918</v>
      </c>
      <c r="CY15" s="46">
        <v>0</v>
      </c>
      <c r="CZ15" s="46" t="s">
        <v>918</v>
      </c>
      <c r="DA15" s="46">
        <v>0</v>
      </c>
      <c r="DB15" s="46" t="s">
        <v>918</v>
      </c>
      <c r="DC15" s="46">
        <v>0</v>
      </c>
      <c r="DD15" s="46" t="s">
        <v>918</v>
      </c>
    </row>
    <row r="16" spans="1:108" ht="22.5">
      <c r="A16" s="38" t="s">
        <v>130</v>
      </c>
      <c r="B16" s="38" t="s">
        <v>131</v>
      </c>
      <c r="C16" s="38" t="s">
        <v>83</v>
      </c>
      <c r="D16" s="87"/>
      <c r="E16" s="89" t="s">
        <v>84</v>
      </c>
      <c r="F16" s="90" t="s">
        <v>47</v>
      </c>
      <c r="G16" s="89" t="s">
        <v>84</v>
      </c>
      <c r="H16" s="90" t="s">
        <v>47</v>
      </c>
      <c r="I16" s="89" t="s">
        <v>84</v>
      </c>
      <c r="J16" s="90" t="s">
        <v>47</v>
      </c>
      <c r="K16" s="89" t="s">
        <v>84</v>
      </c>
      <c r="L16" s="90" t="s">
        <v>47</v>
      </c>
      <c r="M16" s="89" t="s">
        <v>84</v>
      </c>
      <c r="N16" s="90" t="s">
        <v>47</v>
      </c>
      <c r="O16" s="89" t="s">
        <v>84</v>
      </c>
      <c r="P16" s="90" t="s">
        <v>47</v>
      </c>
      <c r="Q16" s="89" t="s">
        <v>84</v>
      </c>
      <c r="R16" s="90" t="s">
        <v>47</v>
      </c>
      <c r="S16" s="89" t="s">
        <v>84</v>
      </c>
      <c r="T16" s="90" t="s">
        <v>47</v>
      </c>
      <c r="U16" s="89" t="s">
        <v>84</v>
      </c>
      <c r="V16" s="90" t="s">
        <v>47</v>
      </c>
      <c r="W16" s="89" t="s">
        <v>84</v>
      </c>
      <c r="X16" s="90" t="s">
        <v>47</v>
      </c>
      <c r="Y16" s="89" t="s">
        <v>84</v>
      </c>
      <c r="Z16" s="90" t="s">
        <v>47</v>
      </c>
      <c r="AA16" s="89" t="s">
        <v>84</v>
      </c>
      <c r="AB16" s="90" t="s">
        <v>47</v>
      </c>
      <c r="AC16" s="89" t="s">
        <v>84</v>
      </c>
      <c r="AD16" s="90" t="s">
        <v>47</v>
      </c>
      <c r="AE16" s="89" t="s">
        <v>84</v>
      </c>
      <c r="AF16" s="90" t="s">
        <v>47</v>
      </c>
      <c r="AG16" s="89" t="s">
        <v>84</v>
      </c>
      <c r="AH16" s="90" t="s">
        <v>47</v>
      </c>
      <c r="AI16" s="89" t="s">
        <v>84</v>
      </c>
      <c r="AJ16" s="90" t="s">
        <v>47</v>
      </c>
      <c r="AK16" s="89" t="s">
        <v>84</v>
      </c>
      <c r="AL16" s="90" t="s">
        <v>47</v>
      </c>
      <c r="AM16" s="89" t="s">
        <v>84</v>
      </c>
      <c r="AN16" s="90" t="s">
        <v>47</v>
      </c>
      <c r="AO16" s="89" t="s">
        <v>84</v>
      </c>
      <c r="AP16" s="90" t="s">
        <v>47</v>
      </c>
      <c r="AQ16" s="89" t="s">
        <v>84</v>
      </c>
      <c r="AR16" s="90" t="s">
        <v>47</v>
      </c>
      <c r="AS16" s="89" t="s">
        <v>84</v>
      </c>
      <c r="AT16" s="90" t="s">
        <v>47</v>
      </c>
      <c r="AU16" s="89" t="s">
        <v>84</v>
      </c>
      <c r="AV16" s="90" t="s">
        <v>47</v>
      </c>
      <c r="AW16" s="89" t="s">
        <v>84</v>
      </c>
      <c r="AX16" s="90" t="s">
        <v>47</v>
      </c>
      <c r="AY16" s="89" t="s">
        <v>84</v>
      </c>
      <c r="AZ16" s="90" t="s">
        <v>47</v>
      </c>
      <c r="BA16" s="89" t="s">
        <v>84</v>
      </c>
      <c r="BB16" s="90" t="s">
        <v>47</v>
      </c>
      <c r="BC16" s="89" t="s">
        <v>84</v>
      </c>
      <c r="BD16" s="90" t="s">
        <v>47</v>
      </c>
      <c r="BE16" s="89" t="s">
        <v>84</v>
      </c>
      <c r="BF16" s="90" t="s">
        <v>47</v>
      </c>
      <c r="BG16" s="89" t="s">
        <v>84</v>
      </c>
      <c r="BH16" s="90" t="s">
        <v>47</v>
      </c>
      <c r="BI16" s="89" t="s">
        <v>84</v>
      </c>
      <c r="BJ16" s="90" t="s">
        <v>47</v>
      </c>
      <c r="BK16" s="89" t="s">
        <v>84</v>
      </c>
      <c r="BL16" s="90" t="s">
        <v>47</v>
      </c>
      <c r="BM16" s="89" t="s">
        <v>84</v>
      </c>
      <c r="BN16" s="90" t="s">
        <v>47</v>
      </c>
      <c r="BO16" s="87"/>
      <c r="BP16" s="46">
        <v>0</v>
      </c>
      <c r="BQ16" s="46">
        <v>0</v>
      </c>
      <c r="BR16" s="46">
        <v>0</v>
      </c>
      <c r="BS16" s="46">
        <v>0</v>
      </c>
      <c r="BT16" s="46" t="s">
        <v>918</v>
      </c>
      <c r="BU16" s="46">
        <v>0</v>
      </c>
      <c r="BV16" s="46">
        <v>0</v>
      </c>
      <c r="BW16" s="46" t="s">
        <v>918</v>
      </c>
      <c r="BX16" s="46">
        <v>0</v>
      </c>
      <c r="BY16" s="46">
        <v>0</v>
      </c>
      <c r="BZ16" s="46" t="s">
        <v>918</v>
      </c>
      <c r="CA16" s="46">
        <v>0</v>
      </c>
      <c r="CB16" s="46" t="s">
        <v>918</v>
      </c>
      <c r="CC16" s="46">
        <v>0</v>
      </c>
      <c r="CD16" s="46" t="s">
        <v>918</v>
      </c>
      <c r="CE16" s="46">
        <v>0</v>
      </c>
      <c r="CF16" s="46" t="s">
        <v>918</v>
      </c>
      <c r="CG16" s="46">
        <v>0</v>
      </c>
      <c r="CH16" s="46" t="s">
        <v>918</v>
      </c>
      <c r="CI16" s="46">
        <v>0</v>
      </c>
      <c r="CJ16" s="46" t="s">
        <v>918</v>
      </c>
      <c r="CK16" s="46">
        <v>0</v>
      </c>
      <c r="CL16" s="46" t="s">
        <v>918</v>
      </c>
      <c r="CM16" s="46">
        <v>0</v>
      </c>
      <c r="CN16" s="46" t="s">
        <v>918</v>
      </c>
      <c r="CO16" s="46">
        <v>0</v>
      </c>
      <c r="CP16" s="46" t="s">
        <v>918</v>
      </c>
      <c r="CQ16" s="46">
        <v>0</v>
      </c>
      <c r="CR16" s="46" t="s">
        <v>918</v>
      </c>
      <c r="CS16" s="46">
        <v>0</v>
      </c>
      <c r="CT16" s="46" t="s">
        <v>918</v>
      </c>
      <c r="CU16" s="46">
        <v>0</v>
      </c>
      <c r="CV16" s="46" t="s">
        <v>918</v>
      </c>
      <c r="CW16" s="46">
        <v>0</v>
      </c>
      <c r="CX16" s="46" t="s">
        <v>918</v>
      </c>
      <c r="CY16" s="46">
        <v>0</v>
      </c>
      <c r="CZ16" s="46" t="s">
        <v>918</v>
      </c>
      <c r="DA16" s="46">
        <v>0</v>
      </c>
      <c r="DB16" s="46" t="s">
        <v>918</v>
      </c>
      <c r="DC16" s="46">
        <v>0</v>
      </c>
      <c r="DD16" s="46" t="s">
        <v>918</v>
      </c>
    </row>
    <row r="17" spans="1:108" ht="36">
      <c r="A17" s="38" t="s">
        <v>132</v>
      </c>
      <c r="B17" s="38" t="s">
        <v>133</v>
      </c>
      <c r="C17" s="38" t="s">
        <v>83</v>
      </c>
      <c r="D17" s="87"/>
      <c r="E17" s="91" t="s">
        <v>134</v>
      </c>
      <c r="F17" s="90" t="s">
        <v>47</v>
      </c>
      <c r="G17" s="91" t="s">
        <v>134</v>
      </c>
      <c r="H17" s="90" t="s">
        <v>47</v>
      </c>
      <c r="I17" s="91" t="s">
        <v>134</v>
      </c>
      <c r="J17" s="90" t="s">
        <v>47</v>
      </c>
      <c r="K17" s="91" t="s">
        <v>134</v>
      </c>
      <c r="L17" s="90" t="s">
        <v>47</v>
      </c>
      <c r="M17" s="91" t="s">
        <v>134</v>
      </c>
      <c r="N17" s="90" t="s">
        <v>47</v>
      </c>
      <c r="O17" s="91" t="s">
        <v>134</v>
      </c>
      <c r="P17" s="90" t="s">
        <v>47</v>
      </c>
      <c r="Q17" s="91" t="s">
        <v>90</v>
      </c>
      <c r="R17" s="90" t="s">
        <v>47</v>
      </c>
      <c r="S17" s="91" t="s">
        <v>90</v>
      </c>
      <c r="T17" s="90" t="s">
        <v>47</v>
      </c>
      <c r="U17" s="91" t="s">
        <v>134</v>
      </c>
      <c r="V17" s="90" t="s">
        <v>47</v>
      </c>
      <c r="W17" s="91" t="s">
        <v>134</v>
      </c>
      <c r="X17" s="90" t="s">
        <v>47</v>
      </c>
      <c r="Y17" s="91" t="s">
        <v>134</v>
      </c>
      <c r="Z17" s="90" t="s">
        <v>47</v>
      </c>
      <c r="AA17" s="41" t="s">
        <v>135</v>
      </c>
      <c r="AB17" s="42" t="s">
        <v>136</v>
      </c>
      <c r="AC17" s="91" t="s">
        <v>134</v>
      </c>
      <c r="AD17" s="90" t="s">
        <v>47</v>
      </c>
      <c r="AE17" s="91" t="s">
        <v>90</v>
      </c>
      <c r="AF17" s="90" t="s">
        <v>47</v>
      </c>
      <c r="AG17" s="91" t="s">
        <v>90</v>
      </c>
      <c r="AH17" s="90" t="s">
        <v>47</v>
      </c>
      <c r="AI17" s="91" t="s">
        <v>90</v>
      </c>
      <c r="AJ17" s="90" t="s">
        <v>47</v>
      </c>
      <c r="AK17" s="91" t="s">
        <v>90</v>
      </c>
      <c r="AL17" s="90" t="s">
        <v>47</v>
      </c>
      <c r="AM17" s="91" t="s">
        <v>90</v>
      </c>
      <c r="AN17" s="90" t="s">
        <v>47</v>
      </c>
      <c r="AO17" s="91" t="s">
        <v>90</v>
      </c>
      <c r="AP17" s="90" t="s">
        <v>47</v>
      </c>
      <c r="AQ17" s="91" t="s">
        <v>101</v>
      </c>
      <c r="AR17" s="90" t="s">
        <v>47</v>
      </c>
      <c r="AS17" s="91" t="s">
        <v>101</v>
      </c>
      <c r="AT17" s="90" t="s">
        <v>47</v>
      </c>
      <c r="AU17" s="91" t="s">
        <v>101</v>
      </c>
      <c r="AV17" s="90" t="s">
        <v>47</v>
      </c>
      <c r="AW17" s="91" t="s">
        <v>101</v>
      </c>
      <c r="AX17" s="90" t="s">
        <v>47</v>
      </c>
      <c r="AY17" s="91" t="s">
        <v>101</v>
      </c>
      <c r="AZ17" s="90" t="s">
        <v>47</v>
      </c>
      <c r="BA17" s="91" t="s">
        <v>101</v>
      </c>
      <c r="BB17" s="90" t="s">
        <v>47</v>
      </c>
      <c r="BC17" s="91" t="s">
        <v>101</v>
      </c>
      <c r="BD17" s="90" t="s">
        <v>47</v>
      </c>
      <c r="BE17" s="91" t="s">
        <v>137</v>
      </c>
      <c r="BF17" s="90" t="s">
        <v>47</v>
      </c>
      <c r="BG17" s="91" t="s">
        <v>137</v>
      </c>
      <c r="BH17" s="90" t="s">
        <v>47</v>
      </c>
      <c r="BI17" s="91" t="s">
        <v>137</v>
      </c>
      <c r="BJ17" s="90" t="s">
        <v>47</v>
      </c>
      <c r="BK17" s="91" t="s">
        <v>137</v>
      </c>
      <c r="BL17" s="90" t="s">
        <v>47</v>
      </c>
      <c r="BM17" s="91" t="s">
        <v>137</v>
      </c>
      <c r="BN17" s="90" t="s">
        <v>47</v>
      </c>
      <c r="BO17" s="87"/>
      <c r="BP17" s="43">
        <v>21</v>
      </c>
      <c r="BQ17" s="46">
        <v>0</v>
      </c>
      <c r="BR17" s="46">
        <v>0</v>
      </c>
      <c r="BS17" s="46">
        <v>0</v>
      </c>
      <c r="BT17" s="46" t="s">
        <v>918</v>
      </c>
      <c r="BU17" s="46">
        <v>0</v>
      </c>
      <c r="BV17" s="46">
        <v>0</v>
      </c>
      <c r="BW17" s="46" t="s">
        <v>918</v>
      </c>
      <c r="BX17" s="43">
        <v>11</v>
      </c>
      <c r="BY17" s="43">
        <v>3300</v>
      </c>
      <c r="BZ17" s="43" t="s">
        <v>933</v>
      </c>
      <c r="CA17" s="46">
        <v>0</v>
      </c>
      <c r="CB17" s="46" t="s">
        <v>918</v>
      </c>
      <c r="CC17" s="46">
        <v>0</v>
      </c>
      <c r="CD17" s="46" t="s">
        <v>918</v>
      </c>
      <c r="CE17" s="46">
        <v>0</v>
      </c>
      <c r="CF17" s="46" t="s">
        <v>918</v>
      </c>
      <c r="CG17" s="43">
        <v>4500</v>
      </c>
      <c r="CH17" s="43" t="s">
        <v>934</v>
      </c>
      <c r="CI17" s="46">
        <v>0</v>
      </c>
      <c r="CJ17" s="46" t="s">
        <v>918</v>
      </c>
      <c r="CK17" s="46">
        <v>0</v>
      </c>
      <c r="CL17" s="46" t="s">
        <v>918</v>
      </c>
      <c r="CM17" s="43">
        <v>5700</v>
      </c>
      <c r="CN17" s="43" t="s">
        <v>935</v>
      </c>
      <c r="CO17" s="43">
        <v>2100</v>
      </c>
      <c r="CP17" s="43" t="s">
        <v>936</v>
      </c>
      <c r="CQ17" s="46">
        <v>0</v>
      </c>
      <c r="CR17" s="46" t="s">
        <v>918</v>
      </c>
      <c r="CS17" s="46">
        <v>0</v>
      </c>
      <c r="CT17" s="46" t="s">
        <v>918</v>
      </c>
      <c r="CU17" s="46">
        <v>0</v>
      </c>
      <c r="CV17" s="46" t="s">
        <v>918</v>
      </c>
      <c r="CW17" s="46">
        <v>0</v>
      </c>
      <c r="CX17" s="46" t="s">
        <v>918</v>
      </c>
      <c r="CY17" s="46">
        <v>0</v>
      </c>
      <c r="CZ17" s="46" t="s">
        <v>918</v>
      </c>
      <c r="DA17" s="46">
        <v>0</v>
      </c>
      <c r="DB17" s="46" t="s">
        <v>918</v>
      </c>
      <c r="DC17" s="46">
        <v>0</v>
      </c>
      <c r="DD17" s="46" t="s">
        <v>918</v>
      </c>
    </row>
    <row r="18" spans="1:108" ht="24">
      <c r="A18" s="38" t="s">
        <v>138</v>
      </c>
      <c r="B18" s="38" t="s">
        <v>139</v>
      </c>
      <c r="C18" s="38" t="s">
        <v>83</v>
      </c>
      <c r="D18" s="87"/>
      <c r="E18" s="41" t="s">
        <v>140</v>
      </c>
      <c r="F18" s="42" t="s">
        <v>141</v>
      </c>
      <c r="G18" s="41" t="s">
        <v>140</v>
      </c>
      <c r="H18" s="42" t="s">
        <v>142</v>
      </c>
      <c r="I18" s="91" t="s">
        <v>90</v>
      </c>
      <c r="J18" s="90" t="s">
        <v>47</v>
      </c>
      <c r="K18" s="41" t="s">
        <v>143</v>
      </c>
      <c r="L18" s="42" t="s">
        <v>144</v>
      </c>
      <c r="M18" s="91" t="s">
        <v>90</v>
      </c>
      <c r="N18" s="90" t="s">
        <v>47</v>
      </c>
      <c r="O18" s="41" t="s">
        <v>143</v>
      </c>
      <c r="P18" s="42" t="s">
        <v>145</v>
      </c>
      <c r="Q18" s="41" t="s">
        <v>140</v>
      </c>
      <c r="R18" s="42" t="s">
        <v>146</v>
      </c>
      <c r="S18" s="41" t="s">
        <v>140</v>
      </c>
      <c r="T18" s="42" t="s">
        <v>147</v>
      </c>
      <c r="U18" s="41" t="s">
        <v>143</v>
      </c>
      <c r="V18" s="42" t="s">
        <v>148</v>
      </c>
      <c r="W18" s="91" t="s">
        <v>90</v>
      </c>
      <c r="X18" s="90" t="s">
        <v>47</v>
      </c>
      <c r="Y18" s="41" t="s">
        <v>143</v>
      </c>
      <c r="Z18" s="42" t="s">
        <v>149</v>
      </c>
      <c r="AA18" s="91" t="s">
        <v>90</v>
      </c>
      <c r="AB18" s="90" t="s">
        <v>47</v>
      </c>
      <c r="AC18" s="41" t="s">
        <v>143</v>
      </c>
      <c r="AD18" s="42" t="s">
        <v>150</v>
      </c>
      <c r="AE18" s="91" t="s">
        <v>90</v>
      </c>
      <c r="AF18" s="90" t="s">
        <v>47</v>
      </c>
      <c r="AG18" s="91" t="s">
        <v>90</v>
      </c>
      <c r="AH18" s="90" t="s">
        <v>47</v>
      </c>
      <c r="AI18" s="41" t="s">
        <v>143</v>
      </c>
      <c r="AJ18" s="42" t="s">
        <v>145</v>
      </c>
      <c r="AK18" s="91" t="s">
        <v>90</v>
      </c>
      <c r="AL18" s="90" t="s">
        <v>47</v>
      </c>
      <c r="AM18" s="41" t="s">
        <v>143</v>
      </c>
      <c r="AN18" s="42" t="s">
        <v>145</v>
      </c>
      <c r="AO18" s="91" t="s">
        <v>90</v>
      </c>
      <c r="AP18" s="90" t="s">
        <v>47</v>
      </c>
      <c r="AQ18" s="41" t="s">
        <v>143</v>
      </c>
      <c r="AR18" s="42" t="s">
        <v>148</v>
      </c>
      <c r="AS18" s="41" t="s">
        <v>140</v>
      </c>
      <c r="AT18" s="42" t="s">
        <v>151</v>
      </c>
      <c r="AU18" s="41" t="s">
        <v>140</v>
      </c>
      <c r="AV18" s="42" t="s">
        <v>152</v>
      </c>
      <c r="AW18" s="41" t="s">
        <v>143</v>
      </c>
      <c r="AX18" s="42" t="s">
        <v>145</v>
      </c>
      <c r="AY18" s="91" t="s">
        <v>90</v>
      </c>
      <c r="AZ18" s="90" t="s">
        <v>47</v>
      </c>
      <c r="BA18" s="41" t="s">
        <v>143</v>
      </c>
      <c r="BB18" s="42" t="s">
        <v>150</v>
      </c>
      <c r="BC18" s="91" t="s">
        <v>90</v>
      </c>
      <c r="BD18" s="90" t="s">
        <v>47</v>
      </c>
      <c r="BE18" s="41" t="s">
        <v>153</v>
      </c>
      <c r="BF18" s="42" t="s">
        <v>154</v>
      </c>
      <c r="BG18" s="41" t="s">
        <v>153</v>
      </c>
      <c r="BH18" s="42" t="s">
        <v>155</v>
      </c>
      <c r="BI18" s="41" t="s">
        <v>153</v>
      </c>
      <c r="BJ18" s="42" t="s">
        <v>156</v>
      </c>
      <c r="BK18" s="91" t="s">
        <v>90</v>
      </c>
      <c r="BL18" s="90" t="s">
        <v>47</v>
      </c>
      <c r="BM18" s="91" t="s">
        <v>90</v>
      </c>
      <c r="BN18" s="90" t="s">
        <v>47</v>
      </c>
      <c r="BO18" s="87"/>
      <c r="BP18" s="46">
        <v>0</v>
      </c>
      <c r="BQ18" s="46">
        <v>0</v>
      </c>
      <c r="BR18" s="46">
        <v>0</v>
      </c>
      <c r="BS18" s="46">
        <v>0</v>
      </c>
      <c r="BT18" s="46" t="s">
        <v>918</v>
      </c>
      <c r="BU18" s="46">
        <v>0</v>
      </c>
      <c r="BV18" s="46">
        <v>0</v>
      </c>
      <c r="BW18" s="46" t="s">
        <v>918</v>
      </c>
      <c r="BX18" s="46">
        <v>0</v>
      </c>
      <c r="BY18" s="46">
        <v>0</v>
      </c>
      <c r="BZ18" s="46" t="s">
        <v>918</v>
      </c>
      <c r="CA18" s="46">
        <v>0</v>
      </c>
      <c r="CB18" s="46" t="s">
        <v>918</v>
      </c>
      <c r="CC18" s="46">
        <v>0</v>
      </c>
      <c r="CD18" s="46" t="s">
        <v>918</v>
      </c>
      <c r="CE18" s="46">
        <v>0</v>
      </c>
      <c r="CF18" s="46" t="s">
        <v>918</v>
      </c>
      <c r="CG18" s="43">
        <v>2880</v>
      </c>
      <c r="CH18" s="43" t="s">
        <v>925</v>
      </c>
      <c r="CI18" s="46">
        <v>0</v>
      </c>
      <c r="CJ18" s="46" t="s">
        <v>918</v>
      </c>
      <c r="CK18" s="46">
        <v>0</v>
      </c>
      <c r="CL18" s="46" t="s">
        <v>918</v>
      </c>
      <c r="CM18" s="43">
        <v>5280</v>
      </c>
      <c r="CN18" s="43" t="s">
        <v>921</v>
      </c>
      <c r="CO18" s="43">
        <v>2160</v>
      </c>
      <c r="CP18" s="43" t="s">
        <v>937</v>
      </c>
      <c r="CQ18" s="46">
        <v>0</v>
      </c>
      <c r="CR18" s="46" t="s">
        <v>918</v>
      </c>
      <c r="CS18" s="43">
        <v>2880</v>
      </c>
      <c r="CT18" s="43" t="s">
        <v>925</v>
      </c>
      <c r="CU18" s="43">
        <v>1680</v>
      </c>
      <c r="CV18" s="43" t="s">
        <v>938</v>
      </c>
      <c r="CW18" s="46">
        <v>0</v>
      </c>
      <c r="CX18" s="46" t="s">
        <v>918</v>
      </c>
      <c r="CY18" s="46">
        <v>0</v>
      </c>
      <c r="CZ18" s="46" t="s">
        <v>918</v>
      </c>
      <c r="DA18" s="46">
        <v>0</v>
      </c>
      <c r="DB18" s="46" t="s">
        <v>918</v>
      </c>
      <c r="DC18" s="46">
        <v>0</v>
      </c>
      <c r="DD18" s="46" t="s">
        <v>918</v>
      </c>
    </row>
    <row r="19" spans="1:108" ht="22.5">
      <c r="A19" s="38" t="s">
        <v>157</v>
      </c>
      <c r="B19" s="38" t="s">
        <v>158</v>
      </c>
      <c r="C19" s="38" t="s">
        <v>83</v>
      </c>
      <c r="D19" s="87"/>
      <c r="E19" s="91" t="s">
        <v>89</v>
      </c>
      <c r="F19" s="90" t="s">
        <v>47</v>
      </c>
      <c r="G19" s="91" t="s">
        <v>89</v>
      </c>
      <c r="H19" s="90" t="s">
        <v>47</v>
      </c>
      <c r="I19" s="91" t="s">
        <v>134</v>
      </c>
      <c r="J19" s="90" t="s">
        <v>47</v>
      </c>
      <c r="K19" s="91" t="s">
        <v>134</v>
      </c>
      <c r="L19" s="90" t="s">
        <v>47</v>
      </c>
      <c r="M19" s="91" t="s">
        <v>134</v>
      </c>
      <c r="N19" s="90" t="s">
        <v>47</v>
      </c>
      <c r="O19" s="91" t="s">
        <v>134</v>
      </c>
      <c r="P19" s="90" t="s">
        <v>47</v>
      </c>
      <c r="Q19" s="91" t="s">
        <v>90</v>
      </c>
      <c r="R19" s="90" t="s">
        <v>47</v>
      </c>
      <c r="S19" s="91" t="s">
        <v>90</v>
      </c>
      <c r="T19" s="90" t="s">
        <v>47</v>
      </c>
      <c r="U19" s="91" t="s">
        <v>134</v>
      </c>
      <c r="V19" s="90" t="s">
        <v>47</v>
      </c>
      <c r="W19" s="91" t="s">
        <v>134</v>
      </c>
      <c r="X19" s="90" t="s">
        <v>47</v>
      </c>
      <c r="Y19" s="91" t="s">
        <v>134</v>
      </c>
      <c r="Z19" s="90" t="s">
        <v>47</v>
      </c>
      <c r="AA19" s="91" t="s">
        <v>90</v>
      </c>
      <c r="AB19" s="90" t="s">
        <v>47</v>
      </c>
      <c r="AC19" s="91" t="s">
        <v>134</v>
      </c>
      <c r="AD19" s="90" t="s">
        <v>47</v>
      </c>
      <c r="AE19" s="91" t="s">
        <v>90</v>
      </c>
      <c r="AF19" s="90" t="s">
        <v>47</v>
      </c>
      <c r="AG19" s="91" t="s">
        <v>90</v>
      </c>
      <c r="AH19" s="90" t="s">
        <v>47</v>
      </c>
      <c r="AI19" s="91" t="s">
        <v>134</v>
      </c>
      <c r="AJ19" s="90" t="s">
        <v>47</v>
      </c>
      <c r="AK19" s="91" t="s">
        <v>134</v>
      </c>
      <c r="AL19" s="90" t="s">
        <v>47</v>
      </c>
      <c r="AM19" s="91" t="s">
        <v>90</v>
      </c>
      <c r="AN19" s="90" t="s">
        <v>47</v>
      </c>
      <c r="AO19" s="91" t="s">
        <v>134</v>
      </c>
      <c r="AP19" s="90" t="s">
        <v>47</v>
      </c>
      <c r="AQ19" s="91" t="s">
        <v>134</v>
      </c>
      <c r="AR19" s="90" t="s">
        <v>47</v>
      </c>
      <c r="AS19" s="91" t="s">
        <v>90</v>
      </c>
      <c r="AT19" s="90" t="s">
        <v>47</v>
      </c>
      <c r="AU19" s="91" t="s">
        <v>90</v>
      </c>
      <c r="AV19" s="90" t="s">
        <v>47</v>
      </c>
      <c r="AW19" s="91" t="s">
        <v>134</v>
      </c>
      <c r="AX19" s="90" t="s">
        <v>47</v>
      </c>
      <c r="AY19" s="91" t="s">
        <v>134</v>
      </c>
      <c r="AZ19" s="90" t="s">
        <v>47</v>
      </c>
      <c r="BA19" s="91" t="s">
        <v>90</v>
      </c>
      <c r="BB19" s="90" t="s">
        <v>47</v>
      </c>
      <c r="BC19" s="91" t="s">
        <v>134</v>
      </c>
      <c r="BD19" s="90" t="s">
        <v>47</v>
      </c>
      <c r="BE19" s="91" t="s">
        <v>134</v>
      </c>
      <c r="BF19" s="90" t="s">
        <v>47</v>
      </c>
      <c r="BG19" s="91" t="s">
        <v>134</v>
      </c>
      <c r="BH19" s="90" t="s">
        <v>47</v>
      </c>
      <c r="BI19" s="91" t="s">
        <v>134</v>
      </c>
      <c r="BJ19" s="90" t="s">
        <v>47</v>
      </c>
      <c r="BK19" s="91" t="s">
        <v>134</v>
      </c>
      <c r="BL19" s="90" t="s">
        <v>47</v>
      </c>
      <c r="BM19" s="91" t="s">
        <v>90</v>
      </c>
      <c r="BN19" s="90" t="s">
        <v>47</v>
      </c>
      <c r="BO19" s="87"/>
      <c r="BP19" s="43">
        <v>38</v>
      </c>
      <c r="BQ19" s="46">
        <v>0</v>
      </c>
      <c r="BR19" s="46">
        <v>0</v>
      </c>
      <c r="BS19" s="46">
        <v>0</v>
      </c>
      <c r="BT19" s="46" t="s">
        <v>918</v>
      </c>
      <c r="BU19" s="46">
        <v>0</v>
      </c>
      <c r="BV19" s="46">
        <v>0</v>
      </c>
      <c r="BW19" s="46" t="s">
        <v>918</v>
      </c>
      <c r="BX19" s="43">
        <v>19</v>
      </c>
      <c r="BY19" s="43">
        <v>5700</v>
      </c>
      <c r="BZ19" s="43" t="s">
        <v>935</v>
      </c>
      <c r="CA19" s="46">
        <v>0</v>
      </c>
      <c r="CB19" s="46" t="s">
        <v>918</v>
      </c>
      <c r="CC19" s="46">
        <v>0</v>
      </c>
      <c r="CD19" s="46" t="s">
        <v>918</v>
      </c>
      <c r="CE19" s="46">
        <v>0</v>
      </c>
      <c r="CF19" s="46" t="s">
        <v>918</v>
      </c>
      <c r="CG19" s="43">
        <v>3000</v>
      </c>
      <c r="CH19" s="43" t="s">
        <v>939</v>
      </c>
      <c r="CI19" s="46">
        <v>0</v>
      </c>
      <c r="CJ19" s="46" t="s">
        <v>918</v>
      </c>
      <c r="CK19" s="46">
        <v>0</v>
      </c>
      <c r="CL19" s="46" t="s">
        <v>918</v>
      </c>
      <c r="CM19" s="43">
        <v>6300</v>
      </c>
      <c r="CN19" s="43" t="s">
        <v>940</v>
      </c>
      <c r="CO19" s="43">
        <v>2400</v>
      </c>
      <c r="CP19" s="43" t="s">
        <v>941</v>
      </c>
      <c r="CQ19" s="46">
        <v>0</v>
      </c>
      <c r="CR19" s="46" t="s">
        <v>918</v>
      </c>
      <c r="CS19" s="46">
        <v>0</v>
      </c>
      <c r="CT19" s="46" t="s">
        <v>918</v>
      </c>
      <c r="CU19" s="46">
        <v>0</v>
      </c>
      <c r="CV19" s="46" t="s">
        <v>918</v>
      </c>
      <c r="CW19" s="46">
        <v>0</v>
      </c>
      <c r="CX19" s="46" t="s">
        <v>918</v>
      </c>
      <c r="CY19" s="46">
        <v>0</v>
      </c>
      <c r="CZ19" s="46" t="s">
        <v>918</v>
      </c>
      <c r="DA19" s="46">
        <v>0</v>
      </c>
      <c r="DB19" s="46" t="s">
        <v>918</v>
      </c>
      <c r="DC19" s="46">
        <v>0</v>
      </c>
      <c r="DD19" s="46" t="s">
        <v>918</v>
      </c>
    </row>
    <row r="20" spans="1:108" ht="84">
      <c r="A20" s="38" t="s">
        <v>159</v>
      </c>
      <c r="B20" s="38" t="s">
        <v>160</v>
      </c>
      <c r="C20" s="38" t="s">
        <v>83</v>
      </c>
      <c r="D20" s="87"/>
      <c r="E20" s="91" t="s">
        <v>89</v>
      </c>
      <c r="F20" s="90" t="s">
        <v>47</v>
      </c>
      <c r="G20" s="91" t="s">
        <v>89</v>
      </c>
      <c r="H20" s="90" t="s">
        <v>47</v>
      </c>
      <c r="I20" s="41" t="s">
        <v>161</v>
      </c>
      <c r="J20" s="42" t="s">
        <v>162</v>
      </c>
      <c r="K20" s="41" t="s">
        <v>161</v>
      </c>
      <c r="L20" s="42" t="s">
        <v>162</v>
      </c>
      <c r="M20" s="41" t="s">
        <v>161</v>
      </c>
      <c r="N20" s="42" t="s">
        <v>162</v>
      </c>
      <c r="O20" s="41" t="s">
        <v>161</v>
      </c>
      <c r="P20" s="42" t="s">
        <v>163</v>
      </c>
      <c r="Q20" s="91" t="s">
        <v>90</v>
      </c>
      <c r="R20" s="90" t="s">
        <v>47</v>
      </c>
      <c r="S20" s="91" t="s">
        <v>90</v>
      </c>
      <c r="T20" s="90" t="s">
        <v>47</v>
      </c>
      <c r="U20" s="41" t="s">
        <v>161</v>
      </c>
      <c r="V20" s="42" t="s">
        <v>162</v>
      </c>
      <c r="W20" s="41" t="s">
        <v>161</v>
      </c>
      <c r="X20" s="42" t="s">
        <v>163</v>
      </c>
      <c r="Y20" s="41" t="s">
        <v>161</v>
      </c>
      <c r="Z20" s="42" t="s">
        <v>164</v>
      </c>
      <c r="AA20" s="41" t="s">
        <v>161</v>
      </c>
      <c r="AB20" s="42" t="s">
        <v>162</v>
      </c>
      <c r="AC20" s="41" t="s">
        <v>161</v>
      </c>
      <c r="AD20" s="42" t="s">
        <v>162</v>
      </c>
      <c r="AE20" s="91" t="s">
        <v>90</v>
      </c>
      <c r="AF20" s="90" t="s">
        <v>47</v>
      </c>
      <c r="AG20" s="91" t="s">
        <v>90</v>
      </c>
      <c r="AH20" s="90" t="s">
        <v>47</v>
      </c>
      <c r="AI20" s="41" t="s">
        <v>161</v>
      </c>
      <c r="AJ20" s="42" t="s">
        <v>162</v>
      </c>
      <c r="AK20" s="41" t="s">
        <v>161</v>
      </c>
      <c r="AL20" s="42" t="s">
        <v>162</v>
      </c>
      <c r="AM20" s="41" t="s">
        <v>161</v>
      </c>
      <c r="AN20" s="42" t="s">
        <v>162</v>
      </c>
      <c r="AO20" s="41" t="s">
        <v>161</v>
      </c>
      <c r="AP20" s="42" t="s">
        <v>162</v>
      </c>
      <c r="AQ20" s="41" t="s">
        <v>161</v>
      </c>
      <c r="AR20" s="42" t="s">
        <v>165</v>
      </c>
      <c r="AS20" s="91" t="s">
        <v>90</v>
      </c>
      <c r="AT20" s="90" t="s">
        <v>47</v>
      </c>
      <c r="AU20" s="91" t="s">
        <v>90</v>
      </c>
      <c r="AV20" s="90" t="s">
        <v>47</v>
      </c>
      <c r="AW20" s="41" t="s">
        <v>161</v>
      </c>
      <c r="AX20" s="42" t="s">
        <v>162</v>
      </c>
      <c r="AY20" s="41" t="s">
        <v>161</v>
      </c>
      <c r="AZ20" s="42" t="s">
        <v>166</v>
      </c>
      <c r="BA20" s="41" t="s">
        <v>161</v>
      </c>
      <c r="BB20" s="42" t="s">
        <v>167</v>
      </c>
      <c r="BC20" s="91" t="s">
        <v>90</v>
      </c>
      <c r="BD20" s="90" t="s">
        <v>47</v>
      </c>
      <c r="BE20" s="41" t="s">
        <v>161</v>
      </c>
      <c r="BF20" s="42" t="s">
        <v>168</v>
      </c>
      <c r="BG20" s="41" t="s">
        <v>91</v>
      </c>
      <c r="BH20" s="42" t="s">
        <v>169</v>
      </c>
      <c r="BI20" s="41" t="s">
        <v>91</v>
      </c>
      <c r="BJ20" s="42" t="s">
        <v>120</v>
      </c>
      <c r="BK20" s="41" t="s">
        <v>91</v>
      </c>
      <c r="BL20" s="42" t="s">
        <v>120</v>
      </c>
      <c r="BM20" s="91" t="s">
        <v>90</v>
      </c>
      <c r="BN20" s="90" t="s">
        <v>47</v>
      </c>
      <c r="BO20" s="87"/>
      <c r="BP20" s="43">
        <v>15</v>
      </c>
      <c r="BQ20" s="46">
        <v>0</v>
      </c>
      <c r="BR20" s="43">
        <v>5</v>
      </c>
      <c r="BS20" s="43">
        <v>70</v>
      </c>
      <c r="BT20" s="43" t="s">
        <v>942</v>
      </c>
      <c r="BU20" s="46">
        <v>0</v>
      </c>
      <c r="BV20" s="46">
        <v>0</v>
      </c>
      <c r="BW20" s="46" t="s">
        <v>918</v>
      </c>
      <c r="BX20" s="43">
        <v>15</v>
      </c>
      <c r="BY20" s="43">
        <v>3600</v>
      </c>
      <c r="BZ20" s="43" t="s">
        <v>943</v>
      </c>
      <c r="CA20" s="46">
        <v>0</v>
      </c>
      <c r="CB20" s="46" t="s">
        <v>918</v>
      </c>
      <c r="CC20" s="46">
        <v>0</v>
      </c>
      <c r="CD20" s="46" t="s">
        <v>918</v>
      </c>
      <c r="CE20" s="46">
        <v>0</v>
      </c>
      <c r="CF20" s="46" t="s">
        <v>918</v>
      </c>
      <c r="CG20" s="43">
        <v>2160</v>
      </c>
      <c r="CH20" s="43" t="s">
        <v>937</v>
      </c>
      <c r="CI20" s="46">
        <v>0</v>
      </c>
      <c r="CJ20" s="46" t="s">
        <v>918</v>
      </c>
      <c r="CK20" s="46">
        <v>0</v>
      </c>
      <c r="CL20" s="46" t="s">
        <v>918</v>
      </c>
      <c r="CM20" s="43">
        <v>5520</v>
      </c>
      <c r="CN20" s="43" t="s">
        <v>944</v>
      </c>
      <c r="CO20" s="43">
        <v>2400</v>
      </c>
      <c r="CP20" s="43" t="s">
        <v>941</v>
      </c>
      <c r="CQ20" s="46">
        <v>0</v>
      </c>
      <c r="CR20" s="46" t="s">
        <v>918</v>
      </c>
      <c r="CS20" s="43">
        <v>1611</v>
      </c>
      <c r="CT20" s="43" t="s">
        <v>945</v>
      </c>
      <c r="CU20" s="43">
        <v>479</v>
      </c>
      <c r="CV20" s="43" t="s">
        <v>946</v>
      </c>
      <c r="CW20" s="46">
        <v>0</v>
      </c>
      <c r="CX20" s="46" t="s">
        <v>918</v>
      </c>
      <c r="CY20" s="46">
        <v>0</v>
      </c>
      <c r="CZ20" s="46" t="s">
        <v>918</v>
      </c>
      <c r="DA20" s="46">
        <v>0</v>
      </c>
      <c r="DB20" s="46" t="s">
        <v>918</v>
      </c>
      <c r="DC20" s="46">
        <v>0</v>
      </c>
      <c r="DD20" s="46" t="s">
        <v>918</v>
      </c>
    </row>
    <row r="21" spans="1:108" ht="22.5">
      <c r="A21" s="38" t="s">
        <v>170</v>
      </c>
      <c r="B21" s="38" t="s">
        <v>171</v>
      </c>
      <c r="C21" s="38" t="s">
        <v>83</v>
      </c>
      <c r="D21" s="87"/>
      <c r="E21" s="89" t="s">
        <v>84</v>
      </c>
      <c r="F21" s="90" t="s">
        <v>47</v>
      </c>
      <c r="G21" s="89" t="s">
        <v>84</v>
      </c>
      <c r="H21" s="90" t="s">
        <v>47</v>
      </c>
      <c r="I21" s="89" t="s">
        <v>84</v>
      </c>
      <c r="J21" s="90" t="s">
        <v>47</v>
      </c>
      <c r="K21" s="89" t="s">
        <v>84</v>
      </c>
      <c r="L21" s="90" t="s">
        <v>47</v>
      </c>
      <c r="M21" s="89" t="s">
        <v>84</v>
      </c>
      <c r="N21" s="90" t="s">
        <v>47</v>
      </c>
      <c r="O21" s="89" t="s">
        <v>84</v>
      </c>
      <c r="P21" s="90" t="s">
        <v>47</v>
      </c>
      <c r="Q21" s="89" t="s">
        <v>84</v>
      </c>
      <c r="R21" s="90" t="s">
        <v>47</v>
      </c>
      <c r="S21" s="89" t="s">
        <v>84</v>
      </c>
      <c r="T21" s="90" t="s">
        <v>47</v>
      </c>
      <c r="U21" s="89" t="s">
        <v>84</v>
      </c>
      <c r="V21" s="90" t="s">
        <v>47</v>
      </c>
      <c r="W21" s="89" t="s">
        <v>84</v>
      </c>
      <c r="X21" s="90" t="s">
        <v>47</v>
      </c>
      <c r="Y21" s="89" t="s">
        <v>84</v>
      </c>
      <c r="Z21" s="90" t="s">
        <v>47</v>
      </c>
      <c r="AA21" s="89" t="s">
        <v>84</v>
      </c>
      <c r="AB21" s="90" t="s">
        <v>47</v>
      </c>
      <c r="AC21" s="89" t="s">
        <v>84</v>
      </c>
      <c r="AD21" s="90" t="s">
        <v>47</v>
      </c>
      <c r="AE21" s="89" t="s">
        <v>84</v>
      </c>
      <c r="AF21" s="90" t="s">
        <v>47</v>
      </c>
      <c r="AG21" s="89" t="s">
        <v>84</v>
      </c>
      <c r="AH21" s="90" t="s">
        <v>47</v>
      </c>
      <c r="AI21" s="89" t="s">
        <v>84</v>
      </c>
      <c r="AJ21" s="90" t="s">
        <v>47</v>
      </c>
      <c r="AK21" s="89" t="s">
        <v>84</v>
      </c>
      <c r="AL21" s="90" t="s">
        <v>47</v>
      </c>
      <c r="AM21" s="89" t="s">
        <v>84</v>
      </c>
      <c r="AN21" s="90" t="s">
        <v>47</v>
      </c>
      <c r="AO21" s="89" t="s">
        <v>84</v>
      </c>
      <c r="AP21" s="90" t="s">
        <v>47</v>
      </c>
      <c r="AQ21" s="89" t="s">
        <v>84</v>
      </c>
      <c r="AR21" s="90" t="s">
        <v>47</v>
      </c>
      <c r="AS21" s="89" t="s">
        <v>84</v>
      </c>
      <c r="AT21" s="90" t="s">
        <v>47</v>
      </c>
      <c r="AU21" s="89" t="s">
        <v>84</v>
      </c>
      <c r="AV21" s="90" t="s">
        <v>47</v>
      </c>
      <c r="AW21" s="89" t="s">
        <v>84</v>
      </c>
      <c r="AX21" s="90" t="s">
        <v>47</v>
      </c>
      <c r="AY21" s="89" t="s">
        <v>84</v>
      </c>
      <c r="AZ21" s="90" t="s">
        <v>47</v>
      </c>
      <c r="BA21" s="89" t="s">
        <v>84</v>
      </c>
      <c r="BB21" s="90" t="s">
        <v>47</v>
      </c>
      <c r="BC21" s="89" t="s">
        <v>84</v>
      </c>
      <c r="BD21" s="90" t="s">
        <v>47</v>
      </c>
      <c r="BE21" s="89" t="s">
        <v>84</v>
      </c>
      <c r="BF21" s="90" t="s">
        <v>47</v>
      </c>
      <c r="BG21" s="89" t="s">
        <v>84</v>
      </c>
      <c r="BH21" s="90" t="s">
        <v>47</v>
      </c>
      <c r="BI21" s="89" t="s">
        <v>84</v>
      </c>
      <c r="BJ21" s="90" t="s">
        <v>47</v>
      </c>
      <c r="BK21" s="89" t="s">
        <v>84</v>
      </c>
      <c r="BL21" s="90" t="s">
        <v>47</v>
      </c>
      <c r="BM21" s="89" t="s">
        <v>84</v>
      </c>
      <c r="BN21" s="90" t="s">
        <v>47</v>
      </c>
      <c r="BO21" s="87"/>
      <c r="BP21" s="46">
        <v>0</v>
      </c>
      <c r="BQ21" s="46">
        <v>0</v>
      </c>
      <c r="BR21" s="46">
        <v>0</v>
      </c>
      <c r="BS21" s="46">
        <v>0</v>
      </c>
      <c r="BT21" s="46" t="s">
        <v>918</v>
      </c>
      <c r="BU21" s="46">
        <v>0</v>
      </c>
      <c r="BV21" s="46">
        <v>0</v>
      </c>
      <c r="BW21" s="46" t="s">
        <v>918</v>
      </c>
      <c r="BX21" s="46">
        <v>0</v>
      </c>
      <c r="BY21" s="46">
        <v>0</v>
      </c>
      <c r="BZ21" s="46" t="s">
        <v>918</v>
      </c>
      <c r="CA21" s="46">
        <v>0</v>
      </c>
      <c r="CB21" s="46" t="s">
        <v>918</v>
      </c>
      <c r="CC21" s="46">
        <v>0</v>
      </c>
      <c r="CD21" s="46" t="s">
        <v>918</v>
      </c>
      <c r="CE21" s="46">
        <v>0</v>
      </c>
      <c r="CF21" s="46" t="s">
        <v>918</v>
      </c>
      <c r="CG21" s="46">
        <v>0</v>
      </c>
      <c r="CH21" s="46" t="s">
        <v>918</v>
      </c>
      <c r="CI21" s="46">
        <v>0</v>
      </c>
      <c r="CJ21" s="46" t="s">
        <v>918</v>
      </c>
      <c r="CK21" s="46">
        <v>0</v>
      </c>
      <c r="CL21" s="46" t="s">
        <v>918</v>
      </c>
      <c r="CM21" s="46">
        <v>0</v>
      </c>
      <c r="CN21" s="46" t="s">
        <v>918</v>
      </c>
      <c r="CO21" s="46">
        <v>0</v>
      </c>
      <c r="CP21" s="46" t="s">
        <v>918</v>
      </c>
      <c r="CQ21" s="46">
        <v>0</v>
      </c>
      <c r="CR21" s="46" t="s">
        <v>918</v>
      </c>
      <c r="CS21" s="46">
        <v>0</v>
      </c>
      <c r="CT21" s="46" t="s">
        <v>918</v>
      </c>
      <c r="CU21" s="46">
        <v>0</v>
      </c>
      <c r="CV21" s="46" t="s">
        <v>918</v>
      </c>
      <c r="CW21" s="46">
        <v>0</v>
      </c>
      <c r="CX21" s="46" t="s">
        <v>918</v>
      </c>
      <c r="CY21" s="46">
        <v>0</v>
      </c>
      <c r="CZ21" s="46" t="s">
        <v>918</v>
      </c>
      <c r="DA21" s="46">
        <v>0</v>
      </c>
      <c r="DB21" s="46" t="s">
        <v>918</v>
      </c>
      <c r="DC21" s="46">
        <v>0</v>
      </c>
      <c r="DD21" s="46" t="s">
        <v>918</v>
      </c>
    </row>
    <row r="22" spans="1:108" ht="22.5">
      <c r="A22" s="38" t="s">
        <v>172</v>
      </c>
      <c r="B22" s="38" t="s">
        <v>173</v>
      </c>
      <c r="C22" s="38" t="s">
        <v>83</v>
      </c>
      <c r="D22" s="87"/>
      <c r="E22" s="89" t="s">
        <v>84</v>
      </c>
      <c r="F22" s="90" t="s">
        <v>47</v>
      </c>
      <c r="G22" s="89" t="s">
        <v>84</v>
      </c>
      <c r="H22" s="90" t="s">
        <v>47</v>
      </c>
      <c r="I22" s="89" t="s">
        <v>84</v>
      </c>
      <c r="J22" s="90" t="s">
        <v>47</v>
      </c>
      <c r="K22" s="89" t="s">
        <v>84</v>
      </c>
      <c r="L22" s="90" t="s">
        <v>47</v>
      </c>
      <c r="M22" s="89" t="s">
        <v>84</v>
      </c>
      <c r="N22" s="90" t="s">
        <v>47</v>
      </c>
      <c r="O22" s="89" t="s">
        <v>84</v>
      </c>
      <c r="P22" s="90" t="s">
        <v>47</v>
      </c>
      <c r="Q22" s="89" t="s">
        <v>84</v>
      </c>
      <c r="R22" s="90" t="s">
        <v>47</v>
      </c>
      <c r="S22" s="89" t="s">
        <v>84</v>
      </c>
      <c r="T22" s="90" t="s">
        <v>47</v>
      </c>
      <c r="U22" s="89" t="s">
        <v>84</v>
      </c>
      <c r="V22" s="90" t="s">
        <v>47</v>
      </c>
      <c r="W22" s="89" t="s">
        <v>84</v>
      </c>
      <c r="X22" s="90" t="s">
        <v>47</v>
      </c>
      <c r="Y22" s="89" t="s">
        <v>84</v>
      </c>
      <c r="Z22" s="90" t="s">
        <v>47</v>
      </c>
      <c r="AA22" s="89" t="s">
        <v>84</v>
      </c>
      <c r="AB22" s="90" t="s">
        <v>47</v>
      </c>
      <c r="AC22" s="89" t="s">
        <v>84</v>
      </c>
      <c r="AD22" s="90" t="s">
        <v>47</v>
      </c>
      <c r="AE22" s="89" t="s">
        <v>84</v>
      </c>
      <c r="AF22" s="90" t="s">
        <v>47</v>
      </c>
      <c r="AG22" s="89" t="s">
        <v>84</v>
      </c>
      <c r="AH22" s="90" t="s">
        <v>47</v>
      </c>
      <c r="AI22" s="89" t="s">
        <v>84</v>
      </c>
      <c r="AJ22" s="90" t="s">
        <v>47</v>
      </c>
      <c r="AK22" s="89" t="s">
        <v>84</v>
      </c>
      <c r="AL22" s="90" t="s">
        <v>47</v>
      </c>
      <c r="AM22" s="89" t="s">
        <v>84</v>
      </c>
      <c r="AN22" s="90" t="s">
        <v>47</v>
      </c>
      <c r="AO22" s="89" t="s">
        <v>84</v>
      </c>
      <c r="AP22" s="90" t="s">
        <v>47</v>
      </c>
      <c r="AQ22" s="89" t="s">
        <v>84</v>
      </c>
      <c r="AR22" s="90" t="s">
        <v>47</v>
      </c>
      <c r="AS22" s="89" t="s">
        <v>84</v>
      </c>
      <c r="AT22" s="90" t="s">
        <v>47</v>
      </c>
      <c r="AU22" s="89" t="s">
        <v>84</v>
      </c>
      <c r="AV22" s="90" t="s">
        <v>47</v>
      </c>
      <c r="AW22" s="89" t="s">
        <v>84</v>
      </c>
      <c r="AX22" s="90" t="s">
        <v>47</v>
      </c>
      <c r="AY22" s="89" t="s">
        <v>84</v>
      </c>
      <c r="AZ22" s="90" t="s">
        <v>47</v>
      </c>
      <c r="BA22" s="89" t="s">
        <v>84</v>
      </c>
      <c r="BB22" s="90" t="s">
        <v>47</v>
      </c>
      <c r="BC22" s="89" t="s">
        <v>84</v>
      </c>
      <c r="BD22" s="90" t="s">
        <v>47</v>
      </c>
      <c r="BE22" s="89" t="s">
        <v>84</v>
      </c>
      <c r="BF22" s="90" t="s">
        <v>47</v>
      </c>
      <c r="BG22" s="89" t="s">
        <v>84</v>
      </c>
      <c r="BH22" s="90" t="s">
        <v>47</v>
      </c>
      <c r="BI22" s="89" t="s">
        <v>84</v>
      </c>
      <c r="BJ22" s="90" t="s">
        <v>47</v>
      </c>
      <c r="BK22" s="89" t="s">
        <v>84</v>
      </c>
      <c r="BL22" s="90" t="s">
        <v>47</v>
      </c>
      <c r="BM22" s="89" t="s">
        <v>84</v>
      </c>
      <c r="BN22" s="90" t="s">
        <v>47</v>
      </c>
      <c r="BO22" s="87"/>
      <c r="BP22" s="46">
        <v>0</v>
      </c>
      <c r="BQ22" s="46">
        <v>0</v>
      </c>
      <c r="BR22" s="46">
        <v>0</v>
      </c>
      <c r="BS22" s="46">
        <v>0</v>
      </c>
      <c r="BT22" s="46" t="s">
        <v>918</v>
      </c>
      <c r="BU22" s="46">
        <v>0</v>
      </c>
      <c r="BV22" s="46">
        <v>0</v>
      </c>
      <c r="BW22" s="46" t="s">
        <v>918</v>
      </c>
      <c r="BX22" s="46">
        <v>0</v>
      </c>
      <c r="BY22" s="46">
        <v>0</v>
      </c>
      <c r="BZ22" s="46" t="s">
        <v>918</v>
      </c>
      <c r="CA22" s="46">
        <v>0</v>
      </c>
      <c r="CB22" s="46" t="s">
        <v>918</v>
      </c>
      <c r="CC22" s="46">
        <v>0</v>
      </c>
      <c r="CD22" s="46" t="s">
        <v>918</v>
      </c>
      <c r="CE22" s="46">
        <v>0</v>
      </c>
      <c r="CF22" s="46" t="s">
        <v>918</v>
      </c>
      <c r="CG22" s="46">
        <v>0</v>
      </c>
      <c r="CH22" s="46" t="s">
        <v>918</v>
      </c>
      <c r="CI22" s="46">
        <v>0</v>
      </c>
      <c r="CJ22" s="46" t="s">
        <v>918</v>
      </c>
      <c r="CK22" s="46">
        <v>0</v>
      </c>
      <c r="CL22" s="46" t="s">
        <v>918</v>
      </c>
      <c r="CM22" s="46">
        <v>0</v>
      </c>
      <c r="CN22" s="46" t="s">
        <v>918</v>
      </c>
      <c r="CO22" s="46">
        <v>0</v>
      </c>
      <c r="CP22" s="46" t="s">
        <v>918</v>
      </c>
      <c r="CQ22" s="46">
        <v>0</v>
      </c>
      <c r="CR22" s="46" t="s">
        <v>918</v>
      </c>
      <c r="CS22" s="46">
        <v>0</v>
      </c>
      <c r="CT22" s="46" t="s">
        <v>918</v>
      </c>
      <c r="CU22" s="46">
        <v>0</v>
      </c>
      <c r="CV22" s="46" t="s">
        <v>918</v>
      </c>
      <c r="CW22" s="46">
        <v>0</v>
      </c>
      <c r="CX22" s="46" t="s">
        <v>918</v>
      </c>
      <c r="CY22" s="46">
        <v>0</v>
      </c>
      <c r="CZ22" s="46" t="s">
        <v>918</v>
      </c>
      <c r="DA22" s="46">
        <v>0</v>
      </c>
      <c r="DB22" s="46" t="s">
        <v>918</v>
      </c>
      <c r="DC22" s="46">
        <v>0</v>
      </c>
      <c r="DD22" s="46" t="s">
        <v>918</v>
      </c>
    </row>
    <row r="23" spans="1:108" ht="22.5">
      <c r="A23" s="38" t="s">
        <v>174</v>
      </c>
      <c r="B23" s="38" t="s">
        <v>175</v>
      </c>
      <c r="C23" s="38" t="s">
        <v>83</v>
      </c>
      <c r="D23" s="87"/>
      <c r="E23" s="89" t="s">
        <v>84</v>
      </c>
      <c r="F23" s="90" t="s">
        <v>47</v>
      </c>
      <c r="G23" s="89" t="s">
        <v>84</v>
      </c>
      <c r="H23" s="90" t="s">
        <v>47</v>
      </c>
      <c r="I23" s="89" t="s">
        <v>84</v>
      </c>
      <c r="J23" s="90" t="s">
        <v>47</v>
      </c>
      <c r="K23" s="89" t="s">
        <v>84</v>
      </c>
      <c r="L23" s="90" t="s">
        <v>47</v>
      </c>
      <c r="M23" s="89" t="s">
        <v>84</v>
      </c>
      <c r="N23" s="90" t="s">
        <v>47</v>
      </c>
      <c r="O23" s="89" t="s">
        <v>84</v>
      </c>
      <c r="P23" s="90" t="s">
        <v>47</v>
      </c>
      <c r="Q23" s="89" t="s">
        <v>84</v>
      </c>
      <c r="R23" s="90" t="s">
        <v>47</v>
      </c>
      <c r="S23" s="89" t="s">
        <v>84</v>
      </c>
      <c r="T23" s="90" t="s">
        <v>47</v>
      </c>
      <c r="U23" s="89" t="s">
        <v>84</v>
      </c>
      <c r="V23" s="90" t="s">
        <v>47</v>
      </c>
      <c r="W23" s="89" t="s">
        <v>84</v>
      </c>
      <c r="X23" s="90" t="s">
        <v>47</v>
      </c>
      <c r="Y23" s="89" t="s">
        <v>84</v>
      </c>
      <c r="Z23" s="90" t="s">
        <v>47</v>
      </c>
      <c r="AA23" s="89" t="s">
        <v>84</v>
      </c>
      <c r="AB23" s="90" t="s">
        <v>47</v>
      </c>
      <c r="AC23" s="89" t="s">
        <v>84</v>
      </c>
      <c r="AD23" s="90" t="s">
        <v>47</v>
      </c>
      <c r="AE23" s="89" t="s">
        <v>84</v>
      </c>
      <c r="AF23" s="90" t="s">
        <v>47</v>
      </c>
      <c r="AG23" s="89" t="s">
        <v>84</v>
      </c>
      <c r="AH23" s="90" t="s">
        <v>47</v>
      </c>
      <c r="AI23" s="89" t="s">
        <v>84</v>
      </c>
      <c r="AJ23" s="90" t="s">
        <v>47</v>
      </c>
      <c r="AK23" s="89" t="s">
        <v>84</v>
      </c>
      <c r="AL23" s="90" t="s">
        <v>47</v>
      </c>
      <c r="AM23" s="89" t="s">
        <v>84</v>
      </c>
      <c r="AN23" s="90" t="s">
        <v>47</v>
      </c>
      <c r="AO23" s="89" t="s">
        <v>84</v>
      </c>
      <c r="AP23" s="90" t="s">
        <v>47</v>
      </c>
      <c r="AQ23" s="89" t="s">
        <v>84</v>
      </c>
      <c r="AR23" s="90" t="s">
        <v>47</v>
      </c>
      <c r="AS23" s="89" t="s">
        <v>84</v>
      </c>
      <c r="AT23" s="90" t="s">
        <v>47</v>
      </c>
      <c r="AU23" s="89" t="s">
        <v>84</v>
      </c>
      <c r="AV23" s="90" t="s">
        <v>47</v>
      </c>
      <c r="AW23" s="89" t="s">
        <v>84</v>
      </c>
      <c r="AX23" s="90" t="s">
        <v>47</v>
      </c>
      <c r="AY23" s="89" t="s">
        <v>84</v>
      </c>
      <c r="AZ23" s="90" t="s">
        <v>47</v>
      </c>
      <c r="BA23" s="89" t="s">
        <v>84</v>
      </c>
      <c r="BB23" s="90" t="s">
        <v>47</v>
      </c>
      <c r="BC23" s="89" t="s">
        <v>84</v>
      </c>
      <c r="BD23" s="90" t="s">
        <v>47</v>
      </c>
      <c r="BE23" s="89" t="s">
        <v>84</v>
      </c>
      <c r="BF23" s="90" t="s">
        <v>47</v>
      </c>
      <c r="BG23" s="89" t="s">
        <v>84</v>
      </c>
      <c r="BH23" s="90" t="s">
        <v>47</v>
      </c>
      <c r="BI23" s="89" t="s">
        <v>84</v>
      </c>
      <c r="BJ23" s="90" t="s">
        <v>47</v>
      </c>
      <c r="BK23" s="89" t="s">
        <v>84</v>
      </c>
      <c r="BL23" s="90" t="s">
        <v>47</v>
      </c>
      <c r="BM23" s="89" t="s">
        <v>84</v>
      </c>
      <c r="BN23" s="90" t="s">
        <v>47</v>
      </c>
      <c r="BO23" s="87"/>
      <c r="BP23" s="46">
        <v>0</v>
      </c>
      <c r="BQ23" s="46">
        <v>0</v>
      </c>
      <c r="BR23" s="46">
        <v>0</v>
      </c>
      <c r="BS23" s="46">
        <v>0</v>
      </c>
      <c r="BT23" s="46" t="s">
        <v>918</v>
      </c>
      <c r="BU23" s="46">
        <v>0</v>
      </c>
      <c r="BV23" s="46">
        <v>0</v>
      </c>
      <c r="BW23" s="46" t="s">
        <v>918</v>
      </c>
      <c r="BX23" s="46">
        <v>0</v>
      </c>
      <c r="BY23" s="46">
        <v>0</v>
      </c>
      <c r="BZ23" s="46" t="s">
        <v>918</v>
      </c>
      <c r="CA23" s="46">
        <v>0</v>
      </c>
      <c r="CB23" s="46" t="s">
        <v>918</v>
      </c>
      <c r="CC23" s="46">
        <v>0</v>
      </c>
      <c r="CD23" s="46" t="s">
        <v>918</v>
      </c>
      <c r="CE23" s="46">
        <v>0</v>
      </c>
      <c r="CF23" s="46" t="s">
        <v>918</v>
      </c>
      <c r="CG23" s="46">
        <v>0</v>
      </c>
      <c r="CH23" s="46" t="s">
        <v>918</v>
      </c>
      <c r="CI23" s="46">
        <v>0</v>
      </c>
      <c r="CJ23" s="46" t="s">
        <v>918</v>
      </c>
      <c r="CK23" s="46">
        <v>0</v>
      </c>
      <c r="CL23" s="46" t="s">
        <v>918</v>
      </c>
      <c r="CM23" s="46">
        <v>0</v>
      </c>
      <c r="CN23" s="46" t="s">
        <v>918</v>
      </c>
      <c r="CO23" s="46">
        <v>0</v>
      </c>
      <c r="CP23" s="46" t="s">
        <v>918</v>
      </c>
      <c r="CQ23" s="46">
        <v>0</v>
      </c>
      <c r="CR23" s="46" t="s">
        <v>918</v>
      </c>
      <c r="CS23" s="46">
        <v>0</v>
      </c>
      <c r="CT23" s="46" t="s">
        <v>918</v>
      </c>
      <c r="CU23" s="46">
        <v>0</v>
      </c>
      <c r="CV23" s="46" t="s">
        <v>918</v>
      </c>
      <c r="CW23" s="46">
        <v>0</v>
      </c>
      <c r="CX23" s="46" t="s">
        <v>918</v>
      </c>
      <c r="CY23" s="46">
        <v>0</v>
      </c>
      <c r="CZ23" s="46" t="s">
        <v>918</v>
      </c>
      <c r="DA23" s="46">
        <v>0</v>
      </c>
      <c r="DB23" s="46" t="s">
        <v>918</v>
      </c>
      <c r="DC23" s="46">
        <v>0</v>
      </c>
      <c r="DD23" s="46" t="s">
        <v>918</v>
      </c>
    </row>
    <row r="24" spans="1:108" ht="22.5">
      <c r="A24" s="38" t="s">
        <v>176</v>
      </c>
      <c r="B24" s="38" t="s">
        <v>177</v>
      </c>
      <c r="C24" s="38" t="s">
        <v>83</v>
      </c>
      <c r="D24" s="87"/>
      <c r="E24" s="89" t="s">
        <v>84</v>
      </c>
      <c r="F24" s="90" t="s">
        <v>47</v>
      </c>
      <c r="G24" s="89" t="s">
        <v>84</v>
      </c>
      <c r="H24" s="90" t="s">
        <v>47</v>
      </c>
      <c r="I24" s="89" t="s">
        <v>84</v>
      </c>
      <c r="J24" s="90" t="s">
        <v>47</v>
      </c>
      <c r="K24" s="89" t="s">
        <v>84</v>
      </c>
      <c r="L24" s="90" t="s">
        <v>47</v>
      </c>
      <c r="M24" s="89" t="s">
        <v>84</v>
      </c>
      <c r="N24" s="90" t="s">
        <v>47</v>
      </c>
      <c r="O24" s="89" t="s">
        <v>84</v>
      </c>
      <c r="P24" s="90" t="s">
        <v>47</v>
      </c>
      <c r="Q24" s="89" t="s">
        <v>84</v>
      </c>
      <c r="R24" s="90" t="s">
        <v>47</v>
      </c>
      <c r="S24" s="89" t="s">
        <v>84</v>
      </c>
      <c r="T24" s="90" t="s">
        <v>47</v>
      </c>
      <c r="U24" s="89" t="s">
        <v>84</v>
      </c>
      <c r="V24" s="90" t="s">
        <v>47</v>
      </c>
      <c r="W24" s="89" t="s">
        <v>84</v>
      </c>
      <c r="X24" s="90" t="s">
        <v>47</v>
      </c>
      <c r="Y24" s="89" t="s">
        <v>84</v>
      </c>
      <c r="Z24" s="90" t="s">
        <v>47</v>
      </c>
      <c r="AA24" s="89" t="s">
        <v>84</v>
      </c>
      <c r="AB24" s="90" t="s">
        <v>47</v>
      </c>
      <c r="AC24" s="89" t="s">
        <v>84</v>
      </c>
      <c r="AD24" s="90" t="s">
        <v>47</v>
      </c>
      <c r="AE24" s="89" t="s">
        <v>84</v>
      </c>
      <c r="AF24" s="90" t="s">
        <v>47</v>
      </c>
      <c r="AG24" s="89" t="s">
        <v>84</v>
      </c>
      <c r="AH24" s="90" t="s">
        <v>47</v>
      </c>
      <c r="AI24" s="89" t="s">
        <v>84</v>
      </c>
      <c r="AJ24" s="90" t="s">
        <v>47</v>
      </c>
      <c r="AK24" s="89" t="s">
        <v>84</v>
      </c>
      <c r="AL24" s="90" t="s">
        <v>47</v>
      </c>
      <c r="AM24" s="89" t="s">
        <v>84</v>
      </c>
      <c r="AN24" s="90" t="s">
        <v>47</v>
      </c>
      <c r="AO24" s="89" t="s">
        <v>84</v>
      </c>
      <c r="AP24" s="90" t="s">
        <v>47</v>
      </c>
      <c r="AQ24" s="89" t="s">
        <v>84</v>
      </c>
      <c r="AR24" s="90" t="s">
        <v>47</v>
      </c>
      <c r="AS24" s="89" t="s">
        <v>84</v>
      </c>
      <c r="AT24" s="90" t="s">
        <v>47</v>
      </c>
      <c r="AU24" s="89" t="s">
        <v>84</v>
      </c>
      <c r="AV24" s="90" t="s">
        <v>47</v>
      </c>
      <c r="AW24" s="89" t="s">
        <v>84</v>
      </c>
      <c r="AX24" s="90" t="s">
        <v>47</v>
      </c>
      <c r="AY24" s="89" t="s">
        <v>84</v>
      </c>
      <c r="AZ24" s="90" t="s">
        <v>47</v>
      </c>
      <c r="BA24" s="89" t="s">
        <v>84</v>
      </c>
      <c r="BB24" s="90" t="s">
        <v>47</v>
      </c>
      <c r="BC24" s="89" t="s">
        <v>84</v>
      </c>
      <c r="BD24" s="90" t="s">
        <v>47</v>
      </c>
      <c r="BE24" s="89" t="s">
        <v>84</v>
      </c>
      <c r="BF24" s="90" t="s">
        <v>47</v>
      </c>
      <c r="BG24" s="89" t="s">
        <v>84</v>
      </c>
      <c r="BH24" s="90" t="s">
        <v>47</v>
      </c>
      <c r="BI24" s="89" t="s">
        <v>84</v>
      </c>
      <c r="BJ24" s="90" t="s">
        <v>47</v>
      </c>
      <c r="BK24" s="89" t="s">
        <v>84</v>
      </c>
      <c r="BL24" s="90" t="s">
        <v>47</v>
      </c>
      <c r="BM24" s="89" t="s">
        <v>84</v>
      </c>
      <c r="BN24" s="90" t="s">
        <v>47</v>
      </c>
      <c r="BO24" s="87"/>
      <c r="BP24" s="46">
        <v>0</v>
      </c>
      <c r="BQ24" s="46">
        <v>0</v>
      </c>
      <c r="BR24" s="46">
        <v>0</v>
      </c>
      <c r="BS24" s="46">
        <v>0</v>
      </c>
      <c r="BT24" s="46" t="s">
        <v>918</v>
      </c>
      <c r="BU24" s="46">
        <v>0</v>
      </c>
      <c r="BV24" s="46">
        <v>0</v>
      </c>
      <c r="BW24" s="46" t="s">
        <v>918</v>
      </c>
      <c r="BX24" s="46">
        <v>0</v>
      </c>
      <c r="BY24" s="46">
        <v>0</v>
      </c>
      <c r="BZ24" s="46" t="s">
        <v>918</v>
      </c>
      <c r="CA24" s="46">
        <v>0</v>
      </c>
      <c r="CB24" s="46" t="s">
        <v>918</v>
      </c>
      <c r="CC24" s="46">
        <v>0</v>
      </c>
      <c r="CD24" s="46" t="s">
        <v>918</v>
      </c>
      <c r="CE24" s="46">
        <v>0</v>
      </c>
      <c r="CF24" s="46" t="s">
        <v>918</v>
      </c>
      <c r="CG24" s="46">
        <v>0</v>
      </c>
      <c r="CH24" s="46" t="s">
        <v>918</v>
      </c>
      <c r="CI24" s="46">
        <v>0</v>
      </c>
      <c r="CJ24" s="46" t="s">
        <v>918</v>
      </c>
      <c r="CK24" s="46">
        <v>0</v>
      </c>
      <c r="CL24" s="46" t="s">
        <v>918</v>
      </c>
      <c r="CM24" s="46">
        <v>0</v>
      </c>
      <c r="CN24" s="46" t="s">
        <v>918</v>
      </c>
      <c r="CO24" s="46">
        <v>0</v>
      </c>
      <c r="CP24" s="46" t="s">
        <v>918</v>
      </c>
      <c r="CQ24" s="46">
        <v>0</v>
      </c>
      <c r="CR24" s="46" t="s">
        <v>918</v>
      </c>
      <c r="CS24" s="46">
        <v>0</v>
      </c>
      <c r="CT24" s="46" t="s">
        <v>918</v>
      </c>
      <c r="CU24" s="46">
        <v>0</v>
      </c>
      <c r="CV24" s="46" t="s">
        <v>918</v>
      </c>
      <c r="CW24" s="46">
        <v>0</v>
      </c>
      <c r="CX24" s="46" t="s">
        <v>918</v>
      </c>
      <c r="CY24" s="46">
        <v>0</v>
      </c>
      <c r="CZ24" s="46" t="s">
        <v>918</v>
      </c>
      <c r="DA24" s="46">
        <v>0</v>
      </c>
      <c r="DB24" s="46" t="s">
        <v>918</v>
      </c>
      <c r="DC24" s="46">
        <v>0</v>
      </c>
      <c r="DD24" s="46" t="s">
        <v>918</v>
      </c>
    </row>
    <row r="25" spans="1:108" ht="22.5">
      <c r="A25" s="38" t="s">
        <v>178</v>
      </c>
      <c r="B25" s="38" t="s">
        <v>179</v>
      </c>
      <c r="C25" s="38" t="s">
        <v>83</v>
      </c>
      <c r="D25" s="87"/>
      <c r="E25" s="89" t="s">
        <v>84</v>
      </c>
      <c r="F25" s="90" t="s">
        <v>47</v>
      </c>
      <c r="G25" s="89" t="s">
        <v>84</v>
      </c>
      <c r="H25" s="90" t="s">
        <v>47</v>
      </c>
      <c r="I25" s="89" t="s">
        <v>84</v>
      </c>
      <c r="J25" s="90" t="s">
        <v>47</v>
      </c>
      <c r="K25" s="89" t="s">
        <v>84</v>
      </c>
      <c r="L25" s="90" t="s">
        <v>47</v>
      </c>
      <c r="M25" s="89" t="s">
        <v>84</v>
      </c>
      <c r="N25" s="90" t="s">
        <v>47</v>
      </c>
      <c r="O25" s="89" t="s">
        <v>84</v>
      </c>
      <c r="P25" s="90" t="s">
        <v>47</v>
      </c>
      <c r="Q25" s="89" t="s">
        <v>84</v>
      </c>
      <c r="R25" s="90" t="s">
        <v>47</v>
      </c>
      <c r="S25" s="89" t="s">
        <v>84</v>
      </c>
      <c r="T25" s="90" t="s">
        <v>47</v>
      </c>
      <c r="U25" s="89" t="s">
        <v>84</v>
      </c>
      <c r="V25" s="90" t="s">
        <v>47</v>
      </c>
      <c r="W25" s="89" t="s">
        <v>84</v>
      </c>
      <c r="X25" s="90" t="s">
        <v>47</v>
      </c>
      <c r="Y25" s="89" t="s">
        <v>84</v>
      </c>
      <c r="Z25" s="90" t="s">
        <v>47</v>
      </c>
      <c r="AA25" s="89" t="s">
        <v>84</v>
      </c>
      <c r="AB25" s="90" t="s">
        <v>47</v>
      </c>
      <c r="AC25" s="89" t="s">
        <v>84</v>
      </c>
      <c r="AD25" s="90" t="s">
        <v>47</v>
      </c>
      <c r="AE25" s="89" t="s">
        <v>84</v>
      </c>
      <c r="AF25" s="90" t="s">
        <v>47</v>
      </c>
      <c r="AG25" s="89" t="s">
        <v>84</v>
      </c>
      <c r="AH25" s="90" t="s">
        <v>47</v>
      </c>
      <c r="AI25" s="89" t="s">
        <v>84</v>
      </c>
      <c r="AJ25" s="90" t="s">
        <v>47</v>
      </c>
      <c r="AK25" s="89" t="s">
        <v>84</v>
      </c>
      <c r="AL25" s="90" t="s">
        <v>47</v>
      </c>
      <c r="AM25" s="89" t="s">
        <v>84</v>
      </c>
      <c r="AN25" s="90" t="s">
        <v>47</v>
      </c>
      <c r="AO25" s="89" t="s">
        <v>84</v>
      </c>
      <c r="AP25" s="90" t="s">
        <v>47</v>
      </c>
      <c r="AQ25" s="89" t="s">
        <v>84</v>
      </c>
      <c r="AR25" s="90" t="s">
        <v>47</v>
      </c>
      <c r="AS25" s="89" t="s">
        <v>84</v>
      </c>
      <c r="AT25" s="90" t="s">
        <v>47</v>
      </c>
      <c r="AU25" s="89" t="s">
        <v>84</v>
      </c>
      <c r="AV25" s="90" t="s">
        <v>47</v>
      </c>
      <c r="AW25" s="89" t="s">
        <v>84</v>
      </c>
      <c r="AX25" s="90" t="s">
        <v>47</v>
      </c>
      <c r="AY25" s="89" t="s">
        <v>84</v>
      </c>
      <c r="AZ25" s="90" t="s">
        <v>47</v>
      </c>
      <c r="BA25" s="89" t="s">
        <v>84</v>
      </c>
      <c r="BB25" s="90" t="s">
        <v>47</v>
      </c>
      <c r="BC25" s="89" t="s">
        <v>84</v>
      </c>
      <c r="BD25" s="90" t="s">
        <v>47</v>
      </c>
      <c r="BE25" s="89" t="s">
        <v>84</v>
      </c>
      <c r="BF25" s="90" t="s">
        <v>47</v>
      </c>
      <c r="BG25" s="89" t="s">
        <v>84</v>
      </c>
      <c r="BH25" s="90" t="s">
        <v>47</v>
      </c>
      <c r="BI25" s="89" t="s">
        <v>84</v>
      </c>
      <c r="BJ25" s="90" t="s">
        <v>47</v>
      </c>
      <c r="BK25" s="89" t="s">
        <v>84</v>
      </c>
      <c r="BL25" s="90" t="s">
        <v>47</v>
      </c>
      <c r="BM25" s="89" t="s">
        <v>84</v>
      </c>
      <c r="BN25" s="90" t="s">
        <v>47</v>
      </c>
      <c r="BO25" s="87"/>
      <c r="BP25" s="46">
        <v>0</v>
      </c>
      <c r="BQ25" s="46">
        <v>0</v>
      </c>
      <c r="BR25" s="46">
        <v>0</v>
      </c>
      <c r="BS25" s="46">
        <v>0</v>
      </c>
      <c r="BT25" s="46" t="s">
        <v>918</v>
      </c>
      <c r="BU25" s="46">
        <v>0</v>
      </c>
      <c r="BV25" s="46">
        <v>0</v>
      </c>
      <c r="BW25" s="46" t="s">
        <v>918</v>
      </c>
      <c r="BX25" s="46">
        <v>0</v>
      </c>
      <c r="BY25" s="46">
        <v>0</v>
      </c>
      <c r="BZ25" s="46" t="s">
        <v>918</v>
      </c>
      <c r="CA25" s="46">
        <v>0</v>
      </c>
      <c r="CB25" s="46" t="s">
        <v>918</v>
      </c>
      <c r="CC25" s="46">
        <v>0</v>
      </c>
      <c r="CD25" s="46" t="s">
        <v>918</v>
      </c>
      <c r="CE25" s="46">
        <v>0</v>
      </c>
      <c r="CF25" s="46" t="s">
        <v>918</v>
      </c>
      <c r="CG25" s="46">
        <v>0</v>
      </c>
      <c r="CH25" s="46" t="s">
        <v>918</v>
      </c>
      <c r="CI25" s="46">
        <v>0</v>
      </c>
      <c r="CJ25" s="46" t="s">
        <v>918</v>
      </c>
      <c r="CK25" s="46">
        <v>0</v>
      </c>
      <c r="CL25" s="46" t="s">
        <v>918</v>
      </c>
      <c r="CM25" s="46">
        <v>0</v>
      </c>
      <c r="CN25" s="46" t="s">
        <v>918</v>
      </c>
      <c r="CO25" s="46">
        <v>0</v>
      </c>
      <c r="CP25" s="46" t="s">
        <v>918</v>
      </c>
      <c r="CQ25" s="46">
        <v>0</v>
      </c>
      <c r="CR25" s="46" t="s">
        <v>918</v>
      </c>
      <c r="CS25" s="46">
        <v>0</v>
      </c>
      <c r="CT25" s="46" t="s">
        <v>918</v>
      </c>
      <c r="CU25" s="46">
        <v>0</v>
      </c>
      <c r="CV25" s="46" t="s">
        <v>918</v>
      </c>
      <c r="CW25" s="46">
        <v>0</v>
      </c>
      <c r="CX25" s="46" t="s">
        <v>918</v>
      </c>
      <c r="CY25" s="46">
        <v>0</v>
      </c>
      <c r="CZ25" s="46" t="s">
        <v>918</v>
      </c>
      <c r="DA25" s="46">
        <v>0</v>
      </c>
      <c r="DB25" s="46" t="s">
        <v>918</v>
      </c>
      <c r="DC25" s="46">
        <v>0</v>
      </c>
      <c r="DD25" s="46" t="s">
        <v>918</v>
      </c>
    </row>
    <row r="26" spans="1:108" ht="22.5">
      <c r="A26" s="38" t="s">
        <v>180</v>
      </c>
      <c r="B26" s="38" t="s">
        <v>181</v>
      </c>
      <c r="C26" s="38" t="s">
        <v>83</v>
      </c>
      <c r="D26" s="87"/>
      <c r="E26" s="89" t="s">
        <v>84</v>
      </c>
      <c r="F26" s="90" t="s">
        <v>47</v>
      </c>
      <c r="G26" s="89" t="s">
        <v>84</v>
      </c>
      <c r="H26" s="90" t="s">
        <v>47</v>
      </c>
      <c r="I26" s="89" t="s">
        <v>84</v>
      </c>
      <c r="J26" s="90" t="s">
        <v>47</v>
      </c>
      <c r="K26" s="89" t="s">
        <v>84</v>
      </c>
      <c r="L26" s="90" t="s">
        <v>47</v>
      </c>
      <c r="M26" s="89" t="s">
        <v>84</v>
      </c>
      <c r="N26" s="90" t="s">
        <v>47</v>
      </c>
      <c r="O26" s="89" t="s">
        <v>84</v>
      </c>
      <c r="P26" s="90" t="s">
        <v>47</v>
      </c>
      <c r="Q26" s="89" t="s">
        <v>84</v>
      </c>
      <c r="R26" s="90" t="s">
        <v>47</v>
      </c>
      <c r="S26" s="89" t="s">
        <v>84</v>
      </c>
      <c r="T26" s="90" t="s">
        <v>47</v>
      </c>
      <c r="U26" s="89" t="s">
        <v>84</v>
      </c>
      <c r="V26" s="90" t="s">
        <v>47</v>
      </c>
      <c r="W26" s="89" t="s">
        <v>84</v>
      </c>
      <c r="X26" s="90" t="s">
        <v>47</v>
      </c>
      <c r="Y26" s="89" t="s">
        <v>84</v>
      </c>
      <c r="Z26" s="90" t="s">
        <v>47</v>
      </c>
      <c r="AA26" s="89" t="s">
        <v>84</v>
      </c>
      <c r="AB26" s="90" t="s">
        <v>47</v>
      </c>
      <c r="AC26" s="89" t="s">
        <v>84</v>
      </c>
      <c r="AD26" s="90" t="s">
        <v>47</v>
      </c>
      <c r="AE26" s="89" t="s">
        <v>84</v>
      </c>
      <c r="AF26" s="90" t="s">
        <v>47</v>
      </c>
      <c r="AG26" s="89" t="s">
        <v>84</v>
      </c>
      <c r="AH26" s="90" t="s">
        <v>47</v>
      </c>
      <c r="AI26" s="89" t="s">
        <v>84</v>
      </c>
      <c r="AJ26" s="90" t="s">
        <v>47</v>
      </c>
      <c r="AK26" s="89" t="s">
        <v>84</v>
      </c>
      <c r="AL26" s="90" t="s">
        <v>47</v>
      </c>
      <c r="AM26" s="89" t="s">
        <v>84</v>
      </c>
      <c r="AN26" s="90" t="s">
        <v>47</v>
      </c>
      <c r="AO26" s="89" t="s">
        <v>84</v>
      </c>
      <c r="AP26" s="90" t="s">
        <v>47</v>
      </c>
      <c r="AQ26" s="89" t="s">
        <v>84</v>
      </c>
      <c r="AR26" s="90" t="s">
        <v>47</v>
      </c>
      <c r="AS26" s="89" t="s">
        <v>84</v>
      </c>
      <c r="AT26" s="90" t="s">
        <v>47</v>
      </c>
      <c r="AU26" s="89" t="s">
        <v>84</v>
      </c>
      <c r="AV26" s="90" t="s">
        <v>47</v>
      </c>
      <c r="AW26" s="89" t="s">
        <v>84</v>
      </c>
      <c r="AX26" s="90" t="s">
        <v>47</v>
      </c>
      <c r="AY26" s="89" t="s">
        <v>84</v>
      </c>
      <c r="AZ26" s="90" t="s">
        <v>47</v>
      </c>
      <c r="BA26" s="89" t="s">
        <v>84</v>
      </c>
      <c r="BB26" s="90" t="s">
        <v>47</v>
      </c>
      <c r="BC26" s="89" t="s">
        <v>84</v>
      </c>
      <c r="BD26" s="90" t="s">
        <v>47</v>
      </c>
      <c r="BE26" s="89" t="s">
        <v>84</v>
      </c>
      <c r="BF26" s="90" t="s">
        <v>47</v>
      </c>
      <c r="BG26" s="89" t="s">
        <v>84</v>
      </c>
      <c r="BH26" s="90" t="s">
        <v>47</v>
      </c>
      <c r="BI26" s="89" t="s">
        <v>84</v>
      </c>
      <c r="BJ26" s="90" t="s">
        <v>47</v>
      </c>
      <c r="BK26" s="89" t="s">
        <v>84</v>
      </c>
      <c r="BL26" s="90" t="s">
        <v>47</v>
      </c>
      <c r="BM26" s="89" t="s">
        <v>84</v>
      </c>
      <c r="BN26" s="90" t="s">
        <v>47</v>
      </c>
      <c r="BO26" s="87"/>
      <c r="BP26" s="46">
        <v>0</v>
      </c>
      <c r="BQ26" s="46">
        <v>0</v>
      </c>
      <c r="BR26" s="46">
        <v>0</v>
      </c>
      <c r="BS26" s="46">
        <v>0</v>
      </c>
      <c r="BT26" s="46" t="s">
        <v>918</v>
      </c>
      <c r="BU26" s="46">
        <v>0</v>
      </c>
      <c r="BV26" s="46">
        <v>0</v>
      </c>
      <c r="BW26" s="46" t="s">
        <v>918</v>
      </c>
      <c r="BX26" s="46">
        <v>0</v>
      </c>
      <c r="BY26" s="46">
        <v>0</v>
      </c>
      <c r="BZ26" s="46" t="s">
        <v>918</v>
      </c>
      <c r="CA26" s="46">
        <v>0</v>
      </c>
      <c r="CB26" s="46" t="s">
        <v>918</v>
      </c>
      <c r="CC26" s="46">
        <v>0</v>
      </c>
      <c r="CD26" s="46" t="s">
        <v>918</v>
      </c>
      <c r="CE26" s="46">
        <v>0</v>
      </c>
      <c r="CF26" s="46" t="s">
        <v>918</v>
      </c>
      <c r="CG26" s="46">
        <v>0</v>
      </c>
      <c r="CH26" s="46" t="s">
        <v>918</v>
      </c>
      <c r="CI26" s="46">
        <v>0</v>
      </c>
      <c r="CJ26" s="46" t="s">
        <v>918</v>
      </c>
      <c r="CK26" s="46">
        <v>0</v>
      </c>
      <c r="CL26" s="46" t="s">
        <v>918</v>
      </c>
      <c r="CM26" s="46">
        <v>0</v>
      </c>
      <c r="CN26" s="46" t="s">
        <v>918</v>
      </c>
      <c r="CO26" s="46">
        <v>0</v>
      </c>
      <c r="CP26" s="46" t="s">
        <v>918</v>
      </c>
      <c r="CQ26" s="46">
        <v>0</v>
      </c>
      <c r="CR26" s="46" t="s">
        <v>918</v>
      </c>
      <c r="CS26" s="46">
        <v>0</v>
      </c>
      <c r="CT26" s="46" t="s">
        <v>918</v>
      </c>
      <c r="CU26" s="46">
        <v>0</v>
      </c>
      <c r="CV26" s="46" t="s">
        <v>918</v>
      </c>
      <c r="CW26" s="46">
        <v>0</v>
      </c>
      <c r="CX26" s="46" t="s">
        <v>918</v>
      </c>
      <c r="CY26" s="46">
        <v>0</v>
      </c>
      <c r="CZ26" s="46" t="s">
        <v>918</v>
      </c>
      <c r="DA26" s="46">
        <v>0</v>
      </c>
      <c r="DB26" s="46" t="s">
        <v>918</v>
      </c>
      <c r="DC26" s="46">
        <v>0</v>
      </c>
      <c r="DD26" s="46" t="s">
        <v>918</v>
      </c>
    </row>
    <row r="27" spans="1:108" ht="22.5">
      <c r="A27" s="38" t="s">
        <v>182</v>
      </c>
      <c r="B27" s="38" t="s">
        <v>183</v>
      </c>
      <c r="C27" s="38" t="s">
        <v>83</v>
      </c>
      <c r="D27" s="87"/>
      <c r="E27" s="89" t="s">
        <v>84</v>
      </c>
      <c r="F27" s="90" t="s">
        <v>47</v>
      </c>
      <c r="G27" s="89" t="s">
        <v>84</v>
      </c>
      <c r="H27" s="90" t="s">
        <v>47</v>
      </c>
      <c r="I27" s="89" t="s">
        <v>84</v>
      </c>
      <c r="J27" s="90" t="s">
        <v>47</v>
      </c>
      <c r="K27" s="89" t="s">
        <v>84</v>
      </c>
      <c r="L27" s="90" t="s">
        <v>47</v>
      </c>
      <c r="M27" s="89" t="s">
        <v>84</v>
      </c>
      <c r="N27" s="90" t="s">
        <v>47</v>
      </c>
      <c r="O27" s="89" t="s">
        <v>84</v>
      </c>
      <c r="P27" s="90" t="s">
        <v>47</v>
      </c>
      <c r="Q27" s="89" t="s">
        <v>84</v>
      </c>
      <c r="R27" s="90" t="s">
        <v>47</v>
      </c>
      <c r="S27" s="89" t="s">
        <v>84</v>
      </c>
      <c r="T27" s="90" t="s">
        <v>47</v>
      </c>
      <c r="U27" s="89" t="s">
        <v>84</v>
      </c>
      <c r="V27" s="90" t="s">
        <v>47</v>
      </c>
      <c r="W27" s="89" t="s">
        <v>84</v>
      </c>
      <c r="X27" s="90" t="s">
        <v>47</v>
      </c>
      <c r="Y27" s="89" t="s">
        <v>84</v>
      </c>
      <c r="Z27" s="90" t="s">
        <v>47</v>
      </c>
      <c r="AA27" s="89" t="s">
        <v>84</v>
      </c>
      <c r="AB27" s="90" t="s">
        <v>47</v>
      </c>
      <c r="AC27" s="89" t="s">
        <v>84</v>
      </c>
      <c r="AD27" s="90" t="s">
        <v>47</v>
      </c>
      <c r="AE27" s="89" t="s">
        <v>84</v>
      </c>
      <c r="AF27" s="90" t="s">
        <v>47</v>
      </c>
      <c r="AG27" s="89" t="s">
        <v>84</v>
      </c>
      <c r="AH27" s="90" t="s">
        <v>47</v>
      </c>
      <c r="AI27" s="89" t="s">
        <v>84</v>
      </c>
      <c r="AJ27" s="90" t="s">
        <v>47</v>
      </c>
      <c r="AK27" s="89" t="s">
        <v>84</v>
      </c>
      <c r="AL27" s="90" t="s">
        <v>47</v>
      </c>
      <c r="AM27" s="89" t="s">
        <v>84</v>
      </c>
      <c r="AN27" s="90" t="s">
        <v>47</v>
      </c>
      <c r="AO27" s="89" t="s">
        <v>84</v>
      </c>
      <c r="AP27" s="90" t="s">
        <v>47</v>
      </c>
      <c r="AQ27" s="89" t="s">
        <v>84</v>
      </c>
      <c r="AR27" s="90" t="s">
        <v>47</v>
      </c>
      <c r="AS27" s="89" t="s">
        <v>84</v>
      </c>
      <c r="AT27" s="90" t="s">
        <v>47</v>
      </c>
      <c r="AU27" s="89" t="s">
        <v>84</v>
      </c>
      <c r="AV27" s="90" t="s">
        <v>47</v>
      </c>
      <c r="AW27" s="89" t="s">
        <v>84</v>
      </c>
      <c r="AX27" s="90" t="s">
        <v>47</v>
      </c>
      <c r="AY27" s="89" t="s">
        <v>84</v>
      </c>
      <c r="AZ27" s="90" t="s">
        <v>47</v>
      </c>
      <c r="BA27" s="89" t="s">
        <v>84</v>
      </c>
      <c r="BB27" s="90" t="s">
        <v>47</v>
      </c>
      <c r="BC27" s="89" t="s">
        <v>84</v>
      </c>
      <c r="BD27" s="90" t="s">
        <v>47</v>
      </c>
      <c r="BE27" s="89" t="s">
        <v>84</v>
      </c>
      <c r="BF27" s="90" t="s">
        <v>47</v>
      </c>
      <c r="BG27" s="89" t="s">
        <v>84</v>
      </c>
      <c r="BH27" s="90" t="s">
        <v>47</v>
      </c>
      <c r="BI27" s="89" t="s">
        <v>84</v>
      </c>
      <c r="BJ27" s="90" t="s">
        <v>47</v>
      </c>
      <c r="BK27" s="89" t="s">
        <v>84</v>
      </c>
      <c r="BL27" s="90" t="s">
        <v>47</v>
      </c>
      <c r="BM27" s="89" t="s">
        <v>84</v>
      </c>
      <c r="BN27" s="90" t="s">
        <v>47</v>
      </c>
      <c r="BO27" s="87"/>
      <c r="BP27" s="46">
        <v>0</v>
      </c>
      <c r="BQ27" s="46">
        <v>0</v>
      </c>
      <c r="BR27" s="46">
        <v>0</v>
      </c>
      <c r="BS27" s="46">
        <v>0</v>
      </c>
      <c r="BT27" s="46" t="s">
        <v>918</v>
      </c>
      <c r="BU27" s="46">
        <v>0</v>
      </c>
      <c r="BV27" s="46">
        <v>0</v>
      </c>
      <c r="BW27" s="46" t="s">
        <v>918</v>
      </c>
      <c r="BX27" s="46">
        <v>0</v>
      </c>
      <c r="BY27" s="46">
        <v>0</v>
      </c>
      <c r="BZ27" s="46" t="s">
        <v>918</v>
      </c>
      <c r="CA27" s="46">
        <v>0</v>
      </c>
      <c r="CB27" s="46" t="s">
        <v>918</v>
      </c>
      <c r="CC27" s="46">
        <v>0</v>
      </c>
      <c r="CD27" s="46" t="s">
        <v>918</v>
      </c>
      <c r="CE27" s="46">
        <v>0</v>
      </c>
      <c r="CF27" s="46" t="s">
        <v>918</v>
      </c>
      <c r="CG27" s="46">
        <v>0</v>
      </c>
      <c r="CH27" s="46" t="s">
        <v>918</v>
      </c>
      <c r="CI27" s="46">
        <v>0</v>
      </c>
      <c r="CJ27" s="46" t="s">
        <v>918</v>
      </c>
      <c r="CK27" s="46">
        <v>0</v>
      </c>
      <c r="CL27" s="46" t="s">
        <v>918</v>
      </c>
      <c r="CM27" s="46">
        <v>0</v>
      </c>
      <c r="CN27" s="46" t="s">
        <v>918</v>
      </c>
      <c r="CO27" s="46">
        <v>0</v>
      </c>
      <c r="CP27" s="46" t="s">
        <v>918</v>
      </c>
      <c r="CQ27" s="46">
        <v>0</v>
      </c>
      <c r="CR27" s="46" t="s">
        <v>918</v>
      </c>
      <c r="CS27" s="46">
        <v>0</v>
      </c>
      <c r="CT27" s="46" t="s">
        <v>918</v>
      </c>
      <c r="CU27" s="46">
        <v>0</v>
      </c>
      <c r="CV27" s="46" t="s">
        <v>918</v>
      </c>
      <c r="CW27" s="46">
        <v>0</v>
      </c>
      <c r="CX27" s="46" t="s">
        <v>918</v>
      </c>
      <c r="CY27" s="46">
        <v>0</v>
      </c>
      <c r="CZ27" s="46" t="s">
        <v>918</v>
      </c>
      <c r="DA27" s="46">
        <v>0</v>
      </c>
      <c r="DB27" s="46" t="s">
        <v>918</v>
      </c>
      <c r="DC27" s="46">
        <v>0</v>
      </c>
      <c r="DD27" s="46" t="s">
        <v>918</v>
      </c>
    </row>
    <row r="28" spans="1:108" ht="22.5">
      <c r="A28" s="38" t="s">
        <v>184</v>
      </c>
      <c r="B28" s="38" t="s">
        <v>185</v>
      </c>
      <c r="C28" s="38" t="s">
        <v>83</v>
      </c>
      <c r="D28" s="87"/>
      <c r="E28" s="89" t="s">
        <v>84</v>
      </c>
      <c r="F28" s="90" t="s">
        <v>47</v>
      </c>
      <c r="G28" s="89" t="s">
        <v>84</v>
      </c>
      <c r="H28" s="90" t="s">
        <v>47</v>
      </c>
      <c r="I28" s="89" t="s">
        <v>84</v>
      </c>
      <c r="J28" s="90" t="s">
        <v>47</v>
      </c>
      <c r="K28" s="89" t="s">
        <v>84</v>
      </c>
      <c r="L28" s="90" t="s">
        <v>47</v>
      </c>
      <c r="M28" s="89" t="s">
        <v>84</v>
      </c>
      <c r="N28" s="90" t="s">
        <v>47</v>
      </c>
      <c r="O28" s="89" t="s">
        <v>84</v>
      </c>
      <c r="P28" s="90" t="s">
        <v>47</v>
      </c>
      <c r="Q28" s="89" t="s">
        <v>84</v>
      </c>
      <c r="R28" s="90" t="s">
        <v>47</v>
      </c>
      <c r="S28" s="89" t="s">
        <v>84</v>
      </c>
      <c r="T28" s="90" t="s">
        <v>47</v>
      </c>
      <c r="U28" s="89" t="s">
        <v>84</v>
      </c>
      <c r="V28" s="90" t="s">
        <v>47</v>
      </c>
      <c r="W28" s="89" t="s">
        <v>84</v>
      </c>
      <c r="X28" s="90" t="s">
        <v>47</v>
      </c>
      <c r="Y28" s="89" t="s">
        <v>84</v>
      </c>
      <c r="Z28" s="90" t="s">
        <v>47</v>
      </c>
      <c r="AA28" s="89" t="s">
        <v>84</v>
      </c>
      <c r="AB28" s="90" t="s">
        <v>47</v>
      </c>
      <c r="AC28" s="89" t="s">
        <v>84</v>
      </c>
      <c r="AD28" s="90" t="s">
        <v>47</v>
      </c>
      <c r="AE28" s="89" t="s">
        <v>84</v>
      </c>
      <c r="AF28" s="90" t="s">
        <v>47</v>
      </c>
      <c r="AG28" s="89" t="s">
        <v>84</v>
      </c>
      <c r="AH28" s="90" t="s">
        <v>47</v>
      </c>
      <c r="AI28" s="89" t="s">
        <v>84</v>
      </c>
      <c r="AJ28" s="90" t="s">
        <v>47</v>
      </c>
      <c r="AK28" s="89" t="s">
        <v>84</v>
      </c>
      <c r="AL28" s="90" t="s">
        <v>47</v>
      </c>
      <c r="AM28" s="89" t="s">
        <v>84</v>
      </c>
      <c r="AN28" s="90" t="s">
        <v>47</v>
      </c>
      <c r="AO28" s="89" t="s">
        <v>84</v>
      </c>
      <c r="AP28" s="90" t="s">
        <v>47</v>
      </c>
      <c r="AQ28" s="89" t="s">
        <v>84</v>
      </c>
      <c r="AR28" s="90" t="s">
        <v>47</v>
      </c>
      <c r="AS28" s="89" t="s">
        <v>84</v>
      </c>
      <c r="AT28" s="90" t="s">
        <v>47</v>
      </c>
      <c r="AU28" s="89" t="s">
        <v>84</v>
      </c>
      <c r="AV28" s="90" t="s">
        <v>47</v>
      </c>
      <c r="AW28" s="89" t="s">
        <v>84</v>
      </c>
      <c r="AX28" s="90" t="s">
        <v>47</v>
      </c>
      <c r="AY28" s="89" t="s">
        <v>84</v>
      </c>
      <c r="AZ28" s="90" t="s">
        <v>47</v>
      </c>
      <c r="BA28" s="89" t="s">
        <v>84</v>
      </c>
      <c r="BB28" s="90" t="s">
        <v>47</v>
      </c>
      <c r="BC28" s="89" t="s">
        <v>84</v>
      </c>
      <c r="BD28" s="90" t="s">
        <v>47</v>
      </c>
      <c r="BE28" s="89" t="s">
        <v>84</v>
      </c>
      <c r="BF28" s="90" t="s">
        <v>47</v>
      </c>
      <c r="BG28" s="89" t="s">
        <v>84</v>
      </c>
      <c r="BH28" s="90" t="s">
        <v>47</v>
      </c>
      <c r="BI28" s="89" t="s">
        <v>84</v>
      </c>
      <c r="BJ28" s="90" t="s">
        <v>47</v>
      </c>
      <c r="BK28" s="89" t="s">
        <v>84</v>
      </c>
      <c r="BL28" s="90" t="s">
        <v>47</v>
      </c>
      <c r="BM28" s="89" t="s">
        <v>84</v>
      </c>
      <c r="BN28" s="90" t="s">
        <v>47</v>
      </c>
      <c r="BO28" s="87"/>
      <c r="BP28" s="46">
        <v>0</v>
      </c>
      <c r="BQ28" s="46">
        <v>0</v>
      </c>
      <c r="BR28" s="46">
        <v>0</v>
      </c>
      <c r="BS28" s="46">
        <v>0</v>
      </c>
      <c r="BT28" s="46" t="s">
        <v>918</v>
      </c>
      <c r="BU28" s="46">
        <v>0</v>
      </c>
      <c r="BV28" s="46">
        <v>0</v>
      </c>
      <c r="BW28" s="46" t="s">
        <v>918</v>
      </c>
      <c r="BX28" s="46">
        <v>0</v>
      </c>
      <c r="BY28" s="46">
        <v>0</v>
      </c>
      <c r="BZ28" s="46" t="s">
        <v>918</v>
      </c>
      <c r="CA28" s="46">
        <v>0</v>
      </c>
      <c r="CB28" s="46" t="s">
        <v>918</v>
      </c>
      <c r="CC28" s="46">
        <v>0</v>
      </c>
      <c r="CD28" s="46" t="s">
        <v>918</v>
      </c>
      <c r="CE28" s="46">
        <v>0</v>
      </c>
      <c r="CF28" s="46" t="s">
        <v>918</v>
      </c>
      <c r="CG28" s="46">
        <v>0</v>
      </c>
      <c r="CH28" s="46" t="s">
        <v>918</v>
      </c>
      <c r="CI28" s="46">
        <v>0</v>
      </c>
      <c r="CJ28" s="46" t="s">
        <v>918</v>
      </c>
      <c r="CK28" s="46">
        <v>0</v>
      </c>
      <c r="CL28" s="46" t="s">
        <v>918</v>
      </c>
      <c r="CM28" s="46">
        <v>0</v>
      </c>
      <c r="CN28" s="46" t="s">
        <v>918</v>
      </c>
      <c r="CO28" s="46">
        <v>0</v>
      </c>
      <c r="CP28" s="46" t="s">
        <v>918</v>
      </c>
      <c r="CQ28" s="46">
        <v>0</v>
      </c>
      <c r="CR28" s="46" t="s">
        <v>918</v>
      </c>
      <c r="CS28" s="46">
        <v>0</v>
      </c>
      <c r="CT28" s="46" t="s">
        <v>918</v>
      </c>
      <c r="CU28" s="46">
        <v>0</v>
      </c>
      <c r="CV28" s="46" t="s">
        <v>918</v>
      </c>
      <c r="CW28" s="46">
        <v>0</v>
      </c>
      <c r="CX28" s="46" t="s">
        <v>918</v>
      </c>
      <c r="CY28" s="46">
        <v>0</v>
      </c>
      <c r="CZ28" s="46" t="s">
        <v>918</v>
      </c>
      <c r="DA28" s="46">
        <v>0</v>
      </c>
      <c r="DB28" s="46" t="s">
        <v>918</v>
      </c>
      <c r="DC28" s="46">
        <v>0</v>
      </c>
      <c r="DD28" s="46" t="s">
        <v>918</v>
      </c>
    </row>
    <row r="29" spans="1:108" ht="22.5">
      <c r="A29" s="38" t="s">
        <v>186</v>
      </c>
      <c r="B29" s="38" t="s">
        <v>187</v>
      </c>
      <c r="C29" s="38" t="s">
        <v>83</v>
      </c>
      <c r="D29" s="87"/>
      <c r="E29" s="89" t="s">
        <v>84</v>
      </c>
      <c r="F29" s="90" t="s">
        <v>47</v>
      </c>
      <c r="G29" s="89" t="s">
        <v>84</v>
      </c>
      <c r="H29" s="90" t="s">
        <v>47</v>
      </c>
      <c r="I29" s="89" t="s">
        <v>84</v>
      </c>
      <c r="J29" s="90" t="s">
        <v>47</v>
      </c>
      <c r="K29" s="89" t="s">
        <v>84</v>
      </c>
      <c r="L29" s="90" t="s">
        <v>47</v>
      </c>
      <c r="M29" s="89" t="s">
        <v>84</v>
      </c>
      <c r="N29" s="90" t="s">
        <v>47</v>
      </c>
      <c r="O29" s="89" t="s">
        <v>84</v>
      </c>
      <c r="P29" s="90" t="s">
        <v>47</v>
      </c>
      <c r="Q29" s="89" t="s">
        <v>84</v>
      </c>
      <c r="R29" s="90" t="s">
        <v>47</v>
      </c>
      <c r="S29" s="89" t="s">
        <v>84</v>
      </c>
      <c r="T29" s="90" t="s">
        <v>47</v>
      </c>
      <c r="U29" s="89" t="s">
        <v>84</v>
      </c>
      <c r="V29" s="90" t="s">
        <v>47</v>
      </c>
      <c r="W29" s="89" t="s">
        <v>84</v>
      </c>
      <c r="X29" s="90" t="s">
        <v>47</v>
      </c>
      <c r="Y29" s="89" t="s">
        <v>84</v>
      </c>
      <c r="Z29" s="90" t="s">
        <v>47</v>
      </c>
      <c r="AA29" s="89" t="s">
        <v>84</v>
      </c>
      <c r="AB29" s="90" t="s">
        <v>47</v>
      </c>
      <c r="AC29" s="89" t="s">
        <v>84</v>
      </c>
      <c r="AD29" s="90" t="s">
        <v>47</v>
      </c>
      <c r="AE29" s="89" t="s">
        <v>84</v>
      </c>
      <c r="AF29" s="90" t="s">
        <v>47</v>
      </c>
      <c r="AG29" s="89" t="s">
        <v>84</v>
      </c>
      <c r="AH29" s="90" t="s">
        <v>47</v>
      </c>
      <c r="AI29" s="89" t="s">
        <v>84</v>
      </c>
      <c r="AJ29" s="90" t="s">
        <v>47</v>
      </c>
      <c r="AK29" s="89" t="s">
        <v>84</v>
      </c>
      <c r="AL29" s="90" t="s">
        <v>47</v>
      </c>
      <c r="AM29" s="89" t="s">
        <v>84</v>
      </c>
      <c r="AN29" s="90" t="s">
        <v>47</v>
      </c>
      <c r="AO29" s="89" t="s">
        <v>84</v>
      </c>
      <c r="AP29" s="90" t="s">
        <v>47</v>
      </c>
      <c r="AQ29" s="89" t="s">
        <v>84</v>
      </c>
      <c r="AR29" s="90" t="s">
        <v>47</v>
      </c>
      <c r="AS29" s="89" t="s">
        <v>84</v>
      </c>
      <c r="AT29" s="90" t="s">
        <v>47</v>
      </c>
      <c r="AU29" s="89" t="s">
        <v>84</v>
      </c>
      <c r="AV29" s="90" t="s">
        <v>47</v>
      </c>
      <c r="AW29" s="89" t="s">
        <v>84</v>
      </c>
      <c r="AX29" s="90" t="s">
        <v>47</v>
      </c>
      <c r="AY29" s="89" t="s">
        <v>84</v>
      </c>
      <c r="AZ29" s="90" t="s">
        <v>47</v>
      </c>
      <c r="BA29" s="89" t="s">
        <v>84</v>
      </c>
      <c r="BB29" s="90" t="s">
        <v>47</v>
      </c>
      <c r="BC29" s="89" t="s">
        <v>84</v>
      </c>
      <c r="BD29" s="90" t="s">
        <v>47</v>
      </c>
      <c r="BE29" s="89" t="s">
        <v>84</v>
      </c>
      <c r="BF29" s="90" t="s">
        <v>47</v>
      </c>
      <c r="BG29" s="89" t="s">
        <v>84</v>
      </c>
      <c r="BH29" s="90" t="s">
        <v>47</v>
      </c>
      <c r="BI29" s="89" t="s">
        <v>84</v>
      </c>
      <c r="BJ29" s="90" t="s">
        <v>47</v>
      </c>
      <c r="BK29" s="89" t="s">
        <v>84</v>
      </c>
      <c r="BL29" s="90" t="s">
        <v>47</v>
      </c>
      <c r="BM29" s="89" t="s">
        <v>84</v>
      </c>
      <c r="BN29" s="90" t="s">
        <v>47</v>
      </c>
      <c r="BO29" s="87"/>
      <c r="BP29" s="46">
        <v>0</v>
      </c>
      <c r="BQ29" s="46">
        <v>0</v>
      </c>
      <c r="BR29" s="46">
        <v>0</v>
      </c>
      <c r="BS29" s="46">
        <v>0</v>
      </c>
      <c r="BT29" s="46" t="s">
        <v>918</v>
      </c>
      <c r="BU29" s="46">
        <v>0</v>
      </c>
      <c r="BV29" s="46">
        <v>0</v>
      </c>
      <c r="BW29" s="46" t="s">
        <v>918</v>
      </c>
      <c r="BX29" s="46">
        <v>0</v>
      </c>
      <c r="BY29" s="46">
        <v>0</v>
      </c>
      <c r="BZ29" s="46" t="s">
        <v>918</v>
      </c>
      <c r="CA29" s="46">
        <v>0</v>
      </c>
      <c r="CB29" s="46" t="s">
        <v>918</v>
      </c>
      <c r="CC29" s="46">
        <v>0</v>
      </c>
      <c r="CD29" s="46" t="s">
        <v>918</v>
      </c>
      <c r="CE29" s="46">
        <v>0</v>
      </c>
      <c r="CF29" s="46" t="s">
        <v>918</v>
      </c>
      <c r="CG29" s="46">
        <v>0</v>
      </c>
      <c r="CH29" s="46" t="s">
        <v>918</v>
      </c>
      <c r="CI29" s="46">
        <v>0</v>
      </c>
      <c r="CJ29" s="46" t="s">
        <v>918</v>
      </c>
      <c r="CK29" s="46">
        <v>0</v>
      </c>
      <c r="CL29" s="46" t="s">
        <v>918</v>
      </c>
      <c r="CM29" s="46">
        <v>0</v>
      </c>
      <c r="CN29" s="46" t="s">
        <v>918</v>
      </c>
      <c r="CO29" s="46">
        <v>0</v>
      </c>
      <c r="CP29" s="46" t="s">
        <v>918</v>
      </c>
      <c r="CQ29" s="46">
        <v>0</v>
      </c>
      <c r="CR29" s="46" t="s">
        <v>918</v>
      </c>
      <c r="CS29" s="46">
        <v>0</v>
      </c>
      <c r="CT29" s="46" t="s">
        <v>918</v>
      </c>
      <c r="CU29" s="46">
        <v>0</v>
      </c>
      <c r="CV29" s="46" t="s">
        <v>918</v>
      </c>
      <c r="CW29" s="46">
        <v>0</v>
      </c>
      <c r="CX29" s="46" t="s">
        <v>918</v>
      </c>
      <c r="CY29" s="46">
        <v>0</v>
      </c>
      <c r="CZ29" s="46" t="s">
        <v>918</v>
      </c>
      <c r="DA29" s="46">
        <v>0</v>
      </c>
      <c r="DB29" s="46" t="s">
        <v>918</v>
      </c>
      <c r="DC29" s="46">
        <v>0</v>
      </c>
      <c r="DD29" s="46" t="s">
        <v>918</v>
      </c>
    </row>
    <row r="30" spans="1:108" ht="22.5">
      <c r="A30" s="38" t="s">
        <v>188</v>
      </c>
      <c r="B30" s="38" t="s">
        <v>189</v>
      </c>
      <c r="C30" s="38" t="s">
        <v>83</v>
      </c>
      <c r="D30" s="87"/>
      <c r="E30" s="89" t="s">
        <v>84</v>
      </c>
      <c r="F30" s="90" t="s">
        <v>47</v>
      </c>
      <c r="G30" s="89" t="s">
        <v>84</v>
      </c>
      <c r="H30" s="90" t="s">
        <v>47</v>
      </c>
      <c r="I30" s="89" t="s">
        <v>84</v>
      </c>
      <c r="J30" s="90" t="s">
        <v>47</v>
      </c>
      <c r="K30" s="89" t="s">
        <v>84</v>
      </c>
      <c r="L30" s="90" t="s">
        <v>47</v>
      </c>
      <c r="M30" s="89" t="s">
        <v>84</v>
      </c>
      <c r="N30" s="90" t="s">
        <v>47</v>
      </c>
      <c r="O30" s="89" t="s">
        <v>84</v>
      </c>
      <c r="P30" s="90" t="s">
        <v>47</v>
      </c>
      <c r="Q30" s="89" t="s">
        <v>84</v>
      </c>
      <c r="R30" s="90" t="s">
        <v>47</v>
      </c>
      <c r="S30" s="89" t="s">
        <v>84</v>
      </c>
      <c r="T30" s="90" t="s">
        <v>47</v>
      </c>
      <c r="U30" s="89" t="s">
        <v>84</v>
      </c>
      <c r="V30" s="90" t="s">
        <v>47</v>
      </c>
      <c r="W30" s="89" t="s">
        <v>84</v>
      </c>
      <c r="X30" s="90" t="s">
        <v>47</v>
      </c>
      <c r="Y30" s="89" t="s">
        <v>84</v>
      </c>
      <c r="Z30" s="90" t="s">
        <v>47</v>
      </c>
      <c r="AA30" s="89" t="s">
        <v>84</v>
      </c>
      <c r="AB30" s="90" t="s">
        <v>47</v>
      </c>
      <c r="AC30" s="89" t="s">
        <v>84</v>
      </c>
      <c r="AD30" s="90" t="s">
        <v>47</v>
      </c>
      <c r="AE30" s="89" t="s">
        <v>84</v>
      </c>
      <c r="AF30" s="90" t="s">
        <v>47</v>
      </c>
      <c r="AG30" s="89" t="s">
        <v>84</v>
      </c>
      <c r="AH30" s="90" t="s">
        <v>47</v>
      </c>
      <c r="AI30" s="89" t="s">
        <v>84</v>
      </c>
      <c r="AJ30" s="90" t="s">
        <v>47</v>
      </c>
      <c r="AK30" s="89" t="s">
        <v>84</v>
      </c>
      <c r="AL30" s="90" t="s">
        <v>47</v>
      </c>
      <c r="AM30" s="89" t="s">
        <v>84</v>
      </c>
      <c r="AN30" s="90" t="s">
        <v>47</v>
      </c>
      <c r="AO30" s="89" t="s">
        <v>84</v>
      </c>
      <c r="AP30" s="90" t="s">
        <v>47</v>
      </c>
      <c r="AQ30" s="89" t="s">
        <v>84</v>
      </c>
      <c r="AR30" s="90" t="s">
        <v>47</v>
      </c>
      <c r="AS30" s="89" t="s">
        <v>84</v>
      </c>
      <c r="AT30" s="90" t="s">
        <v>47</v>
      </c>
      <c r="AU30" s="89" t="s">
        <v>84</v>
      </c>
      <c r="AV30" s="90" t="s">
        <v>47</v>
      </c>
      <c r="AW30" s="89" t="s">
        <v>84</v>
      </c>
      <c r="AX30" s="90" t="s">
        <v>47</v>
      </c>
      <c r="AY30" s="89" t="s">
        <v>84</v>
      </c>
      <c r="AZ30" s="90" t="s">
        <v>47</v>
      </c>
      <c r="BA30" s="89" t="s">
        <v>84</v>
      </c>
      <c r="BB30" s="90" t="s">
        <v>47</v>
      </c>
      <c r="BC30" s="89" t="s">
        <v>84</v>
      </c>
      <c r="BD30" s="90" t="s">
        <v>47</v>
      </c>
      <c r="BE30" s="89" t="s">
        <v>84</v>
      </c>
      <c r="BF30" s="90" t="s">
        <v>47</v>
      </c>
      <c r="BG30" s="89" t="s">
        <v>84</v>
      </c>
      <c r="BH30" s="90" t="s">
        <v>47</v>
      </c>
      <c r="BI30" s="89" t="s">
        <v>84</v>
      </c>
      <c r="BJ30" s="90" t="s">
        <v>47</v>
      </c>
      <c r="BK30" s="89" t="s">
        <v>84</v>
      </c>
      <c r="BL30" s="90" t="s">
        <v>47</v>
      </c>
      <c r="BM30" s="89" t="s">
        <v>84</v>
      </c>
      <c r="BN30" s="90" t="s">
        <v>47</v>
      </c>
      <c r="BO30" s="87"/>
      <c r="BP30" s="46">
        <v>0</v>
      </c>
      <c r="BQ30" s="46">
        <v>0</v>
      </c>
      <c r="BR30" s="46">
        <v>0</v>
      </c>
      <c r="BS30" s="46">
        <v>0</v>
      </c>
      <c r="BT30" s="46" t="s">
        <v>918</v>
      </c>
      <c r="BU30" s="46">
        <v>0</v>
      </c>
      <c r="BV30" s="46">
        <v>0</v>
      </c>
      <c r="BW30" s="46" t="s">
        <v>918</v>
      </c>
      <c r="BX30" s="46">
        <v>0</v>
      </c>
      <c r="BY30" s="46">
        <v>0</v>
      </c>
      <c r="BZ30" s="46" t="s">
        <v>918</v>
      </c>
      <c r="CA30" s="46">
        <v>0</v>
      </c>
      <c r="CB30" s="46" t="s">
        <v>918</v>
      </c>
      <c r="CC30" s="46">
        <v>0</v>
      </c>
      <c r="CD30" s="46" t="s">
        <v>918</v>
      </c>
      <c r="CE30" s="46">
        <v>0</v>
      </c>
      <c r="CF30" s="46" t="s">
        <v>918</v>
      </c>
      <c r="CG30" s="46">
        <v>0</v>
      </c>
      <c r="CH30" s="46" t="s">
        <v>918</v>
      </c>
      <c r="CI30" s="46">
        <v>0</v>
      </c>
      <c r="CJ30" s="46" t="s">
        <v>918</v>
      </c>
      <c r="CK30" s="46">
        <v>0</v>
      </c>
      <c r="CL30" s="46" t="s">
        <v>918</v>
      </c>
      <c r="CM30" s="46">
        <v>0</v>
      </c>
      <c r="CN30" s="46" t="s">
        <v>918</v>
      </c>
      <c r="CO30" s="46">
        <v>0</v>
      </c>
      <c r="CP30" s="46" t="s">
        <v>918</v>
      </c>
      <c r="CQ30" s="46">
        <v>0</v>
      </c>
      <c r="CR30" s="46" t="s">
        <v>918</v>
      </c>
      <c r="CS30" s="46">
        <v>0</v>
      </c>
      <c r="CT30" s="46" t="s">
        <v>918</v>
      </c>
      <c r="CU30" s="46">
        <v>0</v>
      </c>
      <c r="CV30" s="46" t="s">
        <v>918</v>
      </c>
      <c r="CW30" s="46">
        <v>0</v>
      </c>
      <c r="CX30" s="46" t="s">
        <v>918</v>
      </c>
      <c r="CY30" s="46">
        <v>0</v>
      </c>
      <c r="CZ30" s="46" t="s">
        <v>918</v>
      </c>
      <c r="DA30" s="46">
        <v>0</v>
      </c>
      <c r="DB30" s="46" t="s">
        <v>918</v>
      </c>
      <c r="DC30" s="46">
        <v>0</v>
      </c>
      <c r="DD30" s="46" t="s">
        <v>918</v>
      </c>
    </row>
    <row r="31" spans="1:108" ht="22.5">
      <c r="A31" s="38" t="s">
        <v>190</v>
      </c>
      <c r="B31" s="38" t="s">
        <v>191</v>
      </c>
      <c r="C31" s="38" t="s">
        <v>83</v>
      </c>
      <c r="D31" s="87"/>
      <c r="E31" s="89" t="s">
        <v>84</v>
      </c>
      <c r="F31" s="90" t="s">
        <v>47</v>
      </c>
      <c r="G31" s="89" t="s">
        <v>84</v>
      </c>
      <c r="H31" s="90" t="s">
        <v>47</v>
      </c>
      <c r="I31" s="89" t="s">
        <v>84</v>
      </c>
      <c r="J31" s="90" t="s">
        <v>47</v>
      </c>
      <c r="K31" s="89" t="s">
        <v>84</v>
      </c>
      <c r="L31" s="90" t="s">
        <v>47</v>
      </c>
      <c r="M31" s="89" t="s">
        <v>84</v>
      </c>
      <c r="N31" s="90" t="s">
        <v>47</v>
      </c>
      <c r="O31" s="89" t="s">
        <v>84</v>
      </c>
      <c r="P31" s="90" t="s">
        <v>47</v>
      </c>
      <c r="Q31" s="89" t="s">
        <v>84</v>
      </c>
      <c r="R31" s="90" t="s">
        <v>47</v>
      </c>
      <c r="S31" s="89" t="s">
        <v>84</v>
      </c>
      <c r="T31" s="90" t="s">
        <v>47</v>
      </c>
      <c r="U31" s="89" t="s">
        <v>84</v>
      </c>
      <c r="V31" s="90" t="s">
        <v>47</v>
      </c>
      <c r="W31" s="89" t="s">
        <v>84</v>
      </c>
      <c r="X31" s="90" t="s">
        <v>47</v>
      </c>
      <c r="Y31" s="89" t="s">
        <v>84</v>
      </c>
      <c r="Z31" s="90" t="s">
        <v>47</v>
      </c>
      <c r="AA31" s="89" t="s">
        <v>84</v>
      </c>
      <c r="AB31" s="90" t="s">
        <v>47</v>
      </c>
      <c r="AC31" s="89" t="s">
        <v>84</v>
      </c>
      <c r="AD31" s="90" t="s">
        <v>47</v>
      </c>
      <c r="AE31" s="89" t="s">
        <v>84</v>
      </c>
      <c r="AF31" s="90" t="s">
        <v>47</v>
      </c>
      <c r="AG31" s="89" t="s">
        <v>84</v>
      </c>
      <c r="AH31" s="90" t="s">
        <v>47</v>
      </c>
      <c r="AI31" s="89" t="s">
        <v>84</v>
      </c>
      <c r="AJ31" s="90" t="s">
        <v>47</v>
      </c>
      <c r="AK31" s="89" t="s">
        <v>84</v>
      </c>
      <c r="AL31" s="90" t="s">
        <v>47</v>
      </c>
      <c r="AM31" s="89" t="s">
        <v>84</v>
      </c>
      <c r="AN31" s="90" t="s">
        <v>47</v>
      </c>
      <c r="AO31" s="89" t="s">
        <v>84</v>
      </c>
      <c r="AP31" s="90" t="s">
        <v>47</v>
      </c>
      <c r="AQ31" s="89" t="s">
        <v>84</v>
      </c>
      <c r="AR31" s="90" t="s">
        <v>47</v>
      </c>
      <c r="AS31" s="89" t="s">
        <v>84</v>
      </c>
      <c r="AT31" s="90" t="s">
        <v>47</v>
      </c>
      <c r="AU31" s="89" t="s">
        <v>84</v>
      </c>
      <c r="AV31" s="90" t="s">
        <v>47</v>
      </c>
      <c r="AW31" s="89" t="s">
        <v>84</v>
      </c>
      <c r="AX31" s="90" t="s">
        <v>47</v>
      </c>
      <c r="AY31" s="89" t="s">
        <v>84</v>
      </c>
      <c r="AZ31" s="90" t="s">
        <v>47</v>
      </c>
      <c r="BA31" s="89" t="s">
        <v>84</v>
      </c>
      <c r="BB31" s="90" t="s">
        <v>47</v>
      </c>
      <c r="BC31" s="89" t="s">
        <v>84</v>
      </c>
      <c r="BD31" s="90" t="s">
        <v>47</v>
      </c>
      <c r="BE31" s="89" t="s">
        <v>84</v>
      </c>
      <c r="BF31" s="90" t="s">
        <v>47</v>
      </c>
      <c r="BG31" s="89" t="s">
        <v>84</v>
      </c>
      <c r="BH31" s="90" t="s">
        <v>47</v>
      </c>
      <c r="BI31" s="89" t="s">
        <v>84</v>
      </c>
      <c r="BJ31" s="90" t="s">
        <v>47</v>
      </c>
      <c r="BK31" s="89" t="s">
        <v>84</v>
      </c>
      <c r="BL31" s="90" t="s">
        <v>47</v>
      </c>
      <c r="BM31" s="89" t="s">
        <v>84</v>
      </c>
      <c r="BN31" s="90" t="s">
        <v>47</v>
      </c>
      <c r="BO31" s="87"/>
      <c r="BP31" s="46">
        <v>0</v>
      </c>
      <c r="BQ31" s="46">
        <v>0</v>
      </c>
      <c r="BR31" s="46">
        <v>0</v>
      </c>
      <c r="BS31" s="46">
        <v>0</v>
      </c>
      <c r="BT31" s="46" t="s">
        <v>918</v>
      </c>
      <c r="BU31" s="46">
        <v>0</v>
      </c>
      <c r="BV31" s="46">
        <v>0</v>
      </c>
      <c r="BW31" s="46" t="s">
        <v>918</v>
      </c>
      <c r="BX31" s="46">
        <v>0</v>
      </c>
      <c r="BY31" s="46">
        <v>0</v>
      </c>
      <c r="BZ31" s="46" t="s">
        <v>918</v>
      </c>
      <c r="CA31" s="46">
        <v>0</v>
      </c>
      <c r="CB31" s="46" t="s">
        <v>918</v>
      </c>
      <c r="CC31" s="46">
        <v>0</v>
      </c>
      <c r="CD31" s="46" t="s">
        <v>918</v>
      </c>
      <c r="CE31" s="46">
        <v>0</v>
      </c>
      <c r="CF31" s="46" t="s">
        <v>918</v>
      </c>
      <c r="CG31" s="46">
        <v>0</v>
      </c>
      <c r="CH31" s="46" t="s">
        <v>918</v>
      </c>
      <c r="CI31" s="46">
        <v>0</v>
      </c>
      <c r="CJ31" s="46" t="s">
        <v>918</v>
      </c>
      <c r="CK31" s="46">
        <v>0</v>
      </c>
      <c r="CL31" s="46" t="s">
        <v>918</v>
      </c>
      <c r="CM31" s="46">
        <v>0</v>
      </c>
      <c r="CN31" s="46" t="s">
        <v>918</v>
      </c>
      <c r="CO31" s="46">
        <v>0</v>
      </c>
      <c r="CP31" s="46" t="s">
        <v>918</v>
      </c>
      <c r="CQ31" s="46">
        <v>0</v>
      </c>
      <c r="CR31" s="46" t="s">
        <v>918</v>
      </c>
      <c r="CS31" s="46">
        <v>0</v>
      </c>
      <c r="CT31" s="46" t="s">
        <v>918</v>
      </c>
      <c r="CU31" s="46">
        <v>0</v>
      </c>
      <c r="CV31" s="46" t="s">
        <v>918</v>
      </c>
      <c r="CW31" s="46">
        <v>0</v>
      </c>
      <c r="CX31" s="46" t="s">
        <v>918</v>
      </c>
      <c r="CY31" s="46">
        <v>0</v>
      </c>
      <c r="CZ31" s="46" t="s">
        <v>918</v>
      </c>
      <c r="DA31" s="46">
        <v>0</v>
      </c>
      <c r="DB31" s="46" t="s">
        <v>918</v>
      </c>
      <c r="DC31" s="46">
        <v>0</v>
      </c>
      <c r="DD31" s="46" t="s">
        <v>918</v>
      </c>
    </row>
    <row r="32" spans="1:108" ht="22.5">
      <c r="A32" s="38" t="s">
        <v>192</v>
      </c>
      <c r="B32" s="38" t="s">
        <v>193</v>
      </c>
      <c r="C32" s="38" t="s">
        <v>83</v>
      </c>
      <c r="D32" s="87"/>
      <c r="E32" s="89" t="s">
        <v>84</v>
      </c>
      <c r="F32" s="90" t="s">
        <v>47</v>
      </c>
      <c r="G32" s="89" t="s">
        <v>84</v>
      </c>
      <c r="H32" s="90" t="s">
        <v>47</v>
      </c>
      <c r="I32" s="89" t="s">
        <v>84</v>
      </c>
      <c r="J32" s="90" t="s">
        <v>47</v>
      </c>
      <c r="K32" s="89" t="s">
        <v>84</v>
      </c>
      <c r="L32" s="90" t="s">
        <v>47</v>
      </c>
      <c r="M32" s="89" t="s">
        <v>84</v>
      </c>
      <c r="N32" s="90" t="s">
        <v>47</v>
      </c>
      <c r="O32" s="89" t="s">
        <v>84</v>
      </c>
      <c r="P32" s="90" t="s">
        <v>47</v>
      </c>
      <c r="Q32" s="89" t="s">
        <v>84</v>
      </c>
      <c r="R32" s="90" t="s">
        <v>47</v>
      </c>
      <c r="S32" s="89" t="s">
        <v>84</v>
      </c>
      <c r="T32" s="90" t="s">
        <v>47</v>
      </c>
      <c r="U32" s="89" t="s">
        <v>84</v>
      </c>
      <c r="V32" s="90" t="s">
        <v>47</v>
      </c>
      <c r="W32" s="89" t="s">
        <v>84</v>
      </c>
      <c r="X32" s="90" t="s">
        <v>47</v>
      </c>
      <c r="Y32" s="89" t="s">
        <v>84</v>
      </c>
      <c r="Z32" s="90" t="s">
        <v>47</v>
      </c>
      <c r="AA32" s="89" t="s">
        <v>84</v>
      </c>
      <c r="AB32" s="90" t="s">
        <v>47</v>
      </c>
      <c r="AC32" s="89" t="s">
        <v>84</v>
      </c>
      <c r="AD32" s="90" t="s">
        <v>47</v>
      </c>
      <c r="AE32" s="89" t="s">
        <v>84</v>
      </c>
      <c r="AF32" s="90" t="s">
        <v>47</v>
      </c>
      <c r="AG32" s="89" t="s">
        <v>84</v>
      </c>
      <c r="AH32" s="90" t="s">
        <v>47</v>
      </c>
      <c r="AI32" s="89" t="s">
        <v>84</v>
      </c>
      <c r="AJ32" s="90" t="s">
        <v>47</v>
      </c>
      <c r="AK32" s="89" t="s">
        <v>84</v>
      </c>
      <c r="AL32" s="90" t="s">
        <v>47</v>
      </c>
      <c r="AM32" s="89" t="s">
        <v>84</v>
      </c>
      <c r="AN32" s="90" t="s">
        <v>47</v>
      </c>
      <c r="AO32" s="89" t="s">
        <v>84</v>
      </c>
      <c r="AP32" s="90" t="s">
        <v>47</v>
      </c>
      <c r="AQ32" s="89" t="s">
        <v>84</v>
      </c>
      <c r="AR32" s="90" t="s">
        <v>47</v>
      </c>
      <c r="AS32" s="89" t="s">
        <v>84</v>
      </c>
      <c r="AT32" s="90" t="s">
        <v>47</v>
      </c>
      <c r="AU32" s="89" t="s">
        <v>84</v>
      </c>
      <c r="AV32" s="90" t="s">
        <v>47</v>
      </c>
      <c r="AW32" s="89" t="s">
        <v>84</v>
      </c>
      <c r="AX32" s="90" t="s">
        <v>47</v>
      </c>
      <c r="AY32" s="89" t="s">
        <v>84</v>
      </c>
      <c r="AZ32" s="90" t="s">
        <v>47</v>
      </c>
      <c r="BA32" s="89" t="s">
        <v>84</v>
      </c>
      <c r="BB32" s="90" t="s">
        <v>47</v>
      </c>
      <c r="BC32" s="89" t="s">
        <v>84</v>
      </c>
      <c r="BD32" s="90" t="s">
        <v>47</v>
      </c>
      <c r="BE32" s="89" t="s">
        <v>84</v>
      </c>
      <c r="BF32" s="90" t="s">
        <v>47</v>
      </c>
      <c r="BG32" s="89" t="s">
        <v>84</v>
      </c>
      <c r="BH32" s="90" t="s">
        <v>47</v>
      </c>
      <c r="BI32" s="89" t="s">
        <v>84</v>
      </c>
      <c r="BJ32" s="90" t="s">
        <v>47</v>
      </c>
      <c r="BK32" s="89" t="s">
        <v>84</v>
      </c>
      <c r="BL32" s="90" t="s">
        <v>47</v>
      </c>
      <c r="BM32" s="89" t="s">
        <v>84</v>
      </c>
      <c r="BN32" s="90" t="s">
        <v>47</v>
      </c>
      <c r="BO32" s="87"/>
      <c r="BP32" s="46">
        <v>0</v>
      </c>
      <c r="BQ32" s="46">
        <v>0</v>
      </c>
      <c r="BR32" s="46">
        <v>0</v>
      </c>
      <c r="BS32" s="46">
        <v>0</v>
      </c>
      <c r="BT32" s="46" t="s">
        <v>918</v>
      </c>
      <c r="BU32" s="46">
        <v>0</v>
      </c>
      <c r="BV32" s="46">
        <v>0</v>
      </c>
      <c r="BW32" s="46" t="s">
        <v>918</v>
      </c>
      <c r="BX32" s="46">
        <v>0</v>
      </c>
      <c r="BY32" s="46">
        <v>0</v>
      </c>
      <c r="BZ32" s="46" t="s">
        <v>918</v>
      </c>
      <c r="CA32" s="46">
        <v>0</v>
      </c>
      <c r="CB32" s="46" t="s">
        <v>918</v>
      </c>
      <c r="CC32" s="46">
        <v>0</v>
      </c>
      <c r="CD32" s="46" t="s">
        <v>918</v>
      </c>
      <c r="CE32" s="46">
        <v>0</v>
      </c>
      <c r="CF32" s="46" t="s">
        <v>918</v>
      </c>
      <c r="CG32" s="46">
        <v>0</v>
      </c>
      <c r="CH32" s="46" t="s">
        <v>918</v>
      </c>
      <c r="CI32" s="46">
        <v>0</v>
      </c>
      <c r="CJ32" s="46" t="s">
        <v>918</v>
      </c>
      <c r="CK32" s="46">
        <v>0</v>
      </c>
      <c r="CL32" s="46" t="s">
        <v>918</v>
      </c>
      <c r="CM32" s="46">
        <v>0</v>
      </c>
      <c r="CN32" s="46" t="s">
        <v>918</v>
      </c>
      <c r="CO32" s="46">
        <v>0</v>
      </c>
      <c r="CP32" s="46" t="s">
        <v>918</v>
      </c>
      <c r="CQ32" s="46">
        <v>0</v>
      </c>
      <c r="CR32" s="46" t="s">
        <v>918</v>
      </c>
      <c r="CS32" s="46">
        <v>0</v>
      </c>
      <c r="CT32" s="46" t="s">
        <v>918</v>
      </c>
      <c r="CU32" s="46">
        <v>0</v>
      </c>
      <c r="CV32" s="46" t="s">
        <v>918</v>
      </c>
      <c r="CW32" s="46">
        <v>0</v>
      </c>
      <c r="CX32" s="46" t="s">
        <v>918</v>
      </c>
      <c r="CY32" s="46">
        <v>0</v>
      </c>
      <c r="CZ32" s="46" t="s">
        <v>918</v>
      </c>
      <c r="DA32" s="46">
        <v>0</v>
      </c>
      <c r="DB32" s="46" t="s">
        <v>918</v>
      </c>
      <c r="DC32" s="46">
        <v>0</v>
      </c>
      <c r="DD32" s="46" t="s">
        <v>918</v>
      </c>
    </row>
    <row r="33" spans="1:108" ht="22.5">
      <c r="A33" s="38" t="s">
        <v>194</v>
      </c>
      <c r="B33" s="38" t="s">
        <v>195</v>
      </c>
      <c r="C33" s="38" t="s">
        <v>83</v>
      </c>
      <c r="D33" s="87"/>
      <c r="E33" s="89" t="s">
        <v>84</v>
      </c>
      <c r="F33" s="90" t="s">
        <v>47</v>
      </c>
      <c r="G33" s="89" t="s">
        <v>84</v>
      </c>
      <c r="H33" s="90" t="s">
        <v>47</v>
      </c>
      <c r="I33" s="89" t="s">
        <v>84</v>
      </c>
      <c r="J33" s="90" t="s">
        <v>47</v>
      </c>
      <c r="K33" s="89" t="s">
        <v>84</v>
      </c>
      <c r="L33" s="90" t="s">
        <v>47</v>
      </c>
      <c r="M33" s="89" t="s">
        <v>84</v>
      </c>
      <c r="N33" s="90" t="s">
        <v>47</v>
      </c>
      <c r="O33" s="89" t="s">
        <v>84</v>
      </c>
      <c r="P33" s="90" t="s">
        <v>47</v>
      </c>
      <c r="Q33" s="89" t="s">
        <v>84</v>
      </c>
      <c r="R33" s="90" t="s">
        <v>47</v>
      </c>
      <c r="S33" s="89" t="s">
        <v>84</v>
      </c>
      <c r="T33" s="90" t="s">
        <v>47</v>
      </c>
      <c r="U33" s="89" t="s">
        <v>84</v>
      </c>
      <c r="V33" s="90" t="s">
        <v>47</v>
      </c>
      <c r="W33" s="89" t="s">
        <v>84</v>
      </c>
      <c r="X33" s="90" t="s">
        <v>47</v>
      </c>
      <c r="Y33" s="89" t="s">
        <v>84</v>
      </c>
      <c r="Z33" s="90" t="s">
        <v>47</v>
      </c>
      <c r="AA33" s="89" t="s">
        <v>84</v>
      </c>
      <c r="AB33" s="90" t="s">
        <v>47</v>
      </c>
      <c r="AC33" s="89" t="s">
        <v>84</v>
      </c>
      <c r="AD33" s="90" t="s">
        <v>47</v>
      </c>
      <c r="AE33" s="89" t="s">
        <v>84</v>
      </c>
      <c r="AF33" s="90" t="s">
        <v>47</v>
      </c>
      <c r="AG33" s="89" t="s">
        <v>84</v>
      </c>
      <c r="AH33" s="90" t="s">
        <v>47</v>
      </c>
      <c r="AI33" s="89" t="s">
        <v>84</v>
      </c>
      <c r="AJ33" s="90" t="s">
        <v>47</v>
      </c>
      <c r="AK33" s="89" t="s">
        <v>84</v>
      </c>
      <c r="AL33" s="90" t="s">
        <v>47</v>
      </c>
      <c r="AM33" s="89" t="s">
        <v>84</v>
      </c>
      <c r="AN33" s="90" t="s">
        <v>47</v>
      </c>
      <c r="AO33" s="89" t="s">
        <v>84</v>
      </c>
      <c r="AP33" s="90" t="s">
        <v>47</v>
      </c>
      <c r="AQ33" s="89" t="s">
        <v>84</v>
      </c>
      <c r="AR33" s="90" t="s">
        <v>47</v>
      </c>
      <c r="AS33" s="89" t="s">
        <v>84</v>
      </c>
      <c r="AT33" s="90" t="s">
        <v>47</v>
      </c>
      <c r="AU33" s="89" t="s">
        <v>84</v>
      </c>
      <c r="AV33" s="90" t="s">
        <v>47</v>
      </c>
      <c r="AW33" s="89" t="s">
        <v>84</v>
      </c>
      <c r="AX33" s="90" t="s">
        <v>47</v>
      </c>
      <c r="AY33" s="89" t="s">
        <v>84</v>
      </c>
      <c r="AZ33" s="90" t="s">
        <v>47</v>
      </c>
      <c r="BA33" s="89" t="s">
        <v>84</v>
      </c>
      <c r="BB33" s="90" t="s">
        <v>47</v>
      </c>
      <c r="BC33" s="89" t="s">
        <v>84</v>
      </c>
      <c r="BD33" s="90" t="s">
        <v>47</v>
      </c>
      <c r="BE33" s="89" t="s">
        <v>84</v>
      </c>
      <c r="BF33" s="90" t="s">
        <v>47</v>
      </c>
      <c r="BG33" s="89" t="s">
        <v>84</v>
      </c>
      <c r="BH33" s="90" t="s">
        <v>47</v>
      </c>
      <c r="BI33" s="89" t="s">
        <v>84</v>
      </c>
      <c r="BJ33" s="90" t="s">
        <v>47</v>
      </c>
      <c r="BK33" s="89" t="s">
        <v>84</v>
      </c>
      <c r="BL33" s="90" t="s">
        <v>47</v>
      </c>
      <c r="BM33" s="89" t="s">
        <v>84</v>
      </c>
      <c r="BN33" s="90" t="s">
        <v>47</v>
      </c>
      <c r="BO33" s="87"/>
      <c r="BP33" s="46">
        <v>0</v>
      </c>
      <c r="BQ33" s="46">
        <v>0</v>
      </c>
      <c r="BR33" s="46">
        <v>0</v>
      </c>
      <c r="BS33" s="46">
        <v>0</v>
      </c>
      <c r="BT33" s="46" t="s">
        <v>918</v>
      </c>
      <c r="BU33" s="46">
        <v>0</v>
      </c>
      <c r="BV33" s="46">
        <v>0</v>
      </c>
      <c r="BW33" s="46" t="s">
        <v>918</v>
      </c>
      <c r="BX33" s="46">
        <v>0</v>
      </c>
      <c r="BY33" s="46">
        <v>0</v>
      </c>
      <c r="BZ33" s="46" t="s">
        <v>918</v>
      </c>
      <c r="CA33" s="46">
        <v>0</v>
      </c>
      <c r="CB33" s="46" t="s">
        <v>918</v>
      </c>
      <c r="CC33" s="46">
        <v>0</v>
      </c>
      <c r="CD33" s="46" t="s">
        <v>918</v>
      </c>
      <c r="CE33" s="46">
        <v>0</v>
      </c>
      <c r="CF33" s="46" t="s">
        <v>918</v>
      </c>
      <c r="CG33" s="46">
        <v>0</v>
      </c>
      <c r="CH33" s="46" t="s">
        <v>918</v>
      </c>
      <c r="CI33" s="46">
        <v>0</v>
      </c>
      <c r="CJ33" s="46" t="s">
        <v>918</v>
      </c>
      <c r="CK33" s="46">
        <v>0</v>
      </c>
      <c r="CL33" s="46" t="s">
        <v>918</v>
      </c>
      <c r="CM33" s="46">
        <v>0</v>
      </c>
      <c r="CN33" s="46" t="s">
        <v>918</v>
      </c>
      <c r="CO33" s="46">
        <v>0</v>
      </c>
      <c r="CP33" s="46" t="s">
        <v>918</v>
      </c>
      <c r="CQ33" s="46">
        <v>0</v>
      </c>
      <c r="CR33" s="46" t="s">
        <v>918</v>
      </c>
      <c r="CS33" s="46">
        <v>0</v>
      </c>
      <c r="CT33" s="46" t="s">
        <v>918</v>
      </c>
      <c r="CU33" s="46">
        <v>0</v>
      </c>
      <c r="CV33" s="46" t="s">
        <v>918</v>
      </c>
      <c r="CW33" s="46">
        <v>0</v>
      </c>
      <c r="CX33" s="46" t="s">
        <v>918</v>
      </c>
      <c r="CY33" s="46">
        <v>0</v>
      </c>
      <c r="CZ33" s="46" t="s">
        <v>918</v>
      </c>
      <c r="DA33" s="46">
        <v>0</v>
      </c>
      <c r="DB33" s="46" t="s">
        <v>918</v>
      </c>
      <c r="DC33" s="46">
        <v>0</v>
      </c>
      <c r="DD33" s="46" t="s">
        <v>918</v>
      </c>
    </row>
    <row r="34" spans="1:108" ht="84">
      <c r="A34" s="38" t="s">
        <v>196</v>
      </c>
      <c r="B34" s="38" t="s">
        <v>197</v>
      </c>
      <c r="C34" s="38" t="s">
        <v>198</v>
      </c>
      <c r="D34" s="87"/>
      <c r="E34" s="91" t="s">
        <v>134</v>
      </c>
      <c r="F34" s="90" t="s">
        <v>47</v>
      </c>
      <c r="G34" s="41" t="s">
        <v>199</v>
      </c>
      <c r="H34" s="42" t="s">
        <v>200</v>
      </c>
      <c r="I34" s="91" t="s">
        <v>134</v>
      </c>
      <c r="J34" s="90" t="s">
        <v>47</v>
      </c>
      <c r="K34" s="91" t="s">
        <v>90</v>
      </c>
      <c r="L34" s="90" t="s">
        <v>47</v>
      </c>
      <c r="M34" s="91" t="s">
        <v>90</v>
      </c>
      <c r="N34" s="90" t="s">
        <v>47</v>
      </c>
      <c r="O34" s="41" t="s">
        <v>201</v>
      </c>
      <c r="P34" s="42" t="s">
        <v>202</v>
      </c>
      <c r="Q34" s="41" t="s">
        <v>201</v>
      </c>
      <c r="R34" s="42" t="s">
        <v>203</v>
      </c>
      <c r="S34" s="41" t="s">
        <v>201</v>
      </c>
      <c r="T34" s="42" t="s">
        <v>204</v>
      </c>
      <c r="U34" s="41" t="s">
        <v>201</v>
      </c>
      <c r="V34" s="42" t="s">
        <v>205</v>
      </c>
      <c r="W34" s="41" t="s">
        <v>91</v>
      </c>
      <c r="X34" s="42" t="s">
        <v>206</v>
      </c>
      <c r="Y34" s="91" t="s">
        <v>90</v>
      </c>
      <c r="Z34" s="90" t="s">
        <v>47</v>
      </c>
      <c r="AA34" s="91" t="s">
        <v>90</v>
      </c>
      <c r="AB34" s="90" t="s">
        <v>47</v>
      </c>
      <c r="AC34" s="91" t="s">
        <v>90</v>
      </c>
      <c r="AD34" s="90" t="s">
        <v>47</v>
      </c>
      <c r="AE34" s="91" t="s">
        <v>90</v>
      </c>
      <c r="AF34" s="90" t="s">
        <v>47</v>
      </c>
      <c r="AG34" s="41" t="s">
        <v>201</v>
      </c>
      <c r="AH34" s="42" t="s">
        <v>207</v>
      </c>
      <c r="AI34" s="41" t="s">
        <v>201</v>
      </c>
      <c r="AJ34" s="42" t="s">
        <v>208</v>
      </c>
      <c r="AK34" s="41" t="s">
        <v>201</v>
      </c>
      <c r="AL34" s="42" t="s">
        <v>209</v>
      </c>
      <c r="AM34" s="41" t="s">
        <v>201</v>
      </c>
      <c r="AN34" s="42" t="s">
        <v>210</v>
      </c>
      <c r="AO34" s="91" t="s">
        <v>90</v>
      </c>
      <c r="AP34" s="90" t="s">
        <v>47</v>
      </c>
      <c r="AQ34" s="91" t="s">
        <v>90</v>
      </c>
      <c r="AR34" s="90" t="s">
        <v>47</v>
      </c>
      <c r="AS34" s="41" t="s">
        <v>199</v>
      </c>
      <c r="AT34" s="42" t="s">
        <v>200</v>
      </c>
      <c r="AU34" s="41" t="s">
        <v>201</v>
      </c>
      <c r="AV34" s="42" t="s">
        <v>211</v>
      </c>
      <c r="AW34" s="41" t="s">
        <v>201</v>
      </c>
      <c r="AX34" s="42" t="s">
        <v>212</v>
      </c>
      <c r="AY34" s="91" t="s">
        <v>101</v>
      </c>
      <c r="AZ34" s="90" t="s">
        <v>47</v>
      </c>
      <c r="BA34" s="91" t="s">
        <v>101</v>
      </c>
      <c r="BB34" s="90" t="s">
        <v>47</v>
      </c>
      <c r="BC34" s="91" t="s">
        <v>134</v>
      </c>
      <c r="BD34" s="90" t="s">
        <v>47</v>
      </c>
      <c r="BE34" s="41" t="s">
        <v>201</v>
      </c>
      <c r="BF34" s="42" t="s">
        <v>213</v>
      </c>
      <c r="BG34" s="41" t="s">
        <v>201</v>
      </c>
      <c r="BH34" s="42" t="s">
        <v>214</v>
      </c>
      <c r="BI34" s="41" t="s">
        <v>201</v>
      </c>
      <c r="BJ34" s="42" t="s">
        <v>215</v>
      </c>
      <c r="BK34" s="91" t="s">
        <v>90</v>
      </c>
      <c r="BL34" s="90" t="s">
        <v>47</v>
      </c>
      <c r="BM34" s="91" t="s">
        <v>90</v>
      </c>
      <c r="BN34" s="90" t="s">
        <v>47</v>
      </c>
      <c r="BO34" s="87"/>
      <c r="BP34" s="43">
        <v>12</v>
      </c>
      <c r="BQ34" s="46">
        <v>0</v>
      </c>
      <c r="BR34" s="43">
        <v>4</v>
      </c>
      <c r="BS34" s="43">
        <v>101</v>
      </c>
      <c r="BT34" s="43" t="s">
        <v>947</v>
      </c>
      <c r="BU34" s="43">
        <v>3</v>
      </c>
      <c r="BV34" s="43">
        <v>1200</v>
      </c>
      <c r="BW34" s="43" t="s">
        <v>920</v>
      </c>
      <c r="BX34" s="43">
        <v>9</v>
      </c>
      <c r="BY34" s="43">
        <v>3360</v>
      </c>
      <c r="BZ34" s="43" t="s">
        <v>948</v>
      </c>
      <c r="CA34" s="46">
        <v>0</v>
      </c>
      <c r="CB34" s="46" t="s">
        <v>918</v>
      </c>
      <c r="CC34" s="46">
        <v>0</v>
      </c>
      <c r="CD34" s="46" t="s">
        <v>918</v>
      </c>
      <c r="CE34" s="46">
        <v>0</v>
      </c>
      <c r="CF34" s="46" t="s">
        <v>918</v>
      </c>
      <c r="CG34" s="43">
        <v>6240</v>
      </c>
      <c r="CH34" s="43" t="s">
        <v>949</v>
      </c>
      <c r="CI34" s="46">
        <v>0</v>
      </c>
      <c r="CJ34" s="46" t="s">
        <v>918</v>
      </c>
      <c r="CK34" s="46">
        <v>0</v>
      </c>
      <c r="CL34" s="46" t="s">
        <v>918</v>
      </c>
      <c r="CM34" s="43">
        <v>11580</v>
      </c>
      <c r="CN34" s="43" t="s">
        <v>950</v>
      </c>
      <c r="CO34" s="43">
        <v>4740</v>
      </c>
      <c r="CP34" s="43" t="s">
        <v>951</v>
      </c>
      <c r="CQ34" s="46">
        <v>0</v>
      </c>
      <c r="CR34" s="46" t="s">
        <v>918</v>
      </c>
      <c r="CS34" s="43">
        <v>3040</v>
      </c>
      <c r="CT34" s="43" t="s">
        <v>952</v>
      </c>
      <c r="CU34" s="43">
        <v>2379</v>
      </c>
      <c r="CV34" s="43" t="s">
        <v>953</v>
      </c>
      <c r="CW34" s="46">
        <v>0</v>
      </c>
      <c r="CX34" s="46" t="s">
        <v>918</v>
      </c>
      <c r="CY34" s="46">
        <v>0</v>
      </c>
      <c r="CZ34" s="46" t="s">
        <v>918</v>
      </c>
      <c r="DA34" s="46">
        <v>0</v>
      </c>
      <c r="DB34" s="46" t="s">
        <v>918</v>
      </c>
      <c r="DC34" s="46">
        <v>0</v>
      </c>
      <c r="DD34" s="46" t="s">
        <v>918</v>
      </c>
    </row>
    <row r="35" spans="1:108" ht="45" customHeight="1">
      <c r="A35" s="38" t="s">
        <v>216</v>
      </c>
      <c r="B35" s="38" t="s">
        <v>217</v>
      </c>
      <c r="C35" s="38" t="s">
        <v>198</v>
      </c>
      <c r="D35" s="87"/>
      <c r="E35" s="91" t="s">
        <v>134</v>
      </c>
      <c r="F35" s="90" t="s">
        <v>47</v>
      </c>
      <c r="G35" s="91" t="s">
        <v>134</v>
      </c>
      <c r="H35" s="90" t="s">
        <v>47</v>
      </c>
      <c r="I35" s="91" t="s">
        <v>90</v>
      </c>
      <c r="J35" s="90" t="s">
        <v>47</v>
      </c>
      <c r="K35" s="91" t="s">
        <v>90</v>
      </c>
      <c r="L35" s="90" t="s">
        <v>47</v>
      </c>
      <c r="M35" s="41" t="s">
        <v>201</v>
      </c>
      <c r="N35" s="42" t="s">
        <v>218</v>
      </c>
      <c r="O35" s="41" t="s">
        <v>201</v>
      </c>
      <c r="P35" s="42" t="s">
        <v>219</v>
      </c>
      <c r="Q35" s="91" t="s">
        <v>90</v>
      </c>
      <c r="R35" s="90" t="s">
        <v>47</v>
      </c>
      <c r="S35" s="91" t="s">
        <v>90</v>
      </c>
      <c r="T35" s="90" t="s">
        <v>47</v>
      </c>
      <c r="U35" s="41" t="s">
        <v>201</v>
      </c>
      <c r="V35" s="42" t="s">
        <v>220</v>
      </c>
      <c r="W35" s="41" t="s">
        <v>201</v>
      </c>
      <c r="X35" s="42" t="s">
        <v>221</v>
      </c>
      <c r="Y35" s="91" t="s">
        <v>90</v>
      </c>
      <c r="Z35" s="90" t="s">
        <v>47</v>
      </c>
      <c r="AA35" s="41" t="s">
        <v>201</v>
      </c>
      <c r="AB35" s="42" t="s">
        <v>222</v>
      </c>
      <c r="AC35" s="41" t="s">
        <v>201</v>
      </c>
      <c r="AD35" s="42" t="s">
        <v>223</v>
      </c>
      <c r="AE35" s="41" t="s">
        <v>201</v>
      </c>
      <c r="AF35" s="42" t="s">
        <v>224</v>
      </c>
      <c r="AG35" s="91" t="s">
        <v>90</v>
      </c>
      <c r="AH35" s="90" t="s">
        <v>47</v>
      </c>
      <c r="AI35" s="91" t="s">
        <v>90</v>
      </c>
      <c r="AJ35" s="90" t="s">
        <v>47</v>
      </c>
      <c r="AK35" s="91" t="s">
        <v>90</v>
      </c>
      <c r="AL35" s="90" t="s">
        <v>47</v>
      </c>
      <c r="AM35" s="41" t="s">
        <v>201</v>
      </c>
      <c r="AN35" s="42" t="s">
        <v>225</v>
      </c>
      <c r="AO35" s="41" t="s">
        <v>201</v>
      </c>
      <c r="AP35" s="42" t="s">
        <v>226</v>
      </c>
      <c r="AQ35" s="41" t="s">
        <v>201</v>
      </c>
      <c r="AR35" s="42" t="s">
        <v>227</v>
      </c>
      <c r="AS35" s="41" t="s">
        <v>201</v>
      </c>
      <c r="AT35" s="42" t="s">
        <v>228</v>
      </c>
      <c r="AU35" s="91" t="s">
        <v>101</v>
      </c>
      <c r="AV35" s="90" t="s">
        <v>47</v>
      </c>
      <c r="AW35" s="41" t="s">
        <v>201</v>
      </c>
      <c r="AX35" s="42" t="s">
        <v>229</v>
      </c>
      <c r="AY35" s="41" t="s">
        <v>201</v>
      </c>
      <c r="AZ35" s="42" t="s">
        <v>230</v>
      </c>
      <c r="BA35" s="41" t="s">
        <v>201</v>
      </c>
      <c r="BB35" s="42" t="s">
        <v>231</v>
      </c>
      <c r="BC35" s="41" t="s">
        <v>201</v>
      </c>
      <c r="BD35" s="42" t="s">
        <v>232</v>
      </c>
      <c r="BE35" s="91" t="s">
        <v>137</v>
      </c>
      <c r="BF35" s="90" t="s">
        <v>47</v>
      </c>
      <c r="BG35" s="91" t="s">
        <v>137</v>
      </c>
      <c r="BH35" s="90" t="s">
        <v>47</v>
      </c>
      <c r="BI35" s="91" t="s">
        <v>137</v>
      </c>
      <c r="BJ35" s="90" t="s">
        <v>47</v>
      </c>
      <c r="BK35" s="91" t="s">
        <v>137</v>
      </c>
      <c r="BL35" s="90" t="s">
        <v>47</v>
      </c>
      <c r="BM35" s="41" t="s">
        <v>201</v>
      </c>
      <c r="BN35" s="42" t="s">
        <v>233</v>
      </c>
      <c r="BO35" s="87"/>
      <c r="BP35" s="43">
        <v>5</v>
      </c>
      <c r="BQ35" s="46">
        <v>0</v>
      </c>
      <c r="BR35" s="43">
        <v>6</v>
      </c>
      <c r="BS35" s="43">
        <v>78</v>
      </c>
      <c r="BT35" s="43" t="s">
        <v>919</v>
      </c>
      <c r="BU35" s="46">
        <v>0</v>
      </c>
      <c r="BV35" s="46">
        <v>0</v>
      </c>
      <c r="BW35" s="46" t="s">
        <v>918</v>
      </c>
      <c r="BX35" s="43">
        <v>3</v>
      </c>
      <c r="BY35" s="43">
        <v>1561</v>
      </c>
      <c r="BZ35" s="43" t="s">
        <v>931</v>
      </c>
      <c r="CA35" s="46">
        <v>0</v>
      </c>
      <c r="CB35" s="46" t="s">
        <v>918</v>
      </c>
      <c r="CC35" s="46">
        <v>0</v>
      </c>
      <c r="CD35" s="46" t="s">
        <v>918</v>
      </c>
      <c r="CE35" s="46">
        <v>0</v>
      </c>
      <c r="CF35" s="46" t="s">
        <v>918</v>
      </c>
      <c r="CG35" s="43">
        <v>4860</v>
      </c>
      <c r="CH35" s="43" t="s">
        <v>954</v>
      </c>
      <c r="CI35" s="46">
        <v>0</v>
      </c>
      <c r="CJ35" s="46" t="s">
        <v>918</v>
      </c>
      <c r="CK35" s="46">
        <v>0</v>
      </c>
      <c r="CL35" s="46" t="s">
        <v>918</v>
      </c>
      <c r="CM35" s="43">
        <v>10263</v>
      </c>
      <c r="CN35" s="43" t="s">
        <v>955</v>
      </c>
      <c r="CO35" s="43">
        <v>3782</v>
      </c>
      <c r="CP35" s="43" t="s">
        <v>956</v>
      </c>
      <c r="CQ35" s="46">
        <v>0</v>
      </c>
      <c r="CR35" s="46" t="s">
        <v>918</v>
      </c>
      <c r="CS35" s="43">
        <v>6464</v>
      </c>
      <c r="CT35" s="43" t="s">
        <v>957</v>
      </c>
      <c r="CU35" s="43">
        <v>1082</v>
      </c>
      <c r="CV35" s="43" t="s">
        <v>958</v>
      </c>
      <c r="CW35" s="46">
        <v>0</v>
      </c>
      <c r="CX35" s="46" t="s">
        <v>918</v>
      </c>
      <c r="CY35" s="46">
        <v>0</v>
      </c>
      <c r="CZ35" s="46" t="s">
        <v>918</v>
      </c>
      <c r="DA35" s="46">
        <v>0</v>
      </c>
      <c r="DB35" s="46" t="s">
        <v>918</v>
      </c>
      <c r="DC35" s="46">
        <v>0</v>
      </c>
      <c r="DD35" s="46" t="s">
        <v>918</v>
      </c>
    </row>
    <row r="36" spans="1:108" ht="36">
      <c r="A36" s="38" t="s">
        <v>234</v>
      </c>
      <c r="B36" s="38" t="s">
        <v>235</v>
      </c>
      <c r="C36" s="38" t="s">
        <v>198</v>
      </c>
      <c r="D36" s="87"/>
      <c r="E36" s="91" t="s">
        <v>89</v>
      </c>
      <c r="F36" s="90" t="s">
        <v>47</v>
      </c>
      <c r="G36" s="41" t="s">
        <v>201</v>
      </c>
      <c r="H36" s="42" t="s">
        <v>236</v>
      </c>
      <c r="I36" s="91" t="s">
        <v>134</v>
      </c>
      <c r="J36" s="90" t="s">
        <v>47</v>
      </c>
      <c r="K36" s="41" t="s">
        <v>201</v>
      </c>
      <c r="L36" s="42" t="s">
        <v>237</v>
      </c>
      <c r="M36" s="91" t="s">
        <v>90</v>
      </c>
      <c r="N36" s="90" t="s">
        <v>47</v>
      </c>
      <c r="O36" s="91" t="s">
        <v>90</v>
      </c>
      <c r="P36" s="90" t="s">
        <v>47</v>
      </c>
      <c r="Q36" s="91" t="s">
        <v>90</v>
      </c>
      <c r="R36" s="90" t="s">
        <v>47</v>
      </c>
      <c r="S36" s="41" t="s">
        <v>201</v>
      </c>
      <c r="T36" s="42" t="s">
        <v>238</v>
      </c>
      <c r="U36" s="41" t="s">
        <v>201</v>
      </c>
      <c r="V36" s="42" t="s">
        <v>239</v>
      </c>
      <c r="W36" s="41" t="s">
        <v>201</v>
      </c>
      <c r="X36" s="42" t="s">
        <v>240</v>
      </c>
      <c r="Y36" s="41" t="s">
        <v>201</v>
      </c>
      <c r="Z36" s="42" t="s">
        <v>241</v>
      </c>
      <c r="AA36" s="91" t="s">
        <v>90</v>
      </c>
      <c r="AB36" s="90" t="s">
        <v>47</v>
      </c>
      <c r="AC36" s="91" t="s">
        <v>90</v>
      </c>
      <c r="AD36" s="90" t="s">
        <v>47</v>
      </c>
      <c r="AE36" s="41" t="s">
        <v>201</v>
      </c>
      <c r="AF36" s="42" t="s">
        <v>242</v>
      </c>
      <c r="AG36" s="41" t="s">
        <v>201</v>
      </c>
      <c r="AH36" s="42" t="s">
        <v>243</v>
      </c>
      <c r="AI36" s="41" t="s">
        <v>201</v>
      </c>
      <c r="AJ36" s="42" t="s">
        <v>244</v>
      </c>
      <c r="AK36" s="91" t="s">
        <v>90</v>
      </c>
      <c r="AL36" s="90" t="s">
        <v>47</v>
      </c>
      <c r="AM36" s="91" t="s">
        <v>90</v>
      </c>
      <c r="AN36" s="90" t="s">
        <v>47</v>
      </c>
      <c r="AO36" s="41" t="s">
        <v>201</v>
      </c>
      <c r="AP36" s="42" t="s">
        <v>245</v>
      </c>
      <c r="AQ36" s="41" t="s">
        <v>201</v>
      </c>
      <c r="AR36" s="42" t="s">
        <v>246</v>
      </c>
      <c r="AS36" s="41" t="s">
        <v>201</v>
      </c>
      <c r="AT36" s="42" t="s">
        <v>247</v>
      </c>
      <c r="AU36" s="41" t="s">
        <v>201</v>
      </c>
      <c r="AV36" s="42" t="s">
        <v>248</v>
      </c>
      <c r="AW36" s="91" t="s">
        <v>90</v>
      </c>
      <c r="AX36" s="90" t="s">
        <v>47</v>
      </c>
      <c r="AY36" s="91" t="s">
        <v>101</v>
      </c>
      <c r="AZ36" s="90" t="s">
        <v>47</v>
      </c>
      <c r="BA36" s="41" t="s">
        <v>201</v>
      </c>
      <c r="BB36" s="42" t="s">
        <v>249</v>
      </c>
      <c r="BC36" s="41" t="s">
        <v>201</v>
      </c>
      <c r="BD36" s="42" t="s">
        <v>250</v>
      </c>
      <c r="BE36" s="91" t="s">
        <v>90</v>
      </c>
      <c r="BF36" s="90" t="s">
        <v>47</v>
      </c>
      <c r="BG36" s="91" t="s">
        <v>90</v>
      </c>
      <c r="BH36" s="90" t="s">
        <v>47</v>
      </c>
      <c r="BI36" s="41" t="s">
        <v>201</v>
      </c>
      <c r="BJ36" s="42" t="s">
        <v>251</v>
      </c>
      <c r="BK36" s="41" t="s">
        <v>201</v>
      </c>
      <c r="BL36" s="42" t="s">
        <v>252</v>
      </c>
      <c r="BM36" s="41" t="s">
        <v>201</v>
      </c>
      <c r="BN36" s="42" t="s">
        <v>253</v>
      </c>
      <c r="BO36" s="87"/>
      <c r="BP36" s="43">
        <v>3</v>
      </c>
      <c r="BQ36" s="46">
        <v>0</v>
      </c>
      <c r="BR36" s="43">
        <v>10</v>
      </c>
      <c r="BS36" s="43">
        <v>72</v>
      </c>
      <c r="BT36" s="43" t="s">
        <v>942</v>
      </c>
      <c r="BU36" s="46">
        <v>0</v>
      </c>
      <c r="BV36" s="46">
        <v>0</v>
      </c>
      <c r="BW36" s="46" t="s">
        <v>918</v>
      </c>
      <c r="BX36" s="43">
        <v>2</v>
      </c>
      <c r="BY36" s="43">
        <v>1021</v>
      </c>
      <c r="BZ36" s="43" t="s">
        <v>959</v>
      </c>
      <c r="CA36" s="46">
        <v>0</v>
      </c>
      <c r="CB36" s="46" t="s">
        <v>918</v>
      </c>
      <c r="CC36" s="46">
        <v>0</v>
      </c>
      <c r="CD36" s="46" t="s">
        <v>918</v>
      </c>
      <c r="CE36" s="46">
        <v>0</v>
      </c>
      <c r="CF36" s="46" t="s">
        <v>918</v>
      </c>
      <c r="CG36" s="43">
        <v>5940</v>
      </c>
      <c r="CH36" s="43" t="s">
        <v>960</v>
      </c>
      <c r="CI36" s="46">
        <v>0</v>
      </c>
      <c r="CJ36" s="46" t="s">
        <v>918</v>
      </c>
      <c r="CK36" s="46">
        <v>0</v>
      </c>
      <c r="CL36" s="46" t="s">
        <v>918</v>
      </c>
      <c r="CM36" s="43">
        <v>11821</v>
      </c>
      <c r="CN36" s="43" t="s">
        <v>961</v>
      </c>
      <c r="CO36" s="43">
        <v>4321</v>
      </c>
      <c r="CP36" s="43" t="s">
        <v>930</v>
      </c>
      <c r="CQ36" s="46">
        <v>0</v>
      </c>
      <c r="CR36" s="46" t="s">
        <v>918</v>
      </c>
      <c r="CS36" s="43">
        <v>5890</v>
      </c>
      <c r="CT36" s="43" t="s">
        <v>962</v>
      </c>
      <c r="CU36" s="43">
        <v>3219</v>
      </c>
      <c r="CV36" s="43" t="s">
        <v>963</v>
      </c>
      <c r="CW36" s="46">
        <v>0</v>
      </c>
      <c r="CX36" s="46" t="s">
        <v>918</v>
      </c>
      <c r="CY36" s="46">
        <v>0</v>
      </c>
      <c r="CZ36" s="46" t="s">
        <v>918</v>
      </c>
      <c r="DA36" s="46">
        <v>0</v>
      </c>
      <c r="DB36" s="46" t="s">
        <v>918</v>
      </c>
      <c r="DC36" s="46">
        <v>0</v>
      </c>
      <c r="DD36" s="46" t="s">
        <v>918</v>
      </c>
    </row>
    <row r="37" spans="1:108" ht="36">
      <c r="A37" s="38" t="s">
        <v>254</v>
      </c>
      <c r="B37" s="38" t="s">
        <v>255</v>
      </c>
      <c r="C37" s="38" t="s">
        <v>198</v>
      </c>
      <c r="D37" s="87"/>
      <c r="E37" s="91" t="s">
        <v>89</v>
      </c>
      <c r="F37" s="90" t="s">
        <v>47</v>
      </c>
      <c r="G37" s="41" t="s">
        <v>201</v>
      </c>
      <c r="H37" s="42" t="s">
        <v>236</v>
      </c>
      <c r="I37" s="41" t="s">
        <v>201</v>
      </c>
      <c r="J37" s="42" t="s">
        <v>256</v>
      </c>
      <c r="K37" s="41" t="s">
        <v>201</v>
      </c>
      <c r="L37" s="42" t="s">
        <v>218</v>
      </c>
      <c r="M37" s="91" t="s">
        <v>90</v>
      </c>
      <c r="N37" s="90" t="s">
        <v>47</v>
      </c>
      <c r="O37" s="91" t="s">
        <v>90</v>
      </c>
      <c r="P37" s="90" t="s">
        <v>47</v>
      </c>
      <c r="Q37" s="91" t="s">
        <v>90</v>
      </c>
      <c r="R37" s="90" t="s">
        <v>47</v>
      </c>
      <c r="S37" s="41" t="s">
        <v>201</v>
      </c>
      <c r="T37" s="42" t="s">
        <v>238</v>
      </c>
      <c r="U37" s="41" t="s">
        <v>201</v>
      </c>
      <c r="V37" s="42" t="s">
        <v>239</v>
      </c>
      <c r="W37" s="41" t="s">
        <v>201</v>
      </c>
      <c r="X37" s="42" t="s">
        <v>240</v>
      </c>
      <c r="Y37" s="41" t="s">
        <v>201</v>
      </c>
      <c r="Z37" s="42" t="s">
        <v>241</v>
      </c>
      <c r="AA37" s="91" t="s">
        <v>90</v>
      </c>
      <c r="AB37" s="90" t="s">
        <v>47</v>
      </c>
      <c r="AC37" s="91" t="s">
        <v>90</v>
      </c>
      <c r="AD37" s="90" t="s">
        <v>47</v>
      </c>
      <c r="AE37" s="41" t="s">
        <v>201</v>
      </c>
      <c r="AF37" s="42" t="s">
        <v>257</v>
      </c>
      <c r="AG37" s="41" t="s">
        <v>201</v>
      </c>
      <c r="AH37" s="42" t="s">
        <v>243</v>
      </c>
      <c r="AI37" s="41" t="s">
        <v>201</v>
      </c>
      <c r="AJ37" s="42" t="s">
        <v>244</v>
      </c>
      <c r="AK37" s="91" t="s">
        <v>90</v>
      </c>
      <c r="AL37" s="90" t="s">
        <v>47</v>
      </c>
      <c r="AM37" s="91" t="s">
        <v>90</v>
      </c>
      <c r="AN37" s="90" t="s">
        <v>47</v>
      </c>
      <c r="AO37" s="41" t="s">
        <v>201</v>
      </c>
      <c r="AP37" s="42" t="s">
        <v>245</v>
      </c>
      <c r="AQ37" s="41" t="s">
        <v>201</v>
      </c>
      <c r="AR37" s="42" t="s">
        <v>246</v>
      </c>
      <c r="AS37" s="41" t="s">
        <v>201</v>
      </c>
      <c r="AT37" s="42" t="s">
        <v>258</v>
      </c>
      <c r="AU37" s="41" t="s">
        <v>201</v>
      </c>
      <c r="AV37" s="42" t="s">
        <v>248</v>
      </c>
      <c r="AW37" s="91" t="s">
        <v>90</v>
      </c>
      <c r="AX37" s="90" t="s">
        <v>47</v>
      </c>
      <c r="AY37" s="91" t="s">
        <v>101</v>
      </c>
      <c r="AZ37" s="90" t="s">
        <v>47</v>
      </c>
      <c r="BA37" s="41" t="s">
        <v>201</v>
      </c>
      <c r="BB37" s="42" t="s">
        <v>249</v>
      </c>
      <c r="BC37" s="41" t="s">
        <v>201</v>
      </c>
      <c r="BD37" s="42" t="s">
        <v>250</v>
      </c>
      <c r="BE37" s="91" t="s">
        <v>90</v>
      </c>
      <c r="BF37" s="90" t="s">
        <v>47</v>
      </c>
      <c r="BG37" s="91" t="s">
        <v>90</v>
      </c>
      <c r="BH37" s="90" t="s">
        <v>47</v>
      </c>
      <c r="BI37" s="41" t="s">
        <v>201</v>
      </c>
      <c r="BJ37" s="42" t="s">
        <v>251</v>
      </c>
      <c r="BK37" s="41" t="s">
        <v>201</v>
      </c>
      <c r="BL37" s="42" t="s">
        <v>252</v>
      </c>
      <c r="BM37" s="41" t="s">
        <v>201</v>
      </c>
      <c r="BN37" s="42" t="s">
        <v>259</v>
      </c>
      <c r="BO37" s="87"/>
      <c r="BP37" s="43">
        <v>2</v>
      </c>
      <c r="BQ37" s="46">
        <v>0</v>
      </c>
      <c r="BR37" s="43">
        <v>10</v>
      </c>
      <c r="BS37" s="43">
        <v>73</v>
      </c>
      <c r="BT37" s="43" t="s">
        <v>942</v>
      </c>
      <c r="BU37" s="46">
        <v>0</v>
      </c>
      <c r="BV37" s="46">
        <v>0</v>
      </c>
      <c r="BW37" s="46" t="s">
        <v>918</v>
      </c>
      <c r="BX37" s="43">
        <v>2</v>
      </c>
      <c r="BY37" s="43">
        <v>1021</v>
      </c>
      <c r="BZ37" s="43" t="s">
        <v>959</v>
      </c>
      <c r="CA37" s="46">
        <v>0</v>
      </c>
      <c r="CB37" s="46" t="s">
        <v>918</v>
      </c>
      <c r="CC37" s="46">
        <v>0</v>
      </c>
      <c r="CD37" s="46" t="s">
        <v>918</v>
      </c>
      <c r="CE37" s="46">
        <v>0</v>
      </c>
      <c r="CF37" s="46" t="s">
        <v>918</v>
      </c>
      <c r="CG37" s="43">
        <v>5940</v>
      </c>
      <c r="CH37" s="43" t="s">
        <v>960</v>
      </c>
      <c r="CI37" s="46">
        <v>0</v>
      </c>
      <c r="CJ37" s="46" t="s">
        <v>918</v>
      </c>
      <c r="CK37" s="46">
        <v>0</v>
      </c>
      <c r="CL37" s="46" t="s">
        <v>918</v>
      </c>
      <c r="CM37" s="43">
        <v>11821</v>
      </c>
      <c r="CN37" s="43" t="s">
        <v>961</v>
      </c>
      <c r="CO37" s="43">
        <v>4321</v>
      </c>
      <c r="CP37" s="43" t="s">
        <v>930</v>
      </c>
      <c r="CQ37" s="46">
        <v>0</v>
      </c>
      <c r="CR37" s="46" t="s">
        <v>918</v>
      </c>
      <c r="CS37" s="43">
        <v>5889</v>
      </c>
      <c r="CT37" s="43" t="s">
        <v>962</v>
      </c>
      <c r="CU37" s="43">
        <v>3219</v>
      </c>
      <c r="CV37" s="43" t="s">
        <v>963</v>
      </c>
      <c r="CW37" s="46">
        <v>0</v>
      </c>
      <c r="CX37" s="46" t="s">
        <v>918</v>
      </c>
      <c r="CY37" s="46">
        <v>0</v>
      </c>
      <c r="CZ37" s="46" t="s">
        <v>918</v>
      </c>
      <c r="DA37" s="46">
        <v>0</v>
      </c>
      <c r="DB37" s="46" t="s">
        <v>918</v>
      </c>
      <c r="DC37" s="46">
        <v>0</v>
      </c>
      <c r="DD37" s="46" t="s">
        <v>918</v>
      </c>
    </row>
    <row r="38" spans="1:108" ht="36">
      <c r="A38" s="38" t="s">
        <v>260</v>
      </c>
      <c r="B38" s="38" t="s">
        <v>261</v>
      </c>
      <c r="C38" s="38" t="s">
        <v>198</v>
      </c>
      <c r="D38" s="87"/>
      <c r="E38" s="41" t="s">
        <v>201</v>
      </c>
      <c r="F38" s="42" t="s">
        <v>262</v>
      </c>
      <c r="G38" s="41" t="s">
        <v>201</v>
      </c>
      <c r="H38" s="42" t="s">
        <v>263</v>
      </c>
      <c r="I38" s="91" t="s">
        <v>134</v>
      </c>
      <c r="J38" s="90" t="s">
        <v>47</v>
      </c>
      <c r="K38" s="41" t="s">
        <v>201</v>
      </c>
      <c r="L38" s="42" t="s">
        <v>264</v>
      </c>
      <c r="M38" s="41" t="s">
        <v>201</v>
      </c>
      <c r="N38" s="42" t="s">
        <v>265</v>
      </c>
      <c r="O38" s="91" t="s">
        <v>90</v>
      </c>
      <c r="P38" s="90" t="s">
        <v>47</v>
      </c>
      <c r="Q38" s="41" t="s">
        <v>201</v>
      </c>
      <c r="R38" s="42" t="s">
        <v>266</v>
      </c>
      <c r="S38" s="41" t="s">
        <v>201</v>
      </c>
      <c r="T38" s="42" t="s">
        <v>267</v>
      </c>
      <c r="U38" s="91" t="s">
        <v>90</v>
      </c>
      <c r="V38" s="90" t="s">
        <v>47</v>
      </c>
      <c r="W38" s="91" t="s">
        <v>90</v>
      </c>
      <c r="X38" s="90" t="s">
        <v>47</v>
      </c>
      <c r="Y38" s="91" t="s">
        <v>90</v>
      </c>
      <c r="Z38" s="90" t="s">
        <v>47</v>
      </c>
      <c r="AA38" s="91" t="s">
        <v>134</v>
      </c>
      <c r="AB38" s="90" t="s">
        <v>47</v>
      </c>
      <c r="AC38" s="41" t="s">
        <v>201</v>
      </c>
      <c r="AD38" s="42" t="s">
        <v>268</v>
      </c>
      <c r="AE38" s="41" t="s">
        <v>201</v>
      </c>
      <c r="AF38" s="42" t="s">
        <v>230</v>
      </c>
      <c r="AG38" s="41" t="s">
        <v>201</v>
      </c>
      <c r="AH38" s="42" t="s">
        <v>269</v>
      </c>
      <c r="AI38" s="91" t="s">
        <v>90</v>
      </c>
      <c r="AJ38" s="90" t="s">
        <v>47</v>
      </c>
      <c r="AK38" s="41" t="s">
        <v>201</v>
      </c>
      <c r="AL38" s="42" t="s">
        <v>270</v>
      </c>
      <c r="AM38" s="41" t="s">
        <v>201</v>
      </c>
      <c r="AN38" s="42" t="s">
        <v>245</v>
      </c>
      <c r="AO38" s="91" t="s">
        <v>90</v>
      </c>
      <c r="AP38" s="90" t="s">
        <v>47</v>
      </c>
      <c r="AQ38" s="91" t="s">
        <v>90</v>
      </c>
      <c r="AR38" s="90" t="s">
        <v>47</v>
      </c>
      <c r="AS38" s="91" t="s">
        <v>90</v>
      </c>
      <c r="AT38" s="90" t="s">
        <v>47</v>
      </c>
      <c r="AU38" s="41" t="s">
        <v>201</v>
      </c>
      <c r="AV38" s="42" t="s">
        <v>271</v>
      </c>
      <c r="AW38" s="41" t="s">
        <v>201</v>
      </c>
      <c r="AX38" s="42" t="s">
        <v>272</v>
      </c>
      <c r="AY38" s="41" t="s">
        <v>201</v>
      </c>
      <c r="AZ38" s="42" t="s">
        <v>273</v>
      </c>
      <c r="BA38" s="41" t="s">
        <v>201</v>
      </c>
      <c r="BB38" s="42" t="s">
        <v>274</v>
      </c>
      <c r="BC38" s="91" t="s">
        <v>101</v>
      </c>
      <c r="BD38" s="90" t="s">
        <v>47</v>
      </c>
      <c r="BE38" s="41" t="s">
        <v>201</v>
      </c>
      <c r="BF38" s="42" t="s">
        <v>275</v>
      </c>
      <c r="BG38" s="41" t="s">
        <v>201</v>
      </c>
      <c r="BH38" s="42" t="s">
        <v>271</v>
      </c>
      <c r="BI38" s="41" t="s">
        <v>201</v>
      </c>
      <c r="BJ38" s="42" t="s">
        <v>276</v>
      </c>
      <c r="BK38" s="41" t="s">
        <v>201</v>
      </c>
      <c r="BL38" s="42" t="s">
        <v>277</v>
      </c>
      <c r="BM38" s="41" t="s">
        <v>201</v>
      </c>
      <c r="BN38" s="42" t="s">
        <v>278</v>
      </c>
      <c r="BO38" s="87"/>
      <c r="BP38" s="43">
        <v>6</v>
      </c>
      <c r="BQ38" s="46">
        <v>0</v>
      </c>
      <c r="BR38" s="43">
        <v>1</v>
      </c>
      <c r="BS38" s="43">
        <v>1</v>
      </c>
      <c r="BT38" s="43" t="s">
        <v>918</v>
      </c>
      <c r="BU38" s="46">
        <v>0</v>
      </c>
      <c r="BV38" s="46">
        <v>0</v>
      </c>
      <c r="BW38" s="46" t="s">
        <v>918</v>
      </c>
      <c r="BX38" s="43">
        <v>4</v>
      </c>
      <c r="BY38" s="43">
        <v>1621</v>
      </c>
      <c r="BZ38" s="43" t="s">
        <v>964</v>
      </c>
      <c r="CA38" s="46">
        <v>0</v>
      </c>
      <c r="CB38" s="46" t="s">
        <v>918</v>
      </c>
      <c r="CC38" s="46">
        <v>0</v>
      </c>
      <c r="CD38" s="46" t="s">
        <v>918</v>
      </c>
      <c r="CE38" s="46">
        <v>0</v>
      </c>
      <c r="CF38" s="46" t="s">
        <v>918</v>
      </c>
      <c r="CG38" s="43">
        <v>4860</v>
      </c>
      <c r="CH38" s="43" t="s">
        <v>954</v>
      </c>
      <c r="CI38" s="46">
        <v>0</v>
      </c>
      <c r="CJ38" s="46" t="s">
        <v>918</v>
      </c>
      <c r="CK38" s="46">
        <v>0</v>
      </c>
      <c r="CL38" s="46" t="s">
        <v>918</v>
      </c>
      <c r="CM38" s="43">
        <v>11821</v>
      </c>
      <c r="CN38" s="43" t="s">
        <v>961</v>
      </c>
      <c r="CO38" s="43">
        <v>4380</v>
      </c>
      <c r="CP38" s="43" t="s">
        <v>965</v>
      </c>
      <c r="CQ38" s="46">
        <v>0</v>
      </c>
      <c r="CR38" s="46" t="s">
        <v>918</v>
      </c>
      <c r="CS38" s="43">
        <v>5939</v>
      </c>
      <c r="CT38" s="43" t="s">
        <v>966</v>
      </c>
      <c r="CU38" s="43">
        <v>3780</v>
      </c>
      <c r="CV38" s="43" t="s">
        <v>956</v>
      </c>
      <c r="CW38" s="46">
        <v>0</v>
      </c>
      <c r="CX38" s="46" t="s">
        <v>918</v>
      </c>
      <c r="CY38" s="46">
        <v>0</v>
      </c>
      <c r="CZ38" s="46" t="s">
        <v>918</v>
      </c>
      <c r="DA38" s="46">
        <v>0</v>
      </c>
      <c r="DB38" s="46" t="s">
        <v>918</v>
      </c>
      <c r="DC38" s="46">
        <v>0</v>
      </c>
      <c r="DD38" s="46" t="s">
        <v>918</v>
      </c>
    </row>
    <row r="39" spans="1:108" ht="36">
      <c r="A39" s="38" t="s">
        <v>279</v>
      </c>
      <c r="B39" s="38" t="s">
        <v>280</v>
      </c>
      <c r="C39" s="38" t="s">
        <v>198</v>
      </c>
      <c r="D39" s="87"/>
      <c r="E39" s="91" t="s">
        <v>89</v>
      </c>
      <c r="F39" s="90" t="s">
        <v>47</v>
      </c>
      <c r="G39" s="41" t="s">
        <v>201</v>
      </c>
      <c r="H39" s="42" t="s">
        <v>236</v>
      </c>
      <c r="I39" s="91" t="s">
        <v>90</v>
      </c>
      <c r="J39" s="90" t="s">
        <v>47</v>
      </c>
      <c r="K39" s="91" t="s">
        <v>90</v>
      </c>
      <c r="L39" s="90" t="s">
        <v>47</v>
      </c>
      <c r="M39" s="41" t="s">
        <v>201</v>
      </c>
      <c r="N39" s="42" t="s">
        <v>277</v>
      </c>
      <c r="O39" s="41" t="s">
        <v>201</v>
      </c>
      <c r="P39" s="42" t="s">
        <v>281</v>
      </c>
      <c r="Q39" s="41" t="s">
        <v>201</v>
      </c>
      <c r="R39" s="42" t="s">
        <v>282</v>
      </c>
      <c r="S39" s="41" t="s">
        <v>201</v>
      </c>
      <c r="T39" s="42" t="s">
        <v>283</v>
      </c>
      <c r="U39" s="91" t="s">
        <v>90</v>
      </c>
      <c r="V39" s="90" t="s">
        <v>47</v>
      </c>
      <c r="W39" s="41" t="s">
        <v>201</v>
      </c>
      <c r="X39" s="42" t="s">
        <v>230</v>
      </c>
      <c r="Y39" s="41" t="s">
        <v>201</v>
      </c>
      <c r="Z39" s="42" t="s">
        <v>282</v>
      </c>
      <c r="AA39" s="41" t="s">
        <v>201</v>
      </c>
      <c r="AB39" s="42" t="s">
        <v>282</v>
      </c>
      <c r="AC39" s="41" t="s">
        <v>201</v>
      </c>
      <c r="AD39" s="42" t="s">
        <v>284</v>
      </c>
      <c r="AE39" s="91" t="s">
        <v>90</v>
      </c>
      <c r="AF39" s="90" t="s">
        <v>47</v>
      </c>
      <c r="AG39" s="91" t="s">
        <v>90</v>
      </c>
      <c r="AH39" s="90" t="s">
        <v>47</v>
      </c>
      <c r="AI39" s="91" t="s">
        <v>90</v>
      </c>
      <c r="AJ39" s="90" t="s">
        <v>47</v>
      </c>
      <c r="AK39" s="41" t="s">
        <v>201</v>
      </c>
      <c r="AL39" s="42" t="s">
        <v>285</v>
      </c>
      <c r="AM39" s="41" t="s">
        <v>201</v>
      </c>
      <c r="AN39" s="42" t="s">
        <v>283</v>
      </c>
      <c r="AO39" s="41" t="s">
        <v>201</v>
      </c>
      <c r="AP39" s="42" t="s">
        <v>286</v>
      </c>
      <c r="AQ39" s="41" t="s">
        <v>201</v>
      </c>
      <c r="AR39" s="42" t="s">
        <v>287</v>
      </c>
      <c r="AS39" s="91" t="s">
        <v>101</v>
      </c>
      <c r="AT39" s="90" t="s">
        <v>47</v>
      </c>
      <c r="AU39" s="91" t="s">
        <v>101</v>
      </c>
      <c r="AV39" s="90" t="s">
        <v>47</v>
      </c>
      <c r="AW39" s="91" t="s">
        <v>101</v>
      </c>
      <c r="AX39" s="90" t="s">
        <v>47</v>
      </c>
      <c r="AY39" s="41" t="s">
        <v>201</v>
      </c>
      <c r="AZ39" s="42" t="s">
        <v>230</v>
      </c>
      <c r="BA39" s="41" t="s">
        <v>201</v>
      </c>
      <c r="BB39" s="42" t="s">
        <v>288</v>
      </c>
      <c r="BC39" s="41" t="s">
        <v>201</v>
      </c>
      <c r="BD39" s="42" t="s">
        <v>285</v>
      </c>
      <c r="BE39" s="41" t="s">
        <v>201</v>
      </c>
      <c r="BF39" s="42" t="s">
        <v>285</v>
      </c>
      <c r="BG39" s="91" t="s">
        <v>90</v>
      </c>
      <c r="BH39" s="90" t="s">
        <v>47</v>
      </c>
      <c r="BI39" s="91" t="s">
        <v>90</v>
      </c>
      <c r="BJ39" s="90" t="s">
        <v>47</v>
      </c>
      <c r="BK39" s="91" t="s">
        <v>90</v>
      </c>
      <c r="BL39" s="90" t="s">
        <v>47</v>
      </c>
      <c r="BM39" s="91" t="s">
        <v>90</v>
      </c>
      <c r="BN39" s="90" t="s">
        <v>47</v>
      </c>
      <c r="BO39" s="87"/>
      <c r="BP39" s="43">
        <v>1</v>
      </c>
      <c r="BQ39" s="46">
        <v>0</v>
      </c>
      <c r="BR39" s="46">
        <v>0</v>
      </c>
      <c r="BS39" s="46">
        <v>0</v>
      </c>
      <c r="BT39" s="46" t="s">
        <v>918</v>
      </c>
      <c r="BU39" s="46">
        <v>0</v>
      </c>
      <c r="BV39" s="46">
        <v>0</v>
      </c>
      <c r="BW39" s="46" t="s">
        <v>918</v>
      </c>
      <c r="BX39" s="43">
        <v>1</v>
      </c>
      <c r="BY39" s="43">
        <v>481</v>
      </c>
      <c r="BZ39" s="43" t="s">
        <v>946</v>
      </c>
      <c r="CA39" s="46">
        <v>0</v>
      </c>
      <c r="CB39" s="46" t="s">
        <v>918</v>
      </c>
      <c r="CC39" s="46">
        <v>0</v>
      </c>
      <c r="CD39" s="46" t="s">
        <v>918</v>
      </c>
      <c r="CE39" s="46">
        <v>0</v>
      </c>
      <c r="CF39" s="46" t="s">
        <v>918</v>
      </c>
      <c r="CG39" s="43">
        <v>7020</v>
      </c>
      <c r="CH39" s="43" t="s">
        <v>967</v>
      </c>
      <c r="CI39" s="46">
        <v>0</v>
      </c>
      <c r="CJ39" s="46" t="s">
        <v>918</v>
      </c>
      <c r="CK39" s="46">
        <v>0</v>
      </c>
      <c r="CL39" s="46" t="s">
        <v>918</v>
      </c>
      <c r="CM39" s="43">
        <v>11821</v>
      </c>
      <c r="CN39" s="43" t="s">
        <v>961</v>
      </c>
      <c r="CO39" s="43">
        <v>4321</v>
      </c>
      <c r="CP39" s="43" t="s">
        <v>930</v>
      </c>
      <c r="CQ39" s="46">
        <v>0</v>
      </c>
      <c r="CR39" s="46" t="s">
        <v>918</v>
      </c>
      <c r="CS39" s="43">
        <v>7560</v>
      </c>
      <c r="CT39" s="43" t="s">
        <v>968</v>
      </c>
      <c r="CU39" s="43">
        <v>1081</v>
      </c>
      <c r="CV39" s="43" t="s">
        <v>958</v>
      </c>
      <c r="CW39" s="46">
        <v>0</v>
      </c>
      <c r="CX39" s="46" t="s">
        <v>918</v>
      </c>
      <c r="CY39" s="46">
        <v>0</v>
      </c>
      <c r="CZ39" s="46" t="s">
        <v>918</v>
      </c>
      <c r="DA39" s="46">
        <v>0</v>
      </c>
      <c r="DB39" s="46" t="s">
        <v>918</v>
      </c>
      <c r="DC39" s="46">
        <v>0</v>
      </c>
      <c r="DD39" s="46" t="s">
        <v>918</v>
      </c>
    </row>
    <row r="40" spans="1:108" ht="84">
      <c r="A40" s="38" t="s">
        <v>289</v>
      </c>
      <c r="B40" s="38" t="s">
        <v>290</v>
      </c>
      <c r="C40" s="38" t="s">
        <v>291</v>
      </c>
      <c r="D40" s="87"/>
      <c r="E40" s="91" t="s">
        <v>89</v>
      </c>
      <c r="F40" s="90" t="s">
        <v>47</v>
      </c>
      <c r="G40" s="91" t="s">
        <v>89</v>
      </c>
      <c r="H40" s="90" t="s">
        <v>47</v>
      </c>
      <c r="I40" s="41" t="s">
        <v>127</v>
      </c>
      <c r="J40" s="42" t="s">
        <v>120</v>
      </c>
      <c r="K40" s="41" t="s">
        <v>127</v>
      </c>
      <c r="L40" s="42" t="s">
        <v>292</v>
      </c>
      <c r="M40" s="41" t="s">
        <v>127</v>
      </c>
      <c r="N40" s="42" t="s">
        <v>292</v>
      </c>
      <c r="O40" s="41" t="s">
        <v>127</v>
      </c>
      <c r="P40" s="42" t="s">
        <v>120</v>
      </c>
      <c r="Q40" s="91" t="s">
        <v>90</v>
      </c>
      <c r="R40" s="90" t="s">
        <v>47</v>
      </c>
      <c r="S40" s="91" t="s">
        <v>90</v>
      </c>
      <c r="T40" s="90" t="s">
        <v>47</v>
      </c>
      <c r="U40" s="41" t="s">
        <v>127</v>
      </c>
      <c r="V40" s="42" t="s">
        <v>120</v>
      </c>
      <c r="W40" s="41" t="s">
        <v>127</v>
      </c>
      <c r="X40" s="42" t="s">
        <v>120</v>
      </c>
      <c r="Y40" s="41" t="s">
        <v>127</v>
      </c>
      <c r="Z40" s="42" t="s">
        <v>293</v>
      </c>
      <c r="AA40" s="41" t="s">
        <v>127</v>
      </c>
      <c r="AB40" s="42" t="s">
        <v>294</v>
      </c>
      <c r="AC40" s="41" t="s">
        <v>127</v>
      </c>
      <c r="AD40" s="42" t="s">
        <v>295</v>
      </c>
      <c r="AE40" s="91" t="s">
        <v>90</v>
      </c>
      <c r="AF40" s="90" t="s">
        <v>47</v>
      </c>
      <c r="AG40" s="91" t="s">
        <v>90</v>
      </c>
      <c r="AH40" s="90" t="s">
        <v>47</v>
      </c>
      <c r="AI40" s="41" t="s">
        <v>127</v>
      </c>
      <c r="AJ40" s="42" t="s">
        <v>296</v>
      </c>
      <c r="AK40" s="41" t="s">
        <v>127</v>
      </c>
      <c r="AL40" s="42" t="s">
        <v>297</v>
      </c>
      <c r="AM40" s="41" t="s">
        <v>127</v>
      </c>
      <c r="AN40" s="42" t="s">
        <v>298</v>
      </c>
      <c r="AO40" s="41" t="s">
        <v>127</v>
      </c>
      <c r="AP40" s="42" t="s">
        <v>120</v>
      </c>
      <c r="AQ40" s="41" t="s">
        <v>127</v>
      </c>
      <c r="AR40" s="42" t="s">
        <v>299</v>
      </c>
      <c r="AS40" s="91" t="s">
        <v>90</v>
      </c>
      <c r="AT40" s="90" t="s">
        <v>47</v>
      </c>
      <c r="AU40" s="91" t="s">
        <v>90</v>
      </c>
      <c r="AV40" s="90" t="s">
        <v>47</v>
      </c>
      <c r="AW40" s="41" t="s">
        <v>127</v>
      </c>
      <c r="AX40" s="42" t="s">
        <v>300</v>
      </c>
      <c r="AY40" s="41" t="s">
        <v>127</v>
      </c>
      <c r="AZ40" s="42" t="s">
        <v>301</v>
      </c>
      <c r="BA40" s="41" t="s">
        <v>127</v>
      </c>
      <c r="BB40" s="42" t="s">
        <v>302</v>
      </c>
      <c r="BC40" s="41" t="s">
        <v>127</v>
      </c>
      <c r="BD40" s="42" t="s">
        <v>303</v>
      </c>
      <c r="BE40" s="91" t="s">
        <v>137</v>
      </c>
      <c r="BF40" s="90" t="s">
        <v>47</v>
      </c>
      <c r="BG40" s="91" t="s">
        <v>137</v>
      </c>
      <c r="BH40" s="90" t="s">
        <v>47</v>
      </c>
      <c r="BI40" s="91" t="s">
        <v>137</v>
      </c>
      <c r="BJ40" s="90" t="s">
        <v>47</v>
      </c>
      <c r="BK40" s="91" t="s">
        <v>137</v>
      </c>
      <c r="BL40" s="90" t="s">
        <v>47</v>
      </c>
      <c r="BM40" s="91" t="s">
        <v>137</v>
      </c>
      <c r="BN40" s="90" t="s">
        <v>47</v>
      </c>
      <c r="BO40" s="87"/>
      <c r="BP40" s="43">
        <v>12</v>
      </c>
      <c r="BQ40" s="46">
        <v>0</v>
      </c>
      <c r="BR40" s="43">
        <v>9</v>
      </c>
      <c r="BS40" s="43">
        <v>90</v>
      </c>
      <c r="BT40" s="43" t="s">
        <v>969</v>
      </c>
      <c r="BU40" s="46">
        <v>0</v>
      </c>
      <c r="BV40" s="46">
        <v>0</v>
      </c>
      <c r="BW40" s="46" t="s">
        <v>918</v>
      </c>
      <c r="BX40" s="43">
        <v>12</v>
      </c>
      <c r="BY40" s="43">
        <v>2880</v>
      </c>
      <c r="BZ40" s="43" t="s">
        <v>925</v>
      </c>
      <c r="CA40" s="46">
        <v>0</v>
      </c>
      <c r="CB40" s="46" t="s">
        <v>918</v>
      </c>
      <c r="CC40" s="46">
        <v>0</v>
      </c>
      <c r="CD40" s="46" t="s">
        <v>918</v>
      </c>
      <c r="CE40" s="46">
        <v>0</v>
      </c>
      <c r="CF40" s="46" t="s">
        <v>918</v>
      </c>
      <c r="CG40" s="43">
        <v>2880</v>
      </c>
      <c r="CH40" s="43" t="s">
        <v>925</v>
      </c>
      <c r="CI40" s="46">
        <v>0</v>
      </c>
      <c r="CJ40" s="46" t="s">
        <v>918</v>
      </c>
      <c r="CK40" s="46">
        <v>0</v>
      </c>
      <c r="CL40" s="46" t="s">
        <v>918</v>
      </c>
      <c r="CM40" s="43">
        <v>8640</v>
      </c>
      <c r="CN40" s="43" t="s">
        <v>970</v>
      </c>
      <c r="CO40" s="43">
        <v>2880</v>
      </c>
      <c r="CP40" s="43" t="s">
        <v>925</v>
      </c>
      <c r="CQ40" s="46">
        <v>0</v>
      </c>
      <c r="CR40" s="46" t="s">
        <v>918</v>
      </c>
      <c r="CS40" s="43">
        <v>5670</v>
      </c>
      <c r="CT40" s="43" t="s">
        <v>971</v>
      </c>
      <c r="CU40" s="46">
        <v>0</v>
      </c>
      <c r="CV40" s="46" t="s">
        <v>918</v>
      </c>
      <c r="CW40" s="46">
        <v>0</v>
      </c>
      <c r="CX40" s="46" t="s">
        <v>918</v>
      </c>
      <c r="CY40" s="46">
        <v>0</v>
      </c>
      <c r="CZ40" s="46" t="s">
        <v>918</v>
      </c>
      <c r="DA40" s="46">
        <v>0</v>
      </c>
      <c r="DB40" s="46" t="s">
        <v>918</v>
      </c>
      <c r="DC40" s="46">
        <v>0</v>
      </c>
      <c r="DD40" s="46" t="s">
        <v>918</v>
      </c>
    </row>
    <row r="41" spans="1:108" ht="84">
      <c r="A41" s="38" t="s">
        <v>304</v>
      </c>
      <c r="B41" s="38" t="s">
        <v>305</v>
      </c>
      <c r="C41" s="38" t="s">
        <v>291</v>
      </c>
      <c r="D41" s="87"/>
      <c r="E41" s="91" t="s">
        <v>89</v>
      </c>
      <c r="F41" s="90" t="s">
        <v>47</v>
      </c>
      <c r="G41" s="91" t="s">
        <v>89</v>
      </c>
      <c r="H41" s="90" t="s">
        <v>47</v>
      </c>
      <c r="I41" s="41" t="s">
        <v>127</v>
      </c>
      <c r="J41" s="42" t="s">
        <v>120</v>
      </c>
      <c r="K41" s="41" t="s">
        <v>127</v>
      </c>
      <c r="L41" s="42" t="s">
        <v>306</v>
      </c>
      <c r="M41" s="41" t="s">
        <v>127</v>
      </c>
      <c r="N41" s="42" t="s">
        <v>307</v>
      </c>
      <c r="O41" s="41" t="s">
        <v>127</v>
      </c>
      <c r="P41" s="42" t="s">
        <v>308</v>
      </c>
      <c r="Q41" s="41" t="s">
        <v>127</v>
      </c>
      <c r="R41" s="42" t="s">
        <v>309</v>
      </c>
      <c r="S41" s="91" t="s">
        <v>90</v>
      </c>
      <c r="T41" s="90" t="s">
        <v>47</v>
      </c>
      <c r="U41" s="91" t="s">
        <v>90</v>
      </c>
      <c r="V41" s="90" t="s">
        <v>47</v>
      </c>
      <c r="W41" s="41" t="s">
        <v>127</v>
      </c>
      <c r="X41" s="42" t="s">
        <v>310</v>
      </c>
      <c r="Y41" s="41" t="s">
        <v>127</v>
      </c>
      <c r="Z41" s="42" t="s">
        <v>311</v>
      </c>
      <c r="AA41" s="41" t="s">
        <v>127</v>
      </c>
      <c r="AB41" s="42" t="s">
        <v>312</v>
      </c>
      <c r="AC41" s="41" t="s">
        <v>127</v>
      </c>
      <c r="AD41" s="42" t="s">
        <v>313</v>
      </c>
      <c r="AE41" s="41" t="s">
        <v>127</v>
      </c>
      <c r="AF41" s="42" t="s">
        <v>314</v>
      </c>
      <c r="AG41" s="91" t="s">
        <v>90</v>
      </c>
      <c r="AH41" s="90" t="s">
        <v>47</v>
      </c>
      <c r="AI41" s="91" t="s">
        <v>90</v>
      </c>
      <c r="AJ41" s="90" t="s">
        <v>47</v>
      </c>
      <c r="AK41" s="41" t="s">
        <v>127</v>
      </c>
      <c r="AL41" s="42" t="s">
        <v>315</v>
      </c>
      <c r="AM41" s="41" t="s">
        <v>127</v>
      </c>
      <c r="AN41" s="42" t="s">
        <v>316</v>
      </c>
      <c r="AO41" s="41" t="s">
        <v>127</v>
      </c>
      <c r="AP41" s="42" t="s">
        <v>317</v>
      </c>
      <c r="AQ41" s="41" t="s">
        <v>127</v>
      </c>
      <c r="AR41" s="42" t="s">
        <v>318</v>
      </c>
      <c r="AS41" s="91" t="s">
        <v>90</v>
      </c>
      <c r="AT41" s="90" t="s">
        <v>47</v>
      </c>
      <c r="AU41" s="91" t="s">
        <v>90</v>
      </c>
      <c r="AV41" s="90" t="s">
        <v>47</v>
      </c>
      <c r="AW41" s="41" t="s">
        <v>127</v>
      </c>
      <c r="AX41" s="42" t="s">
        <v>319</v>
      </c>
      <c r="AY41" s="41" t="s">
        <v>127</v>
      </c>
      <c r="AZ41" s="42" t="s">
        <v>320</v>
      </c>
      <c r="BA41" s="41" t="s">
        <v>127</v>
      </c>
      <c r="BB41" s="42" t="s">
        <v>321</v>
      </c>
      <c r="BC41" s="91" t="s">
        <v>101</v>
      </c>
      <c r="BD41" s="90" t="s">
        <v>47</v>
      </c>
      <c r="BE41" s="41" t="s">
        <v>127</v>
      </c>
      <c r="BF41" s="42" t="s">
        <v>322</v>
      </c>
      <c r="BG41" s="41" t="s">
        <v>127</v>
      </c>
      <c r="BH41" s="42" t="s">
        <v>323</v>
      </c>
      <c r="BI41" s="91" t="s">
        <v>90</v>
      </c>
      <c r="BJ41" s="90" t="s">
        <v>47</v>
      </c>
      <c r="BK41" s="91" t="s">
        <v>90</v>
      </c>
      <c r="BL41" s="90" t="s">
        <v>47</v>
      </c>
      <c r="BM41" s="91" t="s">
        <v>90</v>
      </c>
      <c r="BN41" s="90" t="s">
        <v>47</v>
      </c>
      <c r="BO41" s="87"/>
      <c r="BP41" s="43">
        <v>3</v>
      </c>
      <c r="BQ41" s="46">
        <v>0</v>
      </c>
      <c r="BR41" s="43">
        <v>2</v>
      </c>
      <c r="BS41" s="43">
        <v>5</v>
      </c>
      <c r="BT41" s="43" t="s">
        <v>926</v>
      </c>
      <c r="BU41" s="46">
        <v>0</v>
      </c>
      <c r="BV41" s="46">
        <v>0</v>
      </c>
      <c r="BW41" s="46" t="s">
        <v>918</v>
      </c>
      <c r="BX41" s="43">
        <v>3</v>
      </c>
      <c r="BY41" s="43">
        <v>720</v>
      </c>
      <c r="BZ41" s="43" t="s">
        <v>972</v>
      </c>
      <c r="CA41" s="46">
        <v>0</v>
      </c>
      <c r="CB41" s="46" t="s">
        <v>918</v>
      </c>
      <c r="CC41" s="46">
        <v>0</v>
      </c>
      <c r="CD41" s="46" t="s">
        <v>918</v>
      </c>
      <c r="CE41" s="46">
        <v>0</v>
      </c>
      <c r="CF41" s="46" t="s">
        <v>918</v>
      </c>
      <c r="CG41" s="43">
        <v>4800</v>
      </c>
      <c r="CH41" s="43" t="s">
        <v>973</v>
      </c>
      <c r="CI41" s="46">
        <v>0</v>
      </c>
      <c r="CJ41" s="46" t="s">
        <v>918</v>
      </c>
      <c r="CK41" s="46">
        <v>0</v>
      </c>
      <c r="CL41" s="46" t="s">
        <v>918</v>
      </c>
      <c r="CM41" s="43">
        <v>10080</v>
      </c>
      <c r="CN41" s="43" t="s">
        <v>922</v>
      </c>
      <c r="CO41" s="43">
        <v>3840</v>
      </c>
      <c r="CP41" s="43" t="s">
        <v>923</v>
      </c>
      <c r="CQ41" s="46">
        <v>0</v>
      </c>
      <c r="CR41" s="46" t="s">
        <v>918</v>
      </c>
      <c r="CS41" s="43">
        <v>6955</v>
      </c>
      <c r="CT41" s="43" t="s">
        <v>974</v>
      </c>
      <c r="CU41" s="43">
        <v>1440</v>
      </c>
      <c r="CV41" s="43" t="s">
        <v>975</v>
      </c>
      <c r="CW41" s="46">
        <v>0</v>
      </c>
      <c r="CX41" s="46" t="s">
        <v>918</v>
      </c>
      <c r="CY41" s="46">
        <v>0</v>
      </c>
      <c r="CZ41" s="46" t="s">
        <v>918</v>
      </c>
      <c r="DA41" s="46">
        <v>0</v>
      </c>
      <c r="DB41" s="46" t="s">
        <v>918</v>
      </c>
      <c r="DC41" s="46">
        <v>0</v>
      </c>
      <c r="DD41" s="46" t="s">
        <v>918</v>
      </c>
    </row>
    <row r="42" spans="1:108" ht="84">
      <c r="A42" s="38" t="s">
        <v>324</v>
      </c>
      <c r="B42" s="38" t="s">
        <v>325</v>
      </c>
      <c r="C42" s="38" t="s">
        <v>291</v>
      </c>
      <c r="D42" s="87"/>
      <c r="E42" s="91" t="s">
        <v>89</v>
      </c>
      <c r="F42" s="90" t="s">
        <v>47</v>
      </c>
      <c r="G42" s="91" t="s">
        <v>89</v>
      </c>
      <c r="H42" s="90" t="s">
        <v>47</v>
      </c>
      <c r="I42" s="41" t="s">
        <v>127</v>
      </c>
      <c r="J42" s="42" t="s">
        <v>120</v>
      </c>
      <c r="K42" s="41" t="s">
        <v>127</v>
      </c>
      <c r="L42" s="42" t="s">
        <v>326</v>
      </c>
      <c r="M42" s="41" t="s">
        <v>127</v>
      </c>
      <c r="N42" s="42" t="s">
        <v>327</v>
      </c>
      <c r="O42" s="41" t="s">
        <v>127</v>
      </c>
      <c r="P42" s="42" t="s">
        <v>328</v>
      </c>
      <c r="Q42" s="91" t="s">
        <v>90</v>
      </c>
      <c r="R42" s="90" t="s">
        <v>47</v>
      </c>
      <c r="S42" s="91" t="s">
        <v>90</v>
      </c>
      <c r="T42" s="90" t="s">
        <v>47</v>
      </c>
      <c r="U42" s="41" t="s">
        <v>127</v>
      </c>
      <c r="V42" s="42" t="s">
        <v>329</v>
      </c>
      <c r="W42" s="41" t="s">
        <v>127</v>
      </c>
      <c r="X42" s="42" t="s">
        <v>327</v>
      </c>
      <c r="Y42" s="41" t="s">
        <v>127</v>
      </c>
      <c r="Z42" s="42" t="s">
        <v>120</v>
      </c>
      <c r="AA42" s="41" t="s">
        <v>127</v>
      </c>
      <c r="AB42" s="42" t="s">
        <v>330</v>
      </c>
      <c r="AC42" s="41" t="s">
        <v>127</v>
      </c>
      <c r="AD42" s="42" t="s">
        <v>331</v>
      </c>
      <c r="AE42" s="91" t="s">
        <v>90</v>
      </c>
      <c r="AF42" s="90" t="s">
        <v>47</v>
      </c>
      <c r="AG42" s="91" t="s">
        <v>90</v>
      </c>
      <c r="AH42" s="90" t="s">
        <v>47</v>
      </c>
      <c r="AI42" s="41" t="s">
        <v>127</v>
      </c>
      <c r="AJ42" s="42" t="s">
        <v>332</v>
      </c>
      <c r="AK42" s="41" t="s">
        <v>127</v>
      </c>
      <c r="AL42" s="42" t="s">
        <v>327</v>
      </c>
      <c r="AM42" s="41" t="s">
        <v>127</v>
      </c>
      <c r="AN42" s="42" t="s">
        <v>332</v>
      </c>
      <c r="AO42" s="41" t="s">
        <v>127</v>
      </c>
      <c r="AP42" s="42" t="s">
        <v>333</v>
      </c>
      <c r="AQ42" s="41" t="s">
        <v>127</v>
      </c>
      <c r="AR42" s="42" t="s">
        <v>334</v>
      </c>
      <c r="AS42" s="91" t="s">
        <v>90</v>
      </c>
      <c r="AT42" s="90" t="s">
        <v>47</v>
      </c>
      <c r="AU42" s="91" t="s">
        <v>90</v>
      </c>
      <c r="AV42" s="90" t="s">
        <v>47</v>
      </c>
      <c r="AW42" s="41" t="s">
        <v>127</v>
      </c>
      <c r="AX42" s="42" t="s">
        <v>335</v>
      </c>
      <c r="AY42" s="41" t="s">
        <v>127</v>
      </c>
      <c r="AZ42" s="42" t="s">
        <v>327</v>
      </c>
      <c r="BA42" s="41" t="s">
        <v>127</v>
      </c>
      <c r="BB42" s="42" t="s">
        <v>336</v>
      </c>
      <c r="BC42" s="41" t="s">
        <v>127</v>
      </c>
      <c r="BD42" s="42" t="s">
        <v>337</v>
      </c>
      <c r="BE42" s="91" t="s">
        <v>137</v>
      </c>
      <c r="BF42" s="90" t="s">
        <v>47</v>
      </c>
      <c r="BG42" s="91" t="s">
        <v>137</v>
      </c>
      <c r="BH42" s="90" t="s">
        <v>47</v>
      </c>
      <c r="BI42" s="91" t="s">
        <v>137</v>
      </c>
      <c r="BJ42" s="90" t="s">
        <v>47</v>
      </c>
      <c r="BK42" s="91" t="s">
        <v>137</v>
      </c>
      <c r="BL42" s="90" t="s">
        <v>47</v>
      </c>
      <c r="BM42" s="91" t="s">
        <v>137</v>
      </c>
      <c r="BN42" s="90" t="s">
        <v>47</v>
      </c>
      <c r="BO42" s="87"/>
      <c r="BP42" s="43">
        <v>19</v>
      </c>
      <c r="BQ42" s="46">
        <v>0</v>
      </c>
      <c r="BR42" s="43">
        <v>4</v>
      </c>
      <c r="BS42" s="43">
        <v>150</v>
      </c>
      <c r="BT42" s="43" t="s">
        <v>976</v>
      </c>
      <c r="BU42" s="46">
        <v>0</v>
      </c>
      <c r="BV42" s="46">
        <v>0</v>
      </c>
      <c r="BW42" s="46" t="s">
        <v>918</v>
      </c>
      <c r="BX42" s="43">
        <v>19</v>
      </c>
      <c r="BY42" s="43">
        <v>4560</v>
      </c>
      <c r="BZ42" s="43" t="s">
        <v>977</v>
      </c>
      <c r="CA42" s="46">
        <v>0</v>
      </c>
      <c r="CB42" s="46" t="s">
        <v>918</v>
      </c>
      <c r="CC42" s="46">
        <v>0</v>
      </c>
      <c r="CD42" s="46" t="s">
        <v>918</v>
      </c>
      <c r="CE42" s="46">
        <v>0</v>
      </c>
      <c r="CF42" s="46" t="s">
        <v>918</v>
      </c>
      <c r="CG42" s="43">
        <v>2880</v>
      </c>
      <c r="CH42" s="43" t="s">
        <v>925</v>
      </c>
      <c r="CI42" s="46">
        <v>0</v>
      </c>
      <c r="CJ42" s="46" t="s">
        <v>918</v>
      </c>
      <c r="CK42" s="46">
        <v>0</v>
      </c>
      <c r="CL42" s="46" t="s">
        <v>918</v>
      </c>
      <c r="CM42" s="43">
        <v>8640</v>
      </c>
      <c r="CN42" s="43" t="s">
        <v>970</v>
      </c>
      <c r="CO42" s="43">
        <v>2880</v>
      </c>
      <c r="CP42" s="43" t="s">
        <v>925</v>
      </c>
      <c r="CQ42" s="46">
        <v>0</v>
      </c>
      <c r="CR42" s="46" t="s">
        <v>918</v>
      </c>
      <c r="CS42" s="43">
        <v>3930</v>
      </c>
      <c r="CT42" s="43" t="s">
        <v>978</v>
      </c>
      <c r="CU42" s="46">
        <v>0</v>
      </c>
      <c r="CV42" s="46" t="s">
        <v>918</v>
      </c>
      <c r="CW42" s="46">
        <v>0</v>
      </c>
      <c r="CX42" s="46" t="s">
        <v>918</v>
      </c>
      <c r="CY42" s="46">
        <v>0</v>
      </c>
      <c r="CZ42" s="46" t="s">
        <v>918</v>
      </c>
      <c r="DA42" s="46">
        <v>0</v>
      </c>
      <c r="DB42" s="46" t="s">
        <v>918</v>
      </c>
      <c r="DC42" s="46">
        <v>0</v>
      </c>
      <c r="DD42" s="46" t="s">
        <v>918</v>
      </c>
    </row>
    <row r="43" spans="1:108" ht="84">
      <c r="A43" s="38" t="s">
        <v>338</v>
      </c>
      <c r="B43" s="38" t="s">
        <v>339</v>
      </c>
      <c r="C43" s="38" t="s">
        <v>291</v>
      </c>
      <c r="D43" s="87"/>
      <c r="E43" s="91" t="s">
        <v>89</v>
      </c>
      <c r="F43" s="90" t="s">
        <v>47</v>
      </c>
      <c r="G43" s="91" t="s">
        <v>89</v>
      </c>
      <c r="H43" s="90" t="s">
        <v>47</v>
      </c>
      <c r="I43" s="41" t="s">
        <v>127</v>
      </c>
      <c r="J43" s="42" t="s">
        <v>120</v>
      </c>
      <c r="K43" s="41" t="s">
        <v>127</v>
      </c>
      <c r="L43" s="42" t="s">
        <v>340</v>
      </c>
      <c r="M43" s="41" t="s">
        <v>127</v>
      </c>
      <c r="N43" s="42" t="s">
        <v>120</v>
      </c>
      <c r="O43" s="41" t="s">
        <v>127</v>
      </c>
      <c r="P43" s="42" t="s">
        <v>341</v>
      </c>
      <c r="Q43" s="91" t="s">
        <v>90</v>
      </c>
      <c r="R43" s="90" t="s">
        <v>47</v>
      </c>
      <c r="S43" s="91" t="s">
        <v>90</v>
      </c>
      <c r="T43" s="90" t="s">
        <v>47</v>
      </c>
      <c r="U43" s="41" t="s">
        <v>127</v>
      </c>
      <c r="V43" s="42" t="s">
        <v>120</v>
      </c>
      <c r="W43" s="41" t="s">
        <v>127</v>
      </c>
      <c r="X43" s="42" t="s">
        <v>342</v>
      </c>
      <c r="Y43" s="41" t="s">
        <v>127</v>
      </c>
      <c r="Z43" s="42" t="s">
        <v>340</v>
      </c>
      <c r="AA43" s="41" t="s">
        <v>127</v>
      </c>
      <c r="AB43" s="42" t="s">
        <v>343</v>
      </c>
      <c r="AC43" s="41" t="s">
        <v>127</v>
      </c>
      <c r="AD43" s="42" t="s">
        <v>120</v>
      </c>
      <c r="AE43" s="91" t="s">
        <v>90</v>
      </c>
      <c r="AF43" s="90" t="s">
        <v>47</v>
      </c>
      <c r="AG43" s="91" t="s">
        <v>90</v>
      </c>
      <c r="AH43" s="90" t="s">
        <v>47</v>
      </c>
      <c r="AI43" s="41" t="s">
        <v>127</v>
      </c>
      <c r="AJ43" s="42" t="s">
        <v>344</v>
      </c>
      <c r="AK43" s="41" t="s">
        <v>127</v>
      </c>
      <c r="AL43" s="42" t="s">
        <v>120</v>
      </c>
      <c r="AM43" s="41" t="s">
        <v>127</v>
      </c>
      <c r="AN43" s="42" t="s">
        <v>345</v>
      </c>
      <c r="AO43" s="41" t="s">
        <v>127</v>
      </c>
      <c r="AP43" s="42" t="s">
        <v>346</v>
      </c>
      <c r="AQ43" s="41" t="s">
        <v>127</v>
      </c>
      <c r="AR43" s="42" t="s">
        <v>347</v>
      </c>
      <c r="AS43" s="91" t="s">
        <v>90</v>
      </c>
      <c r="AT43" s="90" t="s">
        <v>47</v>
      </c>
      <c r="AU43" s="91" t="s">
        <v>90</v>
      </c>
      <c r="AV43" s="90" t="s">
        <v>47</v>
      </c>
      <c r="AW43" s="41" t="s">
        <v>127</v>
      </c>
      <c r="AX43" s="42" t="s">
        <v>348</v>
      </c>
      <c r="AY43" s="41" t="s">
        <v>127</v>
      </c>
      <c r="AZ43" s="42" t="s">
        <v>349</v>
      </c>
      <c r="BA43" s="41" t="s">
        <v>127</v>
      </c>
      <c r="BB43" s="42" t="s">
        <v>120</v>
      </c>
      <c r="BC43" s="91" t="s">
        <v>101</v>
      </c>
      <c r="BD43" s="90" t="s">
        <v>47</v>
      </c>
      <c r="BE43" s="91" t="s">
        <v>137</v>
      </c>
      <c r="BF43" s="90" t="s">
        <v>47</v>
      </c>
      <c r="BG43" s="91" t="s">
        <v>137</v>
      </c>
      <c r="BH43" s="90" t="s">
        <v>47</v>
      </c>
      <c r="BI43" s="91" t="s">
        <v>137</v>
      </c>
      <c r="BJ43" s="90" t="s">
        <v>47</v>
      </c>
      <c r="BK43" s="91" t="s">
        <v>137</v>
      </c>
      <c r="BL43" s="90" t="s">
        <v>47</v>
      </c>
      <c r="BM43" s="91" t="s">
        <v>137</v>
      </c>
      <c r="BN43" s="90" t="s">
        <v>47</v>
      </c>
      <c r="BO43" s="87"/>
      <c r="BP43" s="43">
        <v>20</v>
      </c>
      <c r="BQ43" s="46">
        <v>0</v>
      </c>
      <c r="BR43" s="43">
        <v>1</v>
      </c>
      <c r="BS43" s="43">
        <v>86</v>
      </c>
      <c r="BT43" s="43" t="s">
        <v>979</v>
      </c>
      <c r="BU43" s="43">
        <v>2</v>
      </c>
      <c r="BV43" s="43">
        <v>113</v>
      </c>
      <c r="BW43" s="43" t="s">
        <v>980</v>
      </c>
      <c r="BX43" s="43">
        <v>20</v>
      </c>
      <c r="BY43" s="43">
        <v>4800</v>
      </c>
      <c r="BZ43" s="43" t="s">
        <v>973</v>
      </c>
      <c r="CA43" s="46">
        <v>0</v>
      </c>
      <c r="CB43" s="46" t="s">
        <v>918</v>
      </c>
      <c r="CC43" s="46">
        <v>0</v>
      </c>
      <c r="CD43" s="46" t="s">
        <v>918</v>
      </c>
      <c r="CE43" s="46">
        <v>0</v>
      </c>
      <c r="CF43" s="46" t="s">
        <v>918</v>
      </c>
      <c r="CG43" s="43">
        <v>3360</v>
      </c>
      <c r="CH43" s="43" t="s">
        <v>948</v>
      </c>
      <c r="CI43" s="46">
        <v>0</v>
      </c>
      <c r="CJ43" s="46" t="s">
        <v>918</v>
      </c>
      <c r="CK43" s="46">
        <v>0</v>
      </c>
      <c r="CL43" s="46" t="s">
        <v>918</v>
      </c>
      <c r="CM43" s="43">
        <v>8640</v>
      </c>
      <c r="CN43" s="43" t="s">
        <v>970</v>
      </c>
      <c r="CO43" s="43">
        <v>2880</v>
      </c>
      <c r="CP43" s="43" t="s">
        <v>925</v>
      </c>
      <c r="CQ43" s="46">
        <v>0</v>
      </c>
      <c r="CR43" s="46" t="s">
        <v>918</v>
      </c>
      <c r="CS43" s="43">
        <v>3161</v>
      </c>
      <c r="CT43" s="43" t="s">
        <v>981</v>
      </c>
      <c r="CU43" s="46">
        <v>0</v>
      </c>
      <c r="CV43" s="46" t="s">
        <v>918</v>
      </c>
      <c r="CW43" s="46">
        <v>0</v>
      </c>
      <c r="CX43" s="46" t="s">
        <v>918</v>
      </c>
      <c r="CY43" s="46">
        <v>0</v>
      </c>
      <c r="CZ43" s="46" t="s">
        <v>918</v>
      </c>
      <c r="DA43" s="46">
        <v>0</v>
      </c>
      <c r="DB43" s="46" t="s">
        <v>918</v>
      </c>
      <c r="DC43" s="46">
        <v>0</v>
      </c>
      <c r="DD43" s="46" t="s">
        <v>918</v>
      </c>
    </row>
    <row r="44" spans="1:108" ht="84">
      <c r="A44" s="38" t="s">
        <v>350</v>
      </c>
      <c r="B44" s="38" t="s">
        <v>351</v>
      </c>
      <c r="C44" s="38" t="s">
        <v>291</v>
      </c>
      <c r="D44" s="87"/>
      <c r="E44" s="41" t="s">
        <v>91</v>
      </c>
      <c r="F44" s="42" t="s">
        <v>120</v>
      </c>
      <c r="G44" s="91" t="s">
        <v>352</v>
      </c>
      <c r="H44" s="90" t="s">
        <v>47</v>
      </c>
      <c r="I44" s="41" t="s">
        <v>353</v>
      </c>
      <c r="J44" s="42" t="s">
        <v>123</v>
      </c>
      <c r="K44" s="91" t="s">
        <v>90</v>
      </c>
      <c r="L44" s="90" t="s">
        <v>47</v>
      </c>
      <c r="M44" s="41" t="s">
        <v>127</v>
      </c>
      <c r="N44" s="42" t="s">
        <v>354</v>
      </c>
      <c r="O44" s="41" t="s">
        <v>127</v>
      </c>
      <c r="P44" s="42" t="s">
        <v>355</v>
      </c>
      <c r="Q44" s="91" t="s">
        <v>90</v>
      </c>
      <c r="R44" s="90" t="s">
        <v>47</v>
      </c>
      <c r="S44" s="91" t="s">
        <v>90</v>
      </c>
      <c r="T44" s="90" t="s">
        <v>47</v>
      </c>
      <c r="U44" s="91" t="s">
        <v>90</v>
      </c>
      <c r="V44" s="90" t="s">
        <v>47</v>
      </c>
      <c r="W44" s="41" t="s">
        <v>91</v>
      </c>
      <c r="X44" s="42" t="s">
        <v>356</v>
      </c>
      <c r="Y44" s="41" t="s">
        <v>353</v>
      </c>
      <c r="Z44" s="42" t="s">
        <v>357</v>
      </c>
      <c r="AA44" s="41" t="s">
        <v>353</v>
      </c>
      <c r="AB44" s="42" t="s">
        <v>358</v>
      </c>
      <c r="AC44" s="41" t="s">
        <v>353</v>
      </c>
      <c r="AD44" s="42" t="s">
        <v>359</v>
      </c>
      <c r="AE44" s="41" t="s">
        <v>353</v>
      </c>
      <c r="AF44" s="42" t="s">
        <v>360</v>
      </c>
      <c r="AG44" s="91" t="s">
        <v>90</v>
      </c>
      <c r="AH44" s="90" t="s">
        <v>47</v>
      </c>
      <c r="AI44" s="41" t="s">
        <v>127</v>
      </c>
      <c r="AJ44" s="42" t="s">
        <v>361</v>
      </c>
      <c r="AK44" s="41" t="s">
        <v>127</v>
      </c>
      <c r="AL44" s="42" t="s">
        <v>362</v>
      </c>
      <c r="AM44" s="91" t="s">
        <v>90</v>
      </c>
      <c r="AN44" s="90" t="s">
        <v>47</v>
      </c>
      <c r="AO44" s="41" t="s">
        <v>127</v>
      </c>
      <c r="AP44" s="42" t="s">
        <v>363</v>
      </c>
      <c r="AQ44" s="91" t="s">
        <v>101</v>
      </c>
      <c r="AR44" s="90" t="s">
        <v>47</v>
      </c>
      <c r="AS44" s="91" t="s">
        <v>101</v>
      </c>
      <c r="AT44" s="90" t="s">
        <v>47</v>
      </c>
      <c r="AU44" s="41" t="s">
        <v>353</v>
      </c>
      <c r="AV44" s="42" t="s">
        <v>364</v>
      </c>
      <c r="AW44" s="41" t="s">
        <v>353</v>
      </c>
      <c r="AX44" s="42" t="s">
        <v>365</v>
      </c>
      <c r="AY44" s="41" t="s">
        <v>353</v>
      </c>
      <c r="AZ44" s="42" t="s">
        <v>357</v>
      </c>
      <c r="BA44" s="41" t="s">
        <v>353</v>
      </c>
      <c r="BB44" s="42" t="s">
        <v>366</v>
      </c>
      <c r="BC44" s="91" t="s">
        <v>90</v>
      </c>
      <c r="BD44" s="90" t="s">
        <v>47</v>
      </c>
      <c r="BE44" s="41" t="s">
        <v>353</v>
      </c>
      <c r="BF44" s="42" t="s">
        <v>123</v>
      </c>
      <c r="BG44" s="91" t="s">
        <v>90</v>
      </c>
      <c r="BH44" s="90" t="s">
        <v>47</v>
      </c>
      <c r="BI44" s="41" t="s">
        <v>353</v>
      </c>
      <c r="BJ44" s="42" t="s">
        <v>123</v>
      </c>
      <c r="BK44" s="41" t="s">
        <v>353</v>
      </c>
      <c r="BL44" s="42" t="s">
        <v>123</v>
      </c>
      <c r="BM44" s="91" t="s">
        <v>90</v>
      </c>
      <c r="BN44" s="90" t="s">
        <v>47</v>
      </c>
      <c r="BO44" s="87"/>
      <c r="BP44" s="43">
        <v>19</v>
      </c>
      <c r="BQ44" s="46">
        <v>0</v>
      </c>
      <c r="BR44" s="46">
        <v>0</v>
      </c>
      <c r="BS44" s="46">
        <v>0</v>
      </c>
      <c r="BT44" s="46" t="s">
        <v>918</v>
      </c>
      <c r="BU44" s="43">
        <v>3</v>
      </c>
      <c r="BV44" s="43">
        <v>173</v>
      </c>
      <c r="BW44" s="43" t="s">
        <v>982</v>
      </c>
      <c r="BX44" s="43">
        <v>19</v>
      </c>
      <c r="BY44" s="43">
        <v>4560</v>
      </c>
      <c r="BZ44" s="43" t="s">
        <v>977</v>
      </c>
      <c r="CA44" s="46">
        <v>0</v>
      </c>
      <c r="CB44" s="46" t="s">
        <v>918</v>
      </c>
      <c r="CC44" s="46">
        <v>0</v>
      </c>
      <c r="CD44" s="46" t="s">
        <v>918</v>
      </c>
      <c r="CE44" s="46">
        <v>0</v>
      </c>
      <c r="CF44" s="46" t="s">
        <v>918</v>
      </c>
      <c r="CG44" s="43">
        <v>5280</v>
      </c>
      <c r="CH44" s="43" t="s">
        <v>921</v>
      </c>
      <c r="CI44" s="46">
        <v>0</v>
      </c>
      <c r="CJ44" s="46" t="s">
        <v>918</v>
      </c>
      <c r="CK44" s="46">
        <v>0</v>
      </c>
      <c r="CL44" s="46" t="s">
        <v>918</v>
      </c>
      <c r="CM44" s="43">
        <v>10080</v>
      </c>
      <c r="CN44" s="43" t="s">
        <v>922</v>
      </c>
      <c r="CO44" s="43">
        <v>4320</v>
      </c>
      <c r="CP44" s="43" t="s">
        <v>930</v>
      </c>
      <c r="CQ44" s="46">
        <v>0</v>
      </c>
      <c r="CR44" s="46" t="s">
        <v>918</v>
      </c>
      <c r="CS44" s="43">
        <v>3820</v>
      </c>
      <c r="CT44" s="43" t="s">
        <v>983</v>
      </c>
      <c r="CU44" s="43">
        <v>567</v>
      </c>
      <c r="CV44" s="43" t="s">
        <v>984</v>
      </c>
      <c r="CW44" s="46">
        <v>0</v>
      </c>
      <c r="CX44" s="46" t="s">
        <v>918</v>
      </c>
      <c r="CY44" s="46">
        <v>0</v>
      </c>
      <c r="CZ44" s="46" t="s">
        <v>918</v>
      </c>
      <c r="DA44" s="46">
        <v>0</v>
      </c>
      <c r="DB44" s="46" t="s">
        <v>918</v>
      </c>
      <c r="DC44" s="46">
        <v>0</v>
      </c>
      <c r="DD44" s="46" t="s">
        <v>918</v>
      </c>
    </row>
    <row r="45" spans="1:108" ht="84">
      <c r="A45" s="38" t="s">
        <v>367</v>
      </c>
      <c r="B45" s="38" t="s">
        <v>368</v>
      </c>
      <c r="C45" s="38" t="s">
        <v>291</v>
      </c>
      <c r="D45" s="87"/>
      <c r="E45" s="91" t="s">
        <v>89</v>
      </c>
      <c r="F45" s="90" t="s">
        <v>47</v>
      </c>
      <c r="G45" s="91" t="s">
        <v>89</v>
      </c>
      <c r="H45" s="90" t="s">
        <v>47</v>
      </c>
      <c r="I45" s="41" t="s">
        <v>127</v>
      </c>
      <c r="J45" s="42" t="s">
        <v>120</v>
      </c>
      <c r="K45" s="41" t="s">
        <v>127</v>
      </c>
      <c r="L45" s="42" t="s">
        <v>369</v>
      </c>
      <c r="M45" s="41" t="s">
        <v>127</v>
      </c>
      <c r="N45" s="42" t="s">
        <v>370</v>
      </c>
      <c r="O45" s="41" t="s">
        <v>127</v>
      </c>
      <c r="P45" s="42" t="s">
        <v>299</v>
      </c>
      <c r="Q45" s="91" t="s">
        <v>90</v>
      </c>
      <c r="R45" s="90" t="s">
        <v>47</v>
      </c>
      <c r="S45" s="91" t="s">
        <v>90</v>
      </c>
      <c r="T45" s="90" t="s">
        <v>47</v>
      </c>
      <c r="U45" s="41" t="s">
        <v>127</v>
      </c>
      <c r="V45" s="42" t="s">
        <v>120</v>
      </c>
      <c r="W45" s="41" t="s">
        <v>127</v>
      </c>
      <c r="X45" s="42" t="s">
        <v>120</v>
      </c>
      <c r="Y45" s="41" t="s">
        <v>127</v>
      </c>
      <c r="Z45" s="42" t="s">
        <v>371</v>
      </c>
      <c r="AA45" s="41" t="s">
        <v>127</v>
      </c>
      <c r="AB45" s="42" t="s">
        <v>372</v>
      </c>
      <c r="AC45" s="41" t="s">
        <v>127</v>
      </c>
      <c r="AD45" s="42" t="s">
        <v>373</v>
      </c>
      <c r="AE45" s="91" t="s">
        <v>90</v>
      </c>
      <c r="AF45" s="90" t="s">
        <v>47</v>
      </c>
      <c r="AG45" s="91" t="s">
        <v>90</v>
      </c>
      <c r="AH45" s="90" t="s">
        <v>47</v>
      </c>
      <c r="AI45" s="41" t="s">
        <v>127</v>
      </c>
      <c r="AJ45" s="42" t="s">
        <v>374</v>
      </c>
      <c r="AK45" s="41" t="s">
        <v>127</v>
      </c>
      <c r="AL45" s="42" t="s">
        <v>375</v>
      </c>
      <c r="AM45" s="41" t="s">
        <v>127</v>
      </c>
      <c r="AN45" s="42" t="s">
        <v>371</v>
      </c>
      <c r="AO45" s="41" t="s">
        <v>127</v>
      </c>
      <c r="AP45" s="42" t="s">
        <v>376</v>
      </c>
      <c r="AQ45" s="41" t="s">
        <v>127</v>
      </c>
      <c r="AR45" s="42" t="s">
        <v>377</v>
      </c>
      <c r="AS45" s="91" t="s">
        <v>90</v>
      </c>
      <c r="AT45" s="90" t="s">
        <v>47</v>
      </c>
      <c r="AU45" s="91" t="s">
        <v>90</v>
      </c>
      <c r="AV45" s="90" t="s">
        <v>47</v>
      </c>
      <c r="AW45" s="41" t="s">
        <v>127</v>
      </c>
      <c r="AX45" s="42" t="s">
        <v>330</v>
      </c>
      <c r="AY45" s="41" t="s">
        <v>127</v>
      </c>
      <c r="AZ45" s="42" t="s">
        <v>378</v>
      </c>
      <c r="BA45" s="41" t="s">
        <v>127</v>
      </c>
      <c r="BB45" s="42" t="s">
        <v>375</v>
      </c>
      <c r="BC45" s="41" t="s">
        <v>127</v>
      </c>
      <c r="BD45" s="42" t="s">
        <v>315</v>
      </c>
      <c r="BE45" s="91" t="s">
        <v>137</v>
      </c>
      <c r="BF45" s="90" t="s">
        <v>47</v>
      </c>
      <c r="BG45" s="91" t="s">
        <v>137</v>
      </c>
      <c r="BH45" s="90" t="s">
        <v>47</v>
      </c>
      <c r="BI45" s="91" t="s">
        <v>137</v>
      </c>
      <c r="BJ45" s="90" t="s">
        <v>47</v>
      </c>
      <c r="BK45" s="91" t="s">
        <v>137</v>
      </c>
      <c r="BL45" s="90" t="s">
        <v>47</v>
      </c>
      <c r="BM45" s="91" t="s">
        <v>137</v>
      </c>
      <c r="BN45" s="90" t="s">
        <v>47</v>
      </c>
      <c r="BO45" s="87"/>
      <c r="BP45" s="43">
        <v>8</v>
      </c>
      <c r="BQ45" s="46">
        <v>0</v>
      </c>
      <c r="BR45" s="43">
        <v>5</v>
      </c>
      <c r="BS45" s="43">
        <v>31</v>
      </c>
      <c r="BT45" s="43" t="s">
        <v>985</v>
      </c>
      <c r="BU45" s="46">
        <v>0</v>
      </c>
      <c r="BV45" s="46">
        <v>0</v>
      </c>
      <c r="BW45" s="46" t="s">
        <v>918</v>
      </c>
      <c r="BX45" s="43">
        <v>8</v>
      </c>
      <c r="BY45" s="43">
        <v>1920</v>
      </c>
      <c r="BZ45" s="43" t="s">
        <v>986</v>
      </c>
      <c r="CA45" s="46">
        <v>0</v>
      </c>
      <c r="CB45" s="46" t="s">
        <v>918</v>
      </c>
      <c r="CC45" s="46">
        <v>0</v>
      </c>
      <c r="CD45" s="46" t="s">
        <v>918</v>
      </c>
      <c r="CE45" s="46">
        <v>0</v>
      </c>
      <c r="CF45" s="46" t="s">
        <v>918</v>
      </c>
      <c r="CG45" s="43">
        <v>2880</v>
      </c>
      <c r="CH45" s="43" t="s">
        <v>925</v>
      </c>
      <c r="CI45" s="46">
        <v>0</v>
      </c>
      <c r="CJ45" s="46" t="s">
        <v>918</v>
      </c>
      <c r="CK45" s="46">
        <v>0</v>
      </c>
      <c r="CL45" s="46" t="s">
        <v>918</v>
      </c>
      <c r="CM45" s="43">
        <v>8640</v>
      </c>
      <c r="CN45" s="43" t="s">
        <v>970</v>
      </c>
      <c r="CO45" s="43">
        <v>2880</v>
      </c>
      <c r="CP45" s="43" t="s">
        <v>925</v>
      </c>
      <c r="CQ45" s="46">
        <v>0</v>
      </c>
      <c r="CR45" s="46" t="s">
        <v>918</v>
      </c>
      <c r="CS45" s="43">
        <v>6689</v>
      </c>
      <c r="CT45" s="43" t="s">
        <v>987</v>
      </c>
      <c r="CU45" s="46">
        <v>0</v>
      </c>
      <c r="CV45" s="46" t="s">
        <v>918</v>
      </c>
      <c r="CW45" s="46">
        <v>0</v>
      </c>
      <c r="CX45" s="46" t="s">
        <v>918</v>
      </c>
      <c r="CY45" s="46">
        <v>0</v>
      </c>
      <c r="CZ45" s="46" t="s">
        <v>918</v>
      </c>
      <c r="DA45" s="46">
        <v>0</v>
      </c>
      <c r="DB45" s="46" t="s">
        <v>918</v>
      </c>
      <c r="DC45" s="46">
        <v>0</v>
      </c>
      <c r="DD45" s="46" t="s">
        <v>918</v>
      </c>
    </row>
    <row r="46" spans="1:108" ht="84">
      <c r="A46" s="38" t="s">
        <v>379</v>
      </c>
      <c r="B46" s="38" t="s">
        <v>380</v>
      </c>
      <c r="C46" s="38" t="s">
        <v>291</v>
      </c>
      <c r="D46" s="87"/>
      <c r="E46" s="91" t="s">
        <v>89</v>
      </c>
      <c r="F46" s="90" t="s">
        <v>47</v>
      </c>
      <c r="G46" s="91" t="s">
        <v>89</v>
      </c>
      <c r="H46" s="90" t="s">
        <v>47</v>
      </c>
      <c r="I46" s="41" t="s">
        <v>127</v>
      </c>
      <c r="J46" s="42" t="s">
        <v>120</v>
      </c>
      <c r="K46" s="41" t="s">
        <v>127</v>
      </c>
      <c r="L46" s="42" t="s">
        <v>120</v>
      </c>
      <c r="M46" s="41" t="s">
        <v>127</v>
      </c>
      <c r="N46" s="42" t="s">
        <v>381</v>
      </c>
      <c r="O46" s="91" t="s">
        <v>90</v>
      </c>
      <c r="P46" s="90" t="s">
        <v>47</v>
      </c>
      <c r="Q46" s="91" t="s">
        <v>90</v>
      </c>
      <c r="R46" s="90" t="s">
        <v>47</v>
      </c>
      <c r="S46" s="91" t="s">
        <v>90</v>
      </c>
      <c r="T46" s="90" t="s">
        <v>47</v>
      </c>
      <c r="U46" s="41" t="s">
        <v>127</v>
      </c>
      <c r="V46" s="42" t="s">
        <v>382</v>
      </c>
      <c r="W46" s="41" t="s">
        <v>127</v>
      </c>
      <c r="X46" s="42" t="s">
        <v>383</v>
      </c>
      <c r="Y46" s="41" t="s">
        <v>127</v>
      </c>
      <c r="Z46" s="42" t="s">
        <v>384</v>
      </c>
      <c r="AA46" s="41" t="s">
        <v>127</v>
      </c>
      <c r="AB46" s="42" t="s">
        <v>362</v>
      </c>
      <c r="AC46" s="41" t="s">
        <v>127</v>
      </c>
      <c r="AD46" s="42" t="s">
        <v>349</v>
      </c>
      <c r="AE46" s="91" t="s">
        <v>90</v>
      </c>
      <c r="AF46" s="90" t="s">
        <v>47</v>
      </c>
      <c r="AG46" s="91" t="s">
        <v>90</v>
      </c>
      <c r="AH46" s="90" t="s">
        <v>47</v>
      </c>
      <c r="AI46" s="41" t="s">
        <v>127</v>
      </c>
      <c r="AJ46" s="42" t="s">
        <v>385</v>
      </c>
      <c r="AK46" s="41" t="s">
        <v>127</v>
      </c>
      <c r="AL46" s="42" t="s">
        <v>386</v>
      </c>
      <c r="AM46" s="41" t="s">
        <v>127</v>
      </c>
      <c r="AN46" s="42" t="s">
        <v>387</v>
      </c>
      <c r="AO46" s="41" t="s">
        <v>127</v>
      </c>
      <c r="AP46" s="42" t="s">
        <v>385</v>
      </c>
      <c r="AQ46" s="41" t="s">
        <v>127</v>
      </c>
      <c r="AR46" s="42" t="s">
        <v>385</v>
      </c>
      <c r="AS46" s="41" t="s">
        <v>127</v>
      </c>
      <c r="AT46" s="42" t="s">
        <v>120</v>
      </c>
      <c r="AU46" s="91" t="s">
        <v>90</v>
      </c>
      <c r="AV46" s="90" t="s">
        <v>47</v>
      </c>
      <c r="AW46" s="41" t="s">
        <v>127</v>
      </c>
      <c r="AX46" s="42" t="s">
        <v>297</v>
      </c>
      <c r="AY46" s="41" t="s">
        <v>127</v>
      </c>
      <c r="AZ46" s="42" t="s">
        <v>388</v>
      </c>
      <c r="BA46" s="41" t="s">
        <v>127</v>
      </c>
      <c r="BB46" s="42" t="s">
        <v>389</v>
      </c>
      <c r="BC46" s="41" t="s">
        <v>127</v>
      </c>
      <c r="BD46" s="42" t="s">
        <v>390</v>
      </c>
      <c r="BE46" s="91" t="s">
        <v>137</v>
      </c>
      <c r="BF46" s="90" t="s">
        <v>47</v>
      </c>
      <c r="BG46" s="91" t="s">
        <v>137</v>
      </c>
      <c r="BH46" s="90" t="s">
        <v>47</v>
      </c>
      <c r="BI46" s="91" t="s">
        <v>137</v>
      </c>
      <c r="BJ46" s="90" t="s">
        <v>47</v>
      </c>
      <c r="BK46" s="91" t="s">
        <v>137</v>
      </c>
      <c r="BL46" s="90" t="s">
        <v>47</v>
      </c>
      <c r="BM46" s="91" t="s">
        <v>137</v>
      </c>
      <c r="BN46" s="90" t="s">
        <v>47</v>
      </c>
      <c r="BO46" s="87"/>
      <c r="BP46" s="43">
        <v>8</v>
      </c>
      <c r="BQ46" s="46">
        <v>0</v>
      </c>
      <c r="BR46" s="46">
        <v>0</v>
      </c>
      <c r="BS46" s="46">
        <v>0</v>
      </c>
      <c r="BT46" s="46" t="s">
        <v>918</v>
      </c>
      <c r="BU46" s="46">
        <v>0</v>
      </c>
      <c r="BV46" s="46">
        <v>0</v>
      </c>
      <c r="BW46" s="46" t="s">
        <v>918</v>
      </c>
      <c r="BX46" s="43">
        <v>8</v>
      </c>
      <c r="BY46" s="43">
        <v>1920</v>
      </c>
      <c r="BZ46" s="43" t="s">
        <v>986</v>
      </c>
      <c r="CA46" s="46">
        <v>0</v>
      </c>
      <c r="CB46" s="46" t="s">
        <v>918</v>
      </c>
      <c r="CC46" s="46">
        <v>0</v>
      </c>
      <c r="CD46" s="46" t="s">
        <v>918</v>
      </c>
      <c r="CE46" s="46">
        <v>0</v>
      </c>
      <c r="CF46" s="46" t="s">
        <v>918</v>
      </c>
      <c r="CG46" s="43">
        <v>2880</v>
      </c>
      <c r="CH46" s="43" t="s">
        <v>925</v>
      </c>
      <c r="CI46" s="46">
        <v>0</v>
      </c>
      <c r="CJ46" s="46" t="s">
        <v>918</v>
      </c>
      <c r="CK46" s="46">
        <v>0</v>
      </c>
      <c r="CL46" s="46" t="s">
        <v>918</v>
      </c>
      <c r="CM46" s="43">
        <v>8640</v>
      </c>
      <c r="CN46" s="43" t="s">
        <v>970</v>
      </c>
      <c r="CO46" s="43">
        <v>2880</v>
      </c>
      <c r="CP46" s="43" t="s">
        <v>925</v>
      </c>
      <c r="CQ46" s="46">
        <v>0</v>
      </c>
      <c r="CR46" s="46" t="s">
        <v>918</v>
      </c>
      <c r="CS46" s="43">
        <v>6720</v>
      </c>
      <c r="CT46" s="43" t="s">
        <v>988</v>
      </c>
      <c r="CU46" s="46">
        <v>0</v>
      </c>
      <c r="CV46" s="46" t="s">
        <v>918</v>
      </c>
      <c r="CW46" s="46">
        <v>0</v>
      </c>
      <c r="CX46" s="46" t="s">
        <v>918</v>
      </c>
      <c r="CY46" s="46">
        <v>0</v>
      </c>
      <c r="CZ46" s="46" t="s">
        <v>918</v>
      </c>
      <c r="DA46" s="46">
        <v>0</v>
      </c>
      <c r="DB46" s="46" t="s">
        <v>918</v>
      </c>
      <c r="DC46" s="46">
        <v>0</v>
      </c>
      <c r="DD46" s="46" t="s">
        <v>918</v>
      </c>
    </row>
    <row r="47" spans="1:108" ht="96">
      <c r="A47" s="38" t="s">
        <v>391</v>
      </c>
      <c r="B47" s="38" t="s">
        <v>392</v>
      </c>
      <c r="C47" s="38" t="s">
        <v>291</v>
      </c>
      <c r="D47" s="87"/>
      <c r="E47" s="41" t="s">
        <v>393</v>
      </c>
      <c r="F47" s="42" t="s">
        <v>394</v>
      </c>
      <c r="G47" s="91" t="s">
        <v>352</v>
      </c>
      <c r="H47" s="90" t="s">
        <v>47</v>
      </c>
      <c r="I47" s="41" t="s">
        <v>393</v>
      </c>
      <c r="J47" s="42" t="s">
        <v>395</v>
      </c>
      <c r="K47" s="41" t="s">
        <v>393</v>
      </c>
      <c r="L47" s="42" t="s">
        <v>396</v>
      </c>
      <c r="M47" s="41" t="s">
        <v>393</v>
      </c>
      <c r="N47" s="42" t="s">
        <v>397</v>
      </c>
      <c r="O47" s="91" t="s">
        <v>90</v>
      </c>
      <c r="P47" s="90" t="s">
        <v>47</v>
      </c>
      <c r="Q47" s="41" t="s">
        <v>393</v>
      </c>
      <c r="R47" s="42" t="s">
        <v>395</v>
      </c>
      <c r="S47" s="41" t="s">
        <v>393</v>
      </c>
      <c r="T47" s="42" t="s">
        <v>398</v>
      </c>
      <c r="U47" s="41" t="s">
        <v>393</v>
      </c>
      <c r="V47" s="42" t="s">
        <v>399</v>
      </c>
      <c r="W47" s="91" t="s">
        <v>90</v>
      </c>
      <c r="X47" s="90" t="s">
        <v>47</v>
      </c>
      <c r="Y47" s="41" t="s">
        <v>393</v>
      </c>
      <c r="Z47" s="42" t="s">
        <v>400</v>
      </c>
      <c r="AA47" s="41" t="s">
        <v>393</v>
      </c>
      <c r="AB47" s="42" t="s">
        <v>401</v>
      </c>
      <c r="AC47" s="91" t="s">
        <v>90</v>
      </c>
      <c r="AD47" s="90" t="s">
        <v>47</v>
      </c>
      <c r="AE47" s="41" t="s">
        <v>393</v>
      </c>
      <c r="AF47" s="42" t="s">
        <v>395</v>
      </c>
      <c r="AG47" s="41" t="s">
        <v>393</v>
      </c>
      <c r="AH47" s="42" t="s">
        <v>402</v>
      </c>
      <c r="AI47" s="41" t="s">
        <v>393</v>
      </c>
      <c r="AJ47" s="42" t="s">
        <v>403</v>
      </c>
      <c r="AK47" s="91" t="s">
        <v>90</v>
      </c>
      <c r="AL47" s="90" t="s">
        <v>47</v>
      </c>
      <c r="AM47" s="91" t="s">
        <v>90</v>
      </c>
      <c r="AN47" s="90" t="s">
        <v>47</v>
      </c>
      <c r="AO47" s="41" t="s">
        <v>127</v>
      </c>
      <c r="AP47" s="42" t="s">
        <v>404</v>
      </c>
      <c r="AQ47" s="41" t="s">
        <v>127</v>
      </c>
      <c r="AR47" s="42" t="s">
        <v>405</v>
      </c>
      <c r="AS47" s="41" t="s">
        <v>127</v>
      </c>
      <c r="AT47" s="42" t="s">
        <v>120</v>
      </c>
      <c r="AU47" s="91" t="s">
        <v>90</v>
      </c>
      <c r="AV47" s="90" t="s">
        <v>47</v>
      </c>
      <c r="AW47" s="41" t="s">
        <v>127</v>
      </c>
      <c r="AX47" s="42" t="s">
        <v>406</v>
      </c>
      <c r="AY47" s="41" t="s">
        <v>127</v>
      </c>
      <c r="AZ47" s="42" t="s">
        <v>407</v>
      </c>
      <c r="BA47" s="41" t="s">
        <v>127</v>
      </c>
      <c r="BB47" s="42" t="s">
        <v>120</v>
      </c>
      <c r="BC47" s="91" t="s">
        <v>408</v>
      </c>
      <c r="BD47" s="90" t="s">
        <v>47</v>
      </c>
      <c r="BE47" s="41" t="s">
        <v>127</v>
      </c>
      <c r="BF47" s="42" t="s">
        <v>385</v>
      </c>
      <c r="BG47" s="41" t="s">
        <v>127</v>
      </c>
      <c r="BH47" s="42" t="s">
        <v>409</v>
      </c>
      <c r="BI47" s="91" t="s">
        <v>90</v>
      </c>
      <c r="BJ47" s="90" t="s">
        <v>47</v>
      </c>
      <c r="BK47" s="91" t="s">
        <v>90</v>
      </c>
      <c r="BL47" s="90" t="s">
        <v>47</v>
      </c>
      <c r="BM47" s="91" t="s">
        <v>90</v>
      </c>
      <c r="BN47" s="90" t="s">
        <v>47</v>
      </c>
      <c r="BO47" s="87"/>
      <c r="BP47" s="43">
        <v>23</v>
      </c>
      <c r="BQ47" s="46">
        <v>0</v>
      </c>
      <c r="BR47" s="43">
        <v>1</v>
      </c>
      <c r="BS47" s="43">
        <v>45</v>
      </c>
      <c r="BT47" s="43" t="s">
        <v>989</v>
      </c>
      <c r="BU47" s="46">
        <v>0</v>
      </c>
      <c r="BV47" s="46">
        <v>0</v>
      </c>
      <c r="BW47" s="46" t="s">
        <v>918</v>
      </c>
      <c r="BX47" s="43">
        <v>20</v>
      </c>
      <c r="BY47" s="43">
        <v>4800</v>
      </c>
      <c r="BZ47" s="43" t="s">
        <v>973</v>
      </c>
      <c r="CA47" s="46">
        <v>0</v>
      </c>
      <c r="CB47" s="46" t="s">
        <v>918</v>
      </c>
      <c r="CC47" s="46">
        <v>0</v>
      </c>
      <c r="CD47" s="46" t="s">
        <v>918</v>
      </c>
      <c r="CE47" s="46">
        <v>0</v>
      </c>
      <c r="CF47" s="46" t="s">
        <v>918</v>
      </c>
      <c r="CG47" s="43">
        <v>4320</v>
      </c>
      <c r="CH47" s="43" t="s">
        <v>930</v>
      </c>
      <c r="CI47" s="46">
        <v>0</v>
      </c>
      <c r="CJ47" s="46" t="s">
        <v>918</v>
      </c>
      <c r="CK47" s="43">
        <v>480</v>
      </c>
      <c r="CL47" s="43" t="s">
        <v>946</v>
      </c>
      <c r="CM47" s="43">
        <v>10080</v>
      </c>
      <c r="CN47" s="43" t="s">
        <v>922</v>
      </c>
      <c r="CO47" s="43">
        <v>4320</v>
      </c>
      <c r="CP47" s="43" t="s">
        <v>930</v>
      </c>
      <c r="CQ47" s="46">
        <v>0</v>
      </c>
      <c r="CR47" s="46" t="s">
        <v>918</v>
      </c>
      <c r="CS47" s="43">
        <v>3555</v>
      </c>
      <c r="CT47" s="43" t="s">
        <v>990</v>
      </c>
      <c r="CU47" s="43">
        <v>1200</v>
      </c>
      <c r="CV47" s="43" t="s">
        <v>920</v>
      </c>
      <c r="CW47" s="46">
        <v>0</v>
      </c>
      <c r="CX47" s="46" t="s">
        <v>918</v>
      </c>
      <c r="CY47" s="46">
        <v>0</v>
      </c>
      <c r="CZ47" s="46" t="s">
        <v>918</v>
      </c>
      <c r="DA47" s="46">
        <v>0</v>
      </c>
      <c r="DB47" s="46" t="s">
        <v>918</v>
      </c>
      <c r="DC47" s="46">
        <v>0</v>
      </c>
      <c r="DD47" s="46" t="s">
        <v>918</v>
      </c>
    </row>
    <row r="48" spans="1:108" ht="84">
      <c r="A48" s="38" t="s">
        <v>410</v>
      </c>
      <c r="B48" s="38" t="s">
        <v>411</v>
      </c>
      <c r="C48" s="38" t="s">
        <v>291</v>
      </c>
      <c r="D48" s="87"/>
      <c r="E48" s="91" t="s">
        <v>89</v>
      </c>
      <c r="F48" s="90" t="s">
        <v>47</v>
      </c>
      <c r="G48" s="91" t="s">
        <v>89</v>
      </c>
      <c r="H48" s="90" t="s">
        <v>47</v>
      </c>
      <c r="I48" s="41" t="s">
        <v>127</v>
      </c>
      <c r="J48" s="42" t="s">
        <v>120</v>
      </c>
      <c r="K48" s="41" t="s">
        <v>127</v>
      </c>
      <c r="L48" s="42" t="s">
        <v>347</v>
      </c>
      <c r="M48" s="41" t="s">
        <v>127</v>
      </c>
      <c r="N48" s="42" t="s">
        <v>412</v>
      </c>
      <c r="O48" s="41" t="s">
        <v>127</v>
      </c>
      <c r="P48" s="42" t="s">
        <v>413</v>
      </c>
      <c r="Q48" s="91" t="s">
        <v>90</v>
      </c>
      <c r="R48" s="90" t="s">
        <v>47</v>
      </c>
      <c r="S48" s="91" t="s">
        <v>90</v>
      </c>
      <c r="T48" s="90" t="s">
        <v>47</v>
      </c>
      <c r="U48" s="41" t="s">
        <v>127</v>
      </c>
      <c r="V48" s="42" t="s">
        <v>414</v>
      </c>
      <c r="W48" s="41" t="s">
        <v>127</v>
      </c>
      <c r="X48" s="42" t="s">
        <v>415</v>
      </c>
      <c r="Y48" s="41" t="s">
        <v>127</v>
      </c>
      <c r="Z48" s="42" t="s">
        <v>416</v>
      </c>
      <c r="AA48" s="41" t="s">
        <v>127</v>
      </c>
      <c r="AB48" s="42" t="s">
        <v>417</v>
      </c>
      <c r="AC48" s="41" t="s">
        <v>127</v>
      </c>
      <c r="AD48" s="42" t="s">
        <v>418</v>
      </c>
      <c r="AE48" s="91" t="s">
        <v>90</v>
      </c>
      <c r="AF48" s="90" t="s">
        <v>47</v>
      </c>
      <c r="AG48" s="91" t="s">
        <v>90</v>
      </c>
      <c r="AH48" s="90" t="s">
        <v>47</v>
      </c>
      <c r="AI48" s="41" t="s">
        <v>127</v>
      </c>
      <c r="AJ48" s="42" t="s">
        <v>419</v>
      </c>
      <c r="AK48" s="41" t="s">
        <v>127</v>
      </c>
      <c r="AL48" s="42" t="s">
        <v>420</v>
      </c>
      <c r="AM48" s="41" t="s">
        <v>127</v>
      </c>
      <c r="AN48" s="42" t="s">
        <v>416</v>
      </c>
      <c r="AO48" s="41" t="s">
        <v>127</v>
      </c>
      <c r="AP48" s="42" t="s">
        <v>421</v>
      </c>
      <c r="AQ48" s="91" t="s">
        <v>422</v>
      </c>
      <c r="AR48" s="90" t="s">
        <v>47</v>
      </c>
      <c r="AS48" s="91" t="s">
        <v>90</v>
      </c>
      <c r="AT48" s="90" t="s">
        <v>47</v>
      </c>
      <c r="AU48" s="91" t="s">
        <v>90</v>
      </c>
      <c r="AV48" s="90" t="s">
        <v>47</v>
      </c>
      <c r="AW48" s="41" t="s">
        <v>127</v>
      </c>
      <c r="AX48" s="42" t="s">
        <v>416</v>
      </c>
      <c r="AY48" s="41" t="s">
        <v>127</v>
      </c>
      <c r="AZ48" s="42" t="s">
        <v>415</v>
      </c>
      <c r="BA48" s="41" t="s">
        <v>127</v>
      </c>
      <c r="BB48" s="42" t="s">
        <v>423</v>
      </c>
      <c r="BC48" s="41" t="s">
        <v>127</v>
      </c>
      <c r="BD48" s="42" t="s">
        <v>424</v>
      </c>
      <c r="BE48" s="91" t="s">
        <v>137</v>
      </c>
      <c r="BF48" s="90" t="s">
        <v>47</v>
      </c>
      <c r="BG48" s="91" t="s">
        <v>137</v>
      </c>
      <c r="BH48" s="90" t="s">
        <v>47</v>
      </c>
      <c r="BI48" s="91" t="s">
        <v>137</v>
      </c>
      <c r="BJ48" s="90" t="s">
        <v>47</v>
      </c>
      <c r="BK48" s="91" t="s">
        <v>137</v>
      </c>
      <c r="BL48" s="90" t="s">
        <v>47</v>
      </c>
      <c r="BM48" s="91" t="s">
        <v>137</v>
      </c>
      <c r="BN48" s="90" t="s">
        <v>47</v>
      </c>
      <c r="BO48" s="87"/>
      <c r="BP48" s="43">
        <v>3</v>
      </c>
      <c r="BQ48" s="46">
        <v>0</v>
      </c>
      <c r="BR48" s="46">
        <v>0</v>
      </c>
      <c r="BS48" s="46">
        <v>0</v>
      </c>
      <c r="BT48" s="46" t="s">
        <v>918</v>
      </c>
      <c r="BU48" s="46">
        <v>0</v>
      </c>
      <c r="BV48" s="46">
        <v>0</v>
      </c>
      <c r="BW48" s="46" t="s">
        <v>918</v>
      </c>
      <c r="BX48" s="43">
        <v>3</v>
      </c>
      <c r="BY48" s="43">
        <v>720</v>
      </c>
      <c r="BZ48" s="43" t="s">
        <v>972</v>
      </c>
      <c r="CA48" s="46">
        <v>0</v>
      </c>
      <c r="CB48" s="46" t="s">
        <v>918</v>
      </c>
      <c r="CC48" s="46">
        <v>0</v>
      </c>
      <c r="CD48" s="46" t="s">
        <v>918</v>
      </c>
      <c r="CE48" s="46">
        <v>0</v>
      </c>
      <c r="CF48" s="46" t="s">
        <v>918</v>
      </c>
      <c r="CG48" s="43">
        <v>3360</v>
      </c>
      <c r="CH48" s="43" t="s">
        <v>948</v>
      </c>
      <c r="CI48" s="46">
        <v>0</v>
      </c>
      <c r="CJ48" s="46" t="s">
        <v>918</v>
      </c>
      <c r="CK48" s="46">
        <v>0</v>
      </c>
      <c r="CL48" s="46" t="s">
        <v>918</v>
      </c>
      <c r="CM48" s="43">
        <v>8640</v>
      </c>
      <c r="CN48" s="43" t="s">
        <v>970</v>
      </c>
      <c r="CO48" s="43">
        <v>2880</v>
      </c>
      <c r="CP48" s="43" t="s">
        <v>925</v>
      </c>
      <c r="CQ48" s="46">
        <v>0</v>
      </c>
      <c r="CR48" s="46" t="s">
        <v>918</v>
      </c>
      <c r="CS48" s="43">
        <v>7440</v>
      </c>
      <c r="CT48" s="43" t="s">
        <v>991</v>
      </c>
      <c r="CU48" s="46">
        <v>0</v>
      </c>
      <c r="CV48" s="46" t="s">
        <v>918</v>
      </c>
      <c r="CW48" s="46">
        <v>0</v>
      </c>
      <c r="CX48" s="46" t="s">
        <v>918</v>
      </c>
      <c r="CY48" s="46">
        <v>0</v>
      </c>
      <c r="CZ48" s="46" t="s">
        <v>918</v>
      </c>
      <c r="DA48" s="46">
        <v>0</v>
      </c>
      <c r="DB48" s="46" t="s">
        <v>918</v>
      </c>
      <c r="DC48" s="46">
        <v>0</v>
      </c>
      <c r="DD48" s="46" t="s">
        <v>918</v>
      </c>
    </row>
    <row r="49" spans="1:108" ht="84">
      <c r="A49" s="38" t="s">
        <v>425</v>
      </c>
      <c r="B49" s="38" t="s">
        <v>426</v>
      </c>
      <c r="C49" s="38" t="s">
        <v>291</v>
      </c>
      <c r="D49" s="87"/>
      <c r="E49" s="41" t="s">
        <v>353</v>
      </c>
      <c r="F49" s="42" t="s">
        <v>365</v>
      </c>
      <c r="G49" s="41" t="s">
        <v>353</v>
      </c>
      <c r="H49" s="42" t="s">
        <v>427</v>
      </c>
      <c r="I49" s="91" t="s">
        <v>90</v>
      </c>
      <c r="J49" s="90" t="s">
        <v>47</v>
      </c>
      <c r="K49" s="91" t="s">
        <v>90</v>
      </c>
      <c r="L49" s="90" t="s">
        <v>47</v>
      </c>
      <c r="M49" s="41" t="s">
        <v>353</v>
      </c>
      <c r="N49" s="42" t="s">
        <v>365</v>
      </c>
      <c r="O49" s="41" t="s">
        <v>353</v>
      </c>
      <c r="P49" s="42" t="s">
        <v>428</v>
      </c>
      <c r="Q49" s="91" t="s">
        <v>90</v>
      </c>
      <c r="R49" s="90" t="s">
        <v>47</v>
      </c>
      <c r="S49" s="91" t="s">
        <v>90</v>
      </c>
      <c r="T49" s="90" t="s">
        <v>47</v>
      </c>
      <c r="U49" s="41" t="s">
        <v>353</v>
      </c>
      <c r="V49" s="42" t="s">
        <v>365</v>
      </c>
      <c r="W49" s="91" t="s">
        <v>90</v>
      </c>
      <c r="X49" s="90" t="s">
        <v>47</v>
      </c>
      <c r="Y49" s="91" t="s">
        <v>90</v>
      </c>
      <c r="Z49" s="90" t="s">
        <v>47</v>
      </c>
      <c r="AA49" s="41" t="s">
        <v>353</v>
      </c>
      <c r="AB49" s="42" t="s">
        <v>364</v>
      </c>
      <c r="AC49" s="41" t="s">
        <v>353</v>
      </c>
      <c r="AD49" s="42" t="s">
        <v>364</v>
      </c>
      <c r="AE49" s="91" t="s">
        <v>90</v>
      </c>
      <c r="AF49" s="90" t="s">
        <v>47</v>
      </c>
      <c r="AG49" s="41" t="s">
        <v>353</v>
      </c>
      <c r="AH49" s="42" t="s">
        <v>429</v>
      </c>
      <c r="AI49" s="41" t="s">
        <v>353</v>
      </c>
      <c r="AJ49" s="42" t="s">
        <v>430</v>
      </c>
      <c r="AK49" s="91" t="s">
        <v>408</v>
      </c>
      <c r="AL49" s="90" t="s">
        <v>47</v>
      </c>
      <c r="AM49" s="91" t="s">
        <v>408</v>
      </c>
      <c r="AN49" s="90" t="s">
        <v>47</v>
      </c>
      <c r="AO49" s="41" t="s">
        <v>353</v>
      </c>
      <c r="AP49" s="42" t="s">
        <v>431</v>
      </c>
      <c r="AQ49" s="41" t="s">
        <v>353</v>
      </c>
      <c r="AR49" s="42" t="s">
        <v>432</v>
      </c>
      <c r="AS49" s="41" t="s">
        <v>353</v>
      </c>
      <c r="AT49" s="42" t="s">
        <v>433</v>
      </c>
      <c r="AU49" s="41" t="s">
        <v>353</v>
      </c>
      <c r="AV49" s="42" t="s">
        <v>434</v>
      </c>
      <c r="AW49" s="41" t="s">
        <v>353</v>
      </c>
      <c r="AX49" s="42" t="s">
        <v>435</v>
      </c>
      <c r="AY49" s="41" t="s">
        <v>353</v>
      </c>
      <c r="AZ49" s="42" t="s">
        <v>436</v>
      </c>
      <c r="BA49" s="41" t="s">
        <v>353</v>
      </c>
      <c r="BB49" s="42" t="s">
        <v>123</v>
      </c>
      <c r="BC49" s="41" t="s">
        <v>353</v>
      </c>
      <c r="BD49" s="42" t="s">
        <v>359</v>
      </c>
      <c r="BE49" s="41" t="s">
        <v>353</v>
      </c>
      <c r="BF49" s="42" t="s">
        <v>123</v>
      </c>
      <c r="BG49" s="41" t="s">
        <v>353</v>
      </c>
      <c r="BH49" s="42" t="s">
        <v>430</v>
      </c>
      <c r="BI49" s="41" t="s">
        <v>353</v>
      </c>
      <c r="BJ49" s="42" t="s">
        <v>364</v>
      </c>
      <c r="BK49" s="41" t="s">
        <v>353</v>
      </c>
      <c r="BL49" s="42" t="s">
        <v>123</v>
      </c>
      <c r="BM49" s="91" t="s">
        <v>90</v>
      </c>
      <c r="BN49" s="90" t="s">
        <v>47</v>
      </c>
      <c r="BO49" s="87"/>
      <c r="BP49" s="43">
        <v>19</v>
      </c>
      <c r="BQ49" s="46">
        <v>0</v>
      </c>
      <c r="BR49" s="46">
        <v>0</v>
      </c>
      <c r="BS49" s="46">
        <v>0</v>
      </c>
      <c r="BT49" s="46" t="s">
        <v>918</v>
      </c>
      <c r="BU49" s="43">
        <v>6</v>
      </c>
      <c r="BV49" s="43">
        <v>350</v>
      </c>
      <c r="BW49" s="43" t="s">
        <v>992</v>
      </c>
      <c r="BX49" s="43">
        <v>19</v>
      </c>
      <c r="BY49" s="43">
        <v>4321</v>
      </c>
      <c r="BZ49" s="43" t="s">
        <v>930</v>
      </c>
      <c r="CA49" s="46">
        <v>0</v>
      </c>
      <c r="CB49" s="46" t="s">
        <v>918</v>
      </c>
      <c r="CC49" s="46">
        <v>0</v>
      </c>
      <c r="CD49" s="46" t="s">
        <v>918</v>
      </c>
      <c r="CE49" s="46">
        <v>0</v>
      </c>
      <c r="CF49" s="46" t="s">
        <v>918</v>
      </c>
      <c r="CG49" s="43">
        <v>3840</v>
      </c>
      <c r="CH49" s="43" t="s">
        <v>923</v>
      </c>
      <c r="CI49" s="46">
        <v>0</v>
      </c>
      <c r="CJ49" s="46" t="s">
        <v>918</v>
      </c>
      <c r="CK49" s="43">
        <v>1140</v>
      </c>
      <c r="CL49" s="43" t="s">
        <v>993</v>
      </c>
      <c r="CM49" s="43">
        <v>10081</v>
      </c>
      <c r="CN49" s="43" t="s">
        <v>922</v>
      </c>
      <c r="CO49" s="43">
        <v>4320</v>
      </c>
      <c r="CP49" s="43" t="s">
        <v>930</v>
      </c>
      <c r="CQ49" s="46">
        <v>0</v>
      </c>
      <c r="CR49" s="46" t="s">
        <v>918</v>
      </c>
      <c r="CS49" s="43">
        <v>2947</v>
      </c>
      <c r="CT49" s="43" t="s">
        <v>994</v>
      </c>
      <c r="CU49" s="43">
        <v>1803</v>
      </c>
      <c r="CV49" s="43" t="s">
        <v>995</v>
      </c>
      <c r="CW49" s="46">
        <v>0</v>
      </c>
      <c r="CX49" s="46" t="s">
        <v>918</v>
      </c>
      <c r="CY49" s="46">
        <v>0</v>
      </c>
      <c r="CZ49" s="46" t="s">
        <v>918</v>
      </c>
      <c r="DA49" s="46">
        <v>0</v>
      </c>
      <c r="DB49" s="46" t="s">
        <v>918</v>
      </c>
      <c r="DC49" s="46">
        <v>0</v>
      </c>
      <c r="DD49" s="46" t="s">
        <v>918</v>
      </c>
    </row>
    <row r="50" spans="1:108" ht="84">
      <c r="A50" s="38" t="s">
        <v>437</v>
      </c>
      <c r="B50" s="38" t="s">
        <v>438</v>
      </c>
      <c r="C50" s="38" t="s">
        <v>291</v>
      </c>
      <c r="D50" s="87"/>
      <c r="E50" s="41" t="s">
        <v>127</v>
      </c>
      <c r="F50" s="42" t="s">
        <v>120</v>
      </c>
      <c r="G50" s="91" t="s">
        <v>352</v>
      </c>
      <c r="H50" s="90" t="s">
        <v>47</v>
      </c>
      <c r="I50" s="41" t="s">
        <v>127</v>
      </c>
      <c r="J50" s="42" t="s">
        <v>120</v>
      </c>
      <c r="K50" s="91" t="s">
        <v>90</v>
      </c>
      <c r="L50" s="90" t="s">
        <v>47</v>
      </c>
      <c r="M50" s="41" t="s">
        <v>127</v>
      </c>
      <c r="N50" s="42" t="s">
        <v>439</v>
      </c>
      <c r="O50" s="41" t="s">
        <v>127</v>
      </c>
      <c r="P50" s="42" t="s">
        <v>440</v>
      </c>
      <c r="Q50" s="41" t="s">
        <v>127</v>
      </c>
      <c r="R50" s="42" t="s">
        <v>441</v>
      </c>
      <c r="S50" s="91" t="s">
        <v>90</v>
      </c>
      <c r="T50" s="90" t="s">
        <v>47</v>
      </c>
      <c r="U50" s="41" t="s">
        <v>127</v>
      </c>
      <c r="V50" s="42" t="s">
        <v>442</v>
      </c>
      <c r="W50" s="41" t="s">
        <v>127</v>
      </c>
      <c r="X50" s="42" t="s">
        <v>443</v>
      </c>
      <c r="Y50" s="91" t="s">
        <v>90</v>
      </c>
      <c r="Z50" s="90" t="s">
        <v>47</v>
      </c>
      <c r="AA50" s="91" t="s">
        <v>90</v>
      </c>
      <c r="AB50" s="90" t="s">
        <v>47</v>
      </c>
      <c r="AC50" s="91" t="s">
        <v>90</v>
      </c>
      <c r="AD50" s="90" t="s">
        <v>47</v>
      </c>
      <c r="AE50" s="41" t="s">
        <v>127</v>
      </c>
      <c r="AF50" s="42" t="s">
        <v>444</v>
      </c>
      <c r="AG50" s="41" t="s">
        <v>127</v>
      </c>
      <c r="AH50" s="42" t="s">
        <v>440</v>
      </c>
      <c r="AI50" s="41" t="s">
        <v>127</v>
      </c>
      <c r="AJ50" s="42" t="s">
        <v>445</v>
      </c>
      <c r="AK50" s="41" t="s">
        <v>127</v>
      </c>
      <c r="AL50" s="42" t="s">
        <v>446</v>
      </c>
      <c r="AM50" s="41" t="s">
        <v>127</v>
      </c>
      <c r="AN50" s="42" t="s">
        <v>447</v>
      </c>
      <c r="AO50" s="41" t="s">
        <v>127</v>
      </c>
      <c r="AP50" s="42" t="s">
        <v>447</v>
      </c>
      <c r="AQ50" s="41" t="s">
        <v>127</v>
      </c>
      <c r="AR50" s="42" t="s">
        <v>447</v>
      </c>
      <c r="AS50" s="41" t="s">
        <v>127</v>
      </c>
      <c r="AT50" s="42" t="s">
        <v>448</v>
      </c>
      <c r="AU50" s="41" t="s">
        <v>127</v>
      </c>
      <c r="AV50" s="42" t="s">
        <v>449</v>
      </c>
      <c r="AW50" s="41" t="s">
        <v>127</v>
      </c>
      <c r="AX50" s="42" t="s">
        <v>450</v>
      </c>
      <c r="AY50" s="41" t="s">
        <v>127</v>
      </c>
      <c r="AZ50" s="42" t="s">
        <v>451</v>
      </c>
      <c r="BA50" s="41" t="s">
        <v>127</v>
      </c>
      <c r="BB50" s="42" t="s">
        <v>452</v>
      </c>
      <c r="BC50" s="41" t="s">
        <v>127</v>
      </c>
      <c r="BD50" s="42" t="s">
        <v>453</v>
      </c>
      <c r="BE50" s="91" t="s">
        <v>90</v>
      </c>
      <c r="BF50" s="90" t="s">
        <v>47</v>
      </c>
      <c r="BG50" s="91" t="s">
        <v>90</v>
      </c>
      <c r="BH50" s="90" t="s">
        <v>47</v>
      </c>
      <c r="BI50" s="91" t="s">
        <v>90</v>
      </c>
      <c r="BJ50" s="90" t="s">
        <v>47</v>
      </c>
      <c r="BK50" s="91" t="s">
        <v>90</v>
      </c>
      <c r="BL50" s="90" t="s">
        <v>47</v>
      </c>
      <c r="BM50" s="41" t="s">
        <v>127</v>
      </c>
      <c r="BN50" s="42" t="s">
        <v>454</v>
      </c>
      <c r="BO50" s="87"/>
      <c r="BP50" s="43">
        <v>8</v>
      </c>
      <c r="BQ50" s="46">
        <v>0</v>
      </c>
      <c r="BR50" s="46">
        <v>0</v>
      </c>
      <c r="BS50" s="46">
        <v>0</v>
      </c>
      <c r="BT50" s="46" t="s">
        <v>918</v>
      </c>
      <c r="BU50" s="46">
        <v>0</v>
      </c>
      <c r="BV50" s="46">
        <v>0</v>
      </c>
      <c r="BW50" s="46" t="s">
        <v>918</v>
      </c>
      <c r="BX50" s="43">
        <v>8</v>
      </c>
      <c r="BY50" s="43">
        <v>1920</v>
      </c>
      <c r="BZ50" s="43" t="s">
        <v>986</v>
      </c>
      <c r="CA50" s="46">
        <v>0</v>
      </c>
      <c r="CB50" s="46" t="s">
        <v>918</v>
      </c>
      <c r="CC50" s="46">
        <v>0</v>
      </c>
      <c r="CD50" s="46" t="s">
        <v>918</v>
      </c>
      <c r="CE50" s="46">
        <v>0</v>
      </c>
      <c r="CF50" s="46" t="s">
        <v>918</v>
      </c>
      <c r="CG50" s="43">
        <v>4860</v>
      </c>
      <c r="CH50" s="43" t="s">
        <v>954</v>
      </c>
      <c r="CI50" s="46">
        <v>0</v>
      </c>
      <c r="CJ50" s="46" t="s">
        <v>918</v>
      </c>
      <c r="CK50" s="46">
        <v>0</v>
      </c>
      <c r="CL50" s="46" t="s">
        <v>918</v>
      </c>
      <c r="CM50" s="43">
        <v>10080</v>
      </c>
      <c r="CN50" s="43" t="s">
        <v>922</v>
      </c>
      <c r="CO50" s="43">
        <v>4320</v>
      </c>
      <c r="CP50" s="43" t="s">
        <v>930</v>
      </c>
      <c r="CQ50" s="46">
        <v>0</v>
      </c>
      <c r="CR50" s="46" t="s">
        <v>918</v>
      </c>
      <c r="CS50" s="43">
        <v>5220</v>
      </c>
      <c r="CT50" s="43" t="s">
        <v>996</v>
      </c>
      <c r="CU50" s="43">
        <v>2400</v>
      </c>
      <c r="CV50" s="43" t="s">
        <v>941</v>
      </c>
      <c r="CW50" s="46">
        <v>0</v>
      </c>
      <c r="CX50" s="46" t="s">
        <v>918</v>
      </c>
      <c r="CY50" s="46">
        <v>0</v>
      </c>
      <c r="CZ50" s="46" t="s">
        <v>918</v>
      </c>
      <c r="DA50" s="46">
        <v>0</v>
      </c>
      <c r="DB50" s="46" t="s">
        <v>918</v>
      </c>
      <c r="DC50" s="46">
        <v>0</v>
      </c>
      <c r="DD50" s="46" t="s">
        <v>918</v>
      </c>
    </row>
    <row r="51" spans="1:108" ht="84">
      <c r="A51" s="38" t="s">
        <v>455</v>
      </c>
      <c r="B51" s="38" t="s">
        <v>456</v>
      </c>
      <c r="C51" s="38" t="s">
        <v>291</v>
      </c>
      <c r="D51" s="87"/>
      <c r="E51" s="91" t="s">
        <v>89</v>
      </c>
      <c r="F51" s="90" t="s">
        <v>47</v>
      </c>
      <c r="G51" s="91" t="s">
        <v>89</v>
      </c>
      <c r="H51" s="90" t="s">
        <v>47</v>
      </c>
      <c r="I51" s="41" t="s">
        <v>127</v>
      </c>
      <c r="J51" s="42" t="s">
        <v>120</v>
      </c>
      <c r="K51" s="41" t="s">
        <v>127</v>
      </c>
      <c r="L51" s="42" t="s">
        <v>347</v>
      </c>
      <c r="M51" s="41" t="s">
        <v>127</v>
      </c>
      <c r="N51" s="42" t="s">
        <v>376</v>
      </c>
      <c r="O51" s="41" t="s">
        <v>127</v>
      </c>
      <c r="P51" s="42" t="s">
        <v>457</v>
      </c>
      <c r="Q51" s="91" t="s">
        <v>90</v>
      </c>
      <c r="R51" s="90" t="s">
        <v>47</v>
      </c>
      <c r="S51" s="91" t="s">
        <v>90</v>
      </c>
      <c r="T51" s="90" t="s">
        <v>47</v>
      </c>
      <c r="U51" s="41" t="s">
        <v>127</v>
      </c>
      <c r="V51" s="42" t="s">
        <v>458</v>
      </c>
      <c r="W51" s="41" t="s">
        <v>127</v>
      </c>
      <c r="X51" s="42" t="s">
        <v>459</v>
      </c>
      <c r="Y51" s="41" t="s">
        <v>127</v>
      </c>
      <c r="Z51" s="42" t="s">
        <v>382</v>
      </c>
      <c r="AA51" s="41" t="s">
        <v>127</v>
      </c>
      <c r="AB51" s="42" t="s">
        <v>460</v>
      </c>
      <c r="AC51" s="41" t="s">
        <v>127</v>
      </c>
      <c r="AD51" s="42" t="s">
        <v>314</v>
      </c>
      <c r="AE51" s="91" t="s">
        <v>90</v>
      </c>
      <c r="AF51" s="90" t="s">
        <v>47</v>
      </c>
      <c r="AG51" s="91" t="s">
        <v>90</v>
      </c>
      <c r="AH51" s="90" t="s">
        <v>47</v>
      </c>
      <c r="AI51" s="41" t="s">
        <v>127</v>
      </c>
      <c r="AJ51" s="42" t="s">
        <v>461</v>
      </c>
      <c r="AK51" s="41" t="s">
        <v>127</v>
      </c>
      <c r="AL51" s="42" t="s">
        <v>462</v>
      </c>
      <c r="AM51" s="41" t="s">
        <v>127</v>
      </c>
      <c r="AN51" s="42" t="s">
        <v>294</v>
      </c>
      <c r="AO51" s="41" t="s">
        <v>127</v>
      </c>
      <c r="AP51" s="42" t="s">
        <v>463</v>
      </c>
      <c r="AQ51" s="41" t="s">
        <v>127</v>
      </c>
      <c r="AR51" s="42" t="s">
        <v>464</v>
      </c>
      <c r="AS51" s="91" t="s">
        <v>90</v>
      </c>
      <c r="AT51" s="90" t="s">
        <v>47</v>
      </c>
      <c r="AU51" s="91" t="s">
        <v>90</v>
      </c>
      <c r="AV51" s="90" t="s">
        <v>47</v>
      </c>
      <c r="AW51" s="41" t="s">
        <v>127</v>
      </c>
      <c r="AX51" s="42" t="s">
        <v>465</v>
      </c>
      <c r="AY51" s="41" t="s">
        <v>127</v>
      </c>
      <c r="AZ51" s="42" t="s">
        <v>466</v>
      </c>
      <c r="BA51" s="41" t="s">
        <v>127</v>
      </c>
      <c r="BB51" s="42" t="s">
        <v>467</v>
      </c>
      <c r="BC51" s="41" t="s">
        <v>127</v>
      </c>
      <c r="BD51" s="42" t="s">
        <v>468</v>
      </c>
      <c r="BE51" s="91" t="s">
        <v>137</v>
      </c>
      <c r="BF51" s="90" t="s">
        <v>47</v>
      </c>
      <c r="BG51" s="91" t="s">
        <v>137</v>
      </c>
      <c r="BH51" s="90" t="s">
        <v>47</v>
      </c>
      <c r="BI51" s="91" t="s">
        <v>137</v>
      </c>
      <c r="BJ51" s="90" t="s">
        <v>47</v>
      </c>
      <c r="BK51" s="91" t="s">
        <v>137</v>
      </c>
      <c r="BL51" s="90" t="s">
        <v>47</v>
      </c>
      <c r="BM51" s="91" t="s">
        <v>137</v>
      </c>
      <c r="BN51" s="90" t="s">
        <v>47</v>
      </c>
      <c r="BO51" s="87"/>
      <c r="BP51" s="43">
        <v>5</v>
      </c>
      <c r="BQ51" s="46">
        <v>0</v>
      </c>
      <c r="BR51" s="43">
        <v>8</v>
      </c>
      <c r="BS51" s="43">
        <v>52</v>
      </c>
      <c r="BT51" s="43" t="s">
        <v>997</v>
      </c>
      <c r="BU51" s="46">
        <v>0</v>
      </c>
      <c r="BV51" s="46">
        <v>0</v>
      </c>
      <c r="BW51" s="46" t="s">
        <v>918</v>
      </c>
      <c r="BX51" s="43">
        <v>5</v>
      </c>
      <c r="BY51" s="43">
        <v>1200</v>
      </c>
      <c r="BZ51" s="43" t="s">
        <v>920</v>
      </c>
      <c r="CA51" s="46">
        <v>0</v>
      </c>
      <c r="CB51" s="46" t="s">
        <v>918</v>
      </c>
      <c r="CC51" s="46">
        <v>0</v>
      </c>
      <c r="CD51" s="46" t="s">
        <v>918</v>
      </c>
      <c r="CE51" s="46">
        <v>0</v>
      </c>
      <c r="CF51" s="46" t="s">
        <v>918</v>
      </c>
      <c r="CG51" s="43">
        <v>2880</v>
      </c>
      <c r="CH51" s="43" t="s">
        <v>925</v>
      </c>
      <c r="CI51" s="46">
        <v>0</v>
      </c>
      <c r="CJ51" s="46" t="s">
        <v>918</v>
      </c>
      <c r="CK51" s="46">
        <v>0</v>
      </c>
      <c r="CL51" s="46" t="s">
        <v>918</v>
      </c>
      <c r="CM51" s="43">
        <v>8640</v>
      </c>
      <c r="CN51" s="43" t="s">
        <v>970</v>
      </c>
      <c r="CO51" s="43">
        <v>2880</v>
      </c>
      <c r="CP51" s="43" t="s">
        <v>925</v>
      </c>
      <c r="CQ51" s="46">
        <v>0</v>
      </c>
      <c r="CR51" s="46" t="s">
        <v>918</v>
      </c>
      <c r="CS51" s="43">
        <v>7388</v>
      </c>
      <c r="CT51" s="43" t="s">
        <v>998</v>
      </c>
      <c r="CU51" s="46">
        <v>0</v>
      </c>
      <c r="CV51" s="46" t="s">
        <v>918</v>
      </c>
      <c r="CW51" s="46">
        <v>0</v>
      </c>
      <c r="CX51" s="46" t="s">
        <v>918</v>
      </c>
      <c r="CY51" s="46">
        <v>0</v>
      </c>
      <c r="CZ51" s="46" t="s">
        <v>918</v>
      </c>
      <c r="DA51" s="46">
        <v>0</v>
      </c>
      <c r="DB51" s="46" t="s">
        <v>918</v>
      </c>
      <c r="DC51" s="46">
        <v>0</v>
      </c>
      <c r="DD51" s="46" t="s">
        <v>918</v>
      </c>
    </row>
    <row r="52" spans="1:108" ht="84">
      <c r="A52" s="38" t="s">
        <v>469</v>
      </c>
      <c r="B52" s="38" t="s">
        <v>470</v>
      </c>
      <c r="C52" s="38" t="s">
        <v>291</v>
      </c>
      <c r="D52" s="87"/>
      <c r="E52" s="91" t="s">
        <v>89</v>
      </c>
      <c r="F52" s="90" t="s">
        <v>47</v>
      </c>
      <c r="G52" s="91" t="s">
        <v>89</v>
      </c>
      <c r="H52" s="90" t="s">
        <v>47</v>
      </c>
      <c r="I52" s="41" t="s">
        <v>127</v>
      </c>
      <c r="J52" s="42" t="s">
        <v>120</v>
      </c>
      <c r="K52" s="41" t="s">
        <v>127</v>
      </c>
      <c r="L52" s="42" t="s">
        <v>120</v>
      </c>
      <c r="M52" s="41" t="s">
        <v>127</v>
      </c>
      <c r="N52" s="42" t="s">
        <v>120</v>
      </c>
      <c r="O52" s="41" t="s">
        <v>127</v>
      </c>
      <c r="P52" s="42" t="s">
        <v>120</v>
      </c>
      <c r="Q52" s="91" t="s">
        <v>90</v>
      </c>
      <c r="R52" s="90" t="s">
        <v>47</v>
      </c>
      <c r="S52" s="91" t="s">
        <v>90</v>
      </c>
      <c r="T52" s="90" t="s">
        <v>47</v>
      </c>
      <c r="U52" s="41" t="s">
        <v>127</v>
      </c>
      <c r="V52" s="42" t="s">
        <v>120</v>
      </c>
      <c r="W52" s="41" t="s">
        <v>127</v>
      </c>
      <c r="X52" s="42" t="s">
        <v>120</v>
      </c>
      <c r="Y52" s="41" t="s">
        <v>127</v>
      </c>
      <c r="Z52" s="42" t="s">
        <v>120</v>
      </c>
      <c r="AA52" s="41" t="s">
        <v>127</v>
      </c>
      <c r="AB52" s="42" t="s">
        <v>120</v>
      </c>
      <c r="AC52" s="41" t="s">
        <v>127</v>
      </c>
      <c r="AD52" s="42" t="s">
        <v>120</v>
      </c>
      <c r="AE52" s="91" t="s">
        <v>90</v>
      </c>
      <c r="AF52" s="90" t="s">
        <v>47</v>
      </c>
      <c r="AG52" s="91" t="s">
        <v>90</v>
      </c>
      <c r="AH52" s="90" t="s">
        <v>47</v>
      </c>
      <c r="AI52" s="41" t="s">
        <v>127</v>
      </c>
      <c r="AJ52" s="42" t="s">
        <v>120</v>
      </c>
      <c r="AK52" s="41" t="s">
        <v>127</v>
      </c>
      <c r="AL52" s="42" t="s">
        <v>120</v>
      </c>
      <c r="AM52" s="41" t="s">
        <v>127</v>
      </c>
      <c r="AN52" s="42" t="s">
        <v>120</v>
      </c>
      <c r="AO52" s="41" t="s">
        <v>127</v>
      </c>
      <c r="AP52" s="42" t="s">
        <v>120</v>
      </c>
      <c r="AQ52" s="41" t="s">
        <v>127</v>
      </c>
      <c r="AR52" s="42" t="s">
        <v>471</v>
      </c>
      <c r="AS52" s="91" t="s">
        <v>90</v>
      </c>
      <c r="AT52" s="90" t="s">
        <v>47</v>
      </c>
      <c r="AU52" s="91" t="s">
        <v>90</v>
      </c>
      <c r="AV52" s="90" t="s">
        <v>47</v>
      </c>
      <c r="AW52" s="41" t="s">
        <v>127</v>
      </c>
      <c r="AX52" s="42" t="s">
        <v>472</v>
      </c>
      <c r="AY52" s="41" t="s">
        <v>127</v>
      </c>
      <c r="AZ52" s="42" t="s">
        <v>341</v>
      </c>
      <c r="BA52" s="41" t="s">
        <v>127</v>
      </c>
      <c r="BB52" s="42" t="s">
        <v>472</v>
      </c>
      <c r="BC52" s="41" t="s">
        <v>127</v>
      </c>
      <c r="BD52" s="42" t="s">
        <v>473</v>
      </c>
      <c r="BE52" s="91" t="s">
        <v>137</v>
      </c>
      <c r="BF52" s="90" t="s">
        <v>47</v>
      </c>
      <c r="BG52" s="91" t="s">
        <v>137</v>
      </c>
      <c r="BH52" s="90" t="s">
        <v>47</v>
      </c>
      <c r="BI52" s="91" t="s">
        <v>137</v>
      </c>
      <c r="BJ52" s="90" t="s">
        <v>47</v>
      </c>
      <c r="BK52" s="91" t="s">
        <v>137</v>
      </c>
      <c r="BL52" s="90" t="s">
        <v>47</v>
      </c>
      <c r="BM52" s="91" t="s">
        <v>137</v>
      </c>
      <c r="BN52" s="90" t="s">
        <v>47</v>
      </c>
      <c r="BO52" s="87"/>
      <c r="BP52" s="43">
        <v>29</v>
      </c>
      <c r="BQ52" s="46">
        <v>0</v>
      </c>
      <c r="BR52" s="46">
        <v>0</v>
      </c>
      <c r="BS52" s="46">
        <v>0</v>
      </c>
      <c r="BT52" s="46" t="s">
        <v>918</v>
      </c>
      <c r="BU52" s="46">
        <v>0</v>
      </c>
      <c r="BV52" s="46">
        <v>0</v>
      </c>
      <c r="BW52" s="46" t="s">
        <v>918</v>
      </c>
      <c r="BX52" s="43">
        <v>29</v>
      </c>
      <c r="BY52" s="43">
        <v>6960</v>
      </c>
      <c r="BZ52" s="43" t="s">
        <v>999</v>
      </c>
      <c r="CA52" s="46">
        <v>0</v>
      </c>
      <c r="CB52" s="46" t="s">
        <v>918</v>
      </c>
      <c r="CC52" s="46">
        <v>0</v>
      </c>
      <c r="CD52" s="46" t="s">
        <v>918</v>
      </c>
      <c r="CE52" s="46">
        <v>0</v>
      </c>
      <c r="CF52" s="46" t="s">
        <v>918</v>
      </c>
      <c r="CG52" s="43">
        <v>2880</v>
      </c>
      <c r="CH52" s="43" t="s">
        <v>925</v>
      </c>
      <c r="CI52" s="46">
        <v>0</v>
      </c>
      <c r="CJ52" s="46" t="s">
        <v>918</v>
      </c>
      <c r="CK52" s="46">
        <v>0</v>
      </c>
      <c r="CL52" s="46" t="s">
        <v>918</v>
      </c>
      <c r="CM52" s="43">
        <v>8640</v>
      </c>
      <c r="CN52" s="43" t="s">
        <v>970</v>
      </c>
      <c r="CO52" s="43">
        <v>2880</v>
      </c>
      <c r="CP52" s="43" t="s">
        <v>925</v>
      </c>
      <c r="CQ52" s="46">
        <v>0</v>
      </c>
      <c r="CR52" s="46" t="s">
        <v>918</v>
      </c>
      <c r="CS52" s="43">
        <v>1680</v>
      </c>
      <c r="CT52" s="43" t="s">
        <v>938</v>
      </c>
      <c r="CU52" s="46">
        <v>0</v>
      </c>
      <c r="CV52" s="46" t="s">
        <v>918</v>
      </c>
      <c r="CW52" s="46">
        <v>0</v>
      </c>
      <c r="CX52" s="46" t="s">
        <v>918</v>
      </c>
      <c r="CY52" s="46">
        <v>0</v>
      </c>
      <c r="CZ52" s="46" t="s">
        <v>918</v>
      </c>
      <c r="DA52" s="46">
        <v>0</v>
      </c>
      <c r="DB52" s="46" t="s">
        <v>918</v>
      </c>
      <c r="DC52" s="46">
        <v>0</v>
      </c>
      <c r="DD52" s="46" t="s">
        <v>918</v>
      </c>
    </row>
    <row r="53" spans="1:108" ht="84">
      <c r="A53" s="38" t="s">
        <v>474</v>
      </c>
      <c r="B53" s="38" t="s">
        <v>475</v>
      </c>
      <c r="C53" s="38" t="s">
        <v>476</v>
      </c>
      <c r="D53" s="87"/>
      <c r="E53" s="41" t="s">
        <v>91</v>
      </c>
      <c r="F53" s="42" t="s">
        <v>120</v>
      </c>
      <c r="G53" s="41" t="s">
        <v>91</v>
      </c>
      <c r="H53" s="42" t="s">
        <v>120</v>
      </c>
      <c r="I53" s="91" t="s">
        <v>90</v>
      </c>
      <c r="J53" s="90" t="s">
        <v>47</v>
      </c>
      <c r="K53" s="41" t="s">
        <v>91</v>
      </c>
      <c r="L53" s="42" t="s">
        <v>120</v>
      </c>
      <c r="M53" s="41" t="s">
        <v>91</v>
      </c>
      <c r="N53" s="42" t="s">
        <v>120</v>
      </c>
      <c r="O53" s="91" t="s">
        <v>90</v>
      </c>
      <c r="P53" s="90" t="s">
        <v>47</v>
      </c>
      <c r="Q53" s="91" t="s">
        <v>90</v>
      </c>
      <c r="R53" s="90" t="s">
        <v>47</v>
      </c>
      <c r="S53" s="41" t="s">
        <v>91</v>
      </c>
      <c r="T53" s="42" t="s">
        <v>477</v>
      </c>
      <c r="U53" s="41" t="s">
        <v>91</v>
      </c>
      <c r="V53" s="42" t="s">
        <v>478</v>
      </c>
      <c r="W53" s="91" t="s">
        <v>90</v>
      </c>
      <c r="X53" s="90" t="s">
        <v>47</v>
      </c>
      <c r="Y53" s="41" t="s">
        <v>91</v>
      </c>
      <c r="Z53" s="42" t="s">
        <v>479</v>
      </c>
      <c r="AA53" s="41" t="s">
        <v>91</v>
      </c>
      <c r="AB53" s="42" t="s">
        <v>480</v>
      </c>
      <c r="AC53" s="41" t="s">
        <v>91</v>
      </c>
      <c r="AD53" s="42" t="s">
        <v>481</v>
      </c>
      <c r="AE53" s="41" t="s">
        <v>91</v>
      </c>
      <c r="AF53" s="42" t="s">
        <v>120</v>
      </c>
      <c r="AG53" s="91" t="s">
        <v>90</v>
      </c>
      <c r="AH53" s="90" t="s">
        <v>47</v>
      </c>
      <c r="AI53" s="91" t="s">
        <v>90</v>
      </c>
      <c r="AJ53" s="90" t="s">
        <v>47</v>
      </c>
      <c r="AK53" s="91" t="s">
        <v>90</v>
      </c>
      <c r="AL53" s="90" t="s">
        <v>47</v>
      </c>
      <c r="AM53" s="41" t="s">
        <v>122</v>
      </c>
      <c r="AN53" s="42" t="s">
        <v>482</v>
      </c>
      <c r="AO53" s="41" t="s">
        <v>122</v>
      </c>
      <c r="AP53" s="42" t="s">
        <v>483</v>
      </c>
      <c r="AQ53" s="41" t="s">
        <v>122</v>
      </c>
      <c r="AR53" s="42" t="s">
        <v>484</v>
      </c>
      <c r="AS53" s="41" t="s">
        <v>122</v>
      </c>
      <c r="AT53" s="42" t="s">
        <v>482</v>
      </c>
      <c r="AU53" s="91" t="s">
        <v>90</v>
      </c>
      <c r="AV53" s="90" t="s">
        <v>47</v>
      </c>
      <c r="AW53" s="41" t="s">
        <v>122</v>
      </c>
      <c r="AX53" s="42" t="s">
        <v>485</v>
      </c>
      <c r="AY53" s="91" t="s">
        <v>101</v>
      </c>
      <c r="AZ53" s="90" t="s">
        <v>47</v>
      </c>
      <c r="BA53" s="41" t="s">
        <v>122</v>
      </c>
      <c r="BB53" s="42" t="s">
        <v>484</v>
      </c>
      <c r="BC53" s="41" t="s">
        <v>122</v>
      </c>
      <c r="BD53" s="42" t="s">
        <v>486</v>
      </c>
      <c r="BE53" s="41" t="s">
        <v>122</v>
      </c>
      <c r="BF53" s="42" t="s">
        <v>487</v>
      </c>
      <c r="BG53" s="91" t="s">
        <v>90</v>
      </c>
      <c r="BH53" s="90" t="s">
        <v>47</v>
      </c>
      <c r="BI53" s="41" t="s">
        <v>122</v>
      </c>
      <c r="BJ53" s="42" t="s">
        <v>126</v>
      </c>
      <c r="BK53" s="41" t="s">
        <v>122</v>
      </c>
      <c r="BL53" s="42" t="s">
        <v>488</v>
      </c>
      <c r="BM53" s="91" t="s">
        <v>90</v>
      </c>
      <c r="BN53" s="90" t="s">
        <v>47</v>
      </c>
      <c r="BO53" s="87"/>
      <c r="BP53" s="43">
        <v>20</v>
      </c>
      <c r="BQ53" s="46">
        <v>0</v>
      </c>
      <c r="BR53" s="46">
        <v>0</v>
      </c>
      <c r="BS53" s="46">
        <v>0</v>
      </c>
      <c r="BT53" s="46" t="s">
        <v>918</v>
      </c>
      <c r="BU53" s="46">
        <v>0</v>
      </c>
      <c r="BV53" s="46">
        <v>0</v>
      </c>
      <c r="BW53" s="46" t="s">
        <v>918</v>
      </c>
      <c r="BX53" s="43">
        <v>20</v>
      </c>
      <c r="BY53" s="43">
        <v>4800</v>
      </c>
      <c r="BZ53" s="43" t="s">
        <v>973</v>
      </c>
      <c r="CA53" s="46">
        <v>0</v>
      </c>
      <c r="CB53" s="46" t="s">
        <v>918</v>
      </c>
      <c r="CC53" s="46">
        <v>0</v>
      </c>
      <c r="CD53" s="46" t="s">
        <v>918</v>
      </c>
      <c r="CE53" s="46">
        <v>0</v>
      </c>
      <c r="CF53" s="46" t="s">
        <v>918</v>
      </c>
      <c r="CG53" s="43">
        <v>5280</v>
      </c>
      <c r="CH53" s="43" t="s">
        <v>921</v>
      </c>
      <c r="CI53" s="46">
        <v>0</v>
      </c>
      <c r="CJ53" s="46" t="s">
        <v>918</v>
      </c>
      <c r="CK53" s="46">
        <v>0</v>
      </c>
      <c r="CL53" s="46" t="s">
        <v>918</v>
      </c>
      <c r="CM53" s="43">
        <v>10560</v>
      </c>
      <c r="CN53" s="43" t="s">
        <v>929</v>
      </c>
      <c r="CO53" s="43">
        <v>4320</v>
      </c>
      <c r="CP53" s="43" t="s">
        <v>930</v>
      </c>
      <c r="CQ53" s="46">
        <v>0</v>
      </c>
      <c r="CR53" s="46" t="s">
        <v>918</v>
      </c>
      <c r="CS53" s="43">
        <v>3840</v>
      </c>
      <c r="CT53" s="43" t="s">
        <v>923</v>
      </c>
      <c r="CU53" s="43">
        <v>960</v>
      </c>
      <c r="CV53" s="43" t="s">
        <v>1000</v>
      </c>
      <c r="CW53" s="46">
        <v>0</v>
      </c>
      <c r="CX53" s="46" t="s">
        <v>918</v>
      </c>
      <c r="CY53" s="46">
        <v>0</v>
      </c>
      <c r="CZ53" s="46" t="s">
        <v>918</v>
      </c>
      <c r="DA53" s="46">
        <v>0</v>
      </c>
      <c r="DB53" s="46" t="s">
        <v>918</v>
      </c>
      <c r="DC53" s="46">
        <v>0</v>
      </c>
      <c r="DD53" s="46" t="s">
        <v>918</v>
      </c>
    </row>
    <row r="54" spans="1:108" ht="84">
      <c r="A54" s="38" t="s">
        <v>489</v>
      </c>
      <c r="B54" s="38" t="s">
        <v>490</v>
      </c>
      <c r="C54" s="38" t="s">
        <v>476</v>
      </c>
      <c r="D54" s="87"/>
      <c r="E54" s="91" t="s">
        <v>89</v>
      </c>
      <c r="F54" s="90" t="s">
        <v>47</v>
      </c>
      <c r="G54" s="91" t="s">
        <v>89</v>
      </c>
      <c r="H54" s="90" t="s">
        <v>47</v>
      </c>
      <c r="I54" s="41" t="s">
        <v>91</v>
      </c>
      <c r="J54" s="42" t="s">
        <v>120</v>
      </c>
      <c r="K54" s="41" t="s">
        <v>91</v>
      </c>
      <c r="L54" s="42" t="s">
        <v>491</v>
      </c>
      <c r="M54" s="41" t="s">
        <v>91</v>
      </c>
      <c r="N54" s="42" t="s">
        <v>492</v>
      </c>
      <c r="O54" s="41" t="s">
        <v>91</v>
      </c>
      <c r="P54" s="42" t="s">
        <v>491</v>
      </c>
      <c r="Q54" s="91" t="s">
        <v>90</v>
      </c>
      <c r="R54" s="90" t="s">
        <v>47</v>
      </c>
      <c r="S54" s="91" t="s">
        <v>90</v>
      </c>
      <c r="T54" s="90" t="s">
        <v>47</v>
      </c>
      <c r="U54" s="41" t="s">
        <v>91</v>
      </c>
      <c r="V54" s="42" t="s">
        <v>493</v>
      </c>
      <c r="W54" s="41" t="s">
        <v>91</v>
      </c>
      <c r="X54" s="42" t="s">
        <v>120</v>
      </c>
      <c r="Y54" s="41" t="s">
        <v>91</v>
      </c>
      <c r="Z54" s="42" t="s">
        <v>494</v>
      </c>
      <c r="AA54" s="41" t="s">
        <v>91</v>
      </c>
      <c r="AB54" s="42" t="s">
        <v>120</v>
      </c>
      <c r="AC54" s="41" t="s">
        <v>91</v>
      </c>
      <c r="AD54" s="42" t="s">
        <v>120</v>
      </c>
      <c r="AE54" s="91" t="s">
        <v>90</v>
      </c>
      <c r="AF54" s="90" t="s">
        <v>47</v>
      </c>
      <c r="AG54" s="91" t="s">
        <v>90</v>
      </c>
      <c r="AH54" s="90" t="s">
        <v>47</v>
      </c>
      <c r="AI54" s="41" t="s">
        <v>91</v>
      </c>
      <c r="AJ54" s="42" t="s">
        <v>495</v>
      </c>
      <c r="AK54" s="41" t="s">
        <v>91</v>
      </c>
      <c r="AL54" s="42" t="s">
        <v>496</v>
      </c>
      <c r="AM54" s="41" t="s">
        <v>91</v>
      </c>
      <c r="AN54" s="42" t="s">
        <v>495</v>
      </c>
      <c r="AO54" s="41" t="s">
        <v>91</v>
      </c>
      <c r="AP54" s="42" t="s">
        <v>497</v>
      </c>
      <c r="AQ54" s="41" t="s">
        <v>91</v>
      </c>
      <c r="AR54" s="42" t="s">
        <v>498</v>
      </c>
      <c r="AS54" s="91" t="s">
        <v>90</v>
      </c>
      <c r="AT54" s="90" t="s">
        <v>47</v>
      </c>
      <c r="AU54" s="91" t="s">
        <v>90</v>
      </c>
      <c r="AV54" s="90" t="s">
        <v>47</v>
      </c>
      <c r="AW54" s="41" t="s">
        <v>91</v>
      </c>
      <c r="AX54" s="42" t="s">
        <v>120</v>
      </c>
      <c r="AY54" s="41" t="s">
        <v>91</v>
      </c>
      <c r="AZ54" s="42" t="s">
        <v>499</v>
      </c>
      <c r="BA54" s="41" t="s">
        <v>91</v>
      </c>
      <c r="BB54" s="42" t="s">
        <v>500</v>
      </c>
      <c r="BC54" s="91" t="s">
        <v>101</v>
      </c>
      <c r="BD54" s="90" t="s">
        <v>47</v>
      </c>
      <c r="BE54" s="91" t="s">
        <v>137</v>
      </c>
      <c r="BF54" s="90" t="s">
        <v>47</v>
      </c>
      <c r="BG54" s="91" t="s">
        <v>137</v>
      </c>
      <c r="BH54" s="90" t="s">
        <v>47</v>
      </c>
      <c r="BI54" s="91" t="s">
        <v>137</v>
      </c>
      <c r="BJ54" s="90" t="s">
        <v>47</v>
      </c>
      <c r="BK54" s="91" t="s">
        <v>137</v>
      </c>
      <c r="BL54" s="90" t="s">
        <v>47</v>
      </c>
      <c r="BM54" s="91" t="s">
        <v>137</v>
      </c>
      <c r="BN54" s="90" t="s">
        <v>47</v>
      </c>
      <c r="BO54" s="87"/>
      <c r="BP54" s="43">
        <v>12</v>
      </c>
      <c r="BQ54" s="46">
        <v>0</v>
      </c>
      <c r="BR54" s="46">
        <v>0</v>
      </c>
      <c r="BS54" s="46">
        <v>0</v>
      </c>
      <c r="BT54" s="46" t="s">
        <v>918</v>
      </c>
      <c r="BU54" s="43">
        <v>12</v>
      </c>
      <c r="BV54" s="43">
        <v>748</v>
      </c>
      <c r="BW54" s="43" t="s">
        <v>1001</v>
      </c>
      <c r="BX54" s="43">
        <v>12</v>
      </c>
      <c r="BY54" s="43">
        <v>2880</v>
      </c>
      <c r="BZ54" s="43" t="s">
        <v>925</v>
      </c>
      <c r="CA54" s="46">
        <v>0</v>
      </c>
      <c r="CB54" s="46" t="s">
        <v>918</v>
      </c>
      <c r="CC54" s="46">
        <v>0</v>
      </c>
      <c r="CD54" s="46" t="s">
        <v>918</v>
      </c>
      <c r="CE54" s="46">
        <v>0</v>
      </c>
      <c r="CF54" s="46" t="s">
        <v>918</v>
      </c>
      <c r="CG54" s="43">
        <v>3360</v>
      </c>
      <c r="CH54" s="43" t="s">
        <v>948</v>
      </c>
      <c r="CI54" s="46">
        <v>0</v>
      </c>
      <c r="CJ54" s="46" t="s">
        <v>918</v>
      </c>
      <c r="CK54" s="46">
        <v>0</v>
      </c>
      <c r="CL54" s="46" t="s">
        <v>918</v>
      </c>
      <c r="CM54" s="43">
        <v>8640</v>
      </c>
      <c r="CN54" s="43" t="s">
        <v>970</v>
      </c>
      <c r="CO54" s="43">
        <v>2880</v>
      </c>
      <c r="CP54" s="43" t="s">
        <v>925</v>
      </c>
      <c r="CQ54" s="46">
        <v>0</v>
      </c>
      <c r="CR54" s="46" t="s">
        <v>918</v>
      </c>
      <c r="CS54" s="43">
        <v>4532</v>
      </c>
      <c r="CT54" s="43" t="s">
        <v>1002</v>
      </c>
      <c r="CU54" s="46">
        <v>0</v>
      </c>
      <c r="CV54" s="46" t="s">
        <v>918</v>
      </c>
      <c r="CW54" s="46">
        <v>0</v>
      </c>
      <c r="CX54" s="46" t="s">
        <v>918</v>
      </c>
      <c r="CY54" s="46">
        <v>0</v>
      </c>
      <c r="CZ54" s="46" t="s">
        <v>918</v>
      </c>
      <c r="DA54" s="46">
        <v>0</v>
      </c>
      <c r="DB54" s="46" t="s">
        <v>918</v>
      </c>
      <c r="DC54" s="46">
        <v>0</v>
      </c>
      <c r="DD54" s="46" t="s">
        <v>918</v>
      </c>
    </row>
    <row r="55" spans="1:108" ht="84">
      <c r="A55" s="38" t="s">
        <v>501</v>
      </c>
      <c r="B55" s="38" t="s">
        <v>502</v>
      </c>
      <c r="C55" s="38" t="s">
        <v>476</v>
      </c>
      <c r="D55" s="87"/>
      <c r="E55" s="91" t="s">
        <v>89</v>
      </c>
      <c r="F55" s="90" t="s">
        <v>47</v>
      </c>
      <c r="G55" s="91" t="s">
        <v>89</v>
      </c>
      <c r="H55" s="90" t="s">
        <v>47</v>
      </c>
      <c r="I55" s="41" t="s">
        <v>91</v>
      </c>
      <c r="J55" s="42" t="s">
        <v>120</v>
      </c>
      <c r="K55" s="41" t="s">
        <v>91</v>
      </c>
      <c r="L55" s="42" t="s">
        <v>503</v>
      </c>
      <c r="M55" s="41" t="s">
        <v>91</v>
      </c>
      <c r="N55" s="42" t="s">
        <v>504</v>
      </c>
      <c r="O55" s="41" t="s">
        <v>91</v>
      </c>
      <c r="P55" s="42" t="s">
        <v>505</v>
      </c>
      <c r="Q55" s="91" t="s">
        <v>90</v>
      </c>
      <c r="R55" s="90" t="s">
        <v>47</v>
      </c>
      <c r="S55" s="91" t="s">
        <v>90</v>
      </c>
      <c r="T55" s="90" t="s">
        <v>47</v>
      </c>
      <c r="U55" s="41" t="s">
        <v>91</v>
      </c>
      <c r="V55" s="42" t="s">
        <v>506</v>
      </c>
      <c r="W55" s="41" t="s">
        <v>91</v>
      </c>
      <c r="X55" s="42" t="s">
        <v>507</v>
      </c>
      <c r="Y55" s="41" t="s">
        <v>91</v>
      </c>
      <c r="Z55" s="42" t="s">
        <v>508</v>
      </c>
      <c r="AA55" s="41" t="s">
        <v>91</v>
      </c>
      <c r="AB55" s="42" t="s">
        <v>509</v>
      </c>
      <c r="AC55" s="41" t="s">
        <v>91</v>
      </c>
      <c r="AD55" s="42" t="s">
        <v>510</v>
      </c>
      <c r="AE55" s="91" t="s">
        <v>90</v>
      </c>
      <c r="AF55" s="90" t="s">
        <v>47</v>
      </c>
      <c r="AG55" s="91" t="s">
        <v>90</v>
      </c>
      <c r="AH55" s="90" t="s">
        <v>47</v>
      </c>
      <c r="AI55" s="41" t="s">
        <v>91</v>
      </c>
      <c r="AJ55" s="42" t="s">
        <v>511</v>
      </c>
      <c r="AK55" s="41" t="s">
        <v>91</v>
      </c>
      <c r="AL55" s="42" t="s">
        <v>512</v>
      </c>
      <c r="AM55" s="41" t="s">
        <v>91</v>
      </c>
      <c r="AN55" s="42" t="s">
        <v>513</v>
      </c>
      <c r="AO55" s="41" t="s">
        <v>91</v>
      </c>
      <c r="AP55" s="42" t="s">
        <v>514</v>
      </c>
      <c r="AQ55" s="41" t="s">
        <v>91</v>
      </c>
      <c r="AR55" s="42" t="s">
        <v>515</v>
      </c>
      <c r="AS55" s="91" t="s">
        <v>90</v>
      </c>
      <c r="AT55" s="90" t="s">
        <v>47</v>
      </c>
      <c r="AU55" s="91" t="s">
        <v>90</v>
      </c>
      <c r="AV55" s="90" t="s">
        <v>47</v>
      </c>
      <c r="AW55" s="41" t="s">
        <v>91</v>
      </c>
      <c r="AX55" s="42" t="s">
        <v>516</v>
      </c>
      <c r="AY55" s="41" t="s">
        <v>91</v>
      </c>
      <c r="AZ55" s="42" t="s">
        <v>517</v>
      </c>
      <c r="BA55" s="41" t="s">
        <v>91</v>
      </c>
      <c r="BB55" s="42" t="s">
        <v>518</v>
      </c>
      <c r="BC55" s="41" t="s">
        <v>91</v>
      </c>
      <c r="BD55" s="42" t="s">
        <v>519</v>
      </c>
      <c r="BE55" s="91" t="s">
        <v>137</v>
      </c>
      <c r="BF55" s="90" t="s">
        <v>47</v>
      </c>
      <c r="BG55" s="91" t="s">
        <v>137</v>
      </c>
      <c r="BH55" s="90" t="s">
        <v>47</v>
      </c>
      <c r="BI55" s="91" t="s">
        <v>137</v>
      </c>
      <c r="BJ55" s="90" t="s">
        <v>47</v>
      </c>
      <c r="BK55" s="91" t="s">
        <v>137</v>
      </c>
      <c r="BL55" s="90" t="s">
        <v>47</v>
      </c>
      <c r="BM55" s="91" t="s">
        <v>137</v>
      </c>
      <c r="BN55" s="90" t="s">
        <v>47</v>
      </c>
      <c r="BO55" s="87"/>
      <c r="BP55" s="43">
        <v>4</v>
      </c>
      <c r="BQ55" s="46">
        <v>0</v>
      </c>
      <c r="BR55" s="43">
        <v>3</v>
      </c>
      <c r="BS55" s="43">
        <v>9</v>
      </c>
      <c r="BT55" s="43" t="s">
        <v>1003</v>
      </c>
      <c r="BU55" s="46">
        <v>0</v>
      </c>
      <c r="BV55" s="46">
        <v>0</v>
      </c>
      <c r="BW55" s="46" t="s">
        <v>918</v>
      </c>
      <c r="BX55" s="43">
        <v>4</v>
      </c>
      <c r="BY55" s="43">
        <v>960</v>
      </c>
      <c r="BZ55" s="43" t="s">
        <v>1000</v>
      </c>
      <c r="CA55" s="46">
        <v>0</v>
      </c>
      <c r="CB55" s="46" t="s">
        <v>918</v>
      </c>
      <c r="CC55" s="46">
        <v>0</v>
      </c>
      <c r="CD55" s="46" t="s">
        <v>918</v>
      </c>
      <c r="CE55" s="46">
        <v>0</v>
      </c>
      <c r="CF55" s="46" t="s">
        <v>918</v>
      </c>
      <c r="CG55" s="43">
        <v>2880</v>
      </c>
      <c r="CH55" s="43" t="s">
        <v>925</v>
      </c>
      <c r="CI55" s="46">
        <v>0</v>
      </c>
      <c r="CJ55" s="46" t="s">
        <v>918</v>
      </c>
      <c r="CK55" s="46">
        <v>0</v>
      </c>
      <c r="CL55" s="46" t="s">
        <v>918</v>
      </c>
      <c r="CM55" s="43">
        <v>8640</v>
      </c>
      <c r="CN55" s="43" t="s">
        <v>970</v>
      </c>
      <c r="CO55" s="43">
        <v>2880</v>
      </c>
      <c r="CP55" s="43" t="s">
        <v>925</v>
      </c>
      <c r="CQ55" s="46">
        <v>0</v>
      </c>
      <c r="CR55" s="46" t="s">
        <v>918</v>
      </c>
      <c r="CS55" s="43">
        <v>7671</v>
      </c>
      <c r="CT55" s="43" t="s">
        <v>1004</v>
      </c>
      <c r="CU55" s="46">
        <v>0</v>
      </c>
      <c r="CV55" s="46" t="s">
        <v>918</v>
      </c>
      <c r="CW55" s="46">
        <v>0</v>
      </c>
      <c r="CX55" s="46" t="s">
        <v>918</v>
      </c>
      <c r="CY55" s="46">
        <v>0</v>
      </c>
      <c r="CZ55" s="46" t="s">
        <v>918</v>
      </c>
      <c r="DA55" s="46">
        <v>0</v>
      </c>
      <c r="DB55" s="46" t="s">
        <v>918</v>
      </c>
      <c r="DC55" s="46">
        <v>0</v>
      </c>
      <c r="DD55" s="46" t="s">
        <v>918</v>
      </c>
    </row>
    <row r="56" spans="1:108" ht="84">
      <c r="A56" s="38" t="s">
        <v>520</v>
      </c>
      <c r="B56" s="38" t="s">
        <v>521</v>
      </c>
      <c r="C56" s="38" t="s">
        <v>476</v>
      </c>
      <c r="D56" s="87"/>
      <c r="E56" s="41" t="s">
        <v>91</v>
      </c>
      <c r="F56" s="42" t="s">
        <v>120</v>
      </c>
      <c r="G56" s="91" t="s">
        <v>352</v>
      </c>
      <c r="H56" s="90" t="s">
        <v>47</v>
      </c>
      <c r="I56" s="41" t="s">
        <v>91</v>
      </c>
      <c r="J56" s="42" t="s">
        <v>120</v>
      </c>
      <c r="K56" s="41" t="s">
        <v>91</v>
      </c>
      <c r="L56" s="42" t="s">
        <v>120</v>
      </c>
      <c r="M56" s="91" t="s">
        <v>90</v>
      </c>
      <c r="N56" s="90" t="s">
        <v>47</v>
      </c>
      <c r="O56" s="91" t="s">
        <v>90</v>
      </c>
      <c r="P56" s="90" t="s">
        <v>47</v>
      </c>
      <c r="Q56" s="91" t="s">
        <v>90</v>
      </c>
      <c r="R56" s="90" t="s">
        <v>47</v>
      </c>
      <c r="S56" s="41" t="s">
        <v>91</v>
      </c>
      <c r="T56" s="42" t="s">
        <v>522</v>
      </c>
      <c r="U56" s="41" t="s">
        <v>91</v>
      </c>
      <c r="V56" s="42" t="s">
        <v>523</v>
      </c>
      <c r="W56" s="91" t="s">
        <v>90</v>
      </c>
      <c r="X56" s="90" t="s">
        <v>47</v>
      </c>
      <c r="Y56" s="41" t="s">
        <v>91</v>
      </c>
      <c r="Z56" s="42" t="s">
        <v>524</v>
      </c>
      <c r="AA56" s="41" t="s">
        <v>91</v>
      </c>
      <c r="AB56" s="42" t="s">
        <v>525</v>
      </c>
      <c r="AC56" s="91" t="s">
        <v>90</v>
      </c>
      <c r="AD56" s="90" t="s">
        <v>47</v>
      </c>
      <c r="AE56" s="41" t="s">
        <v>91</v>
      </c>
      <c r="AF56" s="42" t="s">
        <v>526</v>
      </c>
      <c r="AG56" s="41" t="s">
        <v>91</v>
      </c>
      <c r="AH56" s="42" t="s">
        <v>527</v>
      </c>
      <c r="AI56" s="91" t="s">
        <v>90</v>
      </c>
      <c r="AJ56" s="90" t="s">
        <v>47</v>
      </c>
      <c r="AK56" s="91" t="s">
        <v>90</v>
      </c>
      <c r="AL56" s="90" t="s">
        <v>47</v>
      </c>
      <c r="AM56" s="91" t="s">
        <v>90</v>
      </c>
      <c r="AN56" s="90" t="s">
        <v>47</v>
      </c>
      <c r="AO56" s="91" t="s">
        <v>90</v>
      </c>
      <c r="AP56" s="90" t="s">
        <v>47</v>
      </c>
      <c r="AQ56" s="41" t="s">
        <v>91</v>
      </c>
      <c r="AR56" s="42" t="s">
        <v>528</v>
      </c>
      <c r="AS56" s="41" t="s">
        <v>91</v>
      </c>
      <c r="AT56" s="42" t="s">
        <v>529</v>
      </c>
      <c r="AU56" s="91" t="s">
        <v>90</v>
      </c>
      <c r="AV56" s="90" t="s">
        <v>47</v>
      </c>
      <c r="AW56" s="41" t="s">
        <v>91</v>
      </c>
      <c r="AX56" s="42" t="s">
        <v>530</v>
      </c>
      <c r="AY56" s="91" t="s">
        <v>101</v>
      </c>
      <c r="AZ56" s="90" t="s">
        <v>47</v>
      </c>
      <c r="BA56" s="41" t="s">
        <v>91</v>
      </c>
      <c r="BB56" s="42" t="s">
        <v>531</v>
      </c>
      <c r="BC56" s="41" t="s">
        <v>91</v>
      </c>
      <c r="BD56" s="42" t="s">
        <v>532</v>
      </c>
      <c r="BE56" s="41" t="s">
        <v>91</v>
      </c>
      <c r="BF56" s="42" t="s">
        <v>533</v>
      </c>
      <c r="BG56" s="91" t="s">
        <v>90</v>
      </c>
      <c r="BH56" s="90" t="s">
        <v>47</v>
      </c>
      <c r="BI56" s="91" t="s">
        <v>90</v>
      </c>
      <c r="BJ56" s="90" t="s">
        <v>47</v>
      </c>
      <c r="BK56" s="41" t="s">
        <v>91</v>
      </c>
      <c r="BL56" s="42" t="s">
        <v>534</v>
      </c>
      <c r="BM56" s="41" t="s">
        <v>91</v>
      </c>
      <c r="BN56" s="42" t="s">
        <v>535</v>
      </c>
      <c r="BO56" s="87"/>
      <c r="BP56" s="43">
        <v>7</v>
      </c>
      <c r="BQ56" s="46">
        <v>0</v>
      </c>
      <c r="BR56" s="43">
        <v>2</v>
      </c>
      <c r="BS56" s="43">
        <v>5</v>
      </c>
      <c r="BT56" s="43" t="s">
        <v>926</v>
      </c>
      <c r="BU56" s="46">
        <v>0</v>
      </c>
      <c r="BV56" s="46">
        <v>0</v>
      </c>
      <c r="BW56" s="46" t="s">
        <v>918</v>
      </c>
      <c r="BX56" s="43">
        <v>7</v>
      </c>
      <c r="BY56" s="43">
        <v>1680</v>
      </c>
      <c r="BZ56" s="43" t="s">
        <v>938</v>
      </c>
      <c r="CA56" s="46">
        <v>0</v>
      </c>
      <c r="CB56" s="46" t="s">
        <v>918</v>
      </c>
      <c r="CC56" s="46">
        <v>0</v>
      </c>
      <c r="CD56" s="46" t="s">
        <v>918</v>
      </c>
      <c r="CE56" s="46">
        <v>0</v>
      </c>
      <c r="CF56" s="46" t="s">
        <v>918</v>
      </c>
      <c r="CG56" s="43">
        <v>6240</v>
      </c>
      <c r="CH56" s="43" t="s">
        <v>949</v>
      </c>
      <c r="CI56" s="46">
        <v>0</v>
      </c>
      <c r="CJ56" s="46" t="s">
        <v>918</v>
      </c>
      <c r="CK56" s="46">
        <v>0</v>
      </c>
      <c r="CL56" s="46" t="s">
        <v>918</v>
      </c>
      <c r="CM56" s="43">
        <v>10080</v>
      </c>
      <c r="CN56" s="43" t="s">
        <v>922</v>
      </c>
      <c r="CO56" s="43">
        <v>4320</v>
      </c>
      <c r="CP56" s="43" t="s">
        <v>930</v>
      </c>
      <c r="CQ56" s="46">
        <v>0</v>
      </c>
      <c r="CR56" s="46" t="s">
        <v>918</v>
      </c>
      <c r="CS56" s="43">
        <v>4559</v>
      </c>
      <c r="CT56" s="43" t="s">
        <v>977</v>
      </c>
      <c r="CU56" s="43">
        <v>1916</v>
      </c>
      <c r="CV56" s="43" t="s">
        <v>1005</v>
      </c>
      <c r="CW56" s="46">
        <v>0</v>
      </c>
      <c r="CX56" s="46" t="s">
        <v>918</v>
      </c>
      <c r="CY56" s="46">
        <v>0</v>
      </c>
      <c r="CZ56" s="46" t="s">
        <v>918</v>
      </c>
      <c r="DA56" s="46">
        <v>0</v>
      </c>
      <c r="DB56" s="46" t="s">
        <v>918</v>
      </c>
      <c r="DC56" s="46">
        <v>0</v>
      </c>
      <c r="DD56" s="46" t="s">
        <v>918</v>
      </c>
    </row>
    <row r="57" spans="1:108" ht="96">
      <c r="A57" s="38" t="s">
        <v>536</v>
      </c>
      <c r="B57" s="38" t="s">
        <v>537</v>
      </c>
      <c r="C57" s="38" t="s">
        <v>476</v>
      </c>
      <c r="D57" s="87"/>
      <c r="E57" s="41" t="s">
        <v>91</v>
      </c>
      <c r="F57" s="42" t="s">
        <v>120</v>
      </c>
      <c r="G57" s="91" t="s">
        <v>352</v>
      </c>
      <c r="H57" s="90" t="s">
        <v>47</v>
      </c>
      <c r="I57" s="41" t="s">
        <v>91</v>
      </c>
      <c r="J57" s="42" t="s">
        <v>120</v>
      </c>
      <c r="K57" s="41" t="s">
        <v>91</v>
      </c>
      <c r="L57" s="42" t="s">
        <v>120</v>
      </c>
      <c r="M57" s="41" t="s">
        <v>91</v>
      </c>
      <c r="N57" s="42" t="s">
        <v>120</v>
      </c>
      <c r="O57" s="91" t="s">
        <v>90</v>
      </c>
      <c r="P57" s="90" t="s">
        <v>47</v>
      </c>
      <c r="Q57" s="41" t="s">
        <v>91</v>
      </c>
      <c r="R57" s="42" t="s">
        <v>120</v>
      </c>
      <c r="S57" s="41" t="s">
        <v>91</v>
      </c>
      <c r="T57" s="42" t="s">
        <v>120</v>
      </c>
      <c r="U57" s="41" t="s">
        <v>91</v>
      </c>
      <c r="V57" s="42" t="s">
        <v>120</v>
      </c>
      <c r="W57" s="91" t="s">
        <v>90</v>
      </c>
      <c r="X57" s="90" t="s">
        <v>47</v>
      </c>
      <c r="Y57" s="91" t="s">
        <v>90</v>
      </c>
      <c r="Z57" s="90" t="s">
        <v>47</v>
      </c>
      <c r="AA57" s="41" t="s">
        <v>91</v>
      </c>
      <c r="AB57" s="42" t="s">
        <v>120</v>
      </c>
      <c r="AC57" s="41" t="s">
        <v>91</v>
      </c>
      <c r="AD57" s="42" t="s">
        <v>120</v>
      </c>
      <c r="AE57" s="91" t="s">
        <v>90</v>
      </c>
      <c r="AF57" s="90" t="s">
        <v>47</v>
      </c>
      <c r="AG57" s="91" t="s">
        <v>90</v>
      </c>
      <c r="AH57" s="90" t="s">
        <v>47</v>
      </c>
      <c r="AI57" s="41" t="s">
        <v>91</v>
      </c>
      <c r="AJ57" s="42" t="s">
        <v>120</v>
      </c>
      <c r="AK57" s="41" t="s">
        <v>91</v>
      </c>
      <c r="AL57" s="42" t="s">
        <v>120</v>
      </c>
      <c r="AM57" s="41" t="s">
        <v>91</v>
      </c>
      <c r="AN57" s="42" t="s">
        <v>120</v>
      </c>
      <c r="AO57" s="91" t="s">
        <v>90</v>
      </c>
      <c r="AP57" s="90" t="s">
        <v>47</v>
      </c>
      <c r="AQ57" s="91" t="s">
        <v>90</v>
      </c>
      <c r="AR57" s="90" t="s">
        <v>47</v>
      </c>
      <c r="AS57" s="41" t="s">
        <v>91</v>
      </c>
      <c r="AT57" s="42" t="s">
        <v>120</v>
      </c>
      <c r="AU57" s="41" t="s">
        <v>91</v>
      </c>
      <c r="AV57" s="42" t="s">
        <v>538</v>
      </c>
      <c r="AW57" s="41" t="s">
        <v>539</v>
      </c>
      <c r="AX57" s="42" t="s">
        <v>540</v>
      </c>
      <c r="AY57" s="41" t="s">
        <v>539</v>
      </c>
      <c r="AZ57" s="42" t="s">
        <v>540</v>
      </c>
      <c r="BA57" s="91" t="s">
        <v>90</v>
      </c>
      <c r="BB57" s="90" t="s">
        <v>47</v>
      </c>
      <c r="BC57" s="91" t="s">
        <v>101</v>
      </c>
      <c r="BD57" s="90" t="s">
        <v>47</v>
      </c>
      <c r="BE57" s="91" t="s">
        <v>90</v>
      </c>
      <c r="BF57" s="90" t="s">
        <v>47</v>
      </c>
      <c r="BG57" s="41" t="s">
        <v>539</v>
      </c>
      <c r="BH57" s="42" t="s">
        <v>540</v>
      </c>
      <c r="BI57" s="41" t="s">
        <v>539</v>
      </c>
      <c r="BJ57" s="42" t="s">
        <v>540</v>
      </c>
      <c r="BK57" s="41" t="s">
        <v>539</v>
      </c>
      <c r="BL57" s="42" t="s">
        <v>540</v>
      </c>
      <c r="BM57" s="41" t="s">
        <v>539</v>
      </c>
      <c r="BN57" s="42" t="s">
        <v>540</v>
      </c>
      <c r="BO57" s="87"/>
      <c r="BP57" s="43">
        <v>45</v>
      </c>
      <c r="BQ57" s="46">
        <v>0</v>
      </c>
      <c r="BR57" s="46">
        <v>0</v>
      </c>
      <c r="BS57" s="46">
        <v>0</v>
      </c>
      <c r="BT57" s="46" t="s">
        <v>918</v>
      </c>
      <c r="BU57" s="46">
        <v>0</v>
      </c>
      <c r="BV57" s="46">
        <v>0</v>
      </c>
      <c r="BW57" s="46" t="s">
        <v>918</v>
      </c>
      <c r="BX57" s="43">
        <v>39</v>
      </c>
      <c r="BY57" s="43">
        <v>9360</v>
      </c>
      <c r="BZ57" s="43" t="s">
        <v>1006</v>
      </c>
      <c r="CA57" s="46">
        <v>0</v>
      </c>
      <c r="CB57" s="46" t="s">
        <v>918</v>
      </c>
      <c r="CC57" s="46">
        <v>0</v>
      </c>
      <c r="CD57" s="46" t="s">
        <v>918</v>
      </c>
      <c r="CE57" s="46">
        <v>0</v>
      </c>
      <c r="CF57" s="46" t="s">
        <v>918</v>
      </c>
      <c r="CG57" s="43">
        <v>4800</v>
      </c>
      <c r="CH57" s="43" t="s">
        <v>973</v>
      </c>
      <c r="CI57" s="46">
        <v>0</v>
      </c>
      <c r="CJ57" s="46" t="s">
        <v>918</v>
      </c>
      <c r="CK57" s="46">
        <v>0</v>
      </c>
      <c r="CL57" s="46" t="s">
        <v>918</v>
      </c>
      <c r="CM57" s="43">
        <v>10080</v>
      </c>
      <c r="CN57" s="43" t="s">
        <v>922</v>
      </c>
      <c r="CO57" s="43">
        <v>4320</v>
      </c>
      <c r="CP57" s="43" t="s">
        <v>930</v>
      </c>
      <c r="CQ57" s="46">
        <v>0</v>
      </c>
      <c r="CR57" s="46" t="s">
        <v>918</v>
      </c>
      <c r="CS57" s="46">
        <v>0</v>
      </c>
      <c r="CT57" s="46" t="s">
        <v>918</v>
      </c>
      <c r="CU57" s="43">
        <v>240</v>
      </c>
      <c r="CV57" s="43" t="s">
        <v>932</v>
      </c>
      <c r="CW57" s="46">
        <v>0</v>
      </c>
      <c r="CX57" s="46" t="s">
        <v>918</v>
      </c>
      <c r="CY57" s="46">
        <v>0</v>
      </c>
      <c r="CZ57" s="46" t="s">
        <v>918</v>
      </c>
      <c r="DA57" s="46">
        <v>0</v>
      </c>
      <c r="DB57" s="46" t="s">
        <v>918</v>
      </c>
      <c r="DC57" s="46">
        <v>0</v>
      </c>
      <c r="DD57" s="46" t="s">
        <v>918</v>
      </c>
    </row>
    <row r="58" spans="1:108" ht="84">
      <c r="A58" s="38" t="s">
        <v>541</v>
      </c>
      <c r="B58" s="38" t="s">
        <v>542</v>
      </c>
      <c r="C58" s="38" t="s">
        <v>476</v>
      </c>
      <c r="D58" s="87"/>
      <c r="E58" s="91" t="s">
        <v>89</v>
      </c>
      <c r="F58" s="90" t="s">
        <v>47</v>
      </c>
      <c r="G58" s="91" t="s">
        <v>89</v>
      </c>
      <c r="H58" s="90" t="s">
        <v>47</v>
      </c>
      <c r="I58" s="41" t="s">
        <v>91</v>
      </c>
      <c r="J58" s="42" t="s">
        <v>120</v>
      </c>
      <c r="K58" s="41" t="s">
        <v>91</v>
      </c>
      <c r="L58" s="42" t="s">
        <v>120</v>
      </c>
      <c r="M58" s="41" t="s">
        <v>91</v>
      </c>
      <c r="N58" s="42" t="s">
        <v>120</v>
      </c>
      <c r="O58" s="41" t="s">
        <v>91</v>
      </c>
      <c r="P58" s="42" t="s">
        <v>543</v>
      </c>
      <c r="Q58" s="91" t="s">
        <v>90</v>
      </c>
      <c r="R58" s="90" t="s">
        <v>47</v>
      </c>
      <c r="S58" s="91" t="s">
        <v>90</v>
      </c>
      <c r="T58" s="90" t="s">
        <v>47</v>
      </c>
      <c r="U58" s="41" t="s">
        <v>91</v>
      </c>
      <c r="V58" s="42" t="s">
        <v>544</v>
      </c>
      <c r="W58" s="41" t="s">
        <v>91</v>
      </c>
      <c r="X58" s="42" t="s">
        <v>545</v>
      </c>
      <c r="Y58" s="41" t="s">
        <v>91</v>
      </c>
      <c r="Z58" s="42" t="s">
        <v>546</v>
      </c>
      <c r="AA58" s="41" t="s">
        <v>91</v>
      </c>
      <c r="AB58" s="42" t="s">
        <v>546</v>
      </c>
      <c r="AC58" s="41" t="s">
        <v>91</v>
      </c>
      <c r="AD58" s="42" t="s">
        <v>547</v>
      </c>
      <c r="AE58" s="91" t="s">
        <v>90</v>
      </c>
      <c r="AF58" s="90" t="s">
        <v>47</v>
      </c>
      <c r="AG58" s="91" t="s">
        <v>90</v>
      </c>
      <c r="AH58" s="90" t="s">
        <v>47</v>
      </c>
      <c r="AI58" s="41" t="s">
        <v>91</v>
      </c>
      <c r="AJ58" s="42" t="s">
        <v>548</v>
      </c>
      <c r="AK58" s="41" t="s">
        <v>91</v>
      </c>
      <c r="AL58" s="42" t="s">
        <v>549</v>
      </c>
      <c r="AM58" s="41" t="s">
        <v>91</v>
      </c>
      <c r="AN58" s="42" t="s">
        <v>550</v>
      </c>
      <c r="AO58" s="41" t="s">
        <v>91</v>
      </c>
      <c r="AP58" s="42" t="s">
        <v>551</v>
      </c>
      <c r="AQ58" s="41" t="s">
        <v>91</v>
      </c>
      <c r="AR58" s="42" t="s">
        <v>552</v>
      </c>
      <c r="AS58" s="91" t="s">
        <v>90</v>
      </c>
      <c r="AT58" s="90" t="s">
        <v>47</v>
      </c>
      <c r="AU58" s="91" t="s">
        <v>90</v>
      </c>
      <c r="AV58" s="90" t="s">
        <v>47</v>
      </c>
      <c r="AW58" s="41" t="s">
        <v>91</v>
      </c>
      <c r="AX58" s="42" t="s">
        <v>553</v>
      </c>
      <c r="AY58" s="41" t="s">
        <v>91</v>
      </c>
      <c r="AZ58" s="42" t="s">
        <v>554</v>
      </c>
      <c r="BA58" s="41" t="s">
        <v>91</v>
      </c>
      <c r="BB58" s="42" t="s">
        <v>555</v>
      </c>
      <c r="BC58" s="41" t="s">
        <v>91</v>
      </c>
      <c r="BD58" s="42" t="s">
        <v>556</v>
      </c>
      <c r="BE58" s="91" t="s">
        <v>137</v>
      </c>
      <c r="BF58" s="90" t="s">
        <v>47</v>
      </c>
      <c r="BG58" s="91" t="s">
        <v>137</v>
      </c>
      <c r="BH58" s="90" t="s">
        <v>47</v>
      </c>
      <c r="BI58" s="91" t="s">
        <v>137</v>
      </c>
      <c r="BJ58" s="90" t="s">
        <v>47</v>
      </c>
      <c r="BK58" s="91" t="s">
        <v>137</v>
      </c>
      <c r="BL58" s="90" t="s">
        <v>47</v>
      </c>
      <c r="BM58" s="91" t="s">
        <v>137</v>
      </c>
      <c r="BN58" s="90" t="s">
        <v>47</v>
      </c>
      <c r="BO58" s="87"/>
      <c r="BP58" s="43">
        <v>7</v>
      </c>
      <c r="BQ58" s="46">
        <v>0</v>
      </c>
      <c r="BR58" s="46">
        <v>0</v>
      </c>
      <c r="BS58" s="46">
        <v>0</v>
      </c>
      <c r="BT58" s="46" t="s">
        <v>918</v>
      </c>
      <c r="BU58" s="46">
        <v>0</v>
      </c>
      <c r="BV58" s="46">
        <v>0</v>
      </c>
      <c r="BW58" s="46" t="s">
        <v>918</v>
      </c>
      <c r="BX58" s="43">
        <v>7</v>
      </c>
      <c r="BY58" s="43">
        <v>1680</v>
      </c>
      <c r="BZ58" s="43" t="s">
        <v>938</v>
      </c>
      <c r="CA58" s="46">
        <v>0</v>
      </c>
      <c r="CB58" s="46" t="s">
        <v>918</v>
      </c>
      <c r="CC58" s="46">
        <v>0</v>
      </c>
      <c r="CD58" s="46" t="s">
        <v>918</v>
      </c>
      <c r="CE58" s="46">
        <v>0</v>
      </c>
      <c r="CF58" s="46" t="s">
        <v>918</v>
      </c>
      <c r="CG58" s="43">
        <v>2880</v>
      </c>
      <c r="CH58" s="43" t="s">
        <v>925</v>
      </c>
      <c r="CI58" s="46">
        <v>0</v>
      </c>
      <c r="CJ58" s="46" t="s">
        <v>918</v>
      </c>
      <c r="CK58" s="46">
        <v>0</v>
      </c>
      <c r="CL58" s="46" t="s">
        <v>918</v>
      </c>
      <c r="CM58" s="43">
        <v>8640</v>
      </c>
      <c r="CN58" s="43" t="s">
        <v>970</v>
      </c>
      <c r="CO58" s="43">
        <v>2880</v>
      </c>
      <c r="CP58" s="43" t="s">
        <v>925</v>
      </c>
      <c r="CQ58" s="46">
        <v>0</v>
      </c>
      <c r="CR58" s="46" t="s">
        <v>918</v>
      </c>
      <c r="CS58" s="43">
        <v>6960</v>
      </c>
      <c r="CT58" s="43" t="s">
        <v>999</v>
      </c>
      <c r="CU58" s="46">
        <v>0</v>
      </c>
      <c r="CV58" s="46" t="s">
        <v>918</v>
      </c>
      <c r="CW58" s="46">
        <v>0</v>
      </c>
      <c r="CX58" s="46" t="s">
        <v>918</v>
      </c>
      <c r="CY58" s="46">
        <v>0</v>
      </c>
      <c r="CZ58" s="46" t="s">
        <v>918</v>
      </c>
      <c r="DA58" s="46">
        <v>0</v>
      </c>
      <c r="DB58" s="46" t="s">
        <v>918</v>
      </c>
      <c r="DC58" s="46">
        <v>0</v>
      </c>
      <c r="DD58" s="46" t="s">
        <v>918</v>
      </c>
    </row>
    <row r="59" spans="1:108" ht="84">
      <c r="A59" s="38" t="s">
        <v>557</v>
      </c>
      <c r="B59" s="38" t="s">
        <v>558</v>
      </c>
      <c r="C59" s="38" t="s">
        <v>476</v>
      </c>
      <c r="D59" s="87"/>
      <c r="E59" s="41" t="s">
        <v>91</v>
      </c>
      <c r="F59" s="42" t="s">
        <v>120</v>
      </c>
      <c r="G59" s="91" t="s">
        <v>352</v>
      </c>
      <c r="H59" s="90" t="s">
        <v>47</v>
      </c>
      <c r="I59" s="41" t="s">
        <v>91</v>
      </c>
      <c r="J59" s="42" t="s">
        <v>120</v>
      </c>
      <c r="K59" s="41" t="s">
        <v>91</v>
      </c>
      <c r="L59" s="42" t="s">
        <v>120</v>
      </c>
      <c r="M59" s="91" t="s">
        <v>90</v>
      </c>
      <c r="N59" s="90" t="s">
        <v>47</v>
      </c>
      <c r="O59" s="41" t="s">
        <v>91</v>
      </c>
      <c r="P59" s="42" t="s">
        <v>559</v>
      </c>
      <c r="Q59" s="41" t="s">
        <v>91</v>
      </c>
      <c r="R59" s="42" t="s">
        <v>560</v>
      </c>
      <c r="S59" s="91" t="s">
        <v>90</v>
      </c>
      <c r="T59" s="90" t="s">
        <v>47</v>
      </c>
      <c r="U59" s="41" t="s">
        <v>91</v>
      </c>
      <c r="V59" s="42" t="s">
        <v>561</v>
      </c>
      <c r="W59" s="41" t="s">
        <v>91</v>
      </c>
      <c r="X59" s="42" t="s">
        <v>562</v>
      </c>
      <c r="Y59" s="91" t="s">
        <v>90</v>
      </c>
      <c r="Z59" s="90" t="s">
        <v>47</v>
      </c>
      <c r="AA59" s="41" t="s">
        <v>91</v>
      </c>
      <c r="AB59" s="42" t="s">
        <v>563</v>
      </c>
      <c r="AC59" s="41" t="s">
        <v>91</v>
      </c>
      <c r="AD59" s="42" t="s">
        <v>564</v>
      </c>
      <c r="AE59" s="41" t="s">
        <v>91</v>
      </c>
      <c r="AF59" s="42" t="s">
        <v>120</v>
      </c>
      <c r="AG59" s="91" t="s">
        <v>90</v>
      </c>
      <c r="AH59" s="90" t="s">
        <v>47</v>
      </c>
      <c r="AI59" s="41" t="s">
        <v>91</v>
      </c>
      <c r="AJ59" s="42" t="s">
        <v>565</v>
      </c>
      <c r="AK59" s="41" t="s">
        <v>91</v>
      </c>
      <c r="AL59" s="42" t="s">
        <v>566</v>
      </c>
      <c r="AM59" s="91" t="s">
        <v>90</v>
      </c>
      <c r="AN59" s="90" t="s">
        <v>47</v>
      </c>
      <c r="AO59" s="91" t="s">
        <v>90</v>
      </c>
      <c r="AP59" s="90" t="s">
        <v>47</v>
      </c>
      <c r="AQ59" s="41" t="s">
        <v>91</v>
      </c>
      <c r="AR59" s="42" t="s">
        <v>567</v>
      </c>
      <c r="AS59" s="41" t="s">
        <v>91</v>
      </c>
      <c r="AT59" s="42" t="s">
        <v>568</v>
      </c>
      <c r="AU59" s="91" t="s">
        <v>90</v>
      </c>
      <c r="AV59" s="90" t="s">
        <v>47</v>
      </c>
      <c r="AW59" s="41" t="s">
        <v>91</v>
      </c>
      <c r="AX59" s="42" t="s">
        <v>569</v>
      </c>
      <c r="AY59" s="41" t="s">
        <v>91</v>
      </c>
      <c r="AZ59" s="42" t="s">
        <v>570</v>
      </c>
      <c r="BA59" s="91" t="s">
        <v>90</v>
      </c>
      <c r="BB59" s="90" t="s">
        <v>47</v>
      </c>
      <c r="BC59" s="41" t="s">
        <v>91</v>
      </c>
      <c r="BD59" s="42" t="s">
        <v>571</v>
      </c>
      <c r="BE59" s="41" t="s">
        <v>91</v>
      </c>
      <c r="BF59" s="42" t="s">
        <v>120</v>
      </c>
      <c r="BG59" s="91" t="s">
        <v>90</v>
      </c>
      <c r="BH59" s="90" t="s">
        <v>47</v>
      </c>
      <c r="BI59" s="91" t="s">
        <v>90</v>
      </c>
      <c r="BJ59" s="90" t="s">
        <v>47</v>
      </c>
      <c r="BK59" s="91" t="s">
        <v>90</v>
      </c>
      <c r="BL59" s="90" t="s">
        <v>47</v>
      </c>
      <c r="BM59" s="41" t="s">
        <v>91</v>
      </c>
      <c r="BN59" s="42" t="s">
        <v>572</v>
      </c>
      <c r="BO59" s="87"/>
      <c r="BP59" s="43">
        <v>10</v>
      </c>
      <c r="BQ59" s="46">
        <v>0</v>
      </c>
      <c r="BR59" s="46">
        <v>0</v>
      </c>
      <c r="BS59" s="46">
        <v>0</v>
      </c>
      <c r="BT59" s="46" t="s">
        <v>918</v>
      </c>
      <c r="BU59" s="46">
        <v>0</v>
      </c>
      <c r="BV59" s="46">
        <v>0</v>
      </c>
      <c r="BW59" s="46" t="s">
        <v>918</v>
      </c>
      <c r="BX59" s="43">
        <v>10</v>
      </c>
      <c r="BY59" s="43">
        <v>2400</v>
      </c>
      <c r="BZ59" s="43" t="s">
        <v>941</v>
      </c>
      <c r="CA59" s="46">
        <v>0</v>
      </c>
      <c r="CB59" s="46" t="s">
        <v>918</v>
      </c>
      <c r="CC59" s="46">
        <v>0</v>
      </c>
      <c r="CD59" s="46" t="s">
        <v>918</v>
      </c>
      <c r="CE59" s="46">
        <v>0</v>
      </c>
      <c r="CF59" s="46" t="s">
        <v>918</v>
      </c>
      <c r="CG59" s="43">
        <v>5280</v>
      </c>
      <c r="CH59" s="43" t="s">
        <v>921</v>
      </c>
      <c r="CI59" s="46">
        <v>0</v>
      </c>
      <c r="CJ59" s="46" t="s">
        <v>918</v>
      </c>
      <c r="CK59" s="46">
        <v>0</v>
      </c>
      <c r="CL59" s="46" t="s">
        <v>918</v>
      </c>
      <c r="CM59" s="43">
        <v>10080</v>
      </c>
      <c r="CN59" s="43" t="s">
        <v>922</v>
      </c>
      <c r="CO59" s="43">
        <v>4320</v>
      </c>
      <c r="CP59" s="43" t="s">
        <v>930</v>
      </c>
      <c r="CQ59" s="46">
        <v>0</v>
      </c>
      <c r="CR59" s="46" t="s">
        <v>918</v>
      </c>
      <c r="CS59" s="43">
        <v>5760</v>
      </c>
      <c r="CT59" s="43" t="s">
        <v>1007</v>
      </c>
      <c r="CU59" s="43">
        <v>960</v>
      </c>
      <c r="CV59" s="43" t="s">
        <v>1000</v>
      </c>
      <c r="CW59" s="46">
        <v>0</v>
      </c>
      <c r="CX59" s="46" t="s">
        <v>918</v>
      </c>
      <c r="CY59" s="46">
        <v>0</v>
      </c>
      <c r="CZ59" s="46" t="s">
        <v>918</v>
      </c>
      <c r="DA59" s="46">
        <v>0</v>
      </c>
      <c r="DB59" s="46" t="s">
        <v>918</v>
      </c>
      <c r="DC59" s="46">
        <v>0</v>
      </c>
      <c r="DD59" s="46" t="s">
        <v>918</v>
      </c>
    </row>
    <row r="60" spans="1:108" ht="84">
      <c r="A60" s="38" t="s">
        <v>573</v>
      </c>
      <c r="B60" s="38" t="s">
        <v>574</v>
      </c>
      <c r="C60" s="38" t="s">
        <v>476</v>
      </c>
      <c r="D60" s="87"/>
      <c r="E60" s="91" t="s">
        <v>89</v>
      </c>
      <c r="F60" s="90" t="s">
        <v>47</v>
      </c>
      <c r="G60" s="91" t="s">
        <v>89</v>
      </c>
      <c r="H60" s="90" t="s">
        <v>47</v>
      </c>
      <c r="I60" s="41" t="s">
        <v>91</v>
      </c>
      <c r="J60" s="42" t="s">
        <v>120</v>
      </c>
      <c r="K60" s="91" t="s">
        <v>90</v>
      </c>
      <c r="L60" s="90" t="s">
        <v>47</v>
      </c>
      <c r="M60" s="41" t="s">
        <v>91</v>
      </c>
      <c r="N60" s="42" t="s">
        <v>575</v>
      </c>
      <c r="O60" s="41" t="s">
        <v>91</v>
      </c>
      <c r="P60" s="42" t="s">
        <v>576</v>
      </c>
      <c r="Q60" s="41" t="s">
        <v>91</v>
      </c>
      <c r="R60" s="42" t="s">
        <v>577</v>
      </c>
      <c r="S60" s="91" t="s">
        <v>90</v>
      </c>
      <c r="T60" s="90" t="s">
        <v>47</v>
      </c>
      <c r="U60" s="41" t="s">
        <v>91</v>
      </c>
      <c r="V60" s="42" t="s">
        <v>578</v>
      </c>
      <c r="W60" s="41" t="s">
        <v>91</v>
      </c>
      <c r="X60" s="42" t="s">
        <v>579</v>
      </c>
      <c r="Y60" s="41" t="s">
        <v>91</v>
      </c>
      <c r="Z60" s="42" t="s">
        <v>580</v>
      </c>
      <c r="AA60" s="91" t="s">
        <v>90</v>
      </c>
      <c r="AB60" s="90" t="s">
        <v>47</v>
      </c>
      <c r="AC60" s="41" t="s">
        <v>91</v>
      </c>
      <c r="AD60" s="42" t="s">
        <v>581</v>
      </c>
      <c r="AE60" s="41" t="s">
        <v>91</v>
      </c>
      <c r="AF60" s="42" t="s">
        <v>582</v>
      </c>
      <c r="AG60" s="41" t="s">
        <v>91</v>
      </c>
      <c r="AH60" s="42" t="s">
        <v>583</v>
      </c>
      <c r="AI60" s="91" t="s">
        <v>90</v>
      </c>
      <c r="AJ60" s="90" t="s">
        <v>47</v>
      </c>
      <c r="AK60" s="91" t="s">
        <v>90</v>
      </c>
      <c r="AL60" s="90" t="s">
        <v>47</v>
      </c>
      <c r="AM60" s="41" t="s">
        <v>91</v>
      </c>
      <c r="AN60" s="42" t="s">
        <v>584</v>
      </c>
      <c r="AO60" s="41" t="s">
        <v>91</v>
      </c>
      <c r="AP60" s="42" t="s">
        <v>585</v>
      </c>
      <c r="AQ60" s="41" t="s">
        <v>91</v>
      </c>
      <c r="AR60" s="42" t="s">
        <v>586</v>
      </c>
      <c r="AS60" s="91" t="s">
        <v>90</v>
      </c>
      <c r="AT60" s="90" t="s">
        <v>47</v>
      </c>
      <c r="AU60" s="41" t="s">
        <v>91</v>
      </c>
      <c r="AV60" s="42" t="s">
        <v>587</v>
      </c>
      <c r="AW60" s="41" t="s">
        <v>91</v>
      </c>
      <c r="AX60" s="42" t="s">
        <v>588</v>
      </c>
      <c r="AY60" s="91" t="s">
        <v>90</v>
      </c>
      <c r="AZ60" s="90" t="s">
        <v>47</v>
      </c>
      <c r="BA60" s="41" t="s">
        <v>91</v>
      </c>
      <c r="BB60" s="42" t="s">
        <v>589</v>
      </c>
      <c r="BC60" s="41" t="s">
        <v>91</v>
      </c>
      <c r="BD60" s="42" t="s">
        <v>590</v>
      </c>
      <c r="BE60" s="41" t="s">
        <v>91</v>
      </c>
      <c r="BF60" s="42" t="s">
        <v>120</v>
      </c>
      <c r="BG60" s="91" t="s">
        <v>90</v>
      </c>
      <c r="BH60" s="90" t="s">
        <v>47</v>
      </c>
      <c r="BI60" s="91" t="s">
        <v>90</v>
      </c>
      <c r="BJ60" s="90" t="s">
        <v>47</v>
      </c>
      <c r="BK60" s="41" t="s">
        <v>91</v>
      </c>
      <c r="BL60" s="42" t="s">
        <v>591</v>
      </c>
      <c r="BM60" s="41" t="s">
        <v>91</v>
      </c>
      <c r="BN60" s="42" t="s">
        <v>592</v>
      </c>
      <c r="BO60" s="87"/>
      <c r="BP60" s="43">
        <v>8</v>
      </c>
      <c r="BQ60" s="46">
        <v>0</v>
      </c>
      <c r="BR60" s="43">
        <v>11</v>
      </c>
      <c r="BS60" s="43">
        <v>376</v>
      </c>
      <c r="BT60" s="43" t="s">
        <v>1008</v>
      </c>
      <c r="BU60" s="46">
        <v>0</v>
      </c>
      <c r="BV60" s="46">
        <v>0</v>
      </c>
      <c r="BW60" s="46" t="s">
        <v>918</v>
      </c>
      <c r="BX60" s="43">
        <v>8</v>
      </c>
      <c r="BY60" s="43">
        <v>1920</v>
      </c>
      <c r="BZ60" s="43" t="s">
        <v>986</v>
      </c>
      <c r="CA60" s="46">
        <v>0</v>
      </c>
      <c r="CB60" s="46" t="s">
        <v>918</v>
      </c>
      <c r="CC60" s="46">
        <v>0</v>
      </c>
      <c r="CD60" s="46" t="s">
        <v>918</v>
      </c>
      <c r="CE60" s="46">
        <v>0</v>
      </c>
      <c r="CF60" s="46" t="s">
        <v>918</v>
      </c>
      <c r="CG60" s="43">
        <v>4320</v>
      </c>
      <c r="CH60" s="43" t="s">
        <v>930</v>
      </c>
      <c r="CI60" s="46">
        <v>0</v>
      </c>
      <c r="CJ60" s="46" t="s">
        <v>918</v>
      </c>
      <c r="CK60" s="46">
        <v>0</v>
      </c>
      <c r="CL60" s="46" t="s">
        <v>918</v>
      </c>
      <c r="CM60" s="43">
        <v>10080</v>
      </c>
      <c r="CN60" s="43" t="s">
        <v>922</v>
      </c>
      <c r="CO60" s="43">
        <v>3840</v>
      </c>
      <c r="CP60" s="43" t="s">
        <v>923</v>
      </c>
      <c r="CQ60" s="46">
        <v>0</v>
      </c>
      <c r="CR60" s="46" t="s">
        <v>918</v>
      </c>
      <c r="CS60" s="43">
        <v>5543</v>
      </c>
      <c r="CT60" s="43" t="s">
        <v>1009</v>
      </c>
      <c r="CU60" s="43">
        <v>1761</v>
      </c>
      <c r="CV60" s="43" t="s">
        <v>1010</v>
      </c>
      <c r="CW60" s="46">
        <v>0</v>
      </c>
      <c r="CX60" s="46" t="s">
        <v>918</v>
      </c>
      <c r="CY60" s="46">
        <v>0</v>
      </c>
      <c r="CZ60" s="46" t="s">
        <v>918</v>
      </c>
      <c r="DA60" s="46">
        <v>0</v>
      </c>
      <c r="DB60" s="46" t="s">
        <v>918</v>
      </c>
      <c r="DC60" s="46">
        <v>0</v>
      </c>
      <c r="DD60" s="46" t="s">
        <v>918</v>
      </c>
    </row>
    <row r="61" spans="1:108" ht="96">
      <c r="A61" s="38" t="s">
        <v>593</v>
      </c>
      <c r="B61" s="38" t="s">
        <v>594</v>
      </c>
      <c r="C61" s="38" t="s">
        <v>476</v>
      </c>
      <c r="D61" s="87"/>
      <c r="E61" s="91" t="s">
        <v>89</v>
      </c>
      <c r="F61" s="90" t="s">
        <v>47</v>
      </c>
      <c r="G61" s="91" t="s">
        <v>89</v>
      </c>
      <c r="H61" s="90" t="s">
        <v>47</v>
      </c>
      <c r="I61" s="41" t="s">
        <v>539</v>
      </c>
      <c r="J61" s="42" t="s">
        <v>540</v>
      </c>
      <c r="K61" s="91" t="s">
        <v>90</v>
      </c>
      <c r="L61" s="90" t="s">
        <v>47</v>
      </c>
      <c r="M61" s="41" t="s">
        <v>539</v>
      </c>
      <c r="N61" s="42" t="s">
        <v>595</v>
      </c>
      <c r="O61" s="41" t="s">
        <v>539</v>
      </c>
      <c r="P61" s="42" t="s">
        <v>596</v>
      </c>
      <c r="Q61" s="41" t="s">
        <v>539</v>
      </c>
      <c r="R61" s="42" t="s">
        <v>595</v>
      </c>
      <c r="S61" s="41" t="s">
        <v>539</v>
      </c>
      <c r="T61" s="42" t="s">
        <v>597</v>
      </c>
      <c r="U61" s="91" t="s">
        <v>90</v>
      </c>
      <c r="V61" s="90" t="s">
        <v>47</v>
      </c>
      <c r="W61" s="41" t="s">
        <v>539</v>
      </c>
      <c r="X61" s="42" t="s">
        <v>598</v>
      </c>
      <c r="Y61" s="41" t="s">
        <v>539</v>
      </c>
      <c r="Z61" s="42" t="s">
        <v>599</v>
      </c>
      <c r="AA61" s="91" t="s">
        <v>90</v>
      </c>
      <c r="AB61" s="90" t="s">
        <v>47</v>
      </c>
      <c r="AC61" s="91" t="s">
        <v>90</v>
      </c>
      <c r="AD61" s="90" t="s">
        <v>47</v>
      </c>
      <c r="AE61" s="41" t="s">
        <v>539</v>
      </c>
      <c r="AF61" s="42" t="s">
        <v>600</v>
      </c>
      <c r="AG61" s="41" t="s">
        <v>539</v>
      </c>
      <c r="AH61" s="42" t="s">
        <v>600</v>
      </c>
      <c r="AI61" s="91" t="s">
        <v>90</v>
      </c>
      <c r="AJ61" s="90" t="s">
        <v>47</v>
      </c>
      <c r="AK61" s="91" t="s">
        <v>90</v>
      </c>
      <c r="AL61" s="90" t="s">
        <v>47</v>
      </c>
      <c r="AM61" s="41" t="s">
        <v>91</v>
      </c>
      <c r="AN61" s="42" t="s">
        <v>601</v>
      </c>
      <c r="AO61" s="41" t="s">
        <v>91</v>
      </c>
      <c r="AP61" s="42" t="s">
        <v>602</v>
      </c>
      <c r="AQ61" s="41" t="s">
        <v>91</v>
      </c>
      <c r="AR61" s="42" t="s">
        <v>603</v>
      </c>
      <c r="AS61" s="91" t="s">
        <v>90</v>
      </c>
      <c r="AT61" s="90" t="s">
        <v>47</v>
      </c>
      <c r="AU61" s="41" t="s">
        <v>91</v>
      </c>
      <c r="AV61" s="42" t="s">
        <v>604</v>
      </c>
      <c r="AW61" s="41" t="s">
        <v>91</v>
      </c>
      <c r="AX61" s="42" t="s">
        <v>605</v>
      </c>
      <c r="AY61" s="41" t="s">
        <v>91</v>
      </c>
      <c r="AZ61" s="42" t="s">
        <v>606</v>
      </c>
      <c r="BA61" s="91" t="s">
        <v>90</v>
      </c>
      <c r="BB61" s="90" t="s">
        <v>47</v>
      </c>
      <c r="BC61" s="41" t="s">
        <v>91</v>
      </c>
      <c r="BD61" s="42" t="s">
        <v>607</v>
      </c>
      <c r="BE61" s="41" t="s">
        <v>91</v>
      </c>
      <c r="BF61" s="42" t="s">
        <v>608</v>
      </c>
      <c r="BG61" s="91" t="s">
        <v>90</v>
      </c>
      <c r="BH61" s="90" t="s">
        <v>47</v>
      </c>
      <c r="BI61" s="91" t="s">
        <v>90</v>
      </c>
      <c r="BJ61" s="90" t="s">
        <v>47</v>
      </c>
      <c r="BK61" s="41" t="s">
        <v>91</v>
      </c>
      <c r="BL61" s="42" t="s">
        <v>120</v>
      </c>
      <c r="BM61" s="41" t="s">
        <v>91</v>
      </c>
      <c r="BN61" s="42" t="s">
        <v>564</v>
      </c>
      <c r="BO61" s="87"/>
      <c r="BP61" s="43">
        <v>21</v>
      </c>
      <c r="BQ61" s="46">
        <v>0</v>
      </c>
      <c r="BR61" s="46">
        <v>0</v>
      </c>
      <c r="BS61" s="46">
        <v>0</v>
      </c>
      <c r="BT61" s="46" t="s">
        <v>918</v>
      </c>
      <c r="BU61" s="46">
        <v>0</v>
      </c>
      <c r="BV61" s="46">
        <v>0</v>
      </c>
      <c r="BW61" s="46" t="s">
        <v>918</v>
      </c>
      <c r="BX61" s="43">
        <v>20</v>
      </c>
      <c r="BY61" s="43">
        <v>4800</v>
      </c>
      <c r="BZ61" s="43" t="s">
        <v>973</v>
      </c>
      <c r="CA61" s="46">
        <v>0</v>
      </c>
      <c r="CB61" s="46" t="s">
        <v>918</v>
      </c>
      <c r="CC61" s="46">
        <v>0</v>
      </c>
      <c r="CD61" s="46" t="s">
        <v>918</v>
      </c>
      <c r="CE61" s="46">
        <v>0</v>
      </c>
      <c r="CF61" s="46" t="s">
        <v>918</v>
      </c>
      <c r="CG61" s="43">
        <v>4800</v>
      </c>
      <c r="CH61" s="43" t="s">
        <v>973</v>
      </c>
      <c r="CI61" s="46">
        <v>0</v>
      </c>
      <c r="CJ61" s="46" t="s">
        <v>918</v>
      </c>
      <c r="CK61" s="46">
        <v>0</v>
      </c>
      <c r="CL61" s="46" t="s">
        <v>918</v>
      </c>
      <c r="CM61" s="43">
        <v>10080</v>
      </c>
      <c r="CN61" s="43" t="s">
        <v>922</v>
      </c>
      <c r="CO61" s="43">
        <v>3840</v>
      </c>
      <c r="CP61" s="43" t="s">
        <v>923</v>
      </c>
      <c r="CQ61" s="46">
        <v>0</v>
      </c>
      <c r="CR61" s="46" t="s">
        <v>918</v>
      </c>
      <c r="CS61" s="43">
        <v>3840</v>
      </c>
      <c r="CT61" s="43" t="s">
        <v>923</v>
      </c>
      <c r="CU61" s="43">
        <v>480</v>
      </c>
      <c r="CV61" s="43" t="s">
        <v>946</v>
      </c>
      <c r="CW61" s="46">
        <v>0</v>
      </c>
      <c r="CX61" s="46" t="s">
        <v>918</v>
      </c>
      <c r="CY61" s="46">
        <v>0</v>
      </c>
      <c r="CZ61" s="46" t="s">
        <v>918</v>
      </c>
      <c r="DA61" s="46">
        <v>0</v>
      </c>
      <c r="DB61" s="46" t="s">
        <v>918</v>
      </c>
      <c r="DC61" s="46">
        <v>0</v>
      </c>
      <c r="DD61" s="46" t="s">
        <v>918</v>
      </c>
    </row>
    <row r="62" spans="1:108" ht="84">
      <c r="A62" s="38" t="s">
        <v>609</v>
      </c>
      <c r="B62" s="38" t="s">
        <v>610</v>
      </c>
      <c r="C62" s="38" t="s">
        <v>476</v>
      </c>
      <c r="D62" s="87"/>
      <c r="E62" s="41" t="s">
        <v>91</v>
      </c>
      <c r="F62" s="42" t="s">
        <v>120</v>
      </c>
      <c r="G62" s="91" t="s">
        <v>352</v>
      </c>
      <c r="H62" s="90" t="s">
        <v>47</v>
      </c>
      <c r="I62" s="41" t="s">
        <v>91</v>
      </c>
      <c r="J62" s="42" t="s">
        <v>120</v>
      </c>
      <c r="K62" s="41" t="s">
        <v>91</v>
      </c>
      <c r="L62" s="42" t="s">
        <v>120</v>
      </c>
      <c r="M62" s="41" t="s">
        <v>91</v>
      </c>
      <c r="N62" s="42" t="s">
        <v>120</v>
      </c>
      <c r="O62" s="41" t="s">
        <v>91</v>
      </c>
      <c r="P62" s="42" t="s">
        <v>611</v>
      </c>
      <c r="Q62" s="41" t="s">
        <v>91</v>
      </c>
      <c r="R62" s="42" t="s">
        <v>612</v>
      </c>
      <c r="S62" s="91" t="s">
        <v>90</v>
      </c>
      <c r="T62" s="90" t="s">
        <v>47</v>
      </c>
      <c r="U62" s="41" t="s">
        <v>91</v>
      </c>
      <c r="V62" s="42" t="s">
        <v>613</v>
      </c>
      <c r="W62" s="41" t="s">
        <v>91</v>
      </c>
      <c r="X62" s="42" t="s">
        <v>614</v>
      </c>
      <c r="Y62" s="91" t="s">
        <v>90</v>
      </c>
      <c r="Z62" s="90" t="s">
        <v>47</v>
      </c>
      <c r="AA62" s="41" t="s">
        <v>91</v>
      </c>
      <c r="AB62" s="42" t="s">
        <v>615</v>
      </c>
      <c r="AC62" s="41" t="s">
        <v>91</v>
      </c>
      <c r="AD62" s="42" t="s">
        <v>616</v>
      </c>
      <c r="AE62" s="91" t="s">
        <v>90</v>
      </c>
      <c r="AF62" s="90" t="s">
        <v>47</v>
      </c>
      <c r="AG62" s="41" t="s">
        <v>91</v>
      </c>
      <c r="AH62" s="42" t="s">
        <v>120</v>
      </c>
      <c r="AI62" s="41" t="s">
        <v>91</v>
      </c>
      <c r="AJ62" s="42" t="s">
        <v>617</v>
      </c>
      <c r="AK62" s="41" t="s">
        <v>91</v>
      </c>
      <c r="AL62" s="42" t="s">
        <v>618</v>
      </c>
      <c r="AM62" s="91" t="s">
        <v>90</v>
      </c>
      <c r="AN62" s="90" t="s">
        <v>47</v>
      </c>
      <c r="AO62" s="91" t="s">
        <v>90</v>
      </c>
      <c r="AP62" s="90" t="s">
        <v>47</v>
      </c>
      <c r="AQ62" s="41" t="s">
        <v>91</v>
      </c>
      <c r="AR62" s="42" t="s">
        <v>619</v>
      </c>
      <c r="AS62" s="41" t="s">
        <v>91</v>
      </c>
      <c r="AT62" s="42" t="s">
        <v>620</v>
      </c>
      <c r="AU62" s="41" t="s">
        <v>91</v>
      </c>
      <c r="AV62" s="42" t="s">
        <v>120</v>
      </c>
      <c r="AW62" s="41" t="s">
        <v>91</v>
      </c>
      <c r="AX62" s="42" t="s">
        <v>621</v>
      </c>
      <c r="AY62" s="41" t="s">
        <v>91</v>
      </c>
      <c r="AZ62" s="42" t="s">
        <v>622</v>
      </c>
      <c r="BA62" s="91" t="s">
        <v>90</v>
      </c>
      <c r="BB62" s="90" t="s">
        <v>47</v>
      </c>
      <c r="BC62" s="41" t="s">
        <v>91</v>
      </c>
      <c r="BD62" s="42" t="s">
        <v>623</v>
      </c>
      <c r="BE62" s="41" t="s">
        <v>91</v>
      </c>
      <c r="BF62" s="42" t="s">
        <v>120</v>
      </c>
      <c r="BG62" s="91" t="s">
        <v>90</v>
      </c>
      <c r="BH62" s="90" t="s">
        <v>47</v>
      </c>
      <c r="BI62" s="91" t="s">
        <v>90</v>
      </c>
      <c r="BJ62" s="90" t="s">
        <v>47</v>
      </c>
      <c r="BK62" s="91" t="s">
        <v>90</v>
      </c>
      <c r="BL62" s="90" t="s">
        <v>47</v>
      </c>
      <c r="BM62" s="41" t="s">
        <v>91</v>
      </c>
      <c r="BN62" s="42" t="s">
        <v>624</v>
      </c>
      <c r="BO62" s="87"/>
      <c r="BP62" s="43">
        <v>14</v>
      </c>
      <c r="BQ62" s="46">
        <v>0</v>
      </c>
      <c r="BR62" s="46">
        <v>0</v>
      </c>
      <c r="BS62" s="46">
        <v>0</v>
      </c>
      <c r="BT62" s="46" t="s">
        <v>918</v>
      </c>
      <c r="BU62" s="46">
        <v>0</v>
      </c>
      <c r="BV62" s="46">
        <v>0</v>
      </c>
      <c r="BW62" s="46" t="s">
        <v>918</v>
      </c>
      <c r="BX62" s="43">
        <v>14</v>
      </c>
      <c r="BY62" s="43">
        <v>3360</v>
      </c>
      <c r="BZ62" s="43" t="s">
        <v>948</v>
      </c>
      <c r="CA62" s="46">
        <v>0</v>
      </c>
      <c r="CB62" s="46" t="s">
        <v>918</v>
      </c>
      <c r="CC62" s="46">
        <v>0</v>
      </c>
      <c r="CD62" s="46" t="s">
        <v>918</v>
      </c>
      <c r="CE62" s="46">
        <v>0</v>
      </c>
      <c r="CF62" s="46" t="s">
        <v>918</v>
      </c>
      <c r="CG62" s="43">
        <v>4320</v>
      </c>
      <c r="CH62" s="43" t="s">
        <v>930</v>
      </c>
      <c r="CI62" s="46">
        <v>0</v>
      </c>
      <c r="CJ62" s="46" t="s">
        <v>918</v>
      </c>
      <c r="CK62" s="46">
        <v>0</v>
      </c>
      <c r="CL62" s="46" t="s">
        <v>918</v>
      </c>
      <c r="CM62" s="43">
        <v>10080</v>
      </c>
      <c r="CN62" s="43" t="s">
        <v>922</v>
      </c>
      <c r="CO62" s="43">
        <v>4320</v>
      </c>
      <c r="CP62" s="43" t="s">
        <v>930</v>
      </c>
      <c r="CQ62" s="46">
        <v>0</v>
      </c>
      <c r="CR62" s="46" t="s">
        <v>918</v>
      </c>
      <c r="CS62" s="43">
        <v>5760</v>
      </c>
      <c r="CT62" s="43" t="s">
        <v>1007</v>
      </c>
      <c r="CU62" s="43">
        <v>960</v>
      </c>
      <c r="CV62" s="43" t="s">
        <v>1000</v>
      </c>
      <c r="CW62" s="46">
        <v>0</v>
      </c>
      <c r="CX62" s="46" t="s">
        <v>918</v>
      </c>
      <c r="CY62" s="46">
        <v>0</v>
      </c>
      <c r="CZ62" s="46" t="s">
        <v>918</v>
      </c>
      <c r="DA62" s="46">
        <v>0</v>
      </c>
      <c r="DB62" s="46" t="s">
        <v>918</v>
      </c>
      <c r="DC62" s="46">
        <v>0</v>
      </c>
      <c r="DD62" s="46" t="s">
        <v>918</v>
      </c>
    </row>
    <row r="63" spans="1:108" ht="84">
      <c r="A63" s="38" t="s">
        <v>625</v>
      </c>
      <c r="B63" s="38" t="s">
        <v>626</v>
      </c>
      <c r="C63" s="38" t="s">
        <v>476</v>
      </c>
      <c r="D63" s="87"/>
      <c r="E63" s="41" t="s">
        <v>91</v>
      </c>
      <c r="F63" s="42" t="s">
        <v>120</v>
      </c>
      <c r="G63" s="41" t="s">
        <v>91</v>
      </c>
      <c r="H63" s="42" t="s">
        <v>120</v>
      </c>
      <c r="I63" s="91" t="s">
        <v>90</v>
      </c>
      <c r="J63" s="90" t="s">
        <v>47</v>
      </c>
      <c r="K63" s="91" t="s">
        <v>90</v>
      </c>
      <c r="L63" s="90" t="s">
        <v>47</v>
      </c>
      <c r="M63" s="41" t="s">
        <v>91</v>
      </c>
      <c r="N63" s="42" t="s">
        <v>627</v>
      </c>
      <c r="O63" s="41" t="s">
        <v>91</v>
      </c>
      <c r="P63" s="42" t="s">
        <v>628</v>
      </c>
      <c r="Q63" s="41" t="s">
        <v>353</v>
      </c>
      <c r="R63" s="42" t="s">
        <v>123</v>
      </c>
      <c r="S63" s="91" t="s">
        <v>90</v>
      </c>
      <c r="T63" s="90" t="s">
        <v>47</v>
      </c>
      <c r="U63" s="41" t="s">
        <v>91</v>
      </c>
      <c r="V63" s="42" t="s">
        <v>120</v>
      </c>
      <c r="W63" s="91" t="s">
        <v>90</v>
      </c>
      <c r="X63" s="90" t="s">
        <v>47</v>
      </c>
      <c r="Y63" s="41" t="s">
        <v>91</v>
      </c>
      <c r="Z63" s="42" t="s">
        <v>120</v>
      </c>
      <c r="AA63" s="41" t="s">
        <v>91</v>
      </c>
      <c r="AB63" s="42" t="s">
        <v>120</v>
      </c>
      <c r="AC63" s="41" t="s">
        <v>91</v>
      </c>
      <c r="AD63" s="42" t="s">
        <v>120</v>
      </c>
      <c r="AE63" s="91" t="s">
        <v>90</v>
      </c>
      <c r="AF63" s="90" t="s">
        <v>47</v>
      </c>
      <c r="AG63" s="91" t="s">
        <v>90</v>
      </c>
      <c r="AH63" s="90" t="s">
        <v>47</v>
      </c>
      <c r="AI63" s="41" t="s">
        <v>91</v>
      </c>
      <c r="AJ63" s="42" t="s">
        <v>629</v>
      </c>
      <c r="AK63" s="41" t="s">
        <v>91</v>
      </c>
      <c r="AL63" s="42" t="s">
        <v>516</v>
      </c>
      <c r="AM63" s="41" t="s">
        <v>91</v>
      </c>
      <c r="AN63" s="42" t="s">
        <v>480</v>
      </c>
      <c r="AO63" s="91" t="s">
        <v>90</v>
      </c>
      <c r="AP63" s="90" t="s">
        <v>47</v>
      </c>
      <c r="AQ63" s="41" t="s">
        <v>91</v>
      </c>
      <c r="AR63" s="42" t="s">
        <v>630</v>
      </c>
      <c r="AS63" s="41" t="s">
        <v>91</v>
      </c>
      <c r="AT63" s="42" t="s">
        <v>631</v>
      </c>
      <c r="AU63" s="41" t="s">
        <v>632</v>
      </c>
      <c r="AV63" s="42" t="s">
        <v>633</v>
      </c>
      <c r="AW63" s="41" t="s">
        <v>353</v>
      </c>
      <c r="AX63" s="42" t="s">
        <v>634</v>
      </c>
      <c r="AY63" s="91" t="s">
        <v>90</v>
      </c>
      <c r="AZ63" s="90" t="s">
        <v>47</v>
      </c>
      <c r="BA63" s="41" t="s">
        <v>91</v>
      </c>
      <c r="BB63" s="42" t="s">
        <v>635</v>
      </c>
      <c r="BC63" s="41" t="s">
        <v>91</v>
      </c>
      <c r="BD63" s="42" t="s">
        <v>624</v>
      </c>
      <c r="BE63" s="91" t="s">
        <v>90</v>
      </c>
      <c r="BF63" s="90" t="s">
        <v>47</v>
      </c>
      <c r="BG63" s="41" t="s">
        <v>91</v>
      </c>
      <c r="BH63" s="42" t="s">
        <v>636</v>
      </c>
      <c r="BI63" s="41" t="s">
        <v>91</v>
      </c>
      <c r="BJ63" s="42" t="s">
        <v>120</v>
      </c>
      <c r="BK63" s="91" t="s">
        <v>90</v>
      </c>
      <c r="BL63" s="90" t="s">
        <v>47</v>
      </c>
      <c r="BM63" s="91" t="s">
        <v>90</v>
      </c>
      <c r="BN63" s="90" t="s">
        <v>47</v>
      </c>
      <c r="BO63" s="87"/>
      <c r="BP63" s="43">
        <v>18</v>
      </c>
      <c r="BQ63" s="46">
        <v>0</v>
      </c>
      <c r="BR63" s="43">
        <v>1</v>
      </c>
      <c r="BS63" s="43">
        <v>36</v>
      </c>
      <c r="BT63" s="43" t="s">
        <v>1011</v>
      </c>
      <c r="BU63" s="46">
        <v>0</v>
      </c>
      <c r="BV63" s="46">
        <v>0</v>
      </c>
      <c r="BW63" s="46" t="s">
        <v>918</v>
      </c>
      <c r="BX63" s="43">
        <v>18</v>
      </c>
      <c r="BY63" s="43">
        <v>4320</v>
      </c>
      <c r="BZ63" s="43" t="s">
        <v>930</v>
      </c>
      <c r="CA63" s="46">
        <v>0</v>
      </c>
      <c r="CB63" s="46" t="s">
        <v>918</v>
      </c>
      <c r="CC63" s="46">
        <v>0</v>
      </c>
      <c r="CD63" s="46" t="s">
        <v>918</v>
      </c>
      <c r="CE63" s="46">
        <v>0</v>
      </c>
      <c r="CF63" s="46" t="s">
        <v>918</v>
      </c>
      <c r="CG63" s="43">
        <v>5280</v>
      </c>
      <c r="CH63" s="43" t="s">
        <v>921</v>
      </c>
      <c r="CI63" s="46">
        <v>0</v>
      </c>
      <c r="CJ63" s="46" t="s">
        <v>918</v>
      </c>
      <c r="CK63" s="46">
        <v>0</v>
      </c>
      <c r="CL63" s="46" t="s">
        <v>918</v>
      </c>
      <c r="CM63" s="43">
        <v>10560</v>
      </c>
      <c r="CN63" s="43" t="s">
        <v>929</v>
      </c>
      <c r="CO63" s="43">
        <v>4320</v>
      </c>
      <c r="CP63" s="43" t="s">
        <v>930</v>
      </c>
      <c r="CQ63" s="46">
        <v>0</v>
      </c>
      <c r="CR63" s="46" t="s">
        <v>918</v>
      </c>
      <c r="CS63" s="43">
        <v>3840</v>
      </c>
      <c r="CT63" s="43" t="s">
        <v>923</v>
      </c>
      <c r="CU63" s="43">
        <v>1404</v>
      </c>
      <c r="CV63" s="43" t="s">
        <v>1012</v>
      </c>
      <c r="CW63" s="46">
        <v>0</v>
      </c>
      <c r="CX63" s="46" t="s">
        <v>918</v>
      </c>
      <c r="CY63" s="46">
        <v>0</v>
      </c>
      <c r="CZ63" s="46" t="s">
        <v>918</v>
      </c>
      <c r="DA63" s="46">
        <v>0</v>
      </c>
      <c r="DB63" s="46" t="s">
        <v>918</v>
      </c>
      <c r="DC63" s="46">
        <v>0</v>
      </c>
      <c r="DD63" s="46" t="s">
        <v>918</v>
      </c>
    </row>
    <row r="64" spans="1:108" ht="84">
      <c r="A64" s="38" t="s">
        <v>637</v>
      </c>
      <c r="B64" s="38" t="s">
        <v>638</v>
      </c>
      <c r="C64" s="38" t="s">
        <v>639</v>
      </c>
      <c r="D64" s="87"/>
      <c r="E64" s="41" t="s">
        <v>632</v>
      </c>
      <c r="F64" s="42" t="s">
        <v>120</v>
      </c>
      <c r="G64" s="41" t="s">
        <v>632</v>
      </c>
      <c r="H64" s="42" t="s">
        <v>120</v>
      </c>
      <c r="I64" s="41" t="s">
        <v>632</v>
      </c>
      <c r="J64" s="42" t="s">
        <v>120</v>
      </c>
      <c r="K64" s="41" t="s">
        <v>632</v>
      </c>
      <c r="L64" s="42" t="s">
        <v>120</v>
      </c>
      <c r="M64" s="91" t="s">
        <v>90</v>
      </c>
      <c r="N64" s="90" t="s">
        <v>47</v>
      </c>
      <c r="O64" s="91" t="s">
        <v>90</v>
      </c>
      <c r="P64" s="90" t="s">
        <v>47</v>
      </c>
      <c r="Q64" s="41" t="s">
        <v>632</v>
      </c>
      <c r="R64" s="42" t="s">
        <v>120</v>
      </c>
      <c r="S64" s="41" t="s">
        <v>632</v>
      </c>
      <c r="T64" s="42" t="s">
        <v>640</v>
      </c>
      <c r="U64" s="41" t="s">
        <v>632</v>
      </c>
      <c r="V64" s="42" t="s">
        <v>120</v>
      </c>
      <c r="W64" s="41" t="s">
        <v>632</v>
      </c>
      <c r="X64" s="42" t="s">
        <v>120</v>
      </c>
      <c r="Y64" s="91" t="s">
        <v>90</v>
      </c>
      <c r="Z64" s="90" t="s">
        <v>47</v>
      </c>
      <c r="AA64" s="91" t="s">
        <v>90</v>
      </c>
      <c r="AB64" s="90" t="s">
        <v>47</v>
      </c>
      <c r="AC64" s="41" t="s">
        <v>632</v>
      </c>
      <c r="AD64" s="42" t="s">
        <v>120</v>
      </c>
      <c r="AE64" s="41" t="s">
        <v>632</v>
      </c>
      <c r="AF64" s="42" t="s">
        <v>120</v>
      </c>
      <c r="AG64" s="41" t="s">
        <v>632</v>
      </c>
      <c r="AH64" s="42" t="s">
        <v>120</v>
      </c>
      <c r="AI64" s="41" t="s">
        <v>632</v>
      </c>
      <c r="AJ64" s="42" t="s">
        <v>641</v>
      </c>
      <c r="AK64" s="91" t="s">
        <v>90</v>
      </c>
      <c r="AL64" s="90" t="s">
        <v>47</v>
      </c>
      <c r="AM64" s="41" t="s">
        <v>632</v>
      </c>
      <c r="AN64" s="42" t="s">
        <v>642</v>
      </c>
      <c r="AO64" s="41" t="s">
        <v>632</v>
      </c>
      <c r="AP64" s="42" t="s">
        <v>643</v>
      </c>
      <c r="AQ64" s="91" t="s">
        <v>90</v>
      </c>
      <c r="AR64" s="90" t="s">
        <v>47</v>
      </c>
      <c r="AS64" s="91" t="s">
        <v>90</v>
      </c>
      <c r="AT64" s="90" t="s">
        <v>47</v>
      </c>
      <c r="AU64" s="41" t="s">
        <v>632</v>
      </c>
      <c r="AV64" s="42" t="s">
        <v>644</v>
      </c>
      <c r="AW64" s="41" t="s">
        <v>632</v>
      </c>
      <c r="AX64" s="42" t="s">
        <v>645</v>
      </c>
      <c r="AY64" s="41" t="s">
        <v>632</v>
      </c>
      <c r="AZ64" s="42" t="s">
        <v>646</v>
      </c>
      <c r="BA64" s="91" t="s">
        <v>90</v>
      </c>
      <c r="BB64" s="90" t="s">
        <v>47</v>
      </c>
      <c r="BC64" s="91" t="s">
        <v>90</v>
      </c>
      <c r="BD64" s="90" t="s">
        <v>47</v>
      </c>
      <c r="BE64" s="41" t="s">
        <v>632</v>
      </c>
      <c r="BF64" s="42" t="s">
        <v>647</v>
      </c>
      <c r="BG64" s="91" t="s">
        <v>90</v>
      </c>
      <c r="BH64" s="90" t="s">
        <v>47</v>
      </c>
      <c r="BI64" s="91" t="s">
        <v>90</v>
      </c>
      <c r="BJ64" s="90" t="s">
        <v>47</v>
      </c>
      <c r="BK64" s="41" t="s">
        <v>632</v>
      </c>
      <c r="BL64" s="42" t="s">
        <v>648</v>
      </c>
      <c r="BM64" s="41" t="s">
        <v>632</v>
      </c>
      <c r="BN64" s="42" t="s">
        <v>649</v>
      </c>
      <c r="BO64" s="87"/>
      <c r="BP64" s="43">
        <v>22</v>
      </c>
      <c r="BQ64" s="46">
        <v>0</v>
      </c>
      <c r="BR64" s="43">
        <v>4</v>
      </c>
      <c r="BS64" s="43">
        <v>46</v>
      </c>
      <c r="BT64" s="43" t="s">
        <v>1013</v>
      </c>
      <c r="BU64" s="43">
        <v>1</v>
      </c>
      <c r="BV64" s="43">
        <v>46</v>
      </c>
      <c r="BW64" s="43" t="s">
        <v>1013</v>
      </c>
      <c r="BX64" s="43">
        <v>22</v>
      </c>
      <c r="BY64" s="43">
        <v>5280</v>
      </c>
      <c r="BZ64" s="43" t="s">
        <v>921</v>
      </c>
      <c r="CA64" s="46">
        <v>0</v>
      </c>
      <c r="CB64" s="46" t="s">
        <v>918</v>
      </c>
      <c r="CC64" s="46">
        <v>0</v>
      </c>
      <c r="CD64" s="46" t="s">
        <v>918</v>
      </c>
      <c r="CE64" s="46">
        <v>0</v>
      </c>
      <c r="CF64" s="46" t="s">
        <v>918</v>
      </c>
      <c r="CG64" s="43">
        <v>5280</v>
      </c>
      <c r="CH64" s="43" t="s">
        <v>921</v>
      </c>
      <c r="CI64" s="46">
        <v>0</v>
      </c>
      <c r="CJ64" s="46" t="s">
        <v>918</v>
      </c>
      <c r="CK64" s="46">
        <v>0</v>
      </c>
      <c r="CL64" s="46" t="s">
        <v>918</v>
      </c>
      <c r="CM64" s="43">
        <v>10560</v>
      </c>
      <c r="CN64" s="43" t="s">
        <v>929</v>
      </c>
      <c r="CO64" s="43">
        <v>4320</v>
      </c>
      <c r="CP64" s="43" t="s">
        <v>930</v>
      </c>
      <c r="CQ64" s="46">
        <v>0</v>
      </c>
      <c r="CR64" s="46" t="s">
        <v>918</v>
      </c>
      <c r="CS64" s="43">
        <v>3579</v>
      </c>
      <c r="CT64" s="43" t="s">
        <v>1014</v>
      </c>
      <c r="CU64" s="43">
        <v>649</v>
      </c>
      <c r="CV64" s="43" t="s">
        <v>1015</v>
      </c>
      <c r="CW64" s="46">
        <v>0</v>
      </c>
      <c r="CX64" s="46" t="s">
        <v>918</v>
      </c>
      <c r="CY64" s="46">
        <v>0</v>
      </c>
      <c r="CZ64" s="46" t="s">
        <v>918</v>
      </c>
      <c r="DA64" s="46">
        <v>0</v>
      </c>
      <c r="DB64" s="46" t="s">
        <v>918</v>
      </c>
      <c r="DC64" s="46">
        <v>0</v>
      </c>
      <c r="DD64" s="46" t="s">
        <v>918</v>
      </c>
    </row>
    <row r="65" spans="1:108" ht="84">
      <c r="A65" s="38" t="s">
        <v>650</v>
      </c>
      <c r="B65" s="38" t="s">
        <v>651</v>
      </c>
      <c r="C65" s="38" t="s">
        <v>639</v>
      </c>
      <c r="D65" s="87"/>
      <c r="E65" s="91" t="s">
        <v>89</v>
      </c>
      <c r="F65" s="90" t="s">
        <v>47</v>
      </c>
      <c r="G65" s="91" t="s">
        <v>89</v>
      </c>
      <c r="H65" s="90" t="s">
        <v>47</v>
      </c>
      <c r="I65" s="41" t="s">
        <v>632</v>
      </c>
      <c r="J65" s="42" t="s">
        <v>120</v>
      </c>
      <c r="K65" s="41" t="s">
        <v>632</v>
      </c>
      <c r="L65" s="42" t="s">
        <v>652</v>
      </c>
      <c r="M65" s="41" t="s">
        <v>632</v>
      </c>
      <c r="N65" s="42" t="s">
        <v>653</v>
      </c>
      <c r="O65" s="41" t="s">
        <v>632</v>
      </c>
      <c r="P65" s="42" t="s">
        <v>654</v>
      </c>
      <c r="Q65" s="41" t="s">
        <v>632</v>
      </c>
      <c r="R65" s="42" t="s">
        <v>655</v>
      </c>
      <c r="S65" s="91" t="s">
        <v>90</v>
      </c>
      <c r="T65" s="90" t="s">
        <v>47</v>
      </c>
      <c r="U65" s="91" t="s">
        <v>90</v>
      </c>
      <c r="V65" s="90" t="s">
        <v>47</v>
      </c>
      <c r="W65" s="41" t="s">
        <v>632</v>
      </c>
      <c r="X65" s="42" t="s">
        <v>656</v>
      </c>
      <c r="Y65" s="41" t="s">
        <v>632</v>
      </c>
      <c r="Z65" s="42" t="s">
        <v>657</v>
      </c>
      <c r="AA65" s="91" t="s">
        <v>90</v>
      </c>
      <c r="AB65" s="90" t="s">
        <v>47</v>
      </c>
      <c r="AC65" s="41" t="s">
        <v>632</v>
      </c>
      <c r="AD65" s="42" t="s">
        <v>658</v>
      </c>
      <c r="AE65" s="41" t="s">
        <v>632</v>
      </c>
      <c r="AF65" s="42" t="s">
        <v>648</v>
      </c>
      <c r="AG65" s="91" t="s">
        <v>90</v>
      </c>
      <c r="AH65" s="90" t="s">
        <v>47</v>
      </c>
      <c r="AI65" s="41" t="s">
        <v>632</v>
      </c>
      <c r="AJ65" s="42" t="s">
        <v>120</v>
      </c>
      <c r="AK65" s="41" t="s">
        <v>632</v>
      </c>
      <c r="AL65" s="42" t="s">
        <v>659</v>
      </c>
      <c r="AM65" s="41" t="s">
        <v>632</v>
      </c>
      <c r="AN65" s="42" t="s">
        <v>660</v>
      </c>
      <c r="AO65" s="41" t="s">
        <v>632</v>
      </c>
      <c r="AP65" s="42" t="s">
        <v>661</v>
      </c>
      <c r="AQ65" s="41" t="s">
        <v>632</v>
      </c>
      <c r="AR65" s="42" t="s">
        <v>662</v>
      </c>
      <c r="AS65" s="91" t="s">
        <v>90</v>
      </c>
      <c r="AT65" s="90" t="s">
        <v>47</v>
      </c>
      <c r="AU65" s="91" t="s">
        <v>90</v>
      </c>
      <c r="AV65" s="90" t="s">
        <v>47</v>
      </c>
      <c r="AW65" s="41" t="s">
        <v>632</v>
      </c>
      <c r="AX65" s="42" t="s">
        <v>663</v>
      </c>
      <c r="AY65" s="41" t="s">
        <v>632</v>
      </c>
      <c r="AZ65" s="42" t="s">
        <v>664</v>
      </c>
      <c r="BA65" s="41" t="s">
        <v>632</v>
      </c>
      <c r="BB65" s="42" t="s">
        <v>665</v>
      </c>
      <c r="BC65" s="91" t="s">
        <v>101</v>
      </c>
      <c r="BD65" s="90" t="s">
        <v>47</v>
      </c>
      <c r="BE65" s="91" t="s">
        <v>90</v>
      </c>
      <c r="BF65" s="90" t="s">
        <v>47</v>
      </c>
      <c r="BG65" s="41" t="s">
        <v>632</v>
      </c>
      <c r="BH65" s="42" t="s">
        <v>666</v>
      </c>
      <c r="BI65" s="41" t="s">
        <v>632</v>
      </c>
      <c r="BJ65" s="42" t="s">
        <v>120</v>
      </c>
      <c r="BK65" s="91" t="s">
        <v>90</v>
      </c>
      <c r="BL65" s="90" t="s">
        <v>47</v>
      </c>
      <c r="BM65" s="91" t="s">
        <v>90</v>
      </c>
      <c r="BN65" s="90" t="s">
        <v>47</v>
      </c>
      <c r="BO65" s="87"/>
      <c r="BP65" s="43">
        <v>8</v>
      </c>
      <c r="BQ65" s="46">
        <v>0</v>
      </c>
      <c r="BR65" s="43">
        <v>3</v>
      </c>
      <c r="BS65" s="43">
        <v>60</v>
      </c>
      <c r="BT65" s="43" t="s">
        <v>1016</v>
      </c>
      <c r="BU65" s="46">
        <v>0</v>
      </c>
      <c r="BV65" s="46">
        <v>0</v>
      </c>
      <c r="BW65" s="46" t="s">
        <v>918</v>
      </c>
      <c r="BX65" s="43">
        <v>8</v>
      </c>
      <c r="BY65" s="43">
        <v>1920</v>
      </c>
      <c r="BZ65" s="43" t="s">
        <v>986</v>
      </c>
      <c r="CA65" s="46">
        <v>0</v>
      </c>
      <c r="CB65" s="46" t="s">
        <v>918</v>
      </c>
      <c r="CC65" s="46">
        <v>0</v>
      </c>
      <c r="CD65" s="46" t="s">
        <v>918</v>
      </c>
      <c r="CE65" s="46">
        <v>0</v>
      </c>
      <c r="CF65" s="46" t="s">
        <v>918</v>
      </c>
      <c r="CG65" s="43">
        <v>4800</v>
      </c>
      <c r="CH65" s="43" t="s">
        <v>973</v>
      </c>
      <c r="CI65" s="46">
        <v>0</v>
      </c>
      <c r="CJ65" s="46" t="s">
        <v>918</v>
      </c>
      <c r="CK65" s="46">
        <v>0</v>
      </c>
      <c r="CL65" s="46" t="s">
        <v>918</v>
      </c>
      <c r="CM65" s="43">
        <v>10080</v>
      </c>
      <c r="CN65" s="43" t="s">
        <v>922</v>
      </c>
      <c r="CO65" s="43">
        <v>3840</v>
      </c>
      <c r="CP65" s="43" t="s">
        <v>923</v>
      </c>
      <c r="CQ65" s="46">
        <v>0</v>
      </c>
      <c r="CR65" s="46" t="s">
        <v>918</v>
      </c>
      <c r="CS65" s="43">
        <v>5704</v>
      </c>
      <c r="CT65" s="43" t="s">
        <v>935</v>
      </c>
      <c r="CU65" s="43">
        <v>1436</v>
      </c>
      <c r="CV65" s="43" t="s">
        <v>1017</v>
      </c>
      <c r="CW65" s="46">
        <v>0</v>
      </c>
      <c r="CX65" s="46" t="s">
        <v>918</v>
      </c>
      <c r="CY65" s="46">
        <v>0</v>
      </c>
      <c r="CZ65" s="46" t="s">
        <v>918</v>
      </c>
      <c r="DA65" s="46">
        <v>0</v>
      </c>
      <c r="DB65" s="46" t="s">
        <v>918</v>
      </c>
      <c r="DC65" s="46">
        <v>0</v>
      </c>
      <c r="DD65" s="46" t="s">
        <v>918</v>
      </c>
    </row>
    <row r="66" spans="1:108" ht="84">
      <c r="A66" s="38" t="s">
        <v>667</v>
      </c>
      <c r="B66" s="38" t="s">
        <v>668</v>
      </c>
      <c r="C66" s="38" t="s">
        <v>639</v>
      </c>
      <c r="D66" s="87"/>
      <c r="E66" s="41" t="s">
        <v>669</v>
      </c>
      <c r="F66" s="42" t="s">
        <v>123</v>
      </c>
      <c r="G66" s="91" t="s">
        <v>352</v>
      </c>
      <c r="H66" s="90" t="s">
        <v>47</v>
      </c>
      <c r="I66" s="41" t="s">
        <v>669</v>
      </c>
      <c r="J66" s="42" t="s">
        <v>123</v>
      </c>
      <c r="K66" s="91" t="s">
        <v>90</v>
      </c>
      <c r="L66" s="90" t="s">
        <v>47</v>
      </c>
      <c r="M66" s="41" t="s">
        <v>669</v>
      </c>
      <c r="N66" s="42" t="s">
        <v>123</v>
      </c>
      <c r="O66" s="41" t="s">
        <v>669</v>
      </c>
      <c r="P66" s="42" t="s">
        <v>123</v>
      </c>
      <c r="Q66" s="41" t="s">
        <v>669</v>
      </c>
      <c r="R66" s="42" t="s">
        <v>123</v>
      </c>
      <c r="S66" s="91" t="s">
        <v>90</v>
      </c>
      <c r="T66" s="90" t="s">
        <v>47</v>
      </c>
      <c r="U66" s="91" t="s">
        <v>90</v>
      </c>
      <c r="V66" s="90" t="s">
        <v>47</v>
      </c>
      <c r="W66" s="41" t="s">
        <v>632</v>
      </c>
      <c r="X66" s="42" t="s">
        <v>670</v>
      </c>
      <c r="Y66" s="41" t="s">
        <v>632</v>
      </c>
      <c r="Z66" s="42" t="s">
        <v>120</v>
      </c>
      <c r="AA66" s="41" t="s">
        <v>632</v>
      </c>
      <c r="AB66" s="42" t="s">
        <v>120</v>
      </c>
      <c r="AC66" s="41" t="s">
        <v>632</v>
      </c>
      <c r="AD66" s="42" t="s">
        <v>649</v>
      </c>
      <c r="AE66" s="41" t="s">
        <v>632</v>
      </c>
      <c r="AF66" s="42" t="s">
        <v>671</v>
      </c>
      <c r="AG66" s="91" t="s">
        <v>90</v>
      </c>
      <c r="AH66" s="90" t="s">
        <v>47</v>
      </c>
      <c r="AI66" s="91" t="s">
        <v>90</v>
      </c>
      <c r="AJ66" s="90" t="s">
        <v>47</v>
      </c>
      <c r="AK66" s="41" t="s">
        <v>632</v>
      </c>
      <c r="AL66" s="42" t="s">
        <v>672</v>
      </c>
      <c r="AM66" s="41" t="s">
        <v>632</v>
      </c>
      <c r="AN66" s="42" t="s">
        <v>662</v>
      </c>
      <c r="AO66" s="91" t="s">
        <v>90</v>
      </c>
      <c r="AP66" s="90" t="s">
        <v>47</v>
      </c>
      <c r="AQ66" s="41" t="s">
        <v>632</v>
      </c>
      <c r="AR66" s="42" t="s">
        <v>673</v>
      </c>
      <c r="AS66" s="91" t="s">
        <v>90</v>
      </c>
      <c r="AT66" s="90" t="s">
        <v>47</v>
      </c>
      <c r="AU66" s="91" t="s">
        <v>90</v>
      </c>
      <c r="AV66" s="90" t="s">
        <v>47</v>
      </c>
      <c r="AW66" s="41" t="s">
        <v>632</v>
      </c>
      <c r="AX66" s="42" t="s">
        <v>674</v>
      </c>
      <c r="AY66" s="41" t="s">
        <v>632</v>
      </c>
      <c r="AZ66" s="42" t="s">
        <v>675</v>
      </c>
      <c r="BA66" s="41" t="s">
        <v>632</v>
      </c>
      <c r="BB66" s="42" t="s">
        <v>676</v>
      </c>
      <c r="BC66" s="41" t="s">
        <v>632</v>
      </c>
      <c r="BD66" s="42" t="s">
        <v>676</v>
      </c>
      <c r="BE66" s="91" t="s">
        <v>90</v>
      </c>
      <c r="BF66" s="90" t="s">
        <v>47</v>
      </c>
      <c r="BG66" s="91" t="s">
        <v>90</v>
      </c>
      <c r="BH66" s="90" t="s">
        <v>47</v>
      </c>
      <c r="BI66" s="91" t="s">
        <v>90</v>
      </c>
      <c r="BJ66" s="90" t="s">
        <v>47</v>
      </c>
      <c r="BK66" s="41" t="s">
        <v>632</v>
      </c>
      <c r="BL66" s="42" t="s">
        <v>677</v>
      </c>
      <c r="BM66" s="41" t="s">
        <v>632</v>
      </c>
      <c r="BN66" s="42" t="s">
        <v>120</v>
      </c>
      <c r="BO66" s="87"/>
      <c r="BP66" s="43">
        <v>20</v>
      </c>
      <c r="BQ66" s="46">
        <v>0</v>
      </c>
      <c r="BR66" s="43">
        <v>3</v>
      </c>
      <c r="BS66" s="43">
        <v>19</v>
      </c>
      <c r="BT66" s="43" t="s">
        <v>1018</v>
      </c>
      <c r="BU66" s="43">
        <v>2</v>
      </c>
      <c r="BV66" s="43">
        <v>64</v>
      </c>
      <c r="BW66" s="43" t="s">
        <v>1019</v>
      </c>
      <c r="BX66" s="43">
        <v>20</v>
      </c>
      <c r="BY66" s="43">
        <v>4800</v>
      </c>
      <c r="BZ66" s="43" t="s">
        <v>973</v>
      </c>
      <c r="CA66" s="46">
        <v>0</v>
      </c>
      <c r="CB66" s="46" t="s">
        <v>918</v>
      </c>
      <c r="CC66" s="46">
        <v>0</v>
      </c>
      <c r="CD66" s="46" t="s">
        <v>918</v>
      </c>
      <c r="CE66" s="46">
        <v>0</v>
      </c>
      <c r="CF66" s="46" t="s">
        <v>918</v>
      </c>
      <c r="CG66" s="43">
        <v>5280</v>
      </c>
      <c r="CH66" s="43" t="s">
        <v>921</v>
      </c>
      <c r="CI66" s="46">
        <v>0</v>
      </c>
      <c r="CJ66" s="46" t="s">
        <v>918</v>
      </c>
      <c r="CK66" s="46">
        <v>0</v>
      </c>
      <c r="CL66" s="46" t="s">
        <v>918</v>
      </c>
      <c r="CM66" s="43">
        <v>10080</v>
      </c>
      <c r="CN66" s="43" t="s">
        <v>922</v>
      </c>
      <c r="CO66" s="43">
        <v>4320</v>
      </c>
      <c r="CP66" s="43" t="s">
        <v>930</v>
      </c>
      <c r="CQ66" s="46">
        <v>0</v>
      </c>
      <c r="CR66" s="46" t="s">
        <v>918</v>
      </c>
      <c r="CS66" s="43">
        <v>3762</v>
      </c>
      <c r="CT66" s="43" t="s">
        <v>1020</v>
      </c>
      <c r="CU66" s="43">
        <v>475</v>
      </c>
      <c r="CV66" s="43" t="s">
        <v>1021</v>
      </c>
      <c r="CW66" s="46">
        <v>0</v>
      </c>
      <c r="CX66" s="46" t="s">
        <v>918</v>
      </c>
      <c r="CY66" s="46">
        <v>0</v>
      </c>
      <c r="CZ66" s="46" t="s">
        <v>918</v>
      </c>
      <c r="DA66" s="46">
        <v>0</v>
      </c>
      <c r="DB66" s="46" t="s">
        <v>918</v>
      </c>
      <c r="DC66" s="46">
        <v>0</v>
      </c>
      <c r="DD66" s="46" t="s">
        <v>918</v>
      </c>
    </row>
    <row r="67" spans="1:108" ht="84">
      <c r="A67" s="38" t="s">
        <v>678</v>
      </c>
      <c r="B67" s="38" t="s">
        <v>679</v>
      </c>
      <c r="C67" s="38" t="s">
        <v>639</v>
      </c>
      <c r="D67" s="87"/>
      <c r="E67" s="41" t="s">
        <v>632</v>
      </c>
      <c r="F67" s="42" t="s">
        <v>120</v>
      </c>
      <c r="G67" s="91" t="s">
        <v>352</v>
      </c>
      <c r="H67" s="90" t="s">
        <v>47</v>
      </c>
      <c r="I67" s="41" t="s">
        <v>632</v>
      </c>
      <c r="J67" s="42" t="s">
        <v>120</v>
      </c>
      <c r="K67" s="41" t="s">
        <v>632</v>
      </c>
      <c r="L67" s="42" t="s">
        <v>120</v>
      </c>
      <c r="M67" s="91" t="s">
        <v>90</v>
      </c>
      <c r="N67" s="90" t="s">
        <v>47</v>
      </c>
      <c r="O67" s="91" t="s">
        <v>90</v>
      </c>
      <c r="P67" s="90" t="s">
        <v>47</v>
      </c>
      <c r="Q67" s="91" t="s">
        <v>90</v>
      </c>
      <c r="R67" s="90" t="s">
        <v>47</v>
      </c>
      <c r="S67" s="41" t="s">
        <v>632</v>
      </c>
      <c r="T67" s="42" t="s">
        <v>120</v>
      </c>
      <c r="U67" s="41" t="s">
        <v>632</v>
      </c>
      <c r="V67" s="42" t="s">
        <v>120</v>
      </c>
      <c r="W67" s="41" t="s">
        <v>632</v>
      </c>
      <c r="X67" s="42" t="s">
        <v>120</v>
      </c>
      <c r="Y67" s="91" t="s">
        <v>90</v>
      </c>
      <c r="Z67" s="90" t="s">
        <v>47</v>
      </c>
      <c r="AA67" s="41" t="s">
        <v>632</v>
      </c>
      <c r="AB67" s="42" t="s">
        <v>120</v>
      </c>
      <c r="AC67" s="41" t="s">
        <v>632</v>
      </c>
      <c r="AD67" s="42" t="s">
        <v>120</v>
      </c>
      <c r="AE67" s="91" t="s">
        <v>90</v>
      </c>
      <c r="AF67" s="90" t="s">
        <v>47</v>
      </c>
      <c r="AG67" s="91" t="s">
        <v>90</v>
      </c>
      <c r="AH67" s="90" t="s">
        <v>47</v>
      </c>
      <c r="AI67" s="41" t="s">
        <v>632</v>
      </c>
      <c r="AJ67" s="42" t="s">
        <v>120</v>
      </c>
      <c r="AK67" s="41" t="s">
        <v>632</v>
      </c>
      <c r="AL67" s="42" t="s">
        <v>120</v>
      </c>
      <c r="AM67" s="41" t="s">
        <v>632</v>
      </c>
      <c r="AN67" s="42" t="s">
        <v>120</v>
      </c>
      <c r="AO67" s="91" t="s">
        <v>90</v>
      </c>
      <c r="AP67" s="90" t="s">
        <v>47</v>
      </c>
      <c r="AQ67" s="41" t="s">
        <v>632</v>
      </c>
      <c r="AR67" s="42" t="s">
        <v>120</v>
      </c>
      <c r="AS67" s="41" t="s">
        <v>632</v>
      </c>
      <c r="AT67" s="42" t="s">
        <v>120</v>
      </c>
      <c r="AU67" s="91" t="s">
        <v>101</v>
      </c>
      <c r="AV67" s="90" t="s">
        <v>47</v>
      </c>
      <c r="AW67" s="41" t="s">
        <v>632</v>
      </c>
      <c r="AX67" s="42" t="s">
        <v>120</v>
      </c>
      <c r="AY67" s="41" t="s">
        <v>632</v>
      </c>
      <c r="AZ67" s="42" t="s">
        <v>120</v>
      </c>
      <c r="BA67" s="41" t="s">
        <v>632</v>
      </c>
      <c r="BB67" s="42" t="s">
        <v>120</v>
      </c>
      <c r="BC67" s="91" t="s">
        <v>101</v>
      </c>
      <c r="BD67" s="90" t="s">
        <v>47</v>
      </c>
      <c r="BE67" s="91" t="s">
        <v>90</v>
      </c>
      <c r="BF67" s="90" t="s">
        <v>47</v>
      </c>
      <c r="BG67" s="41" t="s">
        <v>632</v>
      </c>
      <c r="BH67" s="42" t="s">
        <v>120</v>
      </c>
      <c r="BI67" s="41" t="s">
        <v>632</v>
      </c>
      <c r="BJ67" s="42" t="s">
        <v>120</v>
      </c>
      <c r="BK67" s="91" t="s">
        <v>90</v>
      </c>
      <c r="BL67" s="90" t="s">
        <v>47</v>
      </c>
      <c r="BM67" s="91" t="s">
        <v>90</v>
      </c>
      <c r="BN67" s="90" t="s">
        <v>47</v>
      </c>
      <c r="BO67" s="87"/>
      <c r="BP67" s="43">
        <v>36</v>
      </c>
      <c r="BQ67" s="46">
        <v>0</v>
      </c>
      <c r="BR67" s="46">
        <v>0</v>
      </c>
      <c r="BS67" s="46">
        <v>0</v>
      </c>
      <c r="BT67" s="46" t="s">
        <v>918</v>
      </c>
      <c r="BU67" s="46">
        <v>0</v>
      </c>
      <c r="BV67" s="46">
        <v>0</v>
      </c>
      <c r="BW67" s="46" t="s">
        <v>918</v>
      </c>
      <c r="BX67" s="43">
        <v>36</v>
      </c>
      <c r="BY67" s="43">
        <v>8640</v>
      </c>
      <c r="BZ67" s="43" t="s">
        <v>970</v>
      </c>
      <c r="CA67" s="46">
        <v>0</v>
      </c>
      <c r="CB67" s="46" t="s">
        <v>918</v>
      </c>
      <c r="CC67" s="46">
        <v>0</v>
      </c>
      <c r="CD67" s="46" t="s">
        <v>918</v>
      </c>
      <c r="CE67" s="46">
        <v>0</v>
      </c>
      <c r="CF67" s="46" t="s">
        <v>918</v>
      </c>
      <c r="CG67" s="43">
        <v>5760</v>
      </c>
      <c r="CH67" s="43" t="s">
        <v>1007</v>
      </c>
      <c r="CI67" s="46">
        <v>0</v>
      </c>
      <c r="CJ67" s="46" t="s">
        <v>918</v>
      </c>
      <c r="CK67" s="46">
        <v>0</v>
      </c>
      <c r="CL67" s="46" t="s">
        <v>918</v>
      </c>
      <c r="CM67" s="43">
        <v>10080</v>
      </c>
      <c r="CN67" s="43" t="s">
        <v>922</v>
      </c>
      <c r="CO67" s="43">
        <v>4320</v>
      </c>
      <c r="CP67" s="43" t="s">
        <v>930</v>
      </c>
      <c r="CQ67" s="46">
        <v>0</v>
      </c>
      <c r="CR67" s="46" t="s">
        <v>918</v>
      </c>
      <c r="CS67" s="46">
        <v>0</v>
      </c>
      <c r="CT67" s="46" t="s">
        <v>918</v>
      </c>
      <c r="CU67" s="46">
        <v>0</v>
      </c>
      <c r="CV67" s="46" t="s">
        <v>918</v>
      </c>
      <c r="CW67" s="46">
        <v>0</v>
      </c>
      <c r="CX67" s="46" t="s">
        <v>918</v>
      </c>
      <c r="CY67" s="46">
        <v>0</v>
      </c>
      <c r="CZ67" s="46" t="s">
        <v>918</v>
      </c>
      <c r="DA67" s="46">
        <v>0</v>
      </c>
      <c r="DB67" s="46" t="s">
        <v>918</v>
      </c>
      <c r="DC67" s="46">
        <v>0</v>
      </c>
      <c r="DD67" s="46" t="s">
        <v>918</v>
      </c>
    </row>
    <row r="68" spans="1:108" ht="84">
      <c r="A68" s="38" t="s">
        <v>680</v>
      </c>
      <c r="B68" s="38" t="s">
        <v>681</v>
      </c>
      <c r="C68" s="38" t="s">
        <v>639</v>
      </c>
      <c r="D68" s="87"/>
      <c r="E68" s="91" t="s">
        <v>89</v>
      </c>
      <c r="F68" s="90" t="s">
        <v>47</v>
      </c>
      <c r="G68" s="91" t="s">
        <v>89</v>
      </c>
      <c r="H68" s="90" t="s">
        <v>47</v>
      </c>
      <c r="I68" s="41" t="s">
        <v>632</v>
      </c>
      <c r="J68" s="42" t="s">
        <v>120</v>
      </c>
      <c r="K68" s="41" t="s">
        <v>632</v>
      </c>
      <c r="L68" s="42" t="s">
        <v>120</v>
      </c>
      <c r="M68" s="41" t="s">
        <v>632</v>
      </c>
      <c r="N68" s="42" t="s">
        <v>120</v>
      </c>
      <c r="O68" s="41" t="s">
        <v>632</v>
      </c>
      <c r="P68" s="42" t="s">
        <v>682</v>
      </c>
      <c r="Q68" s="91" t="s">
        <v>90</v>
      </c>
      <c r="R68" s="90" t="s">
        <v>47</v>
      </c>
      <c r="S68" s="91" t="s">
        <v>90</v>
      </c>
      <c r="T68" s="90" t="s">
        <v>47</v>
      </c>
      <c r="U68" s="41" t="s">
        <v>632</v>
      </c>
      <c r="V68" s="42" t="s">
        <v>683</v>
      </c>
      <c r="W68" s="41" t="s">
        <v>632</v>
      </c>
      <c r="X68" s="42" t="s">
        <v>120</v>
      </c>
      <c r="Y68" s="41" t="s">
        <v>632</v>
      </c>
      <c r="Z68" s="42" t="s">
        <v>684</v>
      </c>
      <c r="AA68" s="41" t="s">
        <v>632</v>
      </c>
      <c r="AB68" s="42" t="s">
        <v>685</v>
      </c>
      <c r="AC68" s="91" t="s">
        <v>90</v>
      </c>
      <c r="AD68" s="90" t="s">
        <v>47</v>
      </c>
      <c r="AE68" s="91" t="s">
        <v>90</v>
      </c>
      <c r="AF68" s="90" t="s">
        <v>47</v>
      </c>
      <c r="AG68" s="41" t="s">
        <v>632</v>
      </c>
      <c r="AH68" s="42" t="s">
        <v>686</v>
      </c>
      <c r="AI68" s="41" t="s">
        <v>632</v>
      </c>
      <c r="AJ68" s="42" t="s">
        <v>120</v>
      </c>
      <c r="AK68" s="41" t="s">
        <v>632</v>
      </c>
      <c r="AL68" s="42" t="s">
        <v>687</v>
      </c>
      <c r="AM68" s="91" t="s">
        <v>90</v>
      </c>
      <c r="AN68" s="90" t="s">
        <v>47</v>
      </c>
      <c r="AO68" s="41" t="s">
        <v>632</v>
      </c>
      <c r="AP68" s="42" t="s">
        <v>688</v>
      </c>
      <c r="AQ68" s="41" t="s">
        <v>632</v>
      </c>
      <c r="AR68" s="42" t="s">
        <v>120</v>
      </c>
      <c r="AS68" s="41" t="s">
        <v>632</v>
      </c>
      <c r="AT68" s="42" t="s">
        <v>120</v>
      </c>
      <c r="AU68" s="91" t="s">
        <v>90</v>
      </c>
      <c r="AV68" s="90" t="s">
        <v>47</v>
      </c>
      <c r="AW68" s="91" t="s">
        <v>90</v>
      </c>
      <c r="AX68" s="90" t="s">
        <v>47</v>
      </c>
      <c r="AY68" s="41" t="s">
        <v>632</v>
      </c>
      <c r="AZ68" s="42" t="s">
        <v>120</v>
      </c>
      <c r="BA68" s="41" t="s">
        <v>632</v>
      </c>
      <c r="BB68" s="42" t="s">
        <v>120</v>
      </c>
      <c r="BC68" s="41" t="s">
        <v>632</v>
      </c>
      <c r="BD68" s="42" t="s">
        <v>120</v>
      </c>
      <c r="BE68" s="41" t="s">
        <v>632</v>
      </c>
      <c r="BF68" s="42" t="s">
        <v>689</v>
      </c>
      <c r="BG68" s="41" t="s">
        <v>632</v>
      </c>
      <c r="BH68" s="42" t="s">
        <v>690</v>
      </c>
      <c r="BI68" s="91" t="s">
        <v>90</v>
      </c>
      <c r="BJ68" s="90" t="s">
        <v>47</v>
      </c>
      <c r="BK68" s="91" t="s">
        <v>90</v>
      </c>
      <c r="BL68" s="90" t="s">
        <v>47</v>
      </c>
      <c r="BM68" s="91" t="s">
        <v>90</v>
      </c>
      <c r="BN68" s="90" t="s">
        <v>47</v>
      </c>
      <c r="BO68" s="87"/>
      <c r="BP68" s="43">
        <v>20</v>
      </c>
      <c r="BQ68" s="46">
        <v>0</v>
      </c>
      <c r="BR68" s="46">
        <v>0</v>
      </c>
      <c r="BS68" s="46">
        <v>0</v>
      </c>
      <c r="BT68" s="46" t="s">
        <v>918</v>
      </c>
      <c r="BU68" s="43">
        <v>5</v>
      </c>
      <c r="BV68" s="43">
        <v>17</v>
      </c>
      <c r="BW68" s="43" t="s">
        <v>1018</v>
      </c>
      <c r="BX68" s="43">
        <v>20</v>
      </c>
      <c r="BY68" s="43">
        <v>4800</v>
      </c>
      <c r="BZ68" s="43" t="s">
        <v>973</v>
      </c>
      <c r="CA68" s="46">
        <v>0</v>
      </c>
      <c r="CB68" s="46" t="s">
        <v>918</v>
      </c>
      <c r="CC68" s="46">
        <v>0</v>
      </c>
      <c r="CD68" s="46" t="s">
        <v>918</v>
      </c>
      <c r="CE68" s="46">
        <v>0</v>
      </c>
      <c r="CF68" s="46" t="s">
        <v>918</v>
      </c>
      <c r="CG68" s="43">
        <v>4800</v>
      </c>
      <c r="CH68" s="43" t="s">
        <v>973</v>
      </c>
      <c r="CI68" s="46">
        <v>0</v>
      </c>
      <c r="CJ68" s="46" t="s">
        <v>918</v>
      </c>
      <c r="CK68" s="46">
        <v>0</v>
      </c>
      <c r="CL68" s="46" t="s">
        <v>918</v>
      </c>
      <c r="CM68" s="43">
        <v>10080</v>
      </c>
      <c r="CN68" s="43" t="s">
        <v>922</v>
      </c>
      <c r="CO68" s="43">
        <v>3840</v>
      </c>
      <c r="CP68" s="43" t="s">
        <v>923</v>
      </c>
      <c r="CQ68" s="46">
        <v>0</v>
      </c>
      <c r="CR68" s="46" t="s">
        <v>918</v>
      </c>
      <c r="CS68" s="43">
        <v>3352</v>
      </c>
      <c r="CT68" s="43" t="s">
        <v>1022</v>
      </c>
      <c r="CU68" s="43">
        <v>951</v>
      </c>
      <c r="CV68" s="43" t="s">
        <v>1023</v>
      </c>
      <c r="CW68" s="46">
        <v>0</v>
      </c>
      <c r="CX68" s="46" t="s">
        <v>918</v>
      </c>
      <c r="CY68" s="46">
        <v>0</v>
      </c>
      <c r="CZ68" s="46" t="s">
        <v>918</v>
      </c>
      <c r="DA68" s="46">
        <v>0</v>
      </c>
      <c r="DB68" s="46" t="s">
        <v>918</v>
      </c>
      <c r="DC68" s="46">
        <v>0</v>
      </c>
      <c r="DD68" s="46" t="s">
        <v>918</v>
      </c>
    </row>
    <row r="69" spans="1:108" ht="36">
      <c r="A69" s="38" t="s">
        <v>691</v>
      </c>
      <c r="B69" s="38" t="s">
        <v>692</v>
      </c>
      <c r="C69" s="38" t="s">
        <v>693</v>
      </c>
      <c r="D69" s="87"/>
      <c r="E69" s="41" t="s">
        <v>694</v>
      </c>
      <c r="F69" s="42" t="s">
        <v>695</v>
      </c>
      <c r="G69" s="41" t="s">
        <v>694</v>
      </c>
      <c r="H69" s="42" t="s">
        <v>263</v>
      </c>
      <c r="I69" s="91" t="s">
        <v>90</v>
      </c>
      <c r="J69" s="90" t="s">
        <v>47</v>
      </c>
      <c r="K69" s="41" t="s">
        <v>694</v>
      </c>
      <c r="L69" s="42" t="s">
        <v>696</v>
      </c>
      <c r="M69" s="41" t="s">
        <v>694</v>
      </c>
      <c r="N69" s="42" t="s">
        <v>697</v>
      </c>
      <c r="O69" s="41" t="s">
        <v>694</v>
      </c>
      <c r="P69" s="42" t="s">
        <v>698</v>
      </c>
      <c r="Q69" s="41" t="s">
        <v>694</v>
      </c>
      <c r="R69" s="42" t="s">
        <v>699</v>
      </c>
      <c r="S69" s="91" t="s">
        <v>90</v>
      </c>
      <c r="T69" s="90" t="s">
        <v>47</v>
      </c>
      <c r="U69" s="41" t="s">
        <v>694</v>
      </c>
      <c r="V69" s="42" t="s">
        <v>700</v>
      </c>
      <c r="W69" s="91" t="s">
        <v>90</v>
      </c>
      <c r="X69" s="90" t="s">
        <v>47</v>
      </c>
      <c r="Y69" s="41" t="s">
        <v>694</v>
      </c>
      <c r="Z69" s="42" t="s">
        <v>701</v>
      </c>
      <c r="AA69" s="41" t="s">
        <v>694</v>
      </c>
      <c r="AB69" s="42" t="s">
        <v>702</v>
      </c>
      <c r="AC69" s="41" t="s">
        <v>694</v>
      </c>
      <c r="AD69" s="42" t="s">
        <v>703</v>
      </c>
      <c r="AE69" s="91" t="s">
        <v>90</v>
      </c>
      <c r="AF69" s="90" t="s">
        <v>47</v>
      </c>
      <c r="AG69" s="91" t="s">
        <v>90</v>
      </c>
      <c r="AH69" s="90" t="s">
        <v>47</v>
      </c>
      <c r="AI69" s="41" t="s">
        <v>694</v>
      </c>
      <c r="AJ69" s="42" t="s">
        <v>704</v>
      </c>
      <c r="AK69" s="41" t="s">
        <v>694</v>
      </c>
      <c r="AL69" s="42" t="s">
        <v>705</v>
      </c>
      <c r="AM69" s="41" t="s">
        <v>694</v>
      </c>
      <c r="AN69" s="42" t="s">
        <v>706</v>
      </c>
      <c r="AO69" s="91" t="s">
        <v>90</v>
      </c>
      <c r="AP69" s="90" t="s">
        <v>47</v>
      </c>
      <c r="AQ69" s="91" t="s">
        <v>101</v>
      </c>
      <c r="AR69" s="90" t="s">
        <v>47</v>
      </c>
      <c r="AS69" s="91" t="s">
        <v>101</v>
      </c>
      <c r="AT69" s="90" t="s">
        <v>47</v>
      </c>
      <c r="AU69" s="41" t="s">
        <v>694</v>
      </c>
      <c r="AV69" s="42" t="s">
        <v>707</v>
      </c>
      <c r="AW69" s="41" t="s">
        <v>694</v>
      </c>
      <c r="AX69" s="42" t="s">
        <v>708</v>
      </c>
      <c r="AY69" s="41" t="s">
        <v>694</v>
      </c>
      <c r="AZ69" s="42" t="s">
        <v>709</v>
      </c>
      <c r="BA69" s="91" t="s">
        <v>101</v>
      </c>
      <c r="BB69" s="90" t="s">
        <v>47</v>
      </c>
      <c r="BC69" s="91" t="s">
        <v>101</v>
      </c>
      <c r="BD69" s="90" t="s">
        <v>47</v>
      </c>
      <c r="BE69" s="41" t="s">
        <v>694</v>
      </c>
      <c r="BF69" s="42" t="s">
        <v>704</v>
      </c>
      <c r="BG69" s="41" t="s">
        <v>694</v>
      </c>
      <c r="BH69" s="42" t="s">
        <v>710</v>
      </c>
      <c r="BI69" s="91" t="s">
        <v>90</v>
      </c>
      <c r="BJ69" s="90" t="s">
        <v>47</v>
      </c>
      <c r="BK69" s="91" t="s">
        <v>90</v>
      </c>
      <c r="BL69" s="90" t="s">
        <v>47</v>
      </c>
      <c r="BM69" s="91" t="s">
        <v>90</v>
      </c>
      <c r="BN69" s="90" t="s">
        <v>47</v>
      </c>
      <c r="BO69" s="87"/>
      <c r="BP69" s="43">
        <v>3</v>
      </c>
      <c r="BQ69" s="46">
        <v>0</v>
      </c>
      <c r="BR69" s="46">
        <v>0</v>
      </c>
      <c r="BS69" s="46">
        <v>0</v>
      </c>
      <c r="BT69" s="46" t="s">
        <v>918</v>
      </c>
      <c r="BU69" s="46">
        <v>0</v>
      </c>
      <c r="BV69" s="46">
        <v>0</v>
      </c>
      <c r="BW69" s="46" t="s">
        <v>918</v>
      </c>
      <c r="BX69" s="43">
        <v>3</v>
      </c>
      <c r="BY69" s="43">
        <v>1021</v>
      </c>
      <c r="BZ69" s="43" t="s">
        <v>959</v>
      </c>
      <c r="CA69" s="46">
        <v>0</v>
      </c>
      <c r="CB69" s="46" t="s">
        <v>918</v>
      </c>
      <c r="CC69" s="46">
        <v>0</v>
      </c>
      <c r="CD69" s="46" t="s">
        <v>918</v>
      </c>
      <c r="CE69" s="46">
        <v>0</v>
      </c>
      <c r="CF69" s="46" t="s">
        <v>918</v>
      </c>
      <c r="CG69" s="43">
        <v>7500</v>
      </c>
      <c r="CH69" s="43" t="s">
        <v>1024</v>
      </c>
      <c r="CI69" s="46">
        <v>0</v>
      </c>
      <c r="CJ69" s="46" t="s">
        <v>918</v>
      </c>
      <c r="CK69" s="46">
        <v>0</v>
      </c>
      <c r="CL69" s="46" t="s">
        <v>918</v>
      </c>
      <c r="CM69" s="43">
        <v>11761</v>
      </c>
      <c r="CN69" s="43" t="s">
        <v>1025</v>
      </c>
      <c r="CO69" s="43">
        <v>4440</v>
      </c>
      <c r="CP69" s="43" t="s">
        <v>1026</v>
      </c>
      <c r="CQ69" s="46">
        <v>0</v>
      </c>
      <c r="CR69" s="46" t="s">
        <v>918</v>
      </c>
      <c r="CS69" s="43">
        <v>5940</v>
      </c>
      <c r="CT69" s="43" t="s">
        <v>960</v>
      </c>
      <c r="CU69" s="43">
        <v>1740</v>
      </c>
      <c r="CV69" s="43" t="s">
        <v>1027</v>
      </c>
      <c r="CW69" s="46">
        <v>0</v>
      </c>
      <c r="CX69" s="46" t="s">
        <v>918</v>
      </c>
      <c r="CY69" s="46">
        <v>0</v>
      </c>
      <c r="CZ69" s="46" t="s">
        <v>918</v>
      </c>
      <c r="DA69" s="46">
        <v>0</v>
      </c>
      <c r="DB69" s="46" t="s">
        <v>918</v>
      </c>
      <c r="DC69" s="46">
        <v>0</v>
      </c>
      <c r="DD69" s="46" t="s">
        <v>918</v>
      </c>
    </row>
    <row r="70" spans="1:108" ht="84">
      <c r="A70" s="38" t="s">
        <v>711</v>
      </c>
      <c r="B70" s="38" t="s">
        <v>712</v>
      </c>
      <c r="C70" s="38" t="s">
        <v>713</v>
      </c>
      <c r="D70" s="87"/>
      <c r="E70" s="41" t="s">
        <v>122</v>
      </c>
      <c r="F70" s="42" t="s">
        <v>123</v>
      </c>
      <c r="G70" s="91" t="s">
        <v>352</v>
      </c>
      <c r="H70" s="90" t="s">
        <v>47</v>
      </c>
      <c r="I70" s="41" t="s">
        <v>122</v>
      </c>
      <c r="J70" s="42" t="s">
        <v>123</v>
      </c>
      <c r="K70" s="41" t="s">
        <v>122</v>
      </c>
      <c r="L70" s="42" t="s">
        <v>714</v>
      </c>
      <c r="M70" s="41" t="s">
        <v>122</v>
      </c>
      <c r="N70" s="42" t="s">
        <v>485</v>
      </c>
      <c r="O70" s="91" t="s">
        <v>90</v>
      </c>
      <c r="P70" s="90" t="s">
        <v>47</v>
      </c>
      <c r="Q70" s="91" t="s">
        <v>90</v>
      </c>
      <c r="R70" s="90" t="s">
        <v>47</v>
      </c>
      <c r="S70" s="41" t="s">
        <v>122</v>
      </c>
      <c r="T70" s="42" t="s">
        <v>484</v>
      </c>
      <c r="U70" s="41" t="s">
        <v>122</v>
      </c>
      <c r="V70" s="42" t="s">
        <v>482</v>
      </c>
      <c r="W70" s="41" t="s">
        <v>122</v>
      </c>
      <c r="X70" s="42" t="s">
        <v>485</v>
      </c>
      <c r="Y70" s="91" t="s">
        <v>90</v>
      </c>
      <c r="Z70" s="90" t="s">
        <v>47</v>
      </c>
      <c r="AA70" s="41" t="s">
        <v>122</v>
      </c>
      <c r="AB70" s="42" t="s">
        <v>485</v>
      </c>
      <c r="AC70" s="41" t="s">
        <v>122</v>
      </c>
      <c r="AD70" s="42" t="s">
        <v>485</v>
      </c>
      <c r="AE70" s="41" t="s">
        <v>122</v>
      </c>
      <c r="AF70" s="42" t="s">
        <v>482</v>
      </c>
      <c r="AG70" s="91" t="s">
        <v>90</v>
      </c>
      <c r="AH70" s="90" t="s">
        <v>47</v>
      </c>
      <c r="AI70" s="41" t="s">
        <v>91</v>
      </c>
      <c r="AJ70" s="42" t="s">
        <v>715</v>
      </c>
      <c r="AK70" s="41" t="s">
        <v>91</v>
      </c>
      <c r="AL70" s="42" t="s">
        <v>716</v>
      </c>
      <c r="AM70" s="41" t="s">
        <v>91</v>
      </c>
      <c r="AN70" s="42" t="s">
        <v>717</v>
      </c>
      <c r="AO70" s="91" t="s">
        <v>90</v>
      </c>
      <c r="AP70" s="90" t="s">
        <v>47</v>
      </c>
      <c r="AQ70" s="41" t="s">
        <v>91</v>
      </c>
      <c r="AR70" s="42" t="s">
        <v>718</v>
      </c>
      <c r="AS70" s="41" t="s">
        <v>91</v>
      </c>
      <c r="AT70" s="42" t="s">
        <v>719</v>
      </c>
      <c r="AU70" s="91" t="s">
        <v>90</v>
      </c>
      <c r="AV70" s="90" t="s">
        <v>47</v>
      </c>
      <c r="AW70" s="91" t="s">
        <v>90</v>
      </c>
      <c r="AX70" s="90" t="s">
        <v>47</v>
      </c>
      <c r="AY70" s="41" t="s">
        <v>91</v>
      </c>
      <c r="AZ70" s="42" t="s">
        <v>715</v>
      </c>
      <c r="BA70" s="41" t="s">
        <v>91</v>
      </c>
      <c r="BB70" s="42" t="s">
        <v>720</v>
      </c>
      <c r="BC70" s="91" t="s">
        <v>101</v>
      </c>
      <c r="BD70" s="90" t="s">
        <v>47</v>
      </c>
      <c r="BE70" s="41" t="s">
        <v>91</v>
      </c>
      <c r="BF70" s="42" t="s">
        <v>721</v>
      </c>
      <c r="BG70" s="41" t="s">
        <v>91</v>
      </c>
      <c r="BH70" s="42" t="s">
        <v>722</v>
      </c>
      <c r="BI70" s="41" t="s">
        <v>91</v>
      </c>
      <c r="BJ70" s="42" t="s">
        <v>723</v>
      </c>
      <c r="BK70" s="91" t="s">
        <v>90</v>
      </c>
      <c r="BL70" s="90" t="s">
        <v>47</v>
      </c>
      <c r="BM70" s="91" t="s">
        <v>90</v>
      </c>
      <c r="BN70" s="90" t="s">
        <v>47</v>
      </c>
      <c r="BO70" s="87"/>
      <c r="BP70" s="43">
        <v>12</v>
      </c>
      <c r="BQ70" s="46">
        <v>0</v>
      </c>
      <c r="BR70" s="46">
        <v>0</v>
      </c>
      <c r="BS70" s="46">
        <v>0</v>
      </c>
      <c r="BT70" s="46" t="s">
        <v>918</v>
      </c>
      <c r="BU70" s="46">
        <v>0</v>
      </c>
      <c r="BV70" s="46">
        <v>0</v>
      </c>
      <c r="BW70" s="46" t="s">
        <v>918</v>
      </c>
      <c r="BX70" s="43">
        <v>12</v>
      </c>
      <c r="BY70" s="43">
        <v>2880</v>
      </c>
      <c r="BZ70" s="43" t="s">
        <v>925</v>
      </c>
      <c r="CA70" s="46">
        <v>0</v>
      </c>
      <c r="CB70" s="46" t="s">
        <v>918</v>
      </c>
      <c r="CC70" s="46">
        <v>0</v>
      </c>
      <c r="CD70" s="46" t="s">
        <v>918</v>
      </c>
      <c r="CE70" s="46">
        <v>0</v>
      </c>
      <c r="CF70" s="46" t="s">
        <v>918</v>
      </c>
      <c r="CG70" s="43">
        <v>4800</v>
      </c>
      <c r="CH70" s="43" t="s">
        <v>973</v>
      </c>
      <c r="CI70" s="46">
        <v>0</v>
      </c>
      <c r="CJ70" s="46" t="s">
        <v>918</v>
      </c>
      <c r="CK70" s="46">
        <v>0</v>
      </c>
      <c r="CL70" s="46" t="s">
        <v>918</v>
      </c>
      <c r="CM70" s="43">
        <v>10080</v>
      </c>
      <c r="CN70" s="43" t="s">
        <v>922</v>
      </c>
      <c r="CO70" s="43">
        <v>4320</v>
      </c>
      <c r="CP70" s="43" t="s">
        <v>930</v>
      </c>
      <c r="CQ70" s="46">
        <v>0</v>
      </c>
      <c r="CR70" s="46" t="s">
        <v>918</v>
      </c>
      <c r="CS70" s="43">
        <v>4800</v>
      </c>
      <c r="CT70" s="43" t="s">
        <v>973</v>
      </c>
      <c r="CU70" s="43">
        <v>1920</v>
      </c>
      <c r="CV70" s="43" t="s">
        <v>986</v>
      </c>
      <c r="CW70" s="46">
        <v>0</v>
      </c>
      <c r="CX70" s="46" t="s">
        <v>918</v>
      </c>
      <c r="CY70" s="46">
        <v>0</v>
      </c>
      <c r="CZ70" s="46" t="s">
        <v>918</v>
      </c>
      <c r="DA70" s="46">
        <v>0</v>
      </c>
      <c r="DB70" s="46" t="s">
        <v>918</v>
      </c>
      <c r="DC70" s="46">
        <v>0</v>
      </c>
      <c r="DD70" s="46" t="s">
        <v>918</v>
      </c>
    </row>
    <row r="71" spans="1:108" ht="84">
      <c r="A71" s="38" t="s">
        <v>724</v>
      </c>
      <c r="B71" s="38" t="s">
        <v>725</v>
      </c>
      <c r="C71" s="38" t="s">
        <v>726</v>
      </c>
      <c r="D71" s="87"/>
      <c r="E71" s="41" t="s">
        <v>353</v>
      </c>
      <c r="F71" s="42" t="s">
        <v>727</v>
      </c>
      <c r="G71" s="41" t="s">
        <v>353</v>
      </c>
      <c r="H71" s="42" t="s">
        <v>728</v>
      </c>
      <c r="I71" s="91" t="s">
        <v>90</v>
      </c>
      <c r="J71" s="90" t="s">
        <v>47</v>
      </c>
      <c r="K71" s="41" t="s">
        <v>353</v>
      </c>
      <c r="L71" s="42" t="s">
        <v>365</v>
      </c>
      <c r="M71" s="41" t="s">
        <v>353</v>
      </c>
      <c r="N71" s="42" t="s">
        <v>729</v>
      </c>
      <c r="O71" s="41" t="s">
        <v>353</v>
      </c>
      <c r="P71" s="42" t="s">
        <v>730</v>
      </c>
      <c r="Q71" s="41" t="s">
        <v>353</v>
      </c>
      <c r="R71" s="108" t="s">
        <v>731</v>
      </c>
      <c r="S71" s="91" t="s">
        <v>90</v>
      </c>
      <c r="T71" s="90" t="s">
        <v>47</v>
      </c>
      <c r="U71" s="41" t="s">
        <v>353</v>
      </c>
      <c r="V71" s="42" t="s">
        <v>732</v>
      </c>
      <c r="W71" s="41" t="s">
        <v>353</v>
      </c>
      <c r="X71" s="42" t="s">
        <v>733</v>
      </c>
      <c r="Y71" s="91" t="s">
        <v>90</v>
      </c>
      <c r="Z71" s="90" t="s">
        <v>47</v>
      </c>
      <c r="AA71" s="41" t="s">
        <v>353</v>
      </c>
      <c r="AB71" s="42" t="s">
        <v>734</v>
      </c>
      <c r="AC71" s="41" t="s">
        <v>91</v>
      </c>
      <c r="AD71" s="42" t="s">
        <v>735</v>
      </c>
      <c r="AE71" s="91" t="s">
        <v>90</v>
      </c>
      <c r="AF71" s="90" t="s">
        <v>47</v>
      </c>
      <c r="AG71" s="41" t="s">
        <v>353</v>
      </c>
      <c r="AH71" s="42" t="s">
        <v>365</v>
      </c>
      <c r="AI71" s="41" t="s">
        <v>353</v>
      </c>
      <c r="AJ71" s="42" t="s">
        <v>364</v>
      </c>
      <c r="AK71" s="41" t="s">
        <v>353</v>
      </c>
      <c r="AL71" s="42" t="s">
        <v>359</v>
      </c>
      <c r="AM71" s="41" t="s">
        <v>353</v>
      </c>
      <c r="AN71" s="42" t="s">
        <v>359</v>
      </c>
      <c r="AO71" s="41" t="s">
        <v>353</v>
      </c>
      <c r="AP71" s="42" t="s">
        <v>364</v>
      </c>
      <c r="AQ71" s="41" t="s">
        <v>353</v>
      </c>
      <c r="AR71" s="42" t="s">
        <v>364</v>
      </c>
      <c r="AS71" s="91" t="s">
        <v>90</v>
      </c>
      <c r="AT71" s="90" t="s">
        <v>47</v>
      </c>
      <c r="AU71" s="91" t="s">
        <v>90</v>
      </c>
      <c r="AV71" s="90" t="s">
        <v>47</v>
      </c>
      <c r="AW71" s="91" t="s">
        <v>90</v>
      </c>
      <c r="AX71" s="90" t="s">
        <v>47</v>
      </c>
      <c r="AY71" s="41" t="s">
        <v>91</v>
      </c>
      <c r="AZ71" s="42" t="s">
        <v>736</v>
      </c>
      <c r="BA71" s="41" t="s">
        <v>91</v>
      </c>
      <c r="BB71" s="42" t="s">
        <v>737</v>
      </c>
      <c r="BC71" s="41" t="s">
        <v>127</v>
      </c>
      <c r="BD71" s="42" t="s">
        <v>120</v>
      </c>
      <c r="BE71" s="41" t="s">
        <v>353</v>
      </c>
      <c r="BF71" s="42" t="s">
        <v>738</v>
      </c>
      <c r="BG71" s="41" t="s">
        <v>353</v>
      </c>
      <c r="BH71" s="42" t="s">
        <v>123</v>
      </c>
      <c r="BI71" s="91" t="s">
        <v>90</v>
      </c>
      <c r="BJ71" s="90" t="s">
        <v>47</v>
      </c>
      <c r="BK71" s="91" t="s">
        <v>90</v>
      </c>
      <c r="BL71" s="90" t="s">
        <v>47</v>
      </c>
      <c r="BM71" s="41" t="s">
        <v>353</v>
      </c>
      <c r="BN71" s="42" t="s">
        <v>359</v>
      </c>
      <c r="BO71" s="87"/>
      <c r="BP71" s="43">
        <v>21</v>
      </c>
      <c r="BQ71" s="46">
        <v>0</v>
      </c>
      <c r="BR71" s="43">
        <v>3</v>
      </c>
      <c r="BS71" s="43">
        <v>20</v>
      </c>
      <c r="BT71" s="43" t="s">
        <v>1018</v>
      </c>
      <c r="BU71" s="43">
        <v>4</v>
      </c>
      <c r="BV71" s="43">
        <v>437</v>
      </c>
      <c r="BW71" s="43" t="s">
        <v>1028</v>
      </c>
      <c r="BX71" s="43">
        <v>20</v>
      </c>
      <c r="BY71" s="43">
        <v>4381</v>
      </c>
      <c r="BZ71" s="43" t="s">
        <v>1029</v>
      </c>
      <c r="CA71" s="46">
        <v>0</v>
      </c>
      <c r="CB71" s="46" t="s">
        <v>918</v>
      </c>
      <c r="CC71" s="46">
        <v>0</v>
      </c>
      <c r="CD71" s="46" t="s">
        <v>918</v>
      </c>
      <c r="CE71" s="46">
        <v>0</v>
      </c>
      <c r="CF71" s="46" t="s">
        <v>918</v>
      </c>
      <c r="CG71" s="43">
        <v>4500</v>
      </c>
      <c r="CH71" s="43" t="s">
        <v>934</v>
      </c>
      <c r="CI71" s="46">
        <v>0</v>
      </c>
      <c r="CJ71" s="46" t="s">
        <v>918</v>
      </c>
      <c r="CK71" s="46">
        <v>0</v>
      </c>
      <c r="CL71" s="46" t="s">
        <v>918</v>
      </c>
      <c r="CM71" s="43">
        <v>10081</v>
      </c>
      <c r="CN71" s="43" t="s">
        <v>922</v>
      </c>
      <c r="CO71" s="43">
        <v>3841</v>
      </c>
      <c r="CP71" s="43" t="s">
        <v>923</v>
      </c>
      <c r="CQ71" s="46">
        <v>0</v>
      </c>
      <c r="CR71" s="46" t="s">
        <v>918</v>
      </c>
      <c r="CS71" s="43">
        <v>4190</v>
      </c>
      <c r="CT71" s="43" t="s">
        <v>1030</v>
      </c>
      <c r="CU71" s="43">
        <v>394</v>
      </c>
      <c r="CV71" s="43" t="s">
        <v>1031</v>
      </c>
      <c r="CW71" s="46">
        <v>0</v>
      </c>
      <c r="CX71" s="46" t="s">
        <v>918</v>
      </c>
      <c r="CY71" s="46">
        <v>0</v>
      </c>
      <c r="CZ71" s="46" t="s">
        <v>918</v>
      </c>
      <c r="DA71" s="46">
        <v>0</v>
      </c>
      <c r="DB71" s="46" t="s">
        <v>918</v>
      </c>
      <c r="DC71" s="46">
        <v>0</v>
      </c>
      <c r="DD71" s="46" t="s">
        <v>918</v>
      </c>
    </row>
    <row r="72" spans="1:108" ht="84">
      <c r="A72" s="38" t="s">
        <v>739</v>
      </c>
      <c r="B72" s="38" t="s">
        <v>740</v>
      </c>
      <c r="C72" s="38" t="s">
        <v>726</v>
      </c>
      <c r="D72" s="87"/>
      <c r="E72" s="41" t="s">
        <v>353</v>
      </c>
      <c r="F72" s="42" t="s">
        <v>364</v>
      </c>
      <c r="G72" s="41" t="s">
        <v>353</v>
      </c>
      <c r="H72" s="42" t="s">
        <v>123</v>
      </c>
      <c r="I72" s="41" t="s">
        <v>353</v>
      </c>
      <c r="J72" s="42" t="s">
        <v>741</v>
      </c>
      <c r="K72" s="41" t="s">
        <v>353</v>
      </c>
      <c r="L72" s="42" t="s">
        <v>741</v>
      </c>
      <c r="M72" s="41" t="s">
        <v>353</v>
      </c>
      <c r="N72" s="42" t="s">
        <v>359</v>
      </c>
      <c r="O72" s="91" t="s">
        <v>90</v>
      </c>
      <c r="P72" s="90" t="s">
        <v>47</v>
      </c>
      <c r="Q72" s="91" t="s">
        <v>90</v>
      </c>
      <c r="R72" s="90" t="s">
        <v>47</v>
      </c>
      <c r="S72" s="41" t="s">
        <v>353</v>
      </c>
      <c r="T72" s="42" t="s">
        <v>742</v>
      </c>
      <c r="U72" s="41" t="s">
        <v>353</v>
      </c>
      <c r="V72" s="42" t="s">
        <v>743</v>
      </c>
      <c r="W72" s="41" t="s">
        <v>353</v>
      </c>
      <c r="X72" s="42" t="s">
        <v>744</v>
      </c>
      <c r="Y72" s="41" t="s">
        <v>353</v>
      </c>
      <c r="Z72" s="42" t="s">
        <v>729</v>
      </c>
      <c r="AA72" s="91" t="s">
        <v>90</v>
      </c>
      <c r="AB72" s="90" t="s">
        <v>47</v>
      </c>
      <c r="AC72" s="91" t="s">
        <v>90</v>
      </c>
      <c r="AD72" s="90" t="s">
        <v>47</v>
      </c>
      <c r="AE72" s="41" t="s">
        <v>353</v>
      </c>
      <c r="AF72" s="42" t="s">
        <v>364</v>
      </c>
      <c r="AG72" s="41" t="s">
        <v>353</v>
      </c>
      <c r="AH72" s="42" t="s">
        <v>359</v>
      </c>
      <c r="AI72" s="41" t="s">
        <v>353</v>
      </c>
      <c r="AJ72" s="42" t="s">
        <v>359</v>
      </c>
      <c r="AK72" s="41" t="s">
        <v>353</v>
      </c>
      <c r="AL72" s="42" t="s">
        <v>745</v>
      </c>
      <c r="AM72" s="91" t="s">
        <v>90</v>
      </c>
      <c r="AN72" s="90" t="s">
        <v>47</v>
      </c>
      <c r="AO72" s="41" t="s">
        <v>353</v>
      </c>
      <c r="AP72" s="42" t="s">
        <v>729</v>
      </c>
      <c r="AQ72" s="41" t="s">
        <v>353</v>
      </c>
      <c r="AR72" s="42" t="s">
        <v>746</v>
      </c>
      <c r="AS72" s="41" t="s">
        <v>353</v>
      </c>
      <c r="AT72" s="42" t="s">
        <v>747</v>
      </c>
      <c r="AU72" s="91" t="s">
        <v>90</v>
      </c>
      <c r="AV72" s="90" t="s">
        <v>47</v>
      </c>
      <c r="AW72" s="91" t="s">
        <v>90</v>
      </c>
      <c r="AX72" s="90" t="s">
        <v>47</v>
      </c>
      <c r="AY72" s="41" t="s">
        <v>353</v>
      </c>
      <c r="AZ72" s="42" t="s">
        <v>741</v>
      </c>
      <c r="BA72" s="41" t="s">
        <v>353</v>
      </c>
      <c r="BB72" s="42" t="s">
        <v>365</v>
      </c>
      <c r="BC72" s="91" t="s">
        <v>101</v>
      </c>
      <c r="BD72" s="90" t="s">
        <v>47</v>
      </c>
      <c r="BE72" s="41" t="s">
        <v>353</v>
      </c>
      <c r="BF72" s="42" t="s">
        <v>123</v>
      </c>
      <c r="BG72" s="41" t="s">
        <v>353</v>
      </c>
      <c r="BH72" s="42" t="s">
        <v>123</v>
      </c>
      <c r="BI72" s="41" t="s">
        <v>353</v>
      </c>
      <c r="BJ72" s="42" t="s">
        <v>365</v>
      </c>
      <c r="BK72" s="91" t="s">
        <v>90</v>
      </c>
      <c r="BL72" s="90" t="s">
        <v>47</v>
      </c>
      <c r="BM72" s="91" t="s">
        <v>90</v>
      </c>
      <c r="BN72" s="90" t="s">
        <v>47</v>
      </c>
      <c r="BO72" s="87"/>
      <c r="BP72" s="43">
        <v>24</v>
      </c>
      <c r="BQ72" s="46">
        <v>0</v>
      </c>
      <c r="BR72" s="46">
        <v>0</v>
      </c>
      <c r="BS72" s="46">
        <v>0</v>
      </c>
      <c r="BT72" s="46" t="s">
        <v>918</v>
      </c>
      <c r="BU72" s="43">
        <v>1</v>
      </c>
      <c r="BV72" s="43">
        <v>22</v>
      </c>
      <c r="BW72" s="43" t="s">
        <v>1032</v>
      </c>
      <c r="BX72" s="43">
        <v>24</v>
      </c>
      <c r="BY72" s="43">
        <v>5760</v>
      </c>
      <c r="BZ72" s="43" t="s">
        <v>1007</v>
      </c>
      <c r="CA72" s="46">
        <v>0</v>
      </c>
      <c r="CB72" s="46" t="s">
        <v>918</v>
      </c>
      <c r="CC72" s="46">
        <v>0</v>
      </c>
      <c r="CD72" s="46" t="s">
        <v>918</v>
      </c>
      <c r="CE72" s="46">
        <v>0</v>
      </c>
      <c r="CF72" s="46" t="s">
        <v>918</v>
      </c>
      <c r="CG72" s="43">
        <v>4800</v>
      </c>
      <c r="CH72" s="43" t="s">
        <v>973</v>
      </c>
      <c r="CI72" s="46">
        <v>0</v>
      </c>
      <c r="CJ72" s="46" t="s">
        <v>918</v>
      </c>
      <c r="CK72" s="46">
        <v>0</v>
      </c>
      <c r="CL72" s="46" t="s">
        <v>918</v>
      </c>
      <c r="CM72" s="43">
        <v>10560</v>
      </c>
      <c r="CN72" s="43" t="s">
        <v>929</v>
      </c>
      <c r="CO72" s="43">
        <v>4320</v>
      </c>
      <c r="CP72" s="43" t="s">
        <v>930</v>
      </c>
      <c r="CQ72" s="46">
        <v>0</v>
      </c>
      <c r="CR72" s="46" t="s">
        <v>918</v>
      </c>
      <c r="CS72" s="43">
        <v>2858</v>
      </c>
      <c r="CT72" s="43" t="s">
        <v>1033</v>
      </c>
      <c r="CU72" s="43">
        <v>1440</v>
      </c>
      <c r="CV72" s="43" t="s">
        <v>975</v>
      </c>
      <c r="CW72" s="46">
        <v>0</v>
      </c>
      <c r="CX72" s="46" t="s">
        <v>918</v>
      </c>
      <c r="CY72" s="46">
        <v>0</v>
      </c>
      <c r="CZ72" s="46" t="s">
        <v>918</v>
      </c>
      <c r="DA72" s="46">
        <v>0</v>
      </c>
      <c r="DB72" s="46" t="s">
        <v>918</v>
      </c>
      <c r="DC72" s="46">
        <v>0</v>
      </c>
      <c r="DD72" s="46" t="s">
        <v>918</v>
      </c>
    </row>
    <row r="73" spans="1:108" ht="84">
      <c r="A73" s="38" t="s">
        <v>748</v>
      </c>
      <c r="B73" s="38" t="s">
        <v>749</v>
      </c>
      <c r="C73" s="38" t="s">
        <v>726</v>
      </c>
      <c r="D73" s="87"/>
      <c r="E73" s="41" t="s">
        <v>353</v>
      </c>
      <c r="F73" s="42" t="s">
        <v>123</v>
      </c>
      <c r="G73" s="41" t="s">
        <v>353</v>
      </c>
      <c r="H73" s="42" t="s">
        <v>427</v>
      </c>
      <c r="I73" s="41" t="s">
        <v>353</v>
      </c>
      <c r="J73" s="42" t="s">
        <v>123</v>
      </c>
      <c r="K73" s="41" t="s">
        <v>353</v>
      </c>
      <c r="L73" s="42" t="s">
        <v>123</v>
      </c>
      <c r="M73" s="41" t="s">
        <v>353</v>
      </c>
      <c r="N73" s="42" t="s">
        <v>364</v>
      </c>
      <c r="O73" s="91" t="s">
        <v>90</v>
      </c>
      <c r="P73" s="90" t="s">
        <v>47</v>
      </c>
      <c r="Q73" s="91" t="s">
        <v>90</v>
      </c>
      <c r="R73" s="90" t="s">
        <v>47</v>
      </c>
      <c r="S73" s="91" t="s">
        <v>90</v>
      </c>
      <c r="T73" s="90" t="s">
        <v>47</v>
      </c>
      <c r="U73" s="41" t="s">
        <v>353</v>
      </c>
      <c r="V73" s="42" t="s">
        <v>429</v>
      </c>
      <c r="W73" s="41" t="s">
        <v>353</v>
      </c>
      <c r="X73" s="42" t="s">
        <v>750</v>
      </c>
      <c r="Y73" s="41" t="s">
        <v>353</v>
      </c>
      <c r="Z73" s="42" t="s">
        <v>123</v>
      </c>
      <c r="AA73" s="91" t="s">
        <v>90</v>
      </c>
      <c r="AB73" s="90" t="s">
        <v>47</v>
      </c>
      <c r="AC73" s="91" t="s">
        <v>90</v>
      </c>
      <c r="AD73" s="90" t="s">
        <v>47</v>
      </c>
      <c r="AE73" s="41" t="s">
        <v>353</v>
      </c>
      <c r="AF73" s="42" t="s">
        <v>429</v>
      </c>
      <c r="AG73" s="41" t="s">
        <v>353</v>
      </c>
      <c r="AH73" s="42" t="s">
        <v>123</v>
      </c>
      <c r="AI73" s="41" t="s">
        <v>353</v>
      </c>
      <c r="AJ73" s="42" t="s">
        <v>364</v>
      </c>
      <c r="AK73" s="41" t="s">
        <v>353</v>
      </c>
      <c r="AL73" s="42" t="s">
        <v>123</v>
      </c>
      <c r="AM73" s="41" t="s">
        <v>353</v>
      </c>
      <c r="AN73" s="42" t="s">
        <v>429</v>
      </c>
      <c r="AO73" s="91" t="s">
        <v>90</v>
      </c>
      <c r="AP73" s="90" t="s">
        <v>47</v>
      </c>
      <c r="AQ73" s="91" t="s">
        <v>90</v>
      </c>
      <c r="AR73" s="90" t="s">
        <v>47</v>
      </c>
      <c r="AS73" s="41" t="s">
        <v>353</v>
      </c>
      <c r="AT73" s="42" t="s">
        <v>430</v>
      </c>
      <c r="AU73" s="41" t="s">
        <v>353</v>
      </c>
      <c r="AV73" s="42" t="s">
        <v>429</v>
      </c>
      <c r="AW73" s="91" t="s">
        <v>90</v>
      </c>
      <c r="AX73" s="90" t="s">
        <v>47</v>
      </c>
      <c r="AY73" s="41" t="s">
        <v>353</v>
      </c>
      <c r="AZ73" s="42" t="s">
        <v>429</v>
      </c>
      <c r="BA73" s="41" t="s">
        <v>353</v>
      </c>
      <c r="BB73" s="42" t="s">
        <v>365</v>
      </c>
      <c r="BC73" s="91" t="s">
        <v>101</v>
      </c>
      <c r="BD73" s="90" t="s">
        <v>47</v>
      </c>
      <c r="BE73" s="91" t="s">
        <v>90</v>
      </c>
      <c r="BF73" s="90" t="s">
        <v>47</v>
      </c>
      <c r="BG73" s="91" t="s">
        <v>90</v>
      </c>
      <c r="BH73" s="90" t="s">
        <v>47</v>
      </c>
      <c r="BI73" s="91" t="s">
        <v>90</v>
      </c>
      <c r="BJ73" s="90" t="s">
        <v>47</v>
      </c>
      <c r="BK73" s="91" t="s">
        <v>90</v>
      </c>
      <c r="BL73" s="90" t="s">
        <v>47</v>
      </c>
      <c r="BM73" s="41" t="s">
        <v>353</v>
      </c>
      <c r="BN73" s="42" t="s">
        <v>123</v>
      </c>
      <c r="BO73" s="87"/>
      <c r="BP73" s="43">
        <v>24</v>
      </c>
      <c r="BQ73" s="46">
        <v>0</v>
      </c>
      <c r="BR73" s="46">
        <v>0</v>
      </c>
      <c r="BS73" s="46">
        <v>0</v>
      </c>
      <c r="BT73" s="46" t="s">
        <v>918</v>
      </c>
      <c r="BU73" s="43">
        <v>1</v>
      </c>
      <c r="BV73" s="43">
        <v>16</v>
      </c>
      <c r="BW73" s="43" t="s">
        <v>1034</v>
      </c>
      <c r="BX73" s="43">
        <v>24</v>
      </c>
      <c r="BY73" s="43">
        <v>5521</v>
      </c>
      <c r="BZ73" s="43" t="s">
        <v>944</v>
      </c>
      <c r="CA73" s="46">
        <v>0</v>
      </c>
      <c r="CB73" s="46" t="s">
        <v>918</v>
      </c>
      <c r="CC73" s="46">
        <v>0</v>
      </c>
      <c r="CD73" s="46" t="s">
        <v>918</v>
      </c>
      <c r="CE73" s="46">
        <v>0</v>
      </c>
      <c r="CF73" s="46" t="s">
        <v>918</v>
      </c>
      <c r="CG73" s="43">
        <v>6240</v>
      </c>
      <c r="CH73" s="43" t="s">
        <v>949</v>
      </c>
      <c r="CI73" s="46">
        <v>0</v>
      </c>
      <c r="CJ73" s="46" t="s">
        <v>918</v>
      </c>
      <c r="CK73" s="46">
        <v>0</v>
      </c>
      <c r="CL73" s="46" t="s">
        <v>918</v>
      </c>
      <c r="CM73" s="43">
        <v>10081</v>
      </c>
      <c r="CN73" s="43" t="s">
        <v>922</v>
      </c>
      <c r="CO73" s="43">
        <v>4320</v>
      </c>
      <c r="CP73" s="43" t="s">
        <v>930</v>
      </c>
      <c r="CQ73" s="46">
        <v>0</v>
      </c>
      <c r="CR73" s="46" t="s">
        <v>918</v>
      </c>
      <c r="CS73" s="43">
        <v>1904</v>
      </c>
      <c r="CT73" s="43" t="s">
        <v>1035</v>
      </c>
      <c r="CU73" s="43">
        <v>720</v>
      </c>
      <c r="CV73" s="43" t="s">
        <v>972</v>
      </c>
      <c r="CW73" s="46">
        <v>0</v>
      </c>
      <c r="CX73" s="46" t="s">
        <v>918</v>
      </c>
      <c r="CY73" s="46">
        <v>0</v>
      </c>
      <c r="CZ73" s="46" t="s">
        <v>918</v>
      </c>
      <c r="DA73" s="46">
        <v>0</v>
      </c>
      <c r="DB73" s="46" t="s">
        <v>918</v>
      </c>
      <c r="DC73" s="46">
        <v>0</v>
      </c>
      <c r="DD73" s="46" t="s">
        <v>918</v>
      </c>
    </row>
    <row r="74" spans="1:108" ht="84">
      <c r="A74" s="38" t="s">
        <v>751</v>
      </c>
      <c r="B74" s="38" t="s">
        <v>752</v>
      </c>
      <c r="C74" s="38" t="s">
        <v>726</v>
      </c>
      <c r="D74" s="87"/>
      <c r="E74" s="41" t="s">
        <v>353</v>
      </c>
      <c r="F74" s="42" t="s">
        <v>123</v>
      </c>
      <c r="G74" s="41" t="s">
        <v>353</v>
      </c>
      <c r="H74" s="42" t="s">
        <v>123</v>
      </c>
      <c r="I74" s="91" t="s">
        <v>90</v>
      </c>
      <c r="J74" s="90" t="s">
        <v>47</v>
      </c>
      <c r="K74" s="41" t="s">
        <v>353</v>
      </c>
      <c r="L74" s="42" t="s">
        <v>123</v>
      </c>
      <c r="M74" s="91" t="s">
        <v>90</v>
      </c>
      <c r="N74" s="90" t="s">
        <v>47</v>
      </c>
      <c r="O74" s="41" t="s">
        <v>353</v>
      </c>
      <c r="P74" s="42" t="s">
        <v>430</v>
      </c>
      <c r="Q74" s="41" t="s">
        <v>353</v>
      </c>
      <c r="R74" s="42" t="s">
        <v>753</v>
      </c>
      <c r="S74" s="41" t="s">
        <v>353</v>
      </c>
      <c r="T74" s="42" t="s">
        <v>754</v>
      </c>
      <c r="U74" s="41" t="s">
        <v>353</v>
      </c>
      <c r="V74" s="42" t="s">
        <v>755</v>
      </c>
      <c r="W74" s="91" t="s">
        <v>90</v>
      </c>
      <c r="X74" s="90" t="s">
        <v>47</v>
      </c>
      <c r="Y74" s="41" t="s">
        <v>119</v>
      </c>
      <c r="Z74" s="42" t="s">
        <v>756</v>
      </c>
      <c r="AA74" s="91" t="s">
        <v>90</v>
      </c>
      <c r="AB74" s="90" t="s">
        <v>47</v>
      </c>
      <c r="AC74" s="41" t="s">
        <v>119</v>
      </c>
      <c r="AD74" s="42" t="s">
        <v>120</v>
      </c>
      <c r="AE74" s="41" t="s">
        <v>119</v>
      </c>
      <c r="AF74" s="42" t="s">
        <v>757</v>
      </c>
      <c r="AG74" s="41" t="s">
        <v>119</v>
      </c>
      <c r="AH74" s="42" t="s">
        <v>758</v>
      </c>
      <c r="AI74" s="41" t="s">
        <v>119</v>
      </c>
      <c r="AJ74" s="42" t="s">
        <v>759</v>
      </c>
      <c r="AK74" s="91" t="s">
        <v>90</v>
      </c>
      <c r="AL74" s="90" t="s">
        <v>47</v>
      </c>
      <c r="AM74" s="41" t="s">
        <v>119</v>
      </c>
      <c r="AN74" s="42" t="s">
        <v>760</v>
      </c>
      <c r="AO74" s="91" t="s">
        <v>90</v>
      </c>
      <c r="AP74" s="90" t="s">
        <v>47</v>
      </c>
      <c r="AQ74" s="41" t="s">
        <v>119</v>
      </c>
      <c r="AR74" s="42" t="s">
        <v>761</v>
      </c>
      <c r="AS74" s="41" t="s">
        <v>119</v>
      </c>
      <c r="AT74" s="42" t="s">
        <v>762</v>
      </c>
      <c r="AU74" s="41" t="s">
        <v>119</v>
      </c>
      <c r="AV74" s="42" t="s">
        <v>763</v>
      </c>
      <c r="AW74" s="41" t="s">
        <v>119</v>
      </c>
      <c r="AX74" s="42" t="s">
        <v>764</v>
      </c>
      <c r="AY74" s="91" t="s">
        <v>90</v>
      </c>
      <c r="AZ74" s="90" t="s">
        <v>47</v>
      </c>
      <c r="BA74" s="41" t="s">
        <v>119</v>
      </c>
      <c r="BB74" s="42" t="s">
        <v>765</v>
      </c>
      <c r="BC74" s="91" t="s">
        <v>90</v>
      </c>
      <c r="BD74" s="90" t="s">
        <v>47</v>
      </c>
      <c r="BE74" s="91" t="s">
        <v>137</v>
      </c>
      <c r="BF74" s="90" t="s">
        <v>47</v>
      </c>
      <c r="BG74" s="91" t="s">
        <v>137</v>
      </c>
      <c r="BH74" s="90" t="s">
        <v>47</v>
      </c>
      <c r="BI74" s="91" t="s">
        <v>137</v>
      </c>
      <c r="BJ74" s="90" t="s">
        <v>47</v>
      </c>
      <c r="BK74" s="91" t="s">
        <v>137</v>
      </c>
      <c r="BL74" s="90" t="s">
        <v>47</v>
      </c>
      <c r="BM74" s="91" t="s">
        <v>137</v>
      </c>
      <c r="BN74" s="90" t="s">
        <v>47</v>
      </c>
      <c r="BO74" s="87"/>
      <c r="BP74" s="43">
        <v>13</v>
      </c>
      <c r="BQ74" s="46">
        <v>0</v>
      </c>
      <c r="BR74" s="43">
        <v>10</v>
      </c>
      <c r="BS74" s="43">
        <v>132</v>
      </c>
      <c r="BT74" s="43" t="s">
        <v>1036</v>
      </c>
      <c r="BU74" s="43">
        <v>3</v>
      </c>
      <c r="BV74" s="43">
        <v>350</v>
      </c>
      <c r="BW74" s="43" t="s">
        <v>992</v>
      </c>
      <c r="BX74" s="43">
        <v>13</v>
      </c>
      <c r="BY74" s="43">
        <v>3120</v>
      </c>
      <c r="BZ74" s="43" t="s">
        <v>1037</v>
      </c>
      <c r="CA74" s="46">
        <v>0</v>
      </c>
      <c r="CB74" s="46" t="s">
        <v>918</v>
      </c>
      <c r="CC74" s="46">
        <v>0</v>
      </c>
      <c r="CD74" s="46" t="s">
        <v>918</v>
      </c>
      <c r="CE74" s="46">
        <v>0</v>
      </c>
      <c r="CF74" s="46" t="s">
        <v>918</v>
      </c>
      <c r="CG74" s="43">
        <v>3840</v>
      </c>
      <c r="CH74" s="43" t="s">
        <v>923</v>
      </c>
      <c r="CI74" s="46">
        <v>0</v>
      </c>
      <c r="CJ74" s="46" t="s">
        <v>918</v>
      </c>
      <c r="CK74" s="46">
        <v>0</v>
      </c>
      <c r="CL74" s="46" t="s">
        <v>918</v>
      </c>
      <c r="CM74" s="43">
        <v>9120</v>
      </c>
      <c r="CN74" s="43" t="s">
        <v>1038</v>
      </c>
      <c r="CO74" s="43">
        <v>3360</v>
      </c>
      <c r="CP74" s="43" t="s">
        <v>948</v>
      </c>
      <c r="CQ74" s="46">
        <v>0</v>
      </c>
      <c r="CR74" s="46" t="s">
        <v>918</v>
      </c>
      <c r="CS74" s="43">
        <v>2904</v>
      </c>
      <c r="CT74" s="43" t="s">
        <v>1039</v>
      </c>
      <c r="CU74" s="43">
        <v>2134</v>
      </c>
      <c r="CV74" s="43" t="s">
        <v>1040</v>
      </c>
      <c r="CW74" s="46">
        <v>0</v>
      </c>
      <c r="CX74" s="46" t="s">
        <v>918</v>
      </c>
      <c r="CY74" s="46">
        <v>0</v>
      </c>
      <c r="CZ74" s="46" t="s">
        <v>918</v>
      </c>
      <c r="DA74" s="46">
        <v>0</v>
      </c>
      <c r="DB74" s="46" t="s">
        <v>918</v>
      </c>
      <c r="DC74" s="46">
        <v>0</v>
      </c>
      <c r="DD74" s="46" t="s">
        <v>918</v>
      </c>
    </row>
    <row r="75" spans="1:108" ht="84">
      <c r="A75" s="38" t="s">
        <v>766</v>
      </c>
      <c r="B75" s="38" t="s">
        <v>767</v>
      </c>
      <c r="C75" s="38" t="s">
        <v>726</v>
      </c>
      <c r="D75" s="87"/>
      <c r="E75" s="41" t="s">
        <v>127</v>
      </c>
      <c r="F75" s="42" t="s">
        <v>120</v>
      </c>
      <c r="G75" s="91" t="s">
        <v>352</v>
      </c>
      <c r="H75" s="90" t="s">
        <v>47</v>
      </c>
      <c r="I75" s="41" t="s">
        <v>127</v>
      </c>
      <c r="J75" s="42" t="s">
        <v>120</v>
      </c>
      <c r="K75" s="41" t="s">
        <v>127</v>
      </c>
      <c r="L75" s="42" t="s">
        <v>341</v>
      </c>
      <c r="M75" s="91" t="s">
        <v>90</v>
      </c>
      <c r="N75" s="90" t="s">
        <v>47</v>
      </c>
      <c r="O75" s="41" t="s">
        <v>127</v>
      </c>
      <c r="P75" s="42" t="s">
        <v>768</v>
      </c>
      <c r="Q75" s="41" t="s">
        <v>127</v>
      </c>
      <c r="R75" s="42" t="s">
        <v>769</v>
      </c>
      <c r="S75" s="41" t="s">
        <v>127</v>
      </c>
      <c r="T75" s="42" t="s">
        <v>770</v>
      </c>
      <c r="U75" s="41" t="s">
        <v>127</v>
      </c>
      <c r="V75" s="42" t="s">
        <v>771</v>
      </c>
      <c r="W75" s="91" t="s">
        <v>90</v>
      </c>
      <c r="X75" s="90" t="s">
        <v>47</v>
      </c>
      <c r="Y75" s="41" t="s">
        <v>127</v>
      </c>
      <c r="Z75" s="42" t="s">
        <v>772</v>
      </c>
      <c r="AA75" s="41" t="s">
        <v>127</v>
      </c>
      <c r="AB75" s="42" t="s">
        <v>473</v>
      </c>
      <c r="AC75" s="91" t="s">
        <v>90</v>
      </c>
      <c r="AD75" s="90" t="s">
        <v>47</v>
      </c>
      <c r="AE75" s="41" t="s">
        <v>127</v>
      </c>
      <c r="AF75" s="42" t="s">
        <v>773</v>
      </c>
      <c r="AG75" s="41" t="s">
        <v>127</v>
      </c>
      <c r="AH75" s="42" t="s">
        <v>774</v>
      </c>
      <c r="AI75" s="91" t="s">
        <v>90</v>
      </c>
      <c r="AJ75" s="90" t="s">
        <v>47</v>
      </c>
      <c r="AK75" s="41" t="s">
        <v>353</v>
      </c>
      <c r="AL75" s="42" t="s">
        <v>775</v>
      </c>
      <c r="AM75" s="41" t="s">
        <v>353</v>
      </c>
      <c r="AN75" s="42" t="s">
        <v>741</v>
      </c>
      <c r="AO75" s="41" t="s">
        <v>353</v>
      </c>
      <c r="AP75" s="42" t="s">
        <v>123</v>
      </c>
      <c r="AQ75" s="41" t="s">
        <v>353</v>
      </c>
      <c r="AR75" s="42" t="s">
        <v>634</v>
      </c>
      <c r="AS75" s="91" t="s">
        <v>90</v>
      </c>
      <c r="AT75" s="90" t="s">
        <v>47</v>
      </c>
      <c r="AU75" s="91" t="s">
        <v>90</v>
      </c>
      <c r="AV75" s="90" t="s">
        <v>47</v>
      </c>
      <c r="AW75" s="91" t="s">
        <v>90</v>
      </c>
      <c r="AX75" s="90" t="s">
        <v>47</v>
      </c>
      <c r="AY75" s="41" t="s">
        <v>353</v>
      </c>
      <c r="AZ75" s="42" t="s">
        <v>359</v>
      </c>
      <c r="BA75" s="91" t="s">
        <v>90</v>
      </c>
      <c r="BB75" s="90" t="s">
        <v>47</v>
      </c>
      <c r="BC75" s="41" t="s">
        <v>353</v>
      </c>
      <c r="BD75" s="42" t="s">
        <v>357</v>
      </c>
      <c r="BE75" s="41" t="s">
        <v>353</v>
      </c>
      <c r="BF75" s="42" t="s">
        <v>741</v>
      </c>
      <c r="BG75" s="41" t="s">
        <v>353</v>
      </c>
      <c r="BH75" s="42" t="s">
        <v>357</v>
      </c>
      <c r="BI75" s="91" t="s">
        <v>90</v>
      </c>
      <c r="BJ75" s="90" t="s">
        <v>47</v>
      </c>
      <c r="BK75" s="91" t="s">
        <v>90</v>
      </c>
      <c r="BL75" s="90" t="s">
        <v>47</v>
      </c>
      <c r="BM75" s="41" t="s">
        <v>127</v>
      </c>
      <c r="BN75" s="42" t="s">
        <v>776</v>
      </c>
      <c r="BO75" s="87"/>
      <c r="BP75" s="43">
        <v>14</v>
      </c>
      <c r="BQ75" s="46">
        <v>0</v>
      </c>
      <c r="BR75" s="46">
        <v>0</v>
      </c>
      <c r="BS75" s="46">
        <v>0</v>
      </c>
      <c r="BT75" s="46" t="s">
        <v>918</v>
      </c>
      <c r="BU75" s="46">
        <v>0</v>
      </c>
      <c r="BV75" s="46">
        <v>0</v>
      </c>
      <c r="BW75" s="46" t="s">
        <v>918</v>
      </c>
      <c r="BX75" s="43">
        <v>14</v>
      </c>
      <c r="BY75" s="43">
        <v>3360</v>
      </c>
      <c r="BZ75" s="43" t="s">
        <v>948</v>
      </c>
      <c r="CA75" s="46">
        <v>0</v>
      </c>
      <c r="CB75" s="46" t="s">
        <v>918</v>
      </c>
      <c r="CC75" s="46">
        <v>0</v>
      </c>
      <c r="CD75" s="46" t="s">
        <v>918</v>
      </c>
      <c r="CE75" s="46">
        <v>0</v>
      </c>
      <c r="CF75" s="46" t="s">
        <v>918</v>
      </c>
      <c r="CG75" s="43">
        <v>4800</v>
      </c>
      <c r="CH75" s="43" t="s">
        <v>973</v>
      </c>
      <c r="CI75" s="46">
        <v>0</v>
      </c>
      <c r="CJ75" s="46" t="s">
        <v>918</v>
      </c>
      <c r="CK75" s="46">
        <v>0</v>
      </c>
      <c r="CL75" s="46" t="s">
        <v>918</v>
      </c>
      <c r="CM75" s="43">
        <v>10080</v>
      </c>
      <c r="CN75" s="43" t="s">
        <v>922</v>
      </c>
      <c r="CO75" s="43">
        <v>4320</v>
      </c>
      <c r="CP75" s="43" t="s">
        <v>930</v>
      </c>
      <c r="CQ75" s="46">
        <v>0</v>
      </c>
      <c r="CR75" s="46" t="s">
        <v>918</v>
      </c>
      <c r="CS75" s="43">
        <v>4080</v>
      </c>
      <c r="CT75" s="43" t="s">
        <v>1041</v>
      </c>
      <c r="CU75" s="43">
        <v>2160</v>
      </c>
      <c r="CV75" s="43" t="s">
        <v>937</v>
      </c>
      <c r="CW75" s="46">
        <v>0</v>
      </c>
      <c r="CX75" s="46" t="s">
        <v>918</v>
      </c>
      <c r="CY75" s="46">
        <v>0</v>
      </c>
      <c r="CZ75" s="46" t="s">
        <v>918</v>
      </c>
      <c r="DA75" s="46">
        <v>0</v>
      </c>
      <c r="DB75" s="46" t="s">
        <v>918</v>
      </c>
      <c r="DC75" s="46">
        <v>0</v>
      </c>
      <c r="DD75" s="46" t="s">
        <v>918</v>
      </c>
    </row>
    <row r="76" spans="1:108" ht="84">
      <c r="A76" s="38" t="s">
        <v>777</v>
      </c>
      <c r="B76" s="38" t="s">
        <v>778</v>
      </c>
      <c r="C76" s="38" t="s">
        <v>726</v>
      </c>
      <c r="D76" s="87"/>
      <c r="E76" s="91" t="s">
        <v>89</v>
      </c>
      <c r="F76" s="90" t="s">
        <v>47</v>
      </c>
      <c r="G76" s="91" t="s">
        <v>89</v>
      </c>
      <c r="H76" s="90" t="s">
        <v>47</v>
      </c>
      <c r="I76" s="41" t="s">
        <v>127</v>
      </c>
      <c r="J76" s="42" t="s">
        <v>120</v>
      </c>
      <c r="K76" s="41" t="s">
        <v>127</v>
      </c>
      <c r="L76" s="42" t="s">
        <v>344</v>
      </c>
      <c r="M76" s="41" t="s">
        <v>127</v>
      </c>
      <c r="N76" s="42" t="s">
        <v>779</v>
      </c>
      <c r="O76" s="41" t="s">
        <v>127</v>
      </c>
      <c r="P76" s="42" t="s">
        <v>780</v>
      </c>
      <c r="Q76" s="91" t="s">
        <v>90</v>
      </c>
      <c r="R76" s="90" t="s">
        <v>47</v>
      </c>
      <c r="S76" s="41" t="s">
        <v>127</v>
      </c>
      <c r="T76" s="42" t="s">
        <v>770</v>
      </c>
      <c r="U76" s="91" t="s">
        <v>90</v>
      </c>
      <c r="V76" s="90" t="s">
        <v>47</v>
      </c>
      <c r="W76" s="91" t="s">
        <v>90</v>
      </c>
      <c r="X76" s="90" t="s">
        <v>47</v>
      </c>
      <c r="Y76" s="91" t="s">
        <v>90</v>
      </c>
      <c r="Z76" s="90" t="s">
        <v>47</v>
      </c>
      <c r="AA76" s="41" t="s">
        <v>127</v>
      </c>
      <c r="AB76" s="42" t="s">
        <v>381</v>
      </c>
      <c r="AC76" s="41" t="s">
        <v>127</v>
      </c>
      <c r="AD76" s="42" t="s">
        <v>781</v>
      </c>
      <c r="AE76" s="91" t="s">
        <v>90</v>
      </c>
      <c r="AF76" s="90" t="s">
        <v>47</v>
      </c>
      <c r="AG76" s="41" t="s">
        <v>127</v>
      </c>
      <c r="AH76" s="42" t="s">
        <v>782</v>
      </c>
      <c r="AI76" s="41" t="s">
        <v>127</v>
      </c>
      <c r="AJ76" s="42" t="s">
        <v>783</v>
      </c>
      <c r="AK76" s="41" t="s">
        <v>353</v>
      </c>
      <c r="AL76" s="42" t="s">
        <v>741</v>
      </c>
      <c r="AM76" s="41" t="s">
        <v>353</v>
      </c>
      <c r="AN76" s="42" t="s">
        <v>729</v>
      </c>
      <c r="AO76" s="41" t="s">
        <v>353</v>
      </c>
      <c r="AP76" s="42" t="s">
        <v>359</v>
      </c>
      <c r="AQ76" s="91" t="s">
        <v>90</v>
      </c>
      <c r="AR76" s="90" t="s">
        <v>47</v>
      </c>
      <c r="AS76" s="91" t="s">
        <v>90</v>
      </c>
      <c r="AT76" s="90" t="s">
        <v>47</v>
      </c>
      <c r="AU76" s="41" t="s">
        <v>353</v>
      </c>
      <c r="AV76" s="42" t="s">
        <v>123</v>
      </c>
      <c r="AW76" s="41" t="s">
        <v>353</v>
      </c>
      <c r="AX76" s="42" t="s">
        <v>741</v>
      </c>
      <c r="AY76" s="41" t="s">
        <v>353</v>
      </c>
      <c r="AZ76" s="42" t="s">
        <v>741</v>
      </c>
      <c r="BA76" s="91" t="s">
        <v>408</v>
      </c>
      <c r="BB76" s="90" t="s">
        <v>47</v>
      </c>
      <c r="BC76" s="41" t="s">
        <v>353</v>
      </c>
      <c r="BD76" s="42" t="s">
        <v>729</v>
      </c>
      <c r="BE76" s="41" t="s">
        <v>353</v>
      </c>
      <c r="BF76" s="42" t="s">
        <v>747</v>
      </c>
      <c r="BG76" s="91" t="s">
        <v>90</v>
      </c>
      <c r="BH76" s="90" t="s">
        <v>47</v>
      </c>
      <c r="BI76" s="91" t="s">
        <v>90</v>
      </c>
      <c r="BJ76" s="90" t="s">
        <v>47</v>
      </c>
      <c r="BK76" s="91" t="s">
        <v>90</v>
      </c>
      <c r="BL76" s="90" t="s">
        <v>47</v>
      </c>
      <c r="BM76" s="91" t="s">
        <v>90</v>
      </c>
      <c r="BN76" s="90" t="s">
        <v>47</v>
      </c>
      <c r="BO76" s="87"/>
      <c r="BP76" s="43">
        <v>12</v>
      </c>
      <c r="BQ76" s="46">
        <v>0</v>
      </c>
      <c r="BR76" s="43">
        <v>4</v>
      </c>
      <c r="BS76" s="43">
        <v>15</v>
      </c>
      <c r="BT76" s="43" t="s">
        <v>1034</v>
      </c>
      <c r="BU76" s="46">
        <v>0</v>
      </c>
      <c r="BV76" s="46">
        <v>0</v>
      </c>
      <c r="BW76" s="46" t="s">
        <v>918</v>
      </c>
      <c r="BX76" s="43">
        <v>12</v>
      </c>
      <c r="BY76" s="43">
        <v>2880</v>
      </c>
      <c r="BZ76" s="43" t="s">
        <v>925</v>
      </c>
      <c r="CA76" s="46">
        <v>0</v>
      </c>
      <c r="CB76" s="46" t="s">
        <v>918</v>
      </c>
      <c r="CC76" s="46">
        <v>0</v>
      </c>
      <c r="CD76" s="46" t="s">
        <v>918</v>
      </c>
      <c r="CE76" s="46">
        <v>0</v>
      </c>
      <c r="CF76" s="46" t="s">
        <v>918</v>
      </c>
      <c r="CG76" s="43">
        <v>5280</v>
      </c>
      <c r="CH76" s="43" t="s">
        <v>921</v>
      </c>
      <c r="CI76" s="46">
        <v>0</v>
      </c>
      <c r="CJ76" s="46" t="s">
        <v>918</v>
      </c>
      <c r="CK76" s="43">
        <v>480</v>
      </c>
      <c r="CL76" s="43" t="s">
        <v>946</v>
      </c>
      <c r="CM76" s="43">
        <v>10080</v>
      </c>
      <c r="CN76" s="43" t="s">
        <v>922</v>
      </c>
      <c r="CO76" s="43">
        <v>3840</v>
      </c>
      <c r="CP76" s="43" t="s">
        <v>923</v>
      </c>
      <c r="CQ76" s="46">
        <v>0</v>
      </c>
      <c r="CR76" s="46" t="s">
        <v>918</v>
      </c>
      <c r="CS76" s="43">
        <v>4307</v>
      </c>
      <c r="CT76" s="43" t="s">
        <v>1042</v>
      </c>
      <c r="CU76" s="43">
        <v>958</v>
      </c>
      <c r="CV76" s="43" t="s">
        <v>1000</v>
      </c>
      <c r="CW76" s="46">
        <v>0</v>
      </c>
      <c r="CX76" s="46" t="s">
        <v>918</v>
      </c>
      <c r="CY76" s="46">
        <v>0</v>
      </c>
      <c r="CZ76" s="46" t="s">
        <v>918</v>
      </c>
      <c r="DA76" s="46">
        <v>0</v>
      </c>
      <c r="DB76" s="46" t="s">
        <v>918</v>
      </c>
      <c r="DC76" s="46">
        <v>0</v>
      </c>
      <c r="DD76" s="46" t="s">
        <v>918</v>
      </c>
    </row>
    <row r="77" spans="1:108" ht="24">
      <c r="A77" s="38" t="s">
        <v>784</v>
      </c>
      <c r="B77" s="38" t="s">
        <v>785</v>
      </c>
      <c r="C77" s="38" t="s">
        <v>786</v>
      </c>
      <c r="D77" s="87"/>
      <c r="E77" s="91" t="s">
        <v>89</v>
      </c>
      <c r="F77" s="90" t="s">
        <v>47</v>
      </c>
      <c r="G77" s="91" t="s">
        <v>89</v>
      </c>
      <c r="H77" s="90" t="s">
        <v>47</v>
      </c>
      <c r="I77" s="91" t="s">
        <v>134</v>
      </c>
      <c r="J77" s="90" t="s">
        <v>47</v>
      </c>
      <c r="K77" s="91" t="s">
        <v>134</v>
      </c>
      <c r="L77" s="90" t="s">
        <v>47</v>
      </c>
      <c r="M77" s="41" t="s">
        <v>787</v>
      </c>
      <c r="N77" s="42" t="s">
        <v>788</v>
      </c>
      <c r="O77" s="41" t="s">
        <v>787</v>
      </c>
      <c r="P77" s="42" t="s">
        <v>789</v>
      </c>
      <c r="Q77" s="91" t="s">
        <v>90</v>
      </c>
      <c r="R77" s="90" t="s">
        <v>47</v>
      </c>
      <c r="S77" s="91" t="s">
        <v>90</v>
      </c>
      <c r="T77" s="90" t="s">
        <v>47</v>
      </c>
      <c r="U77" s="41" t="s">
        <v>787</v>
      </c>
      <c r="V77" s="42" t="s">
        <v>790</v>
      </c>
      <c r="W77" s="41" t="s">
        <v>787</v>
      </c>
      <c r="X77" s="42" t="s">
        <v>791</v>
      </c>
      <c r="Y77" s="41" t="s">
        <v>787</v>
      </c>
      <c r="Z77" s="42" t="s">
        <v>792</v>
      </c>
      <c r="AA77" s="41" t="s">
        <v>787</v>
      </c>
      <c r="AB77" s="42" t="s">
        <v>793</v>
      </c>
      <c r="AC77" s="41" t="s">
        <v>787</v>
      </c>
      <c r="AD77" s="42" t="s">
        <v>794</v>
      </c>
      <c r="AE77" s="91" t="s">
        <v>90</v>
      </c>
      <c r="AF77" s="90" t="s">
        <v>47</v>
      </c>
      <c r="AG77" s="91" t="s">
        <v>90</v>
      </c>
      <c r="AH77" s="90" t="s">
        <v>47</v>
      </c>
      <c r="AI77" s="41" t="s">
        <v>787</v>
      </c>
      <c r="AJ77" s="42" t="s">
        <v>795</v>
      </c>
      <c r="AK77" s="41" t="s">
        <v>787</v>
      </c>
      <c r="AL77" s="42" t="s">
        <v>796</v>
      </c>
      <c r="AM77" s="41" t="s">
        <v>787</v>
      </c>
      <c r="AN77" s="42" t="s">
        <v>797</v>
      </c>
      <c r="AO77" s="41" t="s">
        <v>787</v>
      </c>
      <c r="AP77" s="42" t="s">
        <v>798</v>
      </c>
      <c r="AQ77" s="41" t="s">
        <v>787</v>
      </c>
      <c r="AR77" s="42" t="s">
        <v>799</v>
      </c>
      <c r="AS77" s="91" t="s">
        <v>90</v>
      </c>
      <c r="AT77" s="90" t="s">
        <v>47</v>
      </c>
      <c r="AU77" s="91" t="s">
        <v>90</v>
      </c>
      <c r="AV77" s="90" t="s">
        <v>47</v>
      </c>
      <c r="AW77" s="41" t="s">
        <v>787</v>
      </c>
      <c r="AX77" s="42" t="s">
        <v>800</v>
      </c>
      <c r="AY77" s="41" t="s">
        <v>787</v>
      </c>
      <c r="AZ77" s="42" t="s">
        <v>801</v>
      </c>
      <c r="BA77" s="41" t="s">
        <v>787</v>
      </c>
      <c r="BB77" s="42" t="s">
        <v>802</v>
      </c>
      <c r="BC77" s="41" t="s">
        <v>787</v>
      </c>
      <c r="BD77" s="42" t="s">
        <v>803</v>
      </c>
      <c r="BE77" s="91" t="s">
        <v>137</v>
      </c>
      <c r="BF77" s="90" t="s">
        <v>47</v>
      </c>
      <c r="BG77" s="91" t="s">
        <v>137</v>
      </c>
      <c r="BH77" s="90" t="s">
        <v>47</v>
      </c>
      <c r="BI77" s="91" t="s">
        <v>137</v>
      </c>
      <c r="BJ77" s="90" t="s">
        <v>47</v>
      </c>
      <c r="BK77" s="91" t="s">
        <v>137</v>
      </c>
      <c r="BL77" s="90" t="s">
        <v>47</v>
      </c>
      <c r="BM77" s="91" t="s">
        <v>137</v>
      </c>
      <c r="BN77" s="90" t="s">
        <v>47</v>
      </c>
      <c r="BO77" s="87"/>
      <c r="BP77" s="43">
        <v>4</v>
      </c>
      <c r="BQ77" s="46">
        <v>0</v>
      </c>
      <c r="BR77" s="46">
        <v>0</v>
      </c>
      <c r="BS77" s="46">
        <v>0</v>
      </c>
      <c r="BT77" s="46" t="s">
        <v>918</v>
      </c>
      <c r="BU77" s="46">
        <v>0</v>
      </c>
      <c r="BV77" s="46">
        <v>0</v>
      </c>
      <c r="BW77" s="46" t="s">
        <v>918</v>
      </c>
      <c r="BX77" s="43">
        <v>2</v>
      </c>
      <c r="BY77" s="43">
        <v>1080</v>
      </c>
      <c r="BZ77" s="43" t="s">
        <v>958</v>
      </c>
      <c r="CA77" s="46">
        <v>0</v>
      </c>
      <c r="CB77" s="46" t="s">
        <v>918</v>
      </c>
      <c r="CC77" s="46">
        <v>0</v>
      </c>
      <c r="CD77" s="46" t="s">
        <v>918</v>
      </c>
      <c r="CE77" s="46">
        <v>0</v>
      </c>
      <c r="CF77" s="46" t="s">
        <v>918</v>
      </c>
      <c r="CG77" s="43">
        <v>3240</v>
      </c>
      <c r="CH77" s="43" t="s">
        <v>1043</v>
      </c>
      <c r="CI77" s="46">
        <v>0</v>
      </c>
      <c r="CJ77" s="46" t="s">
        <v>918</v>
      </c>
      <c r="CK77" s="46">
        <v>0</v>
      </c>
      <c r="CL77" s="46" t="s">
        <v>918</v>
      </c>
      <c r="CM77" s="43">
        <v>9720</v>
      </c>
      <c r="CN77" s="43" t="s">
        <v>1044</v>
      </c>
      <c r="CO77" s="43">
        <v>3240</v>
      </c>
      <c r="CP77" s="43" t="s">
        <v>1043</v>
      </c>
      <c r="CQ77" s="46">
        <v>0</v>
      </c>
      <c r="CR77" s="46" t="s">
        <v>918</v>
      </c>
      <c r="CS77" s="43">
        <v>8640</v>
      </c>
      <c r="CT77" s="43" t="s">
        <v>970</v>
      </c>
      <c r="CU77" s="46">
        <v>0</v>
      </c>
      <c r="CV77" s="46" t="s">
        <v>918</v>
      </c>
      <c r="CW77" s="46">
        <v>0</v>
      </c>
      <c r="CX77" s="46" t="s">
        <v>918</v>
      </c>
      <c r="CY77" s="46">
        <v>0</v>
      </c>
      <c r="CZ77" s="46" t="s">
        <v>918</v>
      </c>
      <c r="DA77" s="46">
        <v>0</v>
      </c>
      <c r="DB77" s="46" t="s">
        <v>918</v>
      </c>
      <c r="DC77" s="46">
        <v>0</v>
      </c>
      <c r="DD77" s="46" t="s">
        <v>918</v>
      </c>
    </row>
    <row r="78" spans="1:108" ht="84">
      <c r="A78" s="38" t="s">
        <v>804</v>
      </c>
      <c r="B78" s="38" t="s">
        <v>805</v>
      </c>
      <c r="C78" s="38" t="s">
        <v>806</v>
      </c>
      <c r="D78" s="87"/>
      <c r="E78" s="41" t="s">
        <v>353</v>
      </c>
      <c r="F78" s="42" t="s">
        <v>727</v>
      </c>
      <c r="G78" s="41" t="s">
        <v>353</v>
      </c>
      <c r="H78" s="42" t="s">
        <v>728</v>
      </c>
      <c r="I78" s="41" t="s">
        <v>353</v>
      </c>
      <c r="J78" s="42" t="s">
        <v>123</v>
      </c>
      <c r="K78" s="41" t="s">
        <v>353</v>
      </c>
      <c r="L78" s="42" t="s">
        <v>741</v>
      </c>
      <c r="M78" s="41" t="s">
        <v>353</v>
      </c>
      <c r="N78" s="42" t="s">
        <v>359</v>
      </c>
      <c r="O78" s="91" t="s">
        <v>90</v>
      </c>
      <c r="P78" s="90" t="s">
        <v>47</v>
      </c>
      <c r="Q78" s="91" t="s">
        <v>90</v>
      </c>
      <c r="R78" s="90" t="s">
        <v>47</v>
      </c>
      <c r="S78" s="91" t="s">
        <v>90</v>
      </c>
      <c r="T78" s="90" t="s">
        <v>47</v>
      </c>
      <c r="U78" s="41" t="s">
        <v>353</v>
      </c>
      <c r="V78" s="42" t="s">
        <v>359</v>
      </c>
      <c r="W78" s="41" t="s">
        <v>353</v>
      </c>
      <c r="X78" s="42" t="s">
        <v>365</v>
      </c>
      <c r="Y78" s="41" t="s">
        <v>353</v>
      </c>
      <c r="Z78" s="42" t="s">
        <v>430</v>
      </c>
      <c r="AA78" s="41" t="s">
        <v>353</v>
      </c>
      <c r="AB78" s="42" t="s">
        <v>364</v>
      </c>
      <c r="AC78" s="91" t="s">
        <v>90</v>
      </c>
      <c r="AD78" s="90" t="s">
        <v>47</v>
      </c>
      <c r="AE78" s="91" t="s">
        <v>90</v>
      </c>
      <c r="AF78" s="90" t="s">
        <v>47</v>
      </c>
      <c r="AG78" s="41" t="s">
        <v>353</v>
      </c>
      <c r="AH78" s="42" t="s">
        <v>807</v>
      </c>
      <c r="AI78" s="41" t="s">
        <v>353</v>
      </c>
      <c r="AJ78" s="42" t="s">
        <v>429</v>
      </c>
      <c r="AK78" s="91" t="s">
        <v>90</v>
      </c>
      <c r="AL78" s="90" t="s">
        <v>47</v>
      </c>
      <c r="AM78" s="91" t="s">
        <v>90</v>
      </c>
      <c r="AN78" s="90" t="s">
        <v>47</v>
      </c>
      <c r="AO78" s="41" t="s">
        <v>91</v>
      </c>
      <c r="AP78" s="42" t="s">
        <v>808</v>
      </c>
      <c r="AQ78" s="41" t="s">
        <v>91</v>
      </c>
      <c r="AR78" s="42" t="s">
        <v>809</v>
      </c>
      <c r="AS78" s="91" t="s">
        <v>90</v>
      </c>
      <c r="AT78" s="90" t="s">
        <v>47</v>
      </c>
      <c r="AU78" s="41" t="s">
        <v>91</v>
      </c>
      <c r="AV78" s="42" t="s">
        <v>810</v>
      </c>
      <c r="AW78" s="41" t="s">
        <v>91</v>
      </c>
      <c r="AX78" s="42" t="s">
        <v>811</v>
      </c>
      <c r="AY78" s="41" t="s">
        <v>91</v>
      </c>
      <c r="AZ78" s="42" t="s">
        <v>120</v>
      </c>
      <c r="BA78" s="41" t="s">
        <v>91</v>
      </c>
      <c r="BB78" s="42" t="s">
        <v>812</v>
      </c>
      <c r="BC78" s="41" t="s">
        <v>91</v>
      </c>
      <c r="BD78" s="42" t="s">
        <v>813</v>
      </c>
      <c r="BE78" s="91" t="s">
        <v>90</v>
      </c>
      <c r="BF78" s="90" t="s">
        <v>47</v>
      </c>
      <c r="BG78" s="91" t="s">
        <v>90</v>
      </c>
      <c r="BH78" s="90" t="s">
        <v>47</v>
      </c>
      <c r="BI78" s="91" t="s">
        <v>90</v>
      </c>
      <c r="BJ78" s="90" t="s">
        <v>47</v>
      </c>
      <c r="BK78" s="41" t="s">
        <v>91</v>
      </c>
      <c r="BL78" s="42" t="s">
        <v>814</v>
      </c>
      <c r="BM78" s="41" t="s">
        <v>91</v>
      </c>
      <c r="BN78" s="42" t="s">
        <v>815</v>
      </c>
      <c r="BO78" s="87"/>
      <c r="BP78" s="43">
        <v>16</v>
      </c>
      <c r="BQ78" s="46">
        <v>0</v>
      </c>
      <c r="BR78" s="43">
        <v>2</v>
      </c>
      <c r="BS78" s="43">
        <v>19</v>
      </c>
      <c r="BT78" s="43" t="s">
        <v>1018</v>
      </c>
      <c r="BU78" s="46">
        <v>0</v>
      </c>
      <c r="BV78" s="46">
        <v>0</v>
      </c>
      <c r="BW78" s="46" t="s">
        <v>918</v>
      </c>
      <c r="BX78" s="43">
        <v>15</v>
      </c>
      <c r="BY78" s="43">
        <v>3361</v>
      </c>
      <c r="BZ78" s="43" t="s">
        <v>948</v>
      </c>
      <c r="CA78" s="46">
        <v>0</v>
      </c>
      <c r="CB78" s="46" t="s">
        <v>918</v>
      </c>
      <c r="CC78" s="46">
        <v>0</v>
      </c>
      <c r="CD78" s="46" t="s">
        <v>918</v>
      </c>
      <c r="CE78" s="46">
        <v>0</v>
      </c>
      <c r="CF78" s="46" t="s">
        <v>918</v>
      </c>
      <c r="CG78" s="43">
        <v>5280</v>
      </c>
      <c r="CH78" s="43" t="s">
        <v>921</v>
      </c>
      <c r="CI78" s="46">
        <v>0</v>
      </c>
      <c r="CJ78" s="46" t="s">
        <v>918</v>
      </c>
      <c r="CK78" s="46">
        <v>0</v>
      </c>
      <c r="CL78" s="46" t="s">
        <v>918</v>
      </c>
      <c r="CM78" s="43">
        <v>10081</v>
      </c>
      <c r="CN78" s="43" t="s">
        <v>922</v>
      </c>
      <c r="CO78" s="43">
        <v>3841</v>
      </c>
      <c r="CP78" s="43" t="s">
        <v>923</v>
      </c>
      <c r="CQ78" s="46">
        <v>0</v>
      </c>
      <c r="CR78" s="46" t="s">
        <v>918</v>
      </c>
      <c r="CS78" s="43">
        <v>4549</v>
      </c>
      <c r="CT78" s="43" t="s">
        <v>1045</v>
      </c>
      <c r="CU78" s="43">
        <v>713</v>
      </c>
      <c r="CV78" s="43" t="s">
        <v>1046</v>
      </c>
      <c r="CW78" s="46">
        <v>0</v>
      </c>
      <c r="CX78" s="46" t="s">
        <v>918</v>
      </c>
      <c r="CY78" s="46">
        <v>0</v>
      </c>
      <c r="CZ78" s="46" t="s">
        <v>918</v>
      </c>
      <c r="DA78" s="46">
        <v>0</v>
      </c>
      <c r="DB78" s="46" t="s">
        <v>918</v>
      </c>
      <c r="DC78" s="46">
        <v>0</v>
      </c>
      <c r="DD78" s="46" t="s">
        <v>918</v>
      </c>
    </row>
    <row r="79" spans="1:108" ht="84">
      <c r="A79" s="38" t="s">
        <v>816</v>
      </c>
      <c r="B79" s="38" t="s">
        <v>817</v>
      </c>
      <c r="C79" s="38" t="s">
        <v>806</v>
      </c>
      <c r="D79" s="87"/>
      <c r="E79" s="91" t="s">
        <v>89</v>
      </c>
      <c r="F79" s="90" t="s">
        <v>47</v>
      </c>
      <c r="G79" s="91" t="s">
        <v>89</v>
      </c>
      <c r="H79" s="90" t="s">
        <v>47</v>
      </c>
      <c r="I79" s="41" t="s">
        <v>91</v>
      </c>
      <c r="J79" s="42" t="s">
        <v>120</v>
      </c>
      <c r="K79" s="41" t="s">
        <v>91</v>
      </c>
      <c r="L79" s="42" t="s">
        <v>818</v>
      </c>
      <c r="M79" s="41" t="s">
        <v>91</v>
      </c>
      <c r="N79" s="42" t="s">
        <v>819</v>
      </c>
      <c r="O79" s="91" t="s">
        <v>90</v>
      </c>
      <c r="P79" s="90" t="s">
        <v>47</v>
      </c>
      <c r="Q79" s="91" t="s">
        <v>90</v>
      </c>
      <c r="R79" s="90" t="s">
        <v>47</v>
      </c>
      <c r="S79" s="41" t="s">
        <v>91</v>
      </c>
      <c r="T79" s="42" t="s">
        <v>820</v>
      </c>
      <c r="U79" s="41" t="s">
        <v>91</v>
      </c>
      <c r="V79" s="42" t="s">
        <v>821</v>
      </c>
      <c r="W79" s="41" t="s">
        <v>91</v>
      </c>
      <c r="X79" s="42" t="s">
        <v>822</v>
      </c>
      <c r="Y79" s="41" t="s">
        <v>91</v>
      </c>
      <c r="Z79" s="42" t="s">
        <v>823</v>
      </c>
      <c r="AA79" s="91" t="s">
        <v>90</v>
      </c>
      <c r="AB79" s="90" t="s">
        <v>47</v>
      </c>
      <c r="AC79" s="91" t="s">
        <v>90</v>
      </c>
      <c r="AD79" s="90" t="s">
        <v>47</v>
      </c>
      <c r="AE79" s="41" t="s">
        <v>353</v>
      </c>
      <c r="AF79" s="42" t="s">
        <v>824</v>
      </c>
      <c r="AG79" s="41" t="s">
        <v>353</v>
      </c>
      <c r="AH79" s="42" t="s">
        <v>729</v>
      </c>
      <c r="AI79" s="41" t="s">
        <v>353</v>
      </c>
      <c r="AJ79" s="42" t="s">
        <v>366</v>
      </c>
      <c r="AK79" s="41" t="s">
        <v>353</v>
      </c>
      <c r="AL79" s="42" t="s">
        <v>825</v>
      </c>
      <c r="AM79" s="41" t="s">
        <v>353</v>
      </c>
      <c r="AN79" s="42" t="s">
        <v>123</v>
      </c>
      <c r="AO79" s="91" t="s">
        <v>90</v>
      </c>
      <c r="AP79" s="90" t="s">
        <v>47</v>
      </c>
      <c r="AQ79" s="91" t="s">
        <v>90</v>
      </c>
      <c r="AR79" s="90" t="s">
        <v>47</v>
      </c>
      <c r="AS79" s="91" t="s">
        <v>90</v>
      </c>
      <c r="AT79" s="90" t="s">
        <v>47</v>
      </c>
      <c r="AU79" s="41" t="s">
        <v>353</v>
      </c>
      <c r="AV79" s="42" t="s">
        <v>729</v>
      </c>
      <c r="AW79" s="41" t="s">
        <v>353</v>
      </c>
      <c r="AX79" s="42" t="s">
        <v>366</v>
      </c>
      <c r="AY79" s="41" t="s">
        <v>353</v>
      </c>
      <c r="AZ79" s="42" t="s">
        <v>741</v>
      </c>
      <c r="BA79" s="41" t="s">
        <v>353</v>
      </c>
      <c r="BB79" s="42" t="s">
        <v>826</v>
      </c>
      <c r="BC79" s="41" t="s">
        <v>353</v>
      </c>
      <c r="BD79" s="42" t="s">
        <v>742</v>
      </c>
      <c r="BE79" s="41" t="s">
        <v>353</v>
      </c>
      <c r="BF79" s="42" t="s">
        <v>827</v>
      </c>
      <c r="BG79" s="41" t="s">
        <v>353</v>
      </c>
      <c r="BH79" s="42" t="s">
        <v>828</v>
      </c>
      <c r="BI79" s="41" t="s">
        <v>353</v>
      </c>
      <c r="BJ79" s="42" t="s">
        <v>827</v>
      </c>
      <c r="BK79" s="41" t="s">
        <v>353</v>
      </c>
      <c r="BL79" s="42" t="s">
        <v>827</v>
      </c>
      <c r="BM79" s="41" t="s">
        <v>353</v>
      </c>
      <c r="BN79" s="42" t="s">
        <v>829</v>
      </c>
      <c r="BO79" s="87"/>
      <c r="BP79" s="43">
        <v>18</v>
      </c>
      <c r="BQ79" s="46">
        <v>0</v>
      </c>
      <c r="BR79" s="43">
        <v>3</v>
      </c>
      <c r="BS79" s="43">
        <v>13</v>
      </c>
      <c r="BT79" s="43" t="s">
        <v>1034</v>
      </c>
      <c r="BU79" s="46">
        <v>0</v>
      </c>
      <c r="BV79" s="46">
        <v>0</v>
      </c>
      <c r="BW79" s="46" t="s">
        <v>918</v>
      </c>
      <c r="BX79" s="43">
        <v>15</v>
      </c>
      <c r="BY79" s="43">
        <v>3361</v>
      </c>
      <c r="BZ79" s="43" t="s">
        <v>948</v>
      </c>
      <c r="CA79" s="46">
        <v>0</v>
      </c>
      <c r="CB79" s="46" t="s">
        <v>918</v>
      </c>
      <c r="CC79" s="46">
        <v>0</v>
      </c>
      <c r="CD79" s="46" t="s">
        <v>918</v>
      </c>
      <c r="CE79" s="46">
        <v>0</v>
      </c>
      <c r="CF79" s="46" t="s">
        <v>918</v>
      </c>
      <c r="CG79" s="43">
        <v>3360</v>
      </c>
      <c r="CH79" s="43" t="s">
        <v>948</v>
      </c>
      <c r="CI79" s="46">
        <v>0</v>
      </c>
      <c r="CJ79" s="46" t="s">
        <v>918</v>
      </c>
      <c r="CK79" s="46">
        <v>0</v>
      </c>
      <c r="CL79" s="46" t="s">
        <v>918</v>
      </c>
      <c r="CM79" s="43">
        <v>8643</v>
      </c>
      <c r="CN79" s="43" t="s">
        <v>1047</v>
      </c>
      <c r="CO79" s="43">
        <v>2882</v>
      </c>
      <c r="CP79" s="43" t="s">
        <v>925</v>
      </c>
      <c r="CQ79" s="46">
        <v>0</v>
      </c>
      <c r="CR79" s="46" t="s">
        <v>918</v>
      </c>
      <c r="CS79" s="43">
        <v>3589</v>
      </c>
      <c r="CT79" s="43" t="s">
        <v>1048</v>
      </c>
      <c r="CU79" s="43">
        <v>1202</v>
      </c>
      <c r="CV79" s="43" t="s">
        <v>920</v>
      </c>
      <c r="CW79" s="46">
        <v>0</v>
      </c>
      <c r="CX79" s="46" t="s">
        <v>918</v>
      </c>
      <c r="CY79" s="46">
        <v>0</v>
      </c>
      <c r="CZ79" s="46" t="s">
        <v>918</v>
      </c>
      <c r="DA79" s="46">
        <v>0</v>
      </c>
      <c r="DB79" s="46" t="s">
        <v>918</v>
      </c>
      <c r="DC79" s="46">
        <v>0</v>
      </c>
      <c r="DD79" s="46" t="s">
        <v>918</v>
      </c>
    </row>
    <row r="80" spans="1:108" ht="84">
      <c r="A80" s="38" t="s">
        <v>830</v>
      </c>
      <c r="B80" s="38" t="s">
        <v>831</v>
      </c>
      <c r="C80" s="38" t="s">
        <v>806</v>
      </c>
      <c r="D80" s="87"/>
      <c r="E80" s="91" t="s">
        <v>89</v>
      </c>
      <c r="F80" s="90" t="s">
        <v>47</v>
      </c>
      <c r="G80" s="91" t="s">
        <v>89</v>
      </c>
      <c r="H80" s="90" t="s">
        <v>47</v>
      </c>
      <c r="I80" s="41" t="s">
        <v>91</v>
      </c>
      <c r="J80" s="42" t="s">
        <v>120</v>
      </c>
      <c r="K80" s="41" t="s">
        <v>91</v>
      </c>
      <c r="L80" s="42" t="s">
        <v>120</v>
      </c>
      <c r="M80" s="41" t="s">
        <v>91</v>
      </c>
      <c r="N80" s="42" t="s">
        <v>832</v>
      </c>
      <c r="O80" s="91" t="s">
        <v>90</v>
      </c>
      <c r="P80" s="90" t="s">
        <v>47</v>
      </c>
      <c r="Q80" s="91" t="s">
        <v>90</v>
      </c>
      <c r="R80" s="90" t="s">
        <v>47</v>
      </c>
      <c r="S80" s="41" t="s">
        <v>91</v>
      </c>
      <c r="T80" s="42" t="s">
        <v>833</v>
      </c>
      <c r="U80" s="41" t="s">
        <v>91</v>
      </c>
      <c r="V80" s="42" t="s">
        <v>834</v>
      </c>
      <c r="W80" s="41" t="s">
        <v>91</v>
      </c>
      <c r="X80" s="42" t="s">
        <v>835</v>
      </c>
      <c r="Y80" s="41" t="s">
        <v>91</v>
      </c>
      <c r="Z80" s="42" t="s">
        <v>836</v>
      </c>
      <c r="AA80" s="41" t="s">
        <v>91</v>
      </c>
      <c r="AB80" s="42" t="s">
        <v>120</v>
      </c>
      <c r="AC80" s="91" t="s">
        <v>90</v>
      </c>
      <c r="AD80" s="90" t="s">
        <v>47</v>
      </c>
      <c r="AE80" s="41" t="s">
        <v>353</v>
      </c>
      <c r="AF80" s="42" t="s">
        <v>824</v>
      </c>
      <c r="AG80" s="41" t="s">
        <v>353</v>
      </c>
      <c r="AH80" s="42" t="s">
        <v>357</v>
      </c>
      <c r="AI80" s="41" t="s">
        <v>353</v>
      </c>
      <c r="AJ80" s="42" t="s">
        <v>775</v>
      </c>
      <c r="AK80" s="41" t="s">
        <v>353</v>
      </c>
      <c r="AL80" s="42" t="s">
        <v>364</v>
      </c>
      <c r="AM80" s="41" t="s">
        <v>353</v>
      </c>
      <c r="AN80" s="42" t="s">
        <v>366</v>
      </c>
      <c r="AO80" s="91" t="s">
        <v>90</v>
      </c>
      <c r="AP80" s="90" t="s">
        <v>47</v>
      </c>
      <c r="AQ80" s="91" t="s">
        <v>90</v>
      </c>
      <c r="AR80" s="90" t="s">
        <v>47</v>
      </c>
      <c r="AS80" s="91" t="s">
        <v>90</v>
      </c>
      <c r="AT80" s="90" t="s">
        <v>47</v>
      </c>
      <c r="AU80" s="41" t="s">
        <v>353</v>
      </c>
      <c r="AV80" s="42" t="s">
        <v>364</v>
      </c>
      <c r="AW80" s="41" t="s">
        <v>353</v>
      </c>
      <c r="AX80" s="42" t="s">
        <v>837</v>
      </c>
      <c r="AY80" s="91" t="s">
        <v>90</v>
      </c>
      <c r="AZ80" s="90" t="s">
        <v>47</v>
      </c>
      <c r="BA80" s="41" t="s">
        <v>353</v>
      </c>
      <c r="BB80" s="42" t="s">
        <v>741</v>
      </c>
      <c r="BC80" s="91" t="s">
        <v>101</v>
      </c>
      <c r="BD80" s="90" t="s">
        <v>47</v>
      </c>
      <c r="BE80" s="91" t="s">
        <v>90</v>
      </c>
      <c r="BF80" s="90" t="s">
        <v>47</v>
      </c>
      <c r="BG80" s="91" t="s">
        <v>90</v>
      </c>
      <c r="BH80" s="90" t="s">
        <v>47</v>
      </c>
      <c r="BI80" s="91" t="s">
        <v>90</v>
      </c>
      <c r="BJ80" s="90" t="s">
        <v>47</v>
      </c>
      <c r="BK80" s="41" t="s">
        <v>353</v>
      </c>
      <c r="BL80" s="42" t="s">
        <v>838</v>
      </c>
      <c r="BM80" s="41" t="s">
        <v>353</v>
      </c>
      <c r="BN80" s="42" t="s">
        <v>364</v>
      </c>
      <c r="BO80" s="87"/>
      <c r="BP80" s="43">
        <v>16</v>
      </c>
      <c r="BQ80" s="46">
        <v>0</v>
      </c>
      <c r="BR80" s="46">
        <v>0</v>
      </c>
      <c r="BS80" s="46">
        <v>0</v>
      </c>
      <c r="BT80" s="46" t="s">
        <v>918</v>
      </c>
      <c r="BU80" s="46">
        <v>0</v>
      </c>
      <c r="BV80" s="46">
        <v>0</v>
      </c>
      <c r="BW80" s="46" t="s">
        <v>918</v>
      </c>
      <c r="BX80" s="43">
        <v>16</v>
      </c>
      <c r="BY80" s="43">
        <v>3840</v>
      </c>
      <c r="BZ80" s="43" t="s">
        <v>923</v>
      </c>
      <c r="CA80" s="46">
        <v>0</v>
      </c>
      <c r="CB80" s="46" t="s">
        <v>918</v>
      </c>
      <c r="CC80" s="46">
        <v>0</v>
      </c>
      <c r="CD80" s="46" t="s">
        <v>918</v>
      </c>
      <c r="CE80" s="46">
        <v>0</v>
      </c>
      <c r="CF80" s="46" t="s">
        <v>918</v>
      </c>
      <c r="CG80" s="43">
        <v>5280</v>
      </c>
      <c r="CH80" s="43" t="s">
        <v>921</v>
      </c>
      <c r="CI80" s="46">
        <v>0</v>
      </c>
      <c r="CJ80" s="46" t="s">
        <v>918</v>
      </c>
      <c r="CK80" s="46">
        <v>0</v>
      </c>
      <c r="CL80" s="46" t="s">
        <v>918</v>
      </c>
      <c r="CM80" s="43">
        <v>10080</v>
      </c>
      <c r="CN80" s="43" t="s">
        <v>922</v>
      </c>
      <c r="CO80" s="43">
        <v>3840</v>
      </c>
      <c r="CP80" s="43" t="s">
        <v>923</v>
      </c>
      <c r="CQ80" s="46">
        <v>0</v>
      </c>
      <c r="CR80" s="46" t="s">
        <v>918</v>
      </c>
      <c r="CS80" s="43">
        <v>3600</v>
      </c>
      <c r="CT80" s="43" t="s">
        <v>943</v>
      </c>
      <c r="CU80" s="43">
        <v>1200</v>
      </c>
      <c r="CV80" s="43" t="s">
        <v>920</v>
      </c>
      <c r="CW80" s="46">
        <v>0</v>
      </c>
      <c r="CX80" s="46" t="s">
        <v>918</v>
      </c>
      <c r="CY80" s="46">
        <v>0</v>
      </c>
      <c r="CZ80" s="46" t="s">
        <v>918</v>
      </c>
      <c r="DA80" s="46">
        <v>0</v>
      </c>
      <c r="DB80" s="46" t="s">
        <v>918</v>
      </c>
      <c r="DC80" s="46">
        <v>0</v>
      </c>
      <c r="DD80" s="46" t="s">
        <v>918</v>
      </c>
    </row>
    <row r="81" spans="1:108" ht="84">
      <c r="A81" s="38" t="s">
        <v>839</v>
      </c>
      <c r="B81" s="38" t="s">
        <v>840</v>
      </c>
      <c r="C81" s="38" t="s">
        <v>806</v>
      </c>
      <c r="D81" s="87"/>
      <c r="E81" s="41" t="s">
        <v>353</v>
      </c>
      <c r="F81" s="42" t="s">
        <v>123</v>
      </c>
      <c r="G81" s="41" t="s">
        <v>353</v>
      </c>
      <c r="H81" s="42" t="s">
        <v>427</v>
      </c>
      <c r="I81" s="41" t="s">
        <v>91</v>
      </c>
      <c r="J81" s="42" t="s">
        <v>120</v>
      </c>
      <c r="K81" s="41" t="s">
        <v>91</v>
      </c>
      <c r="L81" s="42" t="s">
        <v>120</v>
      </c>
      <c r="M81" s="41" t="s">
        <v>91</v>
      </c>
      <c r="N81" s="42" t="s">
        <v>841</v>
      </c>
      <c r="O81" s="41" t="s">
        <v>91</v>
      </c>
      <c r="P81" s="42" t="s">
        <v>842</v>
      </c>
      <c r="Q81" s="91" t="s">
        <v>90</v>
      </c>
      <c r="R81" s="90" t="s">
        <v>47</v>
      </c>
      <c r="S81" s="91" t="s">
        <v>90</v>
      </c>
      <c r="T81" s="90" t="s">
        <v>47</v>
      </c>
      <c r="U81" s="91" t="s">
        <v>90</v>
      </c>
      <c r="V81" s="90" t="s">
        <v>47</v>
      </c>
      <c r="W81" s="41" t="s">
        <v>91</v>
      </c>
      <c r="X81" s="42" t="s">
        <v>841</v>
      </c>
      <c r="Y81" s="41" t="s">
        <v>127</v>
      </c>
      <c r="Z81" s="42" t="s">
        <v>843</v>
      </c>
      <c r="AA81" s="41" t="s">
        <v>127</v>
      </c>
      <c r="AB81" s="42" t="s">
        <v>844</v>
      </c>
      <c r="AC81" s="41" t="s">
        <v>353</v>
      </c>
      <c r="AD81" s="42" t="s">
        <v>365</v>
      </c>
      <c r="AE81" s="41" t="s">
        <v>353</v>
      </c>
      <c r="AF81" s="42" t="s">
        <v>838</v>
      </c>
      <c r="AG81" s="91" t="s">
        <v>90</v>
      </c>
      <c r="AH81" s="90" t="s">
        <v>47</v>
      </c>
      <c r="AI81" s="41" t="s">
        <v>91</v>
      </c>
      <c r="AJ81" s="42" t="s">
        <v>845</v>
      </c>
      <c r="AK81" s="41" t="s">
        <v>91</v>
      </c>
      <c r="AL81" s="42" t="s">
        <v>846</v>
      </c>
      <c r="AM81" s="91" t="s">
        <v>101</v>
      </c>
      <c r="AN81" s="90" t="s">
        <v>47</v>
      </c>
      <c r="AO81" s="41" t="s">
        <v>91</v>
      </c>
      <c r="AP81" s="42" t="s">
        <v>847</v>
      </c>
      <c r="AQ81" s="41" t="s">
        <v>91</v>
      </c>
      <c r="AR81" s="42" t="s">
        <v>848</v>
      </c>
      <c r="AS81" s="91" t="s">
        <v>90</v>
      </c>
      <c r="AT81" s="90" t="s">
        <v>47</v>
      </c>
      <c r="AU81" s="91" t="s">
        <v>90</v>
      </c>
      <c r="AV81" s="90" t="s">
        <v>47</v>
      </c>
      <c r="AW81" s="41" t="s">
        <v>91</v>
      </c>
      <c r="AX81" s="42" t="s">
        <v>849</v>
      </c>
      <c r="AY81" s="41" t="s">
        <v>127</v>
      </c>
      <c r="AZ81" s="42" t="s">
        <v>332</v>
      </c>
      <c r="BA81" s="91" t="s">
        <v>90</v>
      </c>
      <c r="BB81" s="90" t="s">
        <v>47</v>
      </c>
      <c r="BC81" s="41" t="s">
        <v>353</v>
      </c>
      <c r="BD81" s="42" t="s">
        <v>775</v>
      </c>
      <c r="BE81" s="91" t="s">
        <v>90</v>
      </c>
      <c r="BF81" s="90" t="s">
        <v>47</v>
      </c>
      <c r="BG81" s="41" t="s">
        <v>353</v>
      </c>
      <c r="BH81" s="42" t="s">
        <v>838</v>
      </c>
      <c r="BI81" s="41" t="s">
        <v>353</v>
      </c>
      <c r="BJ81" s="42" t="s">
        <v>850</v>
      </c>
      <c r="BK81" s="41" t="s">
        <v>353</v>
      </c>
      <c r="BL81" s="42" t="s">
        <v>851</v>
      </c>
      <c r="BM81" s="91" t="s">
        <v>90</v>
      </c>
      <c r="BN81" s="90" t="s">
        <v>47</v>
      </c>
      <c r="BO81" s="87"/>
      <c r="BP81" s="43">
        <v>15</v>
      </c>
      <c r="BQ81" s="46">
        <v>0</v>
      </c>
      <c r="BR81" s="46">
        <v>0</v>
      </c>
      <c r="BS81" s="46">
        <v>0</v>
      </c>
      <c r="BT81" s="46" t="s">
        <v>918</v>
      </c>
      <c r="BU81" s="43">
        <v>2</v>
      </c>
      <c r="BV81" s="43">
        <v>87</v>
      </c>
      <c r="BW81" s="43" t="s">
        <v>979</v>
      </c>
      <c r="BX81" s="43">
        <v>15</v>
      </c>
      <c r="BY81" s="43">
        <v>3361</v>
      </c>
      <c r="BZ81" s="43" t="s">
        <v>948</v>
      </c>
      <c r="CA81" s="46">
        <v>0</v>
      </c>
      <c r="CB81" s="46" t="s">
        <v>918</v>
      </c>
      <c r="CC81" s="46">
        <v>0</v>
      </c>
      <c r="CD81" s="46" t="s">
        <v>918</v>
      </c>
      <c r="CE81" s="46">
        <v>0</v>
      </c>
      <c r="CF81" s="46" t="s">
        <v>918</v>
      </c>
      <c r="CG81" s="43">
        <v>4800</v>
      </c>
      <c r="CH81" s="43" t="s">
        <v>973</v>
      </c>
      <c r="CI81" s="46">
        <v>0</v>
      </c>
      <c r="CJ81" s="46" t="s">
        <v>918</v>
      </c>
      <c r="CK81" s="46">
        <v>0</v>
      </c>
      <c r="CL81" s="46" t="s">
        <v>918</v>
      </c>
      <c r="CM81" s="43">
        <v>10081</v>
      </c>
      <c r="CN81" s="43" t="s">
        <v>922</v>
      </c>
      <c r="CO81" s="43">
        <v>4320</v>
      </c>
      <c r="CP81" s="43" t="s">
        <v>930</v>
      </c>
      <c r="CQ81" s="46">
        <v>0</v>
      </c>
      <c r="CR81" s="46" t="s">
        <v>918</v>
      </c>
      <c r="CS81" s="43">
        <v>5433</v>
      </c>
      <c r="CT81" s="43" t="s">
        <v>1049</v>
      </c>
      <c r="CU81" s="43">
        <v>720</v>
      </c>
      <c r="CV81" s="43" t="s">
        <v>972</v>
      </c>
      <c r="CW81" s="46">
        <v>0</v>
      </c>
      <c r="CX81" s="46" t="s">
        <v>918</v>
      </c>
      <c r="CY81" s="46">
        <v>0</v>
      </c>
      <c r="CZ81" s="46" t="s">
        <v>918</v>
      </c>
      <c r="DA81" s="46">
        <v>0</v>
      </c>
      <c r="DB81" s="46" t="s">
        <v>918</v>
      </c>
      <c r="DC81" s="46">
        <v>0</v>
      </c>
      <c r="DD81" s="46" t="s">
        <v>918</v>
      </c>
    </row>
    <row r="82" spans="1:108" ht="84">
      <c r="A82" s="38" t="s">
        <v>852</v>
      </c>
      <c r="B82" s="38" t="s">
        <v>853</v>
      </c>
      <c r="C82" s="38" t="s">
        <v>806</v>
      </c>
      <c r="D82" s="87"/>
      <c r="E82" s="41" t="s">
        <v>353</v>
      </c>
      <c r="F82" s="42" t="s">
        <v>727</v>
      </c>
      <c r="G82" s="41" t="s">
        <v>353</v>
      </c>
      <c r="H82" s="42" t="s">
        <v>728</v>
      </c>
      <c r="I82" s="41" t="s">
        <v>353</v>
      </c>
      <c r="J82" s="42" t="s">
        <v>123</v>
      </c>
      <c r="K82" s="41" t="s">
        <v>353</v>
      </c>
      <c r="L82" s="42" t="s">
        <v>364</v>
      </c>
      <c r="M82" s="41" t="s">
        <v>353</v>
      </c>
      <c r="N82" s="42" t="s">
        <v>729</v>
      </c>
      <c r="O82" s="41" t="s">
        <v>353</v>
      </c>
      <c r="P82" s="42" t="s">
        <v>729</v>
      </c>
      <c r="Q82" s="91" t="s">
        <v>90</v>
      </c>
      <c r="R82" s="90" t="s">
        <v>47</v>
      </c>
      <c r="S82" s="91" t="s">
        <v>90</v>
      </c>
      <c r="T82" s="90" t="s">
        <v>47</v>
      </c>
      <c r="U82" s="91" t="s">
        <v>90</v>
      </c>
      <c r="V82" s="90" t="s">
        <v>47</v>
      </c>
      <c r="W82" s="41" t="s">
        <v>353</v>
      </c>
      <c r="X82" s="42" t="s">
        <v>365</v>
      </c>
      <c r="Y82" s="41" t="s">
        <v>353</v>
      </c>
      <c r="Z82" s="42" t="s">
        <v>359</v>
      </c>
      <c r="AA82" s="41" t="s">
        <v>353</v>
      </c>
      <c r="AB82" s="42" t="s">
        <v>365</v>
      </c>
      <c r="AC82" s="41" t="s">
        <v>353</v>
      </c>
      <c r="AD82" s="42" t="s">
        <v>123</v>
      </c>
      <c r="AE82" s="91" t="s">
        <v>90</v>
      </c>
      <c r="AF82" s="90" t="s">
        <v>47</v>
      </c>
      <c r="AG82" s="91" t="s">
        <v>90</v>
      </c>
      <c r="AH82" s="90" t="s">
        <v>47</v>
      </c>
      <c r="AI82" s="41" t="s">
        <v>91</v>
      </c>
      <c r="AJ82" s="42" t="s">
        <v>854</v>
      </c>
      <c r="AK82" s="41" t="s">
        <v>91</v>
      </c>
      <c r="AL82" s="42" t="s">
        <v>855</v>
      </c>
      <c r="AM82" s="41" t="s">
        <v>91</v>
      </c>
      <c r="AN82" s="42" t="s">
        <v>856</v>
      </c>
      <c r="AO82" s="41" t="s">
        <v>91</v>
      </c>
      <c r="AP82" s="42" t="s">
        <v>516</v>
      </c>
      <c r="AQ82" s="91" t="s">
        <v>90</v>
      </c>
      <c r="AR82" s="90" t="s">
        <v>47</v>
      </c>
      <c r="AS82" s="91" t="s">
        <v>101</v>
      </c>
      <c r="AT82" s="90" t="s">
        <v>47</v>
      </c>
      <c r="AU82" s="91" t="s">
        <v>101</v>
      </c>
      <c r="AV82" s="90" t="s">
        <v>47</v>
      </c>
      <c r="AW82" s="41" t="s">
        <v>91</v>
      </c>
      <c r="AX82" s="42" t="s">
        <v>857</v>
      </c>
      <c r="AY82" s="41" t="s">
        <v>91</v>
      </c>
      <c r="AZ82" s="42" t="s">
        <v>511</v>
      </c>
      <c r="BA82" s="41" t="s">
        <v>91</v>
      </c>
      <c r="BB82" s="42" t="s">
        <v>858</v>
      </c>
      <c r="BC82" s="41" t="s">
        <v>91</v>
      </c>
      <c r="BD82" s="42" t="s">
        <v>859</v>
      </c>
      <c r="BE82" s="91" t="s">
        <v>90</v>
      </c>
      <c r="BF82" s="90" t="s">
        <v>47</v>
      </c>
      <c r="BG82" s="91" t="s">
        <v>90</v>
      </c>
      <c r="BH82" s="90" t="s">
        <v>47</v>
      </c>
      <c r="BI82" s="41" t="s">
        <v>91</v>
      </c>
      <c r="BJ82" s="42" t="s">
        <v>120</v>
      </c>
      <c r="BK82" s="41" t="s">
        <v>91</v>
      </c>
      <c r="BL82" s="42" t="s">
        <v>120</v>
      </c>
      <c r="BM82" s="91" t="s">
        <v>90</v>
      </c>
      <c r="BN82" s="90" t="s">
        <v>47</v>
      </c>
      <c r="BO82" s="87"/>
      <c r="BP82" s="43">
        <v>17</v>
      </c>
      <c r="BQ82" s="46">
        <v>0</v>
      </c>
      <c r="BR82" s="46">
        <v>0</v>
      </c>
      <c r="BS82" s="46">
        <v>0</v>
      </c>
      <c r="BT82" s="46" t="s">
        <v>918</v>
      </c>
      <c r="BU82" s="46">
        <v>0</v>
      </c>
      <c r="BV82" s="46">
        <v>0</v>
      </c>
      <c r="BW82" s="46" t="s">
        <v>918</v>
      </c>
      <c r="BX82" s="43">
        <v>16</v>
      </c>
      <c r="BY82" s="43">
        <v>3601</v>
      </c>
      <c r="BZ82" s="43" t="s">
        <v>943</v>
      </c>
      <c r="CA82" s="46">
        <v>0</v>
      </c>
      <c r="CB82" s="46" t="s">
        <v>918</v>
      </c>
      <c r="CC82" s="46">
        <v>0</v>
      </c>
      <c r="CD82" s="46" t="s">
        <v>918</v>
      </c>
      <c r="CE82" s="46">
        <v>0</v>
      </c>
      <c r="CF82" s="46" t="s">
        <v>918</v>
      </c>
      <c r="CG82" s="43">
        <v>5280</v>
      </c>
      <c r="CH82" s="43" t="s">
        <v>921</v>
      </c>
      <c r="CI82" s="46">
        <v>0</v>
      </c>
      <c r="CJ82" s="46" t="s">
        <v>918</v>
      </c>
      <c r="CK82" s="46">
        <v>0</v>
      </c>
      <c r="CL82" s="46" t="s">
        <v>918</v>
      </c>
      <c r="CM82" s="43">
        <v>10081</v>
      </c>
      <c r="CN82" s="43" t="s">
        <v>922</v>
      </c>
      <c r="CO82" s="43">
        <v>3841</v>
      </c>
      <c r="CP82" s="43" t="s">
        <v>923</v>
      </c>
      <c r="CQ82" s="46">
        <v>0</v>
      </c>
      <c r="CR82" s="46" t="s">
        <v>918</v>
      </c>
      <c r="CS82" s="43">
        <v>5040</v>
      </c>
      <c r="CT82" s="43" t="s">
        <v>1050</v>
      </c>
      <c r="CU82" s="43">
        <v>1</v>
      </c>
      <c r="CV82" s="43" t="s">
        <v>918</v>
      </c>
      <c r="CW82" s="46">
        <v>0</v>
      </c>
      <c r="CX82" s="46" t="s">
        <v>918</v>
      </c>
      <c r="CY82" s="46">
        <v>0</v>
      </c>
      <c r="CZ82" s="46" t="s">
        <v>918</v>
      </c>
      <c r="DA82" s="46">
        <v>0</v>
      </c>
      <c r="DB82" s="46" t="s">
        <v>918</v>
      </c>
      <c r="DC82" s="46">
        <v>0</v>
      </c>
      <c r="DD82" s="46" t="s">
        <v>918</v>
      </c>
    </row>
    <row r="83" spans="1:108" ht="84">
      <c r="A83" s="38" t="s">
        <v>860</v>
      </c>
      <c r="B83" s="38" t="s">
        <v>861</v>
      </c>
      <c r="C83" s="38" t="s">
        <v>806</v>
      </c>
      <c r="D83" s="87"/>
      <c r="E83" s="41" t="s">
        <v>353</v>
      </c>
      <c r="F83" s="42" t="s">
        <v>727</v>
      </c>
      <c r="G83" s="41" t="s">
        <v>353</v>
      </c>
      <c r="H83" s="42" t="s">
        <v>728</v>
      </c>
      <c r="I83" s="41" t="s">
        <v>353</v>
      </c>
      <c r="J83" s="42" t="s">
        <v>123</v>
      </c>
      <c r="K83" s="41" t="s">
        <v>353</v>
      </c>
      <c r="L83" s="42" t="s">
        <v>364</v>
      </c>
      <c r="M83" s="41" t="s">
        <v>353</v>
      </c>
      <c r="N83" s="42" t="s">
        <v>365</v>
      </c>
      <c r="O83" s="41" t="s">
        <v>353</v>
      </c>
      <c r="P83" s="42" t="s">
        <v>729</v>
      </c>
      <c r="Q83" s="91" t="s">
        <v>90</v>
      </c>
      <c r="R83" s="90" t="s">
        <v>47</v>
      </c>
      <c r="S83" s="41" t="s">
        <v>353</v>
      </c>
      <c r="T83" s="42" t="s">
        <v>123</v>
      </c>
      <c r="U83" s="41" t="s">
        <v>353</v>
      </c>
      <c r="V83" s="42" t="s">
        <v>364</v>
      </c>
      <c r="W83" s="41" t="s">
        <v>353</v>
      </c>
      <c r="X83" s="42" t="s">
        <v>365</v>
      </c>
      <c r="Y83" s="41" t="s">
        <v>353</v>
      </c>
      <c r="Z83" s="42" t="s">
        <v>365</v>
      </c>
      <c r="AA83" s="41" t="s">
        <v>353</v>
      </c>
      <c r="AB83" s="42" t="s">
        <v>123</v>
      </c>
      <c r="AC83" s="41" t="s">
        <v>353</v>
      </c>
      <c r="AD83" s="42" t="s">
        <v>123</v>
      </c>
      <c r="AE83" s="91" t="s">
        <v>90</v>
      </c>
      <c r="AF83" s="90" t="s">
        <v>47</v>
      </c>
      <c r="AG83" s="91" t="s">
        <v>90</v>
      </c>
      <c r="AH83" s="90" t="s">
        <v>47</v>
      </c>
      <c r="AI83" s="41" t="s">
        <v>91</v>
      </c>
      <c r="AJ83" s="42" t="s">
        <v>856</v>
      </c>
      <c r="AK83" s="41" t="s">
        <v>91</v>
      </c>
      <c r="AL83" s="42" t="s">
        <v>862</v>
      </c>
      <c r="AM83" s="41" t="s">
        <v>91</v>
      </c>
      <c r="AN83" s="42" t="s">
        <v>863</v>
      </c>
      <c r="AO83" s="41" t="s">
        <v>91</v>
      </c>
      <c r="AP83" s="42" t="s">
        <v>864</v>
      </c>
      <c r="AQ83" s="91" t="s">
        <v>90</v>
      </c>
      <c r="AR83" s="90" t="s">
        <v>47</v>
      </c>
      <c r="AS83" s="91" t="s">
        <v>90</v>
      </c>
      <c r="AT83" s="90" t="s">
        <v>47</v>
      </c>
      <c r="AU83" s="91" t="s">
        <v>101</v>
      </c>
      <c r="AV83" s="90" t="s">
        <v>47</v>
      </c>
      <c r="AW83" s="91" t="s">
        <v>101</v>
      </c>
      <c r="AX83" s="90" t="s">
        <v>47</v>
      </c>
      <c r="AY83" s="41" t="s">
        <v>91</v>
      </c>
      <c r="AZ83" s="42" t="s">
        <v>865</v>
      </c>
      <c r="BA83" s="41" t="s">
        <v>91</v>
      </c>
      <c r="BB83" s="42" t="s">
        <v>866</v>
      </c>
      <c r="BC83" s="41" t="s">
        <v>91</v>
      </c>
      <c r="BD83" s="42" t="s">
        <v>867</v>
      </c>
      <c r="BE83" s="41" t="s">
        <v>91</v>
      </c>
      <c r="BF83" s="42" t="s">
        <v>864</v>
      </c>
      <c r="BG83" s="91" t="s">
        <v>90</v>
      </c>
      <c r="BH83" s="90" t="s">
        <v>47</v>
      </c>
      <c r="BI83" s="91" t="s">
        <v>90</v>
      </c>
      <c r="BJ83" s="90" t="s">
        <v>47</v>
      </c>
      <c r="BK83" s="91" t="s">
        <v>90</v>
      </c>
      <c r="BL83" s="90" t="s">
        <v>47</v>
      </c>
      <c r="BM83" s="91" t="s">
        <v>90</v>
      </c>
      <c r="BN83" s="90" t="s">
        <v>47</v>
      </c>
      <c r="BO83" s="87"/>
      <c r="BP83" s="43">
        <v>16</v>
      </c>
      <c r="BQ83" s="46">
        <v>0</v>
      </c>
      <c r="BR83" s="46">
        <v>0</v>
      </c>
      <c r="BS83" s="46">
        <v>0</v>
      </c>
      <c r="BT83" s="46" t="s">
        <v>918</v>
      </c>
      <c r="BU83" s="46">
        <v>0</v>
      </c>
      <c r="BV83" s="46">
        <v>0</v>
      </c>
      <c r="BW83" s="46" t="s">
        <v>918</v>
      </c>
      <c r="BX83" s="43">
        <v>15</v>
      </c>
      <c r="BY83" s="43">
        <v>3361</v>
      </c>
      <c r="BZ83" s="43" t="s">
        <v>948</v>
      </c>
      <c r="CA83" s="46">
        <v>0</v>
      </c>
      <c r="CB83" s="46" t="s">
        <v>918</v>
      </c>
      <c r="CC83" s="46">
        <v>0</v>
      </c>
      <c r="CD83" s="46" t="s">
        <v>918</v>
      </c>
      <c r="CE83" s="46">
        <v>0</v>
      </c>
      <c r="CF83" s="46" t="s">
        <v>918</v>
      </c>
      <c r="CG83" s="43">
        <v>5280</v>
      </c>
      <c r="CH83" s="43" t="s">
        <v>921</v>
      </c>
      <c r="CI83" s="46">
        <v>0</v>
      </c>
      <c r="CJ83" s="46" t="s">
        <v>918</v>
      </c>
      <c r="CK83" s="46">
        <v>0</v>
      </c>
      <c r="CL83" s="46" t="s">
        <v>918</v>
      </c>
      <c r="CM83" s="43">
        <v>10081</v>
      </c>
      <c r="CN83" s="43" t="s">
        <v>922</v>
      </c>
      <c r="CO83" s="43">
        <v>3841</v>
      </c>
      <c r="CP83" s="43" t="s">
        <v>923</v>
      </c>
      <c r="CQ83" s="46">
        <v>0</v>
      </c>
      <c r="CR83" s="46" t="s">
        <v>918</v>
      </c>
      <c r="CS83" s="43">
        <v>5280</v>
      </c>
      <c r="CT83" s="43" t="s">
        <v>921</v>
      </c>
      <c r="CU83" s="43">
        <v>1</v>
      </c>
      <c r="CV83" s="43" t="s">
        <v>918</v>
      </c>
      <c r="CW83" s="46">
        <v>0</v>
      </c>
      <c r="CX83" s="46" t="s">
        <v>918</v>
      </c>
      <c r="CY83" s="46">
        <v>0</v>
      </c>
      <c r="CZ83" s="46" t="s">
        <v>918</v>
      </c>
      <c r="DA83" s="46">
        <v>0</v>
      </c>
      <c r="DB83" s="46" t="s">
        <v>918</v>
      </c>
      <c r="DC83" s="46">
        <v>0</v>
      </c>
      <c r="DD83" s="46" t="s">
        <v>918</v>
      </c>
    </row>
    <row r="84" spans="1:108" ht="84">
      <c r="A84" s="38" t="s">
        <v>868</v>
      </c>
      <c r="B84" s="38" t="s">
        <v>869</v>
      </c>
      <c r="C84" s="38" t="s">
        <v>806</v>
      </c>
      <c r="D84" s="87"/>
      <c r="E84" s="41" t="s">
        <v>91</v>
      </c>
      <c r="F84" s="42" t="s">
        <v>120</v>
      </c>
      <c r="G84" s="41" t="s">
        <v>91</v>
      </c>
      <c r="H84" s="42" t="s">
        <v>120</v>
      </c>
      <c r="I84" s="41" t="s">
        <v>91</v>
      </c>
      <c r="J84" s="42" t="s">
        <v>120</v>
      </c>
      <c r="K84" s="91" t="s">
        <v>90</v>
      </c>
      <c r="L84" s="90" t="s">
        <v>47</v>
      </c>
      <c r="M84" s="91" t="s">
        <v>90</v>
      </c>
      <c r="N84" s="90" t="s">
        <v>47</v>
      </c>
      <c r="O84" s="41" t="s">
        <v>91</v>
      </c>
      <c r="P84" s="42" t="s">
        <v>870</v>
      </c>
      <c r="Q84" s="41" t="s">
        <v>91</v>
      </c>
      <c r="R84" s="42" t="s">
        <v>506</v>
      </c>
      <c r="S84" s="41" t="s">
        <v>91</v>
      </c>
      <c r="T84" s="42" t="s">
        <v>871</v>
      </c>
      <c r="U84" s="41" t="s">
        <v>91</v>
      </c>
      <c r="V84" s="42" t="s">
        <v>872</v>
      </c>
      <c r="W84" s="91" t="s">
        <v>90</v>
      </c>
      <c r="X84" s="90" t="s">
        <v>47</v>
      </c>
      <c r="Y84" s="41" t="s">
        <v>91</v>
      </c>
      <c r="Z84" s="42" t="s">
        <v>873</v>
      </c>
      <c r="AA84" s="41" t="s">
        <v>91</v>
      </c>
      <c r="AB84" s="42" t="s">
        <v>874</v>
      </c>
      <c r="AC84" s="91" t="s">
        <v>90</v>
      </c>
      <c r="AD84" s="90" t="s">
        <v>47</v>
      </c>
      <c r="AE84" s="91" t="s">
        <v>90</v>
      </c>
      <c r="AF84" s="90" t="s">
        <v>47</v>
      </c>
      <c r="AG84" s="41" t="s">
        <v>91</v>
      </c>
      <c r="AH84" s="42" t="s">
        <v>120</v>
      </c>
      <c r="AI84" s="41" t="s">
        <v>91</v>
      </c>
      <c r="AJ84" s="42" t="s">
        <v>120</v>
      </c>
      <c r="AK84" s="91" t="s">
        <v>90</v>
      </c>
      <c r="AL84" s="90" t="s">
        <v>47</v>
      </c>
      <c r="AM84" s="91" t="s">
        <v>90</v>
      </c>
      <c r="AN84" s="90" t="s">
        <v>47</v>
      </c>
      <c r="AO84" s="91" t="s">
        <v>90</v>
      </c>
      <c r="AP84" s="90" t="s">
        <v>47</v>
      </c>
      <c r="AQ84" s="41" t="s">
        <v>353</v>
      </c>
      <c r="AR84" s="42" t="s">
        <v>428</v>
      </c>
      <c r="AS84" s="41" t="s">
        <v>353</v>
      </c>
      <c r="AT84" s="42" t="s">
        <v>775</v>
      </c>
      <c r="AU84" s="41" t="s">
        <v>353</v>
      </c>
      <c r="AV84" s="42" t="s">
        <v>875</v>
      </c>
      <c r="AW84" s="41" t="s">
        <v>353</v>
      </c>
      <c r="AX84" s="42" t="s">
        <v>838</v>
      </c>
      <c r="AY84" s="41" t="s">
        <v>353</v>
      </c>
      <c r="AZ84" s="42" t="s">
        <v>357</v>
      </c>
      <c r="BA84" s="91" t="s">
        <v>90</v>
      </c>
      <c r="BB84" s="90" t="s">
        <v>47</v>
      </c>
      <c r="BC84" s="41" t="s">
        <v>353</v>
      </c>
      <c r="BD84" s="42" t="s">
        <v>359</v>
      </c>
      <c r="BE84" s="91" t="s">
        <v>90</v>
      </c>
      <c r="BF84" s="90" t="s">
        <v>47</v>
      </c>
      <c r="BG84" s="91" t="s">
        <v>90</v>
      </c>
      <c r="BH84" s="90" t="s">
        <v>47</v>
      </c>
      <c r="BI84" s="91" t="s">
        <v>90</v>
      </c>
      <c r="BJ84" s="90" t="s">
        <v>47</v>
      </c>
      <c r="BK84" s="41" t="s">
        <v>353</v>
      </c>
      <c r="BL84" s="42" t="s">
        <v>359</v>
      </c>
      <c r="BM84" s="41" t="s">
        <v>353</v>
      </c>
      <c r="BN84" s="42" t="s">
        <v>365</v>
      </c>
      <c r="BO84" s="87"/>
      <c r="BP84" s="43">
        <v>18</v>
      </c>
      <c r="BQ84" s="46">
        <v>0</v>
      </c>
      <c r="BR84" s="43">
        <v>2</v>
      </c>
      <c r="BS84" s="43">
        <v>3</v>
      </c>
      <c r="BT84" s="43" t="s">
        <v>926</v>
      </c>
      <c r="BU84" s="46">
        <v>0</v>
      </c>
      <c r="BV84" s="46">
        <v>0</v>
      </c>
      <c r="BW84" s="46" t="s">
        <v>918</v>
      </c>
      <c r="BX84" s="43">
        <v>18</v>
      </c>
      <c r="BY84" s="43">
        <v>4320</v>
      </c>
      <c r="BZ84" s="43" t="s">
        <v>930</v>
      </c>
      <c r="CA84" s="46">
        <v>0</v>
      </c>
      <c r="CB84" s="46" t="s">
        <v>918</v>
      </c>
      <c r="CC84" s="46">
        <v>0</v>
      </c>
      <c r="CD84" s="46" t="s">
        <v>918</v>
      </c>
      <c r="CE84" s="46">
        <v>0</v>
      </c>
      <c r="CF84" s="46" t="s">
        <v>918</v>
      </c>
      <c r="CG84" s="43">
        <v>5760</v>
      </c>
      <c r="CH84" s="43" t="s">
        <v>1007</v>
      </c>
      <c r="CI84" s="46">
        <v>0</v>
      </c>
      <c r="CJ84" s="46" t="s">
        <v>918</v>
      </c>
      <c r="CK84" s="46">
        <v>0</v>
      </c>
      <c r="CL84" s="46" t="s">
        <v>918</v>
      </c>
      <c r="CM84" s="43">
        <v>10560</v>
      </c>
      <c r="CN84" s="43" t="s">
        <v>929</v>
      </c>
      <c r="CO84" s="43">
        <v>4320</v>
      </c>
      <c r="CP84" s="43" t="s">
        <v>930</v>
      </c>
      <c r="CQ84" s="46">
        <v>0</v>
      </c>
      <c r="CR84" s="46" t="s">
        <v>918</v>
      </c>
      <c r="CS84" s="43">
        <v>3357</v>
      </c>
      <c r="CT84" s="43" t="s">
        <v>1051</v>
      </c>
      <c r="CU84" s="43">
        <v>1440</v>
      </c>
      <c r="CV84" s="43" t="s">
        <v>975</v>
      </c>
      <c r="CW84" s="46">
        <v>0</v>
      </c>
      <c r="CX84" s="46" t="s">
        <v>918</v>
      </c>
      <c r="CY84" s="46">
        <v>0</v>
      </c>
      <c r="CZ84" s="46" t="s">
        <v>918</v>
      </c>
      <c r="DA84" s="46">
        <v>0</v>
      </c>
      <c r="DB84" s="46" t="s">
        <v>918</v>
      </c>
      <c r="DC84" s="46">
        <v>0</v>
      </c>
      <c r="DD84" s="46" t="s">
        <v>918</v>
      </c>
    </row>
    <row r="85" spans="1:108" ht="84">
      <c r="A85" s="38" t="s">
        <v>876</v>
      </c>
      <c r="B85" s="38" t="s">
        <v>877</v>
      </c>
      <c r="C85" s="38" t="s">
        <v>806</v>
      </c>
      <c r="D85" s="87"/>
      <c r="E85" s="41" t="s">
        <v>353</v>
      </c>
      <c r="F85" s="42" t="s">
        <v>123</v>
      </c>
      <c r="G85" s="41" t="s">
        <v>353</v>
      </c>
      <c r="H85" s="42" t="s">
        <v>123</v>
      </c>
      <c r="I85" s="91" t="s">
        <v>90</v>
      </c>
      <c r="J85" s="90" t="s">
        <v>47</v>
      </c>
      <c r="K85" s="91" t="s">
        <v>90</v>
      </c>
      <c r="L85" s="90" t="s">
        <v>47</v>
      </c>
      <c r="M85" s="91" t="s">
        <v>90</v>
      </c>
      <c r="N85" s="90" t="s">
        <v>47</v>
      </c>
      <c r="O85" s="41" t="s">
        <v>353</v>
      </c>
      <c r="P85" s="42" t="s">
        <v>428</v>
      </c>
      <c r="Q85" s="41" t="s">
        <v>353</v>
      </c>
      <c r="R85" s="42" t="s">
        <v>357</v>
      </c>
      <c r="S85" s="91" t="s">
        <v>90</v>
      </c>
      <c r="T85" s="90" t="s">
        <v>47</v>
      </c>
      <c r="U85" s="91" t="s">
        <v>90</v>
      </c>
      <c r="V85" s="90" t="s">
        <v>47</v>
      </c>
      <c r="W85" s="91" t="s">
        <v>90</v>
      </c>
      <c r="X85" s="90" t="s">
        <v>47</v>
      </c>
      <c r="Y85" s="41" t="s">
        <v>353</v>
      </c>
      <c r="Z85" s="42" t="s">
        <v>357</v>
      </c>
      <c r="AA85" s="41" t="s">
        <v>353</v>
      </c>
      <c r="AB85" s="42" t="s">
        <v>365</v>
      </c>
      <c r="AC85" s="41" t="s">
        <v>353</v>
      </c>
      <c r="AD85" s="42" t="s">
        <v>364</v>
      </c>
      <c r="AE85" s="91" t="s">
        <v>90</v>
      </c>
      <c r="AF85" s="90" t="s">
        <v>47</v>
      </c>
      <c r="AG85" s="41" t="s">
        <v>91</v>
      </c>
      <c r="AH85" s="42" t="s">
        <v>878</v>
      </c>
      <c r="AI85" s="41" t="s">
        <v>91</v>
      </c>
      <c r="AJ85" s="42" t="s">
        <v>879</v>
      </c>
      <c r="AK85" s="41" t="s">
        <v>91</v>
      </c>
      <c r="AL85" s="42" t="s">
        <v>120</v>
      </c>
      <c r="AM85" s="41" t="s">
        <v>91</v>
      </c>
      <c r="AN85" s="42" t="s">
        <v>880</v>
      </c>
      <c r="AO85" s="91" t="s">
        <v>90</v>
      </c>
      <c r="AP85" s="90" t="s">
        <v>47</v>
      </c>
      <c r="AQ85" s="91" t="s">
        <v>90</v>
      </c>
      <c r="AR85" s="90" t="s">
        <v>47</v>
      </c>
      <c r="AS85" s="41" t="s">
        <v>91</v>
      </c>
      <c r="AT85" s="42" t="s">
        <v>120</v>
      </c>
      <c r="AU85" s="41" t="s">
        <v>91</v>
      </c>
      <c r="AV85" s="42" t="s">
        <v>120</v>
      </c>
      <c r="AW85" s="41" t="s">
        <v>91</v>
      </c>
      <c r="AX85" s="42" t="s">
        <v>120</v>
      </c>
      <c r="AY85" s="91" t="s">
        <v>408</v>
      </c>
      <c r="AZ85" s="90" t="s">
        <v>47</v>
      </c>
      <c r="BA85" s="41" t="s">
        <v>91</v>
      </c>
      <c r="BB85" s="42" t="s">
        <v>881</v>
      </c>
      <c r="BC85" s="41" t="s">
        <v>91</v>
      </c>
      <c r="BD85" s="42" t="s">
        <v>882</v>
      </c>
      <c r="BE85" s="41" t="s">
        <v>91</v>
      </c>
      <c r="BF85" s="42" t="s">
        <v>883</v>
      </c>
      <c r="BG85" s="41" t="s">
        <v>91</v>
      </c>
      <c r="BH85" s="42" t="s">
        <v>884</v>
      </c>
      <c r="BI85" s="41" t="s">
        <v>91</v>
      </c>
      <c r="BJ85" s="42" t="s">
        <v>120</v>
      </c>
      <c r="BK85" s="91" t="s">
        <v>90</v>
      </c>
      <c r="BL85" s="90" t="s">
        <v>47</v>
      </c>
      <c r="BM85" s="41" t="s">
        <v>91</v>
      </c>
      <c r="BN85" s="42" t="s">
        <v>885</v>
      </c>
      <c r="BO85" s="87"/>
      <c r="BP85" s="43">
        <v>19</v>
      </c>
      <c r="BQ85" s="46">
        <v>0</v>
      </c>
      <c r="BR85" s="43">
        <v>1</v>
      </c>
      <c r="BS85" s="43">
        <v>2</v>
      </c>
      <c r="BT85" s="43" t="s">
        <v>918</v>
      </c>
      <c r="BU85" s="46">
        <v>0</v>
      </c>
      <c r="BV85" s="46">
        <v>0</v>
      </c>
      <c r="BW85" s="46" t="s">
        <v>918</v>
      </c>
      <c r="BX85" s="43">
        <v>19</v>
      </c>
      <c r="BY85" s="43">
        <v>4560</v>
      </c>
      <c r="BZ85" s="43" t="s">
        <v>977</v>
      </c>
      <c r="CA85" s="46">
        <v>0</v>
      </c>
      <c r="CB85" s="46" t="s">
        <v>918</v>
      </c>
      <c r="CC85" s="46">
        <v>0</v>
      </c>
      <c r="CD85" s="46" t="s">
        <v>918</v>
      </c>
      <c r="CE85" s="46">
        <v>0</v>
      </c>
      <c r="CF85" s="46" t="s">
        <v>918</v>
      </c>
      <c r="CG85" s="43">
        <v>4800</v>
      </c>
      <c r="CH85" s="43" t="s">
        <v>973</v>
      </c>
      <c r="CI85" s="46">
        <v>0</v>
      </c>
      <c r="CJ85" s="46" t="s">
        <v>918</v>
      </c>
      <c r="CK85" s="43">
        <v>480</v>
      </c>
      <c r="CL85" s="43" t="s">
        <v>946</v>
      </c>
      <c r="CM85" s="43">
        <v>10560</v>
      </c>
      <c r="CN85" s="43" t="s">
        <v>929</v>
      </c>
      <c r="CO85" s="43">
        <v>4320</v>
      </c>
      <c r="CP85" s="43" t="s">
        <v>930</v>
      </c>
      <c r="CQ85" s="46">
        <v>0</v>
      </c>
      <c r="CR85" s="46" t="s">
        <v>918</v>
      </c>
      <c r="CS85" s="43">
        <v>3838</v>
      </c>
      <c r="CT85" s="43" t="s">
        <v>923</v>
      </c>
      <c r="CU85" s="43">
        <v>1200</v>
      </c>
      <c r="CV85" s="43" t="s">
        <v>920</v>
      </c>
      <c r="CW85" s="46">
        <v>0</v>
      </c>
      <c r="CX85" s="46" t="s">
        <v>918</v>
      </c>
      <c r="CY85" s="46">
        <v>0</v>
      </c>
      <c r="CZ85" s="46" t="s">
        <v>918</v>
      </c>
      <c r="DA85" s="46">
        <v>0</v>
      </c>
      <c r="DB85" s="46" t="s">
        <v>918</v>
      </c>
      <c r="DC85" s="46">
        <v>0</v>
      </c>
      <c r="DD85" s="46" t="s">
        <v>918</v>
      </c>
    </row>
    <row r="86" spans="1:108" ht="84">
      <c r="A86" s="38" t="s">
        <v>886</v>
      </c>
      <c r="B86" s="38" t="s">
        <v>887</v>
      </c>
      <c r="C86" s="38" t="s">
        <v>806</v>
      </c>
      <c r="D86" s="87"/>
      <c r="E86" s="41" t="s">
        <v>91</v>
      </c>
      <c r="F86" s="42" t="s">
        <v>120</v>
      </c>
      <c r="G86" s="41" t="s">
        <v>91</v>
      </c>
      <c r="H86" s="42" t="s">
        <v>120</v>
      </c>
      <c r="I86" s="91" t="s">
        <v>90</v>
      </c>
      <c r="J86" s="90" t="s">
        <v>47</v>
      </c>
      <c r="K86" s="41" t="s">
        <v>91</v>
      </c>
      <c r="L86" s="42" t="s">
        <v>120</v>
      </c>
      <c r="M86" s="41" t="s">
        <v>91</v>
      </c>
      <c r="N86" s="42" t="s">
        <v>888</v>
      </c>
      <c r="O86" s="41" t="s">
        <v>91</v>
      </c>
      <c r="P86" s="42" t="s">
        <v>576</v>
      </c>
      <c r="Q86" s="41" t="s">
        <v>91</v>
      </c>
      <c r="R86" s="42" t="s">
        <v>120</v>
      </c>
      <c r="S86" s="41" t="s">
        <v>91</v>
      </c>
      <c r="T86" s="42" t="s">
        <v>120</v>
      </c>
      <c r="U86" s="91" t="s">
        <v>90</v>
      </c>
      <c r="V86" s="90" t="s">
        <v>47</v>
      </c>
      <c r="W86" s="91" t="s">
        <v>90</v>
      </c>
      <c r="X86" s="90" t="s">
        <v>47</v>
      </c>
      <c r="Y86" s="41" t="s">
        <v>91</v>
      </c>
      <c r="Z86" s="42" t="s">
        <v>881</v>
      </c>
      <c r="AA86" s="41" t="s">
        <v>91</v>
      </c>
      <c r="AB86" s="42" t="s">
        <v>889</v>
      </c>
      <c r="AC86" s="41" t="s">
        <v>91</v>
      </c>
      <c r="AD86" s="42" t="s">
        <v>890</v>
      </c>
      <c r="AE86" s="41" t="s">
        <v>91</v>
      </c>
      <c r="AF86" s="42" t="s">
        <v>891</v>
      </c>
      <c r="AG86" s="41" t="s">
        <v>353</v>
      </c>
      <c r="AH86" s="42" t="s">
        <v>123</v>
      </c>
      <c r="AI86" s="91" t="s">
        <v>90</v>
      </c>
      <c r="AJ86" s="90" t="s">
        <v>47</v>
      </c>
      <c r="AK86" s="91" t="s">
        <v>90</v>
      </c>
      <c r="AL86" s="90" t="s">
        <v>47</v>
      </c>
      <c r="AM86" s="41" t="s">
        <v>353</v>
      </c>
      <c r="AN86" s="42" t="s">
        <v>729</v>
      </c>
      <c r="AO86" s="41" t="s">
        <v>353</v>
      </c>
      <c r="AP86" s="42" t="s">
        <v>364</v>
      </c>
      <c r="AQ86" s="41" t="s">
        <v>353</v>
      </c>
      <c r="AR86" s="42" t="s">
        <v>365</v>
      </c>
      <c r="AS86" s="41" t="s">
        <v>353</v>
      </c>
      <c r="AT86" s="42" t="s">
        <v>123</v>
      </c>
      <c r="AU86" s="41" t="s">
        <v>353</v>
      </c>
      <c r="AV86" s="42" t="s">
        <v>359</v>
      </c>
      <c r="AW86" s="91" t="s">
        <v>90</v>
      </c>
      <c r="AX86" s="90" t="s">
        <v>47</v>
      </c>
      <c r="AY86" s="91" t="s">
        <v>90</v>
      </c>
      <c r="AZ86" s="90" t="s">
        <v>47</v>
      </c>
      <c r="BA86" s="41" t="s">
        <v>353</v>
      </c>
      <c r="BB86" s="42" t="s">
        <v>364</v>
      </c>
      <c r="BC86" s="91" t="s">
        <v>90</v>
      </c>
      <c r="BD86" s="90" t="s">
        <v>47</v>
      </c>
      <c r="BE86" s="41" t="s">
        <v>353</v>
      </c>
      <c r="BF86" s="42" t="s">
        <v>827</v>
      </c>
      <c r="BG86" s="41" t="s">
        <v>353</v>
      </c>
      <c r="BH86" s="42" t="s">
        <v>827</v>
      </c>
      <c r="BI86" s="41" t="s">
        <v>353</v>
      </c>
      <c r="BJ86" s="42" t="s">
        <v>827</v>
      </c>
      <c r="BK86" s="41" t="s">
        <v>353</v>
      </c>
      <c r="BL86" s="42" t="s">
        <v>827</v>
      </c>
      <c r="BM86" s="41" t="s">
        <v>353</v>
      </c>
      <c r="BN86" s="42" t="s">
        <v>829</v>
      </c>
      <c r="BO86" s="87"/>
      <c r="BP86" s="43">
        <v>25</v>
      </c>
      <c r="BQ86" s="46">
        <v>0</v>
      </c>
      <c r="BR86" s="43">
        <v>4</v>
      </c>
      <c r="BS86" s="43">
        <v>96</v>
      </c>
      <c r="BT86" s="43" t="s">
        <v>1052</v>
      </c>
      <c r="BU86" s="46">
        <v>0</v>
      </c>
      <c r="BV86" s="46">
        <v>0</v>
      </c>
      <c r="BW86" s="46" t="s">
        <v>918</v>
      </c>
      <c r="BX86" s="43">
        <v>21</v>
      </c>
      <c r="BY86" s="43">
        <v>4801</v>
      </c>
      <c r="BZ86" s="43" t="s">
        <v>973</v>
      </c>
      <c r="CA86" s="46">
        <v>0</v>
      </c>
      <c r="CB86" s="46" t="s">
        <v>918</v>
      </c>
      <c r="CC86" s="46">
        <v>0</v>
      </c>
      <c r="CD86" s="46" t="s">
        <v>918</v>
      </c>
      <c r="CE86" s="46">
        <v>0</v>
      </c>
      <c r="CF86" s="46" t="s">
        <v>918</v>
      </c>
      <c r="CG86" s="43">
        <v>3840</v>
      </c>
      <c r="CH86" s="43" t="s">
        <v>923</v>
      </c>
      <c r="CI86" s="46">
        <v>0</v>
      </c>
      <c r="CJ86" s="46" t="s">
        <v>918</v>
      </c>
      <c r="CK86" s="46">
        <v>0</v>
      </c>
      <c r="CL86" s="46" t="s">
        <v>918</v>
      </c>
      <c r="CM86" s="43">
        <v>9123</v>
      </c>
      <c r="CN86" s="43" t="s">
        <v>1053</v>
      </c>
      <c r="CO86" s="43">
        <v>3362</v>
      </c>
      <c r="CP86" s="43" t="s">
        <v>948</v>
      </c>
      <c r="CQ86" s="46">
        <v>0</v>
      </c>
      <c r="CR86" s="46" t="s">
        <v>918</v>
      </c>
      <c r="CS86" s="43">
        <v>3028</v>
      </c>
      <c r="CT86" s="43" t="s">
        <v>1054</v>
      </c>
      <c r="CU86" s="43">
        <v>720</v>
      </c>
      <c r="CV86" s="43" t="s">
        <v>972</v>
      </c>
      <c r="CW86" s="46">
        <v>0</v>
      </c>
      <c r="CX86" s="46" t="s">
        <v>918</v>
      </c>
      <c r="CY86" s="46">
        <v>0</v>
      </c>
      <c r="CZ86" s="46" t="s">
        <v>918</v>
      </c>
      <c r="DA86" s="46">
        <v>0</v>
      </c>
      <c r="DB86" s="46" t="s">
        <v>918</v>
      </c>
      <c r="DC86" s="46">
        <v>0</v>
      </c>
      <c r="DD86" s="46" t="s">
        <v>918</v>
      </c>
    </row>
    <row r="87" spans="1:108" ht="84">
      <c r="A87" s="38" t="s">
        <v>892</v>
      </c>
      <c r="B87" s="38" t="s">
        <v>893</v>
      </c>
      <c r="C87" s="38" t="s">
        <v>806</v>
      </c>
      <c r="D87" s="87"/>
      <c r="E87" s="41" t="s">
        <v>91</v>
      </c>
      <c r="F87" s="42" t="s">
        <v>120</v>
      </c>
      <c r="G87" s="41" t="s">
        <v>91</v>
      </c>
      <c r="H87" s="42" t="s">
        <v>120</v>
      </c>
      <c r="I87" s="91" t="s">
        <v>90</v>
      </c>
      <c r="J87" s="90" t="s">
        <v>47</v>
      </c>
      <c r="K87" s="41" t="s">
        <v>91</v>
      </c>
      <c r="L87" s="42" t="s">
        <v>120</v>
      </c>
      <c r="M87" s="41" t="s">
        <v>91</v>
      </c>
      <c r="N87" s="42" t="s">
        <v>894</v>
      </c>
      <c r="O87" s="41" t="s">
        <v>91</v>
      </c>
      <c r="P87" s="42" t="s">
        <v>584</v>
      </c>
      <c r="Q87" s="41" t="s">
        <v>91</v>
      </c>
      <c r="R87" s="42" t="s">
        <v>120</v>
      </c>
      <c r="S87" s="41" t="s">
        <v>91</v>
      </c>
      <c r="T87" s="42" t="s">
        <v>881</v>
      </c>
      <c r="U87" s="91" t="s">
        <v>90</v>
      </c>
      <c r="V87" s="90" t="s">
        <v>47</v>
      </c>
      <c r="W87" s="91" t="s">
        <v>90</v>
      </c>
      <c r="X87" s="90" t="s">
        <v>47</v>
      </c>
      <c r="Y87" s="41" t="s">
        <v>91</v>
      </c>
      <c r="Z87" s="42" t="s">
        <v>895</v>
      </c>
      <c r="AA87" s="41" t="s">
        <v>91</v>
      </c>
      <c r="AB87" s="42" t="s">
        <v>896</v>
      </c>
      <c r="AC87" s="41" t="s">
        <v>91</v>
      </c>
      <c r="AD87" s="42" t="s">
        <v>897</v>
      </c>
      <c r="AE87" s="41" t="s">
        <v>91</v>
      </c>
      <c r="AF87" s="42" t="s">
        <v>898</v>
      </c>
      <c r="AG87" s="41" t="s">
        <v>353</v>
      </c>
      <c r="AH87" s="42" t="s">
        <v>741</v>
      </c>
      <c r="AI87" s="91" t="s">
        <v>90</v>
      </c>
      <c r="AJ87" s="90" t="s">
        <v>47</v>
      </c>
      <c r="AK87" s="91" t="s">
        <v>90</v>
      </c>
      <c r="AL87" s="90" t="s">
        <v>47</v>
      </c>
      <c r="AM87" s="41" t="s">
        <v>353</v>
      </c>
      <c r="AN87" s="42" t="s">
        <v>729</v>
      </c>
      <c r="AO87" s="41" t="s">
        <v>353</v>
      </c>
      <c r="AP87" s="42" t="s">
        <v>364</v>
      </c>
      <c r="AQ87" s="41" t="s">
        <v>353</v>
      </c>
      <c r="AR87" s="42" t="s">
        <v>359</v>
      </c>
      <c r="AS87" s="41" t="s">
        <v>353</v>
      </c>
      <c r="AT87" s="42" t="s">
        <v>123</v>
      </c>
      <c r="AU87" s="41" t="s">
        <v>353</v>
      </c>
      <c r="AV87" s="42" t="s">
        <v>359</v>
      </c>
      <c r="AW87" s="91" t="s">
        <v>90</v>
      </c>
      <c r="AX87" s="90" t="s">
        <v>47</v>
      </c>
      <c r="AY87" s="91" t="s">
        <v>90</v>
      </c>
      <c r="AZ87" s="90" t="s">
        <v>47</v>
      </c>
      <c r="BA87" s="41" t="s">
        <v>353</v>
      </c>
      <c r="BB87" s="42" t="s">
        <v>364</v>
      </c>
      <c r="BC87" s="91" t="s">
        <v>90</v>
      </c>
      <c r="BD87" s="90" t="s">
        <v>47</v>
      </c>
      <c r="BE87" s="41" t="s">
        <v>353</v>
      </c>
      <c r="BF87" s="42" t="s">
        <v>827</v>
      </c>
      <c r="BG87" s="41" t="s">
        <v>353</v>
      </c>
      <c r="BH87" s="42" t="s">
        <v>827</v>
      </c>
      <c r="BI87" s="41" t="s">
        <v>353</v>
      </c>
      <c r="BJ87" s="42" t="s">
        <v>827</v>
      </c>
      <c r="BK87" s="41" t="s">
        <v>353</v>
      </c>
      <c r="BL87" s="42" t="s">
        <v>827</v>
      </c>
      <c r="BM87" s="41" t="s">
        <v>353</v>
      </c>
      <c r="BN87" s="42" t="s">
        <v>829</v>
      </c>
      <c r="BO87" s="87"/>
      <c r="BP87" s="43">
        <v>21</v>
      </c>
      <c r="BQ87" s="46">
        <v>0</v>
      </c>
      <c r="BR87" s="43">
        <v>5</v>
      </c>
      <c r="BS87" s="43">
        <v>123</v>
      </c>
      <c r="BT87" s="43" t="s">
        <v>1055</v>
      </c>
      <c r="BU87" s="46">
        <v>0</v>
      </c>
      <c r="BV87" s="46">
        <v>0</v>
      </c>
      <c r="BW87" s="46" t="s">
        <v>918</v>
      </c>
      <c r="BX87" s="43">
        <v>17</v>
      </c>
      <c r="BY87" s="43">
        <v>3841</v>
      </c>
      <c r="BZ87" s="43" t="s">
        <v>923</v>
      </c>
      <c r="CA87" s="46">
        <v>0</v>
      </c>
      <c r="CB87" s="46" t="s">
        <v>918</v>
      </c>
      <c r="CC87" s="46">
        <v>0</v>
      </c>
      <c r="CD87" s="46" t="s">
        <v>918</v>
      </c>
      <c r="CE87" s="46">
        <v>0</v>
      </c>
      <c r="CF87" s="46" t="s">
        <v>918</v>
      </c>
      <c r="CG87" s="43">
        <v>3840</v>
      </c>
      <c r="CH87" s="43" t="s">
        <v>923</v>
      </c>
      <c r="CI87" s="46">
        <v>0</v>
      </c>
      <c r="CJ87" s="46" t="s">
        <v>918</v>
      </c>
      <c r="CK87" s="46">
        <v>0</v>
      </c>
      <c r="CL87" s="46" t="s">
        <v>918</v>
      </c>
      <c r="CM87" s="43">
        <v>9123</v>
      </c>
      <c r="CN87" s="43" t="s">
        <v>1053</v>
      </c>
      <c r="CO87" s="43">
        <v>3362</v>
      </c>
      <c r="CP87" s="43" t="s">
        <v>948</v>
      </c>
      <c r="CQ87" s="46">
        <v>0</v>
      </c>
      <c r="CR87" s="46" t="s">
        <v>918</v>
      </c>
      <c r="CS87" s="43">
        <v>3270</v>
      </c>
      <c r="CT87" s="43" t="s">
        <v>1056</v>
      </c>
      <c r="CU87" s="43">
        <v>1411</v>
      </c>
      <c r="CV87" s="43" t="s">
        <v>1057</v>
      </c>
      <c r="CW87" s="46">
        <v>0</v>
      </c>
      <c r="CX87" s="46" t="s">
        <v>918</v>
      </c>
      <c r="CY87" s="46">
        <v>0</v>
      </c>
      <c r="CZ87" s="46" t="s">
        <v>918</v>
      </c>
      <c r="DA87" s="46">
        <v>0</v>
      </c>
      <c r="DB87" s="46" t="s">
        <v>918</v>
      </c>
      <c r="DC87" s="46">
        <v>0</v>
      </c>
      <c r="DD87" s="46" t="s">
        <v>918</v>
      </c>
    </row>
  </sheetData>
  <autoFilter ref="A8:C87"/>
  <mergeCells count="1404">
    <mergeCell ref="CS6:CX6"/>
    <mergeCell ref="CS7:CT7"/>
    <mergeCell ref="CU7:CV7"/>
    <mergeCell ref="CW7:CX7"/>
    <mergeCell ref="CY6:DD6"/>
    <mergeCell ref="CY7:CZ7"/>
    <mergeCell ref="DA7:DB7"/>
    <mergeCell ref="DC7:DD7"/>
    <mergeCell ref="CK6:CL7"/>
    <mergeCell ref="CM6:CR6"/>
    <mergeCell ref="CM7:CN7"/>
    <mergeCell ref="CO7:CP7"/>
    <mergeCell ref="CQ7:CR7"/>
    <mergeCell ref="AW87:AX87"/>
    <mergeCell ref="AY87:AZ87"/>
    <mergeCell ref="BC87:BD87"/>
    <mergeCell ref="BO1:BO87"/>
    <mergeCell ref="BP1:DD5"/>
    <mergeCell ref="BP6:BP7"/>
    <mergeCell ref="BQ6:BQ7"/>
    <mergeCell ref="BR6:BT7"/>
    <mergeCell ref="BU6:BW7"/>
    <mergeCell ref="BX6:BZ7"/>
    <mergeCell ref="CA6:CF6"/>
    <mergeCell ref="CA7:CB7"/>
    <mergeCell ref="CC7:CD7"/>
    <mergeCell ref="CE7:CF7"/>
    <mergeCell ref="CG6:CH7"/>
    <mergeCell ref="CI6:CJ7"/>
    <mergeCell ref="I87:J87"/>
    <mergeCell ref="U87:V87"/>
    <mergeCell ref="W87:X87"/>
    <mergeCell ref="AI87:AJ87"/>
    <mergeCell ref="AK87:AL87"/>
    <mergeCell ref="BK85:BL85"/>
    <mergeCell ref="I86:J86"/>
    <mergeCell ref="U86:V86"/>
    <mergeCell ref="W86:X86"/>
    <mergeCell ref="AI86:AJ86"/>
    <mergeCell ref="AK86:AL86"/>
    <mergeCell ref="AW86:AX86"/>
    <mergeCell ref="AY86:AZ86"/>
    <mergeCell ref="BC86:BD86"/>
    <mergeCell ref="BG84:BH84"/>
    <mergeCell ref="BI84:BJ84"/>
    <mergeCell ref="I85:J85"/>
    <mergeCell ref="K85:L85"/>
    <mergeCell ref="M85:N85"/>
    <mergeCell ref="S85:T85"/>
    <mergeCell ref="U85:V85"/>
    <mergeCell ref="W85:X85"/>
    <mergeCell ref="AE85:AF85"/>
    <mergeCell ref="AO85:AP85"/>
    <mergeCell ref="AQ85:AR85"/>
    <mergeCell ref="AY85:AZ85"/>
    <mergeCell ref="AK84:AL84"/>
    <mergeCell ref="AM84:AN84"/>
    <mergeCell ref="AO84:AP84"/>
    <mergeCell ref="BA84:BB84"/>
    <mergeCell ref="BE84:BF84"/>
    <mergeCell ref="K84:L84"/>
    <mergeCell ref="M84:N84"/>
    <mergeCell ref="W84:X84"/>
    <mergeCell ref="AC84:AD84"/>
    <mergeCell ref="AE84:AF84"/>
    <mergeCell ref="BM82:BN82"/>
    <mergeCell ref="Q83:R83"/>
    <mergeCell ref="AE83:AF83"/>
    <mergeCell ref="AG83:AH83"/>
    <mergeCell ref="AQ83:AR83"/>
    <mergeCell ref="AS83:AT83"/>
    <mergeCell ref="AU83:AV83"/>
    <mergeCell ref="AW83:AX83"/>
    <mergeCell ref="BG83:BH83"/>
    <mergeCell ref="BI83:BJ83"/>
    <mergeCell ref="BK83:BL83"/>
    <mergeCell ref="BM83:BN83"/>
    <mergeCell ref="AQ82:AR82"/>
    <mergeCell ref="AS82:AT82"/>
    <mergeCell ref="AU82:AV82"/>
    <mergeCell ref="BE82:BF82"/>
    <mergeCell ref="BG82:BH82"/>
    <mergeCell ref="Q82:R82"/>
    <mergeCell ref="S82:T82"/>
    <mergeCell ref="U82:V82"/>
    <mergeCell ref="AE82:AF82"/>
    <mergeCell ref="AG82:AH82"/>
    <mergeCell ref="AS81:AT81"/>
    <mergeCell ref="AU81:AV81"/>
    <mergeCell ref="BA81:BB81"/>
    <mergeCell ref="BE81:BF81"/>
    <mergeCell ref="BM81:BN81"/>
    <mergeCell ref="Q81:R81"/>
    <mergeCell ref="S81:T81"/>
    <mergeCell ref="U81:V81"/>
    <mergeCell ref="AG81:AH81"/>
    <mergeCell ref="AM81:AN81"/>
    <mergeCell ref="AY80:AZ80"/>
    <mergeCell ref="BC80:BD80"/>
    <mergeCell ref="BE80:BF80"/>
    <mergeCell ref="BG80:BH80"/>
    <mergeCell ref="BI80:BJ80"/>
    <mergeCell ref="AC79:AD79"/>
    <mergeCell ref="AO79:AP79"/>
    <mergeCell ref="AQ79:AR79"/>
    <mergeCell ref="AS79:AT79"/>
    <mergeCell ref="E80:F80"/>
    <mergeCell ref="G80:H80"/>
    <mergeCell ref="O80:P80"/>
    <mergeCell ref="Q80:R80"/>
    <mergeCell ref="AC80:AD80"/>
    <mergeCell ref="AO80:AP80"/>
    <mergeCell ref="AQ80:AR80"/>
    <mergeCell ref="AS80:AT80"/>
    <mergeCell ref="E79:F79"/>
    <mergeCell ref="G79:H79"/>
    <mergeCell ref="O79:P79"/>
    <mergeCell ref="Q79:R79"/>
    <mergeCell ref="AA79:AB79"/>
    <mergeCell ref="BI77:BJ77"/>
    <mergeCell ref="BK77:BL77"/>
    <mergeCell ref="BM77:BN77"/>
    <mergeCell ref="O78:P78"/>
    <mergeCell ref="Q78:R78"/>
    <mergeCell ref="S78:T78"/>
    <mergeCell ref="AC78:AD78"/>
    <mergeCell ref="AE78:AF78"/>
    <mergeCell ref="AK78:AL78"/>
    <mergeCell ref="AM78:AN78"/>
    <mergeCell ref="AS78:AT78"/>
    <mergeCell ref="BE78:BF78"/>
    <mergeCell ref="BG78:BH78"/>
    <mergeCell ref="BI78:BJ78"/>
    <mergeCell ref="BG76:BH76"/>
    <mergeCell ref="BI76:BJ76"/>
    <mergeCell ref="BK76:BL76"/>
    <mergeCell ref="BM76:BN76"/>
    <mergeCell ref="E77:F77"/>
    <mergeCell ref="G77:H77"/>
    <mergeCell ref="I77:J77"/>
    <mergeCell ref="K77:L77"/>
    <mergeCell ref="Q77:R77"/>
    <mergeCell ref="S77:T77"/>
    <mergeCell ref="AE77:AF77"/>
    <mergeCell ref="AG77:AH77"/>
    <mergeCell ref="AS77:AT77"/>
    <mergeCell ref="AU77:AV77"/>
    <mergeCell ref="BE77:BF77"/>
    <mergeCell ref="BG77:BH77"/>
    <mergeCell ref="Y76:Z76"/>
    <mergeCell ref="AE76:AF76"/>
    <mergeCell ref="AQ76:AR76"/>
    <mergeCell ref="AS76:AT76"/>
    <mergeCell ref="BA76:BB76"/>
    <mergeCell ref="E76:F76"/>
    <mergeCell ref="G76:H76"/>
    <mergeCell ref="Q76:R76"/>
    <mergeCell ref="U76:V76"/>
    <mergeCell ref="W76:X76"/>
    <mergeCell ref="BI74:BJ74"/>
    <mergeCell ref="BK74:BL74"/>
    <mergeCell ref="BM74:BN74"/>
    <mergeCell ref="G75:H75"/>
    <mergeCell ref="M75:N75"/>
    <mergeCell ref="W75:X75"/>
    <mergeCell ref="AC75:AD75"/>
    <mergeCell ref="AI75:AJ75"/>
    <mergeCell ref="AS75:AT75"/>
    <mergeCell ref="AU75:AV75"/>
    <mergeCell ref="AW75:AX75"/>
    <mergeCell ref="BA75:BB75"/>
    <mergeCell ref="BI75:BJ75"/>
    <mergeCell ref="BK75:BL75"/>
    <mergeCell ref="AO74:AP74"/>
    <mergeCell ref="AY74:AZ74"/>
    <mergeCell ref="BC74:BD74"/>
    <mergeCell ref="BE74:BF74"/>
    <mergeCell ref="BG74:BH74"/>
    <mergeCell ref="I74:J74"/>
    <mergeCell ref="M74:N74"/>
    <mergeCell ref="W74:X74"/>
    <mergeCell ref="AA74:AB74"/>
    <mergeCell ref="AK74:AL74"/>
    <mergeCell ref="BM72:BN72"/>
    <mergeCell ref="O73:P73"/>
    <mergeCell ref="Q73:R73"/>
    <mergeCell ref="S73:T73"/>
    <mergeCell ref="AA73:AB73"/>
    <mergeCell ref="AC73:AD73"/>
    <mergeCell ref="AO73:AP73"/>
    <mergeCell ref="AQ73:AR73"/>
    <mergeCell ref="AW73:AX73"/>
    <mergeCell ref="BC73:BD73"/>
    <mergeCell ref="BE73:BF73"/>
    <mergeCell ref="BG73:BH73"/>
    <mergeCell ref="BI73:BJ73"/>
    <mergeCell ref="BK73:BL73"/>
    <mergeCell ref="AU71:AV71"/>
    <mergeCell ref="AW71:AX71"/>
    <mergeCell ref="BI71:BJ71"/>
    <mergeCell ref="BK71:BL71"/>
    <mergeCell ref="O72:P72"/>
    <mergeCell ref="Q72:R72"/>
    <mergeCell ref="AA72:AB72"/>
    <mergeCell ref="AC72:AD72"/>
    <mergeCell ref="AM72:AN72"/>
    <mergeCell ref="AU72:AV72"/>
    <mergeCell ref="AW72:AX72"/>
    <mergeCell ref="BC72:BD72"/>
    <mergeCell ref="BK72:BL72"/>
    <mergeCell ref="I71:J71"/>
    <mergeCell ref="S71:T71"/>
    <mergeCell ref="Y71:Z71"/>
    <mergeCell ref="AE71:AF71"/>
    <mergeCell ref="AS71:AT71"/>
    <mergeCell ref="BI69:BJ69"/>
    <mergeCell ref="BK69:BL69"/>
    <mergeCell ref="BM69:BN69"/>
    <mergeCell ref="G70:H70"/>
    <mergeCell ref="O70:P70"/>
    <mergeCell ref="Q70:R70"/>
    <mergeCell ref="Y70:Z70"/>
    <mergeCell ref="AG70:AH70"/>
    <mergeCell ref="AO70:AP70"/>
    <mergeCell ref="AU70:AV70"/>
    <mergeCell ref="AW70:AX70"/>
    <mergeCell ref="BC70:BD70"/>
    <mergeCell ref="BK70:BL70"/>
    <mergeCell ref="BM70:BN70"/>
    <mergeCell ref="AO69:AP69"/>
    <mergeCell ref="AQ69:AR69"/>
    <mergeCell ref="AS69:AT69"/>
    <mergeCell ref="BA69:BB69"/>
    <mergeCell ref="BC69:BD69"/>
    <mergeCell ref="I69:J69"/>
    <mergeCell ref="S69:T69"/>
    <mergeCell ref="W69:X69"/>
    <mergeCell ref="AE69:AF69"/>
    <mergeCell ref="AG69:AH69"/>
    <mergeCell ref="BE67:BF67"/>
    <mergeCell ref="BK67:BL67"/>
    <mergeCell ref="BM67:BN67"/>
    <mergeCell ref="E68:F68"/>
    <mergeCell ref="G68:H68"/>
    <mergeCell ref="Q68:R68"/>
    <mergeCell ref="S68:T68"/>
    <mergeCell ref="AC68:AD68"/>
    <mergeCell ref="AE68:AF68"/>
    <mergeCell ref="AM68:AN68"/>
    <mergeCell ref="AU68:AV68"/>
    <mergeCell ref="AW68:AX68"/>
    <mergeCell ref="BI68:BJ68"/>
    <mergeCell ref="BK68:BL68"/>
    <mergeCell ref="BM68:BN68"/>
    <mergeCell ref="AE67:AF67"/>
    <mergeCell ref="AG67:AH67"/>
    <mergeCell ref="AO67:AP67"/>
    <mergeCell ref="AU67:AV67"/>
    <mergeCell ref="BC67:BD67"/>
    <mergeCell ref="G67:H67"/>
    <mergeCell ref="M67:N67"/>
    <mergeCell ref="O67:P67"/>
    <mergeCell ref="Q67:R67"/>
    <mergeCell ref="Y67:Z67"/>
    <mergeCell ref="BK65:BL65"/>
    <mergeCell ref="BM65:BN65"/>
    <mergeCell ref="G66:H66"/>
    <mergeCell ref="K66:L66"/>
    <mergeCell ref="S66:T66"/>
    <mergeCell ref="U66:V66"/>
    <mergeCell ref="AG66:AH66"/>
    <mergeCell ref="AI66:AJ66"/>
    <mergeCell ref="AO66:AP66"/>
    <mergeCell ref="AS66:AT66"/>
    <mergeCell ref="AU66:AV66"/>
    <mergeCell ref="BE66:BF66"/>
    <mergeCell ref="BG66:BH66"/>
    <mergeCell ref="BI66:BJ66"/>
    <mergeCell ref="AG65:AH65"/>
    <mergeCell ref="AS65:AT65"/>
    <mergeCell ref="AU65:AV65"/>
    <mergeCell ref="BC65:BD65"/>
    <mergeCell ref="BE65:BF65"/>
    <mergeCell ref="E65:F65"/>
    <mergeCell ref="G65:H65"/>
    <mergeCell ref="S65:T65"/>
    <mergeCell ref="U65:V65"/>
    <mergeCell ref="AA65:AB65"/>
    <mergeCell ref="BM63:BN63"/>
    <mergeCell ref="M64:N64"/>
    <mergeCell ref="O64:P64"/>
    <mergeCell ref="Y64:Z64"/>
    <mergeCell ref="AA64:AB64"/>
    <mergeCell ref="AK64:AL64"/>
    <mergeCell ref="AQ64:AR64"/>
    <mergeCell ref="AS64:AT64"/>
    <mergeCell ref="BA64:BB64"/>
    <mergeCell ref="BC64:BD64"/>
    <mergeCell ref="BG64:BH64"/>
    <mergeCell ref="BI64:BJ64"/>
    <mergeCell ref="AG63:AH63"/>
    <mergeCell ref="AO63:AP63"/>
    <mergeCell ref="AY63:AZ63"/>
    <mergeCell ref="BE63:BF63"/>
    <mergeCell ref="BK63:BL63"/>
    <mergeCell ref="I63:J63"/>
    <mergeCell ref="K63:L63"/>
    <mergeCell ref="S63:T63"/>
    <mergeCell ref="W63:X63"/>
    <mergeCell ref="AE63:AF63"/>
    <mergeCell ref="AO62:AP62"/>
    <mergeCell ref="BA62:BB62"/>
    <mergeCell ref="BG62:BH62"/>
    <mergeCell ref="BI62:BJ62"/>
    <mergeCell ref="BK62:BL62"/>
    <mergeCell ref="G62:H62"/>
    <mergeCell ref="S62:T62"/>
    <mergeCell ref="Y62:Z62"/>
    <mergeCell ref="AE62:AF62"/>
    <mergeCell ref="AM62:AN62"/>
    <mergeCell ref="BI60:BJ60"/>
    <mergeCell ref="E61:F61"/>
    <mergeCell ref="G61:H61"/>
    <mergeCell ref="K61:L61"/>
    <mergeCell ref="U61:V61"/>
    <mergeCell ref="AA61:AB61"/>
    <mergeCell ref="AC61:AD61"/>
    <mergeCell ref="AI61:AJ61"/>
    <mergeCell ref="AK61:AL61"/>
    <mergeCell ref="AS61:AT61"/>
    <mergeCell ref="BA61:BB61"/>
    <mergeCell ref="BG61:BH61"/>
    <mergeCell ref="BI61:BJ61"/>
    <mergeCell ref="AI60:AJ60"/>
    <mergeCell ref="AK60:AL60"/>
    <mergeCell ref="AS60:AT60"/>
    <mergeCell ref="AY60:AZ60"/>
    <mergeCell ref="BG60:BH60"/>
    <mergeCell ref="E60:F60"/>
    <mergeCell ref="G60:H60"/>
    <mergeCell ref="K60:L60"/>
    <mergeCell ref="S60:T60"/>
    <mergeCell ref="AA60:AB60"/>
    <mergeCell ref="BI58:BJ58"/>
    <mergeCell ref="BK58:BL58"/>
    <mergeCell ref="BM58:BN58"/>
    <mergeCell ref="G59:H59"/>
    <mergeCell ref="M59:N59"/>
    <mergeCell ref="S59:T59"/>
    <mergeCell ref="Y59:Z59"/>
    <mergeCell ref="AG59:AH59"/>
    <mergeCell ref="AM59:AN59"/>
    <mergeCell ref="AO59:AP59"/>
    <mergeCell ref="AU59:AV59"/>
    <mergeCell ref="BA59:BB59"/>
    <mergeCell ref="BG59:BH59"/>
    <mergeCell ref="BI59:BJ59"/>
    <mergeCell ref="BK59:BL59"/>
    <mergeCell ref="AG58:AH58"/>
    <mergeCell ref="AS58:AT58"/>
    <mergeCell ref="AU58:AV58"/>
    <mergeCell ref="BE58:BF58"/>
    <mergeCell ref="BG58:BH58"/>
    <mergeCell ref="E58:F58"/>
    <mergeCell ref="G58:H58"/>
    <mergeCell ref="Q58:R58"/>
    <mergeCell ref="S58:T58"/>
    <mergeCell ref="AE58:AF58"/>
    <mergeCell ref="BI56:BJ56"/>
    <mergeCell ref="G57:H57"/>
    <mergeCell ref="O57:P57"/>
    <mergeCell ref="W57:X57"/>
    <mergeCell ref="Y57:Z57"/>
    <mergeCell ref="AE57:AF57"/>
    <mergeCell ref="AG57:AH57"/>
    <mergeCell ref="AO57:AP57"/>
    <mergeCell ref="AQ57:AR57"/>
    <mergeCell ref="BA57:BB57"/>
    <mergeCell ref="BC57:BD57"/>
    <mergeCell ref="BE57:BF57"/>
    <mergeCell ref="BI55:BJ55"/>
    <mergeCell ref="BK55:BL55"/>
    <mergeCell ref="BM55:BN55"/>
    <mergeCell ref="G56:H56"/>
    <mergeCell ref="M56:N56"/>
    <mergeCell ref="O56:P56"/>
    <mergeCell ref="Q56:R56"/>
    <mergeCell ref="W56:X56"/>
    <mergeCell ref="AC56:AD56"/>
    <mergeCell ref="AI56:AJ56"/>
    <mergeCell ref="AK56:AL56"/>
    <mergeCell ref="AM56:AN56"/>
    <mergeCell ref="AO56:AP56"/>
    <mergeCell ref="AU56:AV56"/>
    <mergeCell ref="AY56:AZ56"/>
    <mergeCell ref="BG56:BH56"/>
    <mergeCell ref="AG55:AH55"/>
    <mergeCell ref="AS55:AT55"/>
    <mergeCell ref="AU55:AV55"/>
    <mergeCell ref="BE55:BF55"/>
    <mergeCell ref="BG55:BH55"/>
    <mergeCell ref="E55:F55"/>
    <mergeCell ref="G55:H55"/>
    <mergeCell ref="Q55:R55"/>
    <mergeCell ref="S55:T55"/>
    <mergeCell ref="AE55:AF55"/>
    <mergeCell ref="BM53:BN53"/>
    <mergeCell ref="E54:F54"/>
    <mergeCell ref="G54:H54"/>
    <mergeCell ref="Q54:R54"/>
    <mergeCell ref="S54:T54"/>
    <mergeCell ref="AE54:AF54"/>
    <mergeCell ref="AG54:AH54"/>
    <mergeCell ref="AS54:AT54"/>
    <mergeCell ref="AU54:AV54"/>
    <mergeCell ref="BC54:BD54"/>
    <mergeCell ref="BE54:BF54"/>
    <mergeCell ref="BG54:BH54"/>
    <mergeCell ref="BI54:BJ54"/>
    <mergeCell ref="BK54:BL54"/>
    <mergeCell ref="BM54:BN54"/>
    <mergeCell ref="AI53:AJ53"/>
    <mergeCell ref="AK53:AL53"/>
    <mergeCell ref="AU53:AV53"/>
    <mergeCell ref="AY53:AZ53"/>
    <mergeCell ref="BG53:BH53"/>
    <mergeCell ref="I53:J53"/>
    <mergeCell ref="O53:P53"/>
    <mergeCell ref="Q53:R53"/>
    <mergeCell ref="W53:X53"/>
    <mergeCell ref="AG53:AH53"/>
    <mergeCell ref="BI51:BJ51"/>
    <mergeCell ref="BK51:BL51"/>
    <mergeCell ref="BM51:BN51"/>
    <mergeCell ref="E52:F52"/>
    <mergeCell ref="G52:H52"/>
    <mergeCell ref="Q52:R52"/>
    <mergeCell ref="S52:T52"/>
    <mergeCell ref="AE52:AF52"/>
    <mergeCell ref="AG52:AH52"/>
    <mergeCell ref="AS52:AT52"/>
    <mergeCell ref="AU52:AV52"/>
    <mergeCell ref="BE52:BF52"/>
    <mergeCell ref="BG52:BH52"/>
    <mergeCell ref="BI52:BJ52"/>
    <mergeCell ref="BK52:BL52"/>
    <mergeCell ref="BM52:BN52"/>
    <mergeCell ref="AG51:AH51"/>
    <mergeCell ref="AS51:AT51"/>
    <mergeCell ref="AU51:AV51"/>
    <mergeCell ref="BE51:BF51"/>
    <mergeCell ref="BG51:BH51"/>
    <mergeCell ref="E51:F51"/>
    <mergeCell ref="G51:H51"/>
    <mergeCell ref="Q51:R51"/>
    <mergeCell ref="S51:T51"/>
    <mergeCell ref="AE51:AF51"/>
    <mergeCell ref="AC50:AD50"/>
    <mergeCell ref="BE50:BF50"/>
    <mergeCell ref="BG50:BH50"/>
    <mergeCell ref="BI50:BJ50"/>
    <mergeCell ref="BK50:BL50"/>
    <mergeCell ref="G50:H50"/>
    <mergeCell ref="K50:L50"/>
    <mergeCell ref="S50:T50"/>
    <mergeCell ref="Y50:Z50"/>
    <mergeCell ref="AA50:AB50"/>
    <mergeCell ref="Y49:Z49"/>
    <mergeCell ref="AE49:AF49"/>
    <mergeCell ref="AK49:AL49"/>
    <mergeCell ref="AM49:AN49"/>
    <mergeCell ref="BM49:BN49"/>
    <mergeCell ref="I49:J49"/>
    <mergeCell ref="K49:L49"/>
    <mergeCell ref="Q49:R49"/>
    <mergeCell ref="S49:T49"/>
    <mergeCell ref="W49:X49"/>
    <mergeCell ref="BM47:BN47"/>
    <mergeCell ref="E48:F48"/>
    <mergeCell ref="G48:H48"/>
    <mergeCell ref="Q48:R48"/>
    <mergeCell ref="S48:T48"/>
    <mergeCell ref="AE48:AF48"/>
    <mergeCell ref="AG48:AH48"/>
    <mergeCell ref="AQ48:AR48"/>
    <mergeCell ref="AS48:AT48"/>
    <mergeCell ref="AU48:AV48"/>
    <mergeCell ref="BE48:BF48"/>
    <mergeCell ref="BG48:BH48"/>
    <mergeCell ref="BI48:BJ48"/>
    <mergeCell ref="BK48:BL48"/>
    <mergeCell ref="BM48:BN48"/>
    <mergeCell ref="AM47:AN47"/>
    <mergeCell ref="AU47:AV47"/>
    <mergeCell ref="BC47:BD47"/>
    <mergeCell ref="BI47:BJ47"/>
    <mergeCell ref="BK47:BL47"/>
    <mergeCell ref="G47:H47"/>
    <mergeCell ref="O47:P47"/>
    <mergeCell ref="W47:X47"/>
    <mergeCell ref="AC47:AD47"/>
    <mergeCell ref="AK47:AL47"/>
    <mergeCell ref="BI45:BJ45"/>
    <mergeCell ref="BK45:BL45"/>
    <mergeCell ref="BM45:BN45"/>
    <mergeCell ref="E46:F46"/>
    <mergeCell ref="G46:H46"/>
    <mergeCell ref="O46:P46"/>
    <mergeCell ref="Q46:R46"/>
    <mergeCell ref="S46:T46"/>
    <mergeCell ref="AE46:AF46"/>
    <mergeCell ref="AG46:AH46"/>
    <mergeCell ref="AU46:AV46"/>
    <mergeCell ref="BE46:BF46"/>
    <mergeCell ref="BG46:BH46"/>
    <mergeCell ref="BI46:BJ46"/>
    <mergeCell ref="BK46:BL46"/>
    <mergeCell ref="BM46:BN46"/>
    <mergeCell ref="AG45:AH45"/>
    <mergeCell ref="AS45:AT45"/>
    <mergeCell ref="AU45:AV45"/>
    <mergeCell ref="BE45:BF45"/>
    <mergeCell ref="BG45:BH45"/>
    <mergeCell ref="E45:F45"/>
    <mergeCell ref="G45:H45"/>
    <mergeCell ref="Q45:R45"/>
    <mergeCell ref="S45:T45"/>
    <mergeCell ref="AE45:AF45"/>
    <mergeCell ref="BM43:BN43"/>
    <mergeCell ref="G44:H44"/>
    <mergeCell ref="K44:L44"/>
    <mergeCell ref="Q44:R44"/>
    <mergeCell ref="S44:T44"/>
    <mergeCell ref="U44:V44"/>
    <mergeCell ref="AG44:AH44"/>
    <mergeCell ref="AM44:AN44"/>
    <mergeCell ref="AQ44:AR44"/>
    <mergeCell ref="AS44:AT44"/>
    <mergeCell ref="BC44:BD44"/>
    <mergeCell ref="BG44:BH44"/>
    <mergeCell ref="BM44:BN44"/>
    <mergeCell ref="BI42:BJ42"/>
    <mergeCell ref="BK42:BL42"/>
    <mergeCell ref="BM42:BN42"/>
    <mergeCell ref="E43:F43"/>
    <mergeCell ref="G43:H43"/>
    <mergeCell ref="Q43:R43"/>
    <mergeCell ref="S43:T43"/>
    <mergeCell ref="AE43:AF43"/>
    <mergeCell ref="AG43:AH43"/>
    <mergeCell ref="AS43:AT43"/>
    <mergeCell ref="AU43:AV43"/>
    <mergeCell ref="BC43:BD43"/>
    <mergeCell ref="BE43:BF43"/>
    <mergeCell ref="BG43:BH43"/>
    <mergeCell ref="BI43:BJ43"/>
    <mergeCell ref="BK43:BL43"/>
    <mergeCell ref="AG42:AH42"/>
    <mergeCell ref="AS42:AT42"/>
    <mergeCell ref="AU42:AV42"/>
    <mergeCell ref="BE42:BF42"/>
    <mergeCell ref="BG42:BH42"/>
    <mergeCell ref="E42:F42"/>
    <mergeCell ref="G42:H42"/>
    <mergeCell ref="Q42:R42"/>
    <mergeCell ref="S42:T42"/>
    <mergeCell ref="AE42:AF42"/>
    <mergeCell ref="BM40:BN40"/>
    <mergeCell ref="E41:F41"/>
    <mergeCell ref="G41:H41"/>
    <mergeCell ref="S41:T41"/>
    <mergeCell ref="U41:V41"/>
    <mergeCell ref="AG41:AH41"/>
    <mergeCell ref="AI41:AJ41"/>
    <mergeCell ref="AS41:AT41"/>
    <mergeCell ref="AU41:AV41"/>
    <mergeCell ref="BC41:BD41"/>
    <mergeCell ref="BI41:BJ41"/>
    <mergeCell ref="BK41:BL41"/>
    <mergeCell ref="BM41:BN41"/>
    <mergeCell ref="BG39:BH39"/>
    <mergeCell ref="BI39:BJ39"/>
    <mergeCell ref="BK39:BL39"/>
    <mergeCell ref="BM39:BN39"/>
    <mergeCell ref="E40:F40"/>
    <mergeCell ref="G40:H40"/>
    <mergeCell ref="Q40:R40"/>
    <mergeCell ref="S40:T40"/>
    <mergeCell ref="AE40:AF40"/>
    <mergeCell ref="AG40:AH40"/>
    <mergeCell ref="AS40:AT40"/>
    <mergeCell ref="AU40:AV40"/>
    <mergeCell ref="BE40:BF40"/>
    <mergeCell ref="BG40:BH40"/>
    <mergeCell ref="BI40:BJ40"/>
    <mergeCell ref="BK40:BL40"/>
    <mergeCell ref="BC38:BD38"/>
    <mergeCell ref="E39:F39"/>
    <mergeCell ref="I39:J39"/>
    <mergeCell ref="K39:L39"/>
    <mergeCell ref="U39:V39"/>
    <mergeCell ref="AE39:AF39"/>
    <mergeCell ref="AG39:AH39"/>
    <mergeCell ref="AI39:AJ39"/>
    <mergeCell ref="AS39:AT39"/>
    <mergeCell ref="AU39:AV39"/>
    <mergeCell ref="AW39:AX39"/>
    <mergeCell ref="AA38:AB38"/>
    <mergeCell ref="AI38:AJ38"/>
    <mergeCell ref="AO38:AP38"/>
    <mergeCell ref="AQ38:AR38"/>
    <mergeCell ref="AS38:AT38"/>
    <mergeCell ref="I38:J38"/>
    <mergeCell ref="O38:P38"/>
    <mergeCell ref="U38:V38"/>
    <mergeCell ref="W38:X38"/>
    <mergeCell ref="Y38:Z38"/>
    <mergeCell ref="AY36:AZ36"/>
    <mergeCell ref="BE36:BF36"/>
    <mergeCell ref="BG36:BH36"/>
    <mergeCell ref="E37:F37"/>
    <mergeCell ref="M37:N37"/>
    <mergeCell ref="O37:P37"/>
    <mergeCell ref="Q37:R37"/>
    <mergeCell ref="AA37:AB37"/>
    <mergeCell ref="AC37:AD37"/>
    <mergeCell ref="AK37:AL37"/>
    <mergeCell ref="AM37:AN37"/>
    <mergeCell ref="AW37:AX37"/>
    <mergeCell ref="AY37:AZ37"/>
    <mergeCell ref="BE37:BF37"/>
    <mergeCell ref="BG37:BH37"/>
    <mergeCell ref="AA36:AB36"/>
    <mergeCell ref="AC36:AD36"/>
    <mergeCell ref="AK36:AL36"/>
    <mergeCell ref="AM36:AN36"/>
    <mergeCell ref="AW36:AX36"/>
    <mergeCell ref="E36:F36"/>
    <mergeCell ref="I36:J36"/>
    <mergeCell ref="M36:N36"/>
    <mergeCell ref="O36:P36"/>
    <mergeCell ref="Q36:R36"/>
    <mergeCell ref="AU35:AV35"/>
    <mergeCell ref="BE35:BF35"/>
    <mergeCell ref="BG35:BH35"/>
    <mergeCell ref="BI35:BJ35"/>
    <mergeCell ref="BK35:BL35"/>
    <mergeCell ref="S35:T35"/>
    <mergeCell ref="Y35:Z35"/>
    <mergeCell ref="AG35:AH35"/>
    <mergeCell ref="AI35:AJ35"/>
    <mergeCell ref="AK35:AL35"/>
    <mergeCell ref="E35:F35"/>
    <mergeCell ref="G35:H35"/>
    <mergeCell ref="I35:J35"/>
    <mergeCell ref="K35:L35"/>
    <mergeCell ref="Q35:R35"/>
    <mergeCell ref="BM33:BN33"/>
    <mergeCell ref="E34:F34"/>
    <mergeCell ref="I34:J34"/>
    <mergeCell ref="K34:L34"/>
    <mergeCell ref="M34:N34"/>
    <mergeCell ref="Y34:Z34"/>
    <mergeCell ref="AA34:AB34"/>
    <mergeCell ref="AC34:AD34"/>
    <mergeCell ref="AE34:AF34"/>
    <mergeCell ref="AO34:AP34"/>
    <mergeCell ref="AQ34:AR34"/>
    <mergeCell ref="AY34:AZ34"/>
    <mergeCell ref="BA34:BB34"/>
    <mergeCell ref="BC34:BD34"/>
    <mergeCell ref="BK34:BL34"/>
    <mergeCell ref="BM34:BN34"/>
    <mergeCell ref="BC33:BD33"/>
    <mergeCell ref="BE33:BF33"/>
    <mergeCell ref="BG33:BH33"/>
    <mergeCell ref="BI33:BJ33"/>
    <mergeCell ref="BK33:BL33"/>
    <mergeCell ref="AS33:AT33"/>
    <mergeCell ref="AU33:AV33"/>
    <mergeCell ref="AW33:AX33"/>
    <mergeCell ref="AY33:AZ33"/>
    <mergeCell ref="BA33:BB33"/>
    <mergeCell ref="AI33:AJ33"/>
    <mergeCell ref="AK33:AL33"/>
    <mergeCell ref="AM33:AN33"/>
    <mergeCell ref="AO33:AP33"/>
    <mergeCell ref="AQ33:AR33"/>
    <mergeCell ref="BM32:BN32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BC32:BD32"/>
    <mergeCell ref="BE32:BF32"/>
    <mergeCell ref="BG32:BH32"/>
    <mergeCell ref="BI32:BJ32"/>
    <mergeCell ref="BK32:BL32"/>
    <mergeCell ref="AS32:AT32"/>
    <mergeCell ref="AU32:AV32"/>
    <mergeCell ref="AW32:AX32"/>
    <mergeCell ref="AY32:AZ32"/>
    <mergeCell ref="BA32:BB32"/>
    <mergeCell ref="AI32:AJ32"/>
    <mergeCell ref="AK32:AL32"/>
    <mergeCell ref="AM32:AN32"/>
    <mergeCell ref="AO32:AP32"/>
    <mergeCell ref="AQ32:AR32"/>
    <mergeCell ref="BM31:BN31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BC31:BD31"/>
    <mergeCell ref="BE31:BF31"/>
    <mergeCell ref="BG31:BH31"/>
    <mergeCell ref="BI31:BJ31"/>
    <mergeCell ref="BK31:BL31"/>
    <mergeCell ref="AS31:AT31"/>
    <mergeCell ref="AU31:AV31"/>
    <mergeCell ref="AW31:AX31"/>
    <mergeCell ref="AY31:AZ31"/>
    <mergeCell ref="BA31:BB31"/>
    <mergeCell ref="AI31:AJ31"/>
    <mergeCell ref="AK31:AL31"/>
    <mergeCell ref="AM31:AN31"/>
    <mergeCell ref="AO31:AP31"/>
    <mergeCell ref="AQ31:AR31"/>
    <mergeCell ref="BM30:BN30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BC30:BD30"/>
    <mergeCell ref="BE30:BF30"/>
    <mergeCell ref="BG30:BH30"/>
    <mergeCell ref="BI30:BJ30"/>
    <mergeCell ref="BK30:BL30"/>
    <mergeCell ref="AS30:AT30"/>
    <mergeCell ref="AU30:AV30"/>
    <mergeCell ref="AW30:AX30"/>
    <mergeCell ref="AY30:AZ30"/>
    <mergeCell ref="BA30:BB30"/>
    <mergeCell ref="AI30:AJ30"/>
    <mergeCell ref="AK30:AL30"/>
    <mergeCell ref="AM30:AN30"/>
    <mergeCell ref="AO30:AP30"/>
    <mergeCell ref="AQ30:AR30"/>
    <mergeCell ref="BM29:BN29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BC29:BD29"/>
    <mergeCell ref="BE29:BF29"/>
    <mergeCell ref="BG29:BH29"/>
    <mergeCell ref="BI29:BJ29"/>
    <mergeCell ref="BK29:BL29"/>
    <mergeCell ref="AS29:AT29"/>
    <mergeCell ref="AU29:AV29"/>
    <mergeCell ref="AW29:AX29"/>
    <mergeCell ref="AY29:AZ29"/>
    <mergeCell ref="BA29:BB29"/>
    <mergeCell ref="AI29:AJ29"/>
    <mergeCell ref="AK29:AL29"/>
    <mergeCell ref="AM29:AN29"/>
    <mergeCell ref="AO29:AP29"/>
    <mergeCell ref="AQ29:AR29"/>
    <mergeCell ref="BM28:BN28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BC28:BD28"/>
    <mergeCell ref="BE28:BF28"/>
    <mergeCell ref="BG28:BH28"/>
    <mergeCell ref="BI28:BJ28"/>
    <mergeCell ref="BK28:BL28"/>
    <mergeCell ref="AS28:AT28"/>
    <mergeCell ref="AU28:AV28"/>
    <mergeCell ref="AW28:AX28"/>
    <mergeCell ref="AY28:AZ28"/>
    <mergeCell ref="BA28:BB28"/>
    <mergeCell ref="AI28:AJ28"/>
    <mergeCell ref="AK28:AL28"/>
    <mergeCell ref="AM28:AN28"/>
    <mergeCell ref="AO28:AP28"/>
    <mergeCell ref="AQ28:AR28"/>
    <mergeCell ref="BM27:BN27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BC27:BD27"/>
    <mergeCell ref="BE27:BF27"/>
    <mergeCell ref="BG27:BH27"/>
    <mergeCell ref="BI27:BJ27"/>
    <mergeCell ref="BK27:BL27"/>
    <mergeCell ref="AS27:AT27"/>
    <mergeCell ref="AU27:AV27"/>
    <mergeCell ref="AW27:AX27"/>
    <mergeCell ref="AY27:AZ27"/>
    <mergeCell ref="BA27:BB27"/>
    <mergeCell ref="AI27:AJ27"/>
    <mergeCell ref="AK27:AL27"/>
    <mergeCell ref="AM27:AN27"/>
    <mergeCell ref="AO27:AP27"/>
    <mergeCell ref="AQ27:AR27"/>
    <mergeCell ref="BM26:BN26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BC26:BD26"/>
    <mergeCell ref="BE26:BF26"/>
    <mergeCell ref="BG26:BH26"/>
    <mergeCell ref="BI26:BJ26"/>
    <mergeCell ref="BK26:BL26"/>
    <mergeCell ref="AS26:AT26"/>
    <mergeCell ref="AU26:AV26"/>
    <mergeCell ref="AW26:AX26"/>
    <mergeCell ref="AY26:AZ26"/>
    <mergeCell ref="BA26:BB26"/>
    <mergeCell ref="AI26:AJ26"/>
    <mergeCell ref="AK26:AL26"/>
    <mergeCell ref="AM26:AN26"/>
    <mergeCell ref="AO26:AP26"/>
    <mergeCell ref="AQ26:AR26"/>
    <mergeCell ref="BM25:BN25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BC25:BD25"/>
    <mergeCell ref="BE25:BF25"/>
    <mergeCell ref="BG25:BH25"/>
    <mergeCell ref="BI25:BJ25"/>
    <mergeCell ref="BK25:BL25"/>
    <mergeCell ref="AS25:AT25"/>
    <mergeCell ref="AU25:AV25"/>
    <mergeCell ref="AW25:AX25"/>
    <mergeCell ref="AY25:AZ25"/>
    <mergeCell ref="BA25:BB25"/>
    <mergeCell ref="AI25:AJ25"/>
    <mergeCell ref="AK25:AL25"/>
    <mergeCell ref="AM25:AN25"/>
    <mergeCell ref="AO25:AP25"/>
    <mergeCell ref="AQ25:AR25"/>
    <mergeCell ref="BM24:BN24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BC24:BD24"/>
    <mergeCell ref="BE24:BF24"/>
    <mergeCell ref="BG24:BH24"/>
    <mergeCell ref="BI24:BJ24"/>
    <mergeCell ref="BK24:BL24"/>
    <mergeCell ref="AS24:AT24"/>
    <mergeCell ref="AU24:AV24"/>
    <mergeCell ref="AW24:AX24"/>
    <mergeCell ref="AY24:AZ24"/>
    <mergeCell ref="BA24:BB24"/>
    <mergeCell ref="AI24:AJ24"/>
    <mergeCell ref="AK24:AL24"/>
    <mergeCell ref="AM24:AN24"/>
    <mergeCell ref="AO24:AP24"/>
    <mergeCell ref="AQ24:AR24"/>
    <mergeCell ref="BM23:BN23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BC23:BD23"/>
    <mergeCell ref="BE23:BF23"/>
    <mergeCell ref="BG23:BH23"/>
    <mergeCell ref="BI23:BJ23"/>
    <mergeCell ref="BK23:BL23"/>
    <mergeCell ref="AS23:AT23"/>
    <mergeCell ref="AU23:AV23"/>
    <mergeCell ref="AW23:AX23"/>
    <mergeCell ref="AY23:AZ23"/>
    <mergeCell ref="BA23:BB23"/>
    <mergeCell ref="AI23:AJ23"/>
    <mergeCell ref="AK23:AL23"/>
    <mergeCell ref="AM23:AN23"/>
    <mergeCell ref="AO23:AP23"/>
    <mergeCell ref="AQ23:AR23"/>
    <mergeCell ref="BM22:BN22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BC22:BD22"/>
    <mergeCell ref="BE22:BF22"/>
    <mergeCell ref="BG22:BH22"/>
    <mergeCell ref="BI22:BJ22"/>
    <mergeCell ref="BK22:BL22"/>
    <mergeCell ref="AS22:AT22"/>
    <mergeCell ref="AU22:AV22"/>
    <mergeCell ref="AW22:AX22"/>
    <mergeCell ref="AY22:AZ22"/>
    <mergeCell ref="BA22:BB22"/>
    <mergeCell ref="AI22:AJ22"/>
    <mergeCell ref="AK22:AL22"/>
    <mergeCell ref="AM22:AN22"/>
    <mergeCell ref="AO22:AP22"/>
    <mergeCell ref="AQ22:AR22"/>
    <mergeCell ref="BM21:BN21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BC21:BD21"/>
    <mergeCell ref="BE21:BF21"/>
    <mergeCell ref="BG21:BH21"/>
    <mergeCell ref="BI21:BJ21"/>
    <mergeCell ref="BK21:BL21"/>
    <mergeCell ref="AS21:AT21"/>
    <mergeCell ref="AU21:AV21"/>
    <mergeCell ref="AW21:AX21"/>
    <mergeCell ref="AY21:AZ21"/>
    <mergeCell ref="BA21:BB21"/>
    <mergeCell ref="AI21:AJ21"/>
    <mergeCell ref="AK21:AL21"/>
    <mergeCell ref="AM21:AN21"/>
    <mergeCell ref="AO21:AP21"/>
    <mergeCell ref="AQ21:AR21"/>
    <mergeCell ref="Y21:Z21"/>
    <mergeCell ref="AA21:AB21"/>
    <mergeCell ref="AC21:AD21"/>
    <mergeCell ref="AE21:AF21"/>
    <mergeCell ref="AG21:AH21"/>
    <mergeCell ref="O21:P21"/>
    <mergeCell ref="Q21:R21"/>
    <mergeCell ref="S21:T21"/>
    <mergeCell ref="U21:V21"/>
    <mergeCell ref="W21:X21"/>
    <mergeCell ref="E21:F21"/>
    <mergeCell ref="G21:H21"/>
    <mergeCell ref="I21:J21"/>
    <mergeCell ref="K21:L21"/>
    <mergeCell ref="M21:N21"/>
    <mergeCell ref="BK19:BL19"/>
    <mergeCell ref="BM19:BN19"/>
    <mergeCell ref="E20:F20"/>
    <mergeCell ref="G20:H20"/>
    <mergeCell ref="Q20:R20"/>
    <mergeCell ref="S20:T20"/>
    <mergeCell ref="AE20:AF20"/>
    <mergeCell ref="AG20:AH20"/>
    <mergeCell ref="AS20:AT20"/>
    <mergeCell ref="AU20:AV20"/>
    <mergeCell ref="BC20:BD20"/>
    <mergeCell ref="BM20:BN20"/>
    <mergeCell ref="BA19:BB19"/>
    <mergeCell ref="BC19:BD19"/>
    <mergeCell ref="BE19:BF19"/>
    <mergeCell ref="BG19:BH19"/>
    <mergeCell ref="BI19:BJ19"/>
    <mergeCell ref="AQ19:AR19"/>
    <mergeCell ref="AS19:AT19"/>
    <mergeCell ref="AU19:AV19"/>
    <mergeCell ref="AW19:AX19"/>
    <mergeCell ref="AY19:AZ19"/>
    <mergeCell ref="AG19:AH19"/>
    <mergeCell ref="AI19:AJ19"/>
    <mergeCell ref="AK19:AL19"/>
    <mergeCell ref="AM19:AN19"/>
    <mergeCell ref="AO19:AP19"/>
    <mergeCell ref="BK18:BL18"/>
    <mergeCell ref="BM18:BN18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8:AH18"/>
    <mergeCell ref="AK18:AL18"/>
    <mergeCell ref="AO18:AP18"/>
    <mergeCell ref="AY18:AZ18"/>
    <mergeCell ref="BC18:BD18"/>
    <mergeCell ref="I18:J18"/>
    <mergeCell ref="M18:N18"/>
    <mergeCell ref="W18:X18"/>
    <mergeCell ref="AA18:AB18"/>
    <mergeCell ref="AE18:AF18"/>
    <mergeCell ref="BE17:BF17"/>
    <mergeCell ref="BG17:BH17"/>
    <mergeCell ref="BI17:BJ17"/>
    <mergeCell ref="BK17:BL17"/>
    <mergeCell ref="BM17:BN17"/>
    <mergeCell ref="AU17:AV17"/>
    <mergeCell ref="AW17:AX17"/>
    <mergeCell ref="AY17:AZ17"/>
    <mergeCell ref="BA17:BB17"/>
    <mergeCell ref="BC17:BD17"/>
    <mergeCell ref="AK17:AL17"/>
    <mergeCell ref="AM17:AN17"/>
    <mergeCell ref="AO17:AP17"/>
    <mergeCell ref="AQ17:AR17"/>
    <mergeCell ref="AS17:AT17"/>
    <mergeCell ref="BM16:BN16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C17:AD17"/>
    <mergeCell ref="AE17:AF17"/>
    <mergeCell ref="AG17:AH17"/>
    <mergeCell ref="AI17:AJ17"/>
    <mergeCell ref="BC16:BD16"/>
    <mergeCell ref="BE16:BF16"/>
    <mergeCell ref="BG16:BH16"/>
    <mergeCell ref="BI16:BJ16"/>
    <mergeCell ref="BK16:BL16"/>
    <mergeCell ref="AS16:AT16"/>
    <mergeCell ref="AU16:AV16"/>
    <mergeCell ref="AW16:AX16"/>
    <mergeCell ref="AY16:AZ16"/>
    <mergeCell ref="BA16:BB16"/>
    <mergeCell ref="AI16:AJ16"/>
    <mergeCell ref="AK16:AL16"/>
    <mergeCell ref="AM16:AN16"/>
    <mergeCell ref="AO16:AP16"/>
    <mergeCell ref="AQ16:AR16"/>
    <mergeCell ref="Y16:Z16"/>
    <mergeCell ref="AA16:AB16"/>
    <mergeCell ref="AC16:AD16"/>
    <mergeCell ref="AE16:AF16"/>
    <mergeCell ref="AG16:AH16"/>
    <mergeCell ref="O16:P16"/>
    <mergeCell ref="Q16:R16"/>
    <mergeCell ref="S16:T16"/>
    <mergeCell ref="U16:V16"/>
    <mergeCell ref="W16:X16"/>
    <mergeCell ref="E16:F16"/>
    <mergeCell ref="G16:H16"/>
    <mergeCell ref="I16:J16"/>
    <mergeCell ref="K16:L16"/>
    <mergeCell ref="M16:N16"/>
    <mergeCell ref="BM14:BN14"/>
    <mergeCell ref="K15:L15"/>
    <mergeCell ref="M15:N15"/>
    <mergeCell ref="W15:X15"/>
    <mergeCell ref="Y15:Z15"/>
    <mergeCell ref="AK15:AL15"/>
    <mergeCell ref="AM15:AN15"/>
    <mergeCell ref="AO15:AP15"/>
    <mergeCell ref="AW15:AX15"/>
    <mergeCell ref="AY15:AZ15"/>
    <mergeCell ref="BG15:BH15"/>
    <mergeCell ref="BI15:BJ15"/>
    <mergeCell ref="BC14:BD14"/>
    <mergeCell ref="BE14:BF14"/>
    <mergeCell ref="BG14:BH14"/>
    <mergeCell ref="BI14:BJ14"/>
    <mergeCell ref="BK14:BL14"/>
    <mergeCell ref="AS14:AT14"/>
    <mergeCell ref="AU14:AV14"/>
    <mergeCell ref="AW14:AX14"/>
    <mergeCell ref="AY14:AZ14"/>
    <mergeCell ref="BA14:BB14"/>
    <mergeCell ref="AI14:AJ14"/>
    <mergeCell ref="AK14:AL14"/>
    <mergeCell ref="AM14:AN14"/>
    <mergeCell ref="AO14:AP14"/>
    <mergeCell ref="AQ14:AR14"/>
    <mergeCell ref="BM13:BN13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BC13:BD13"/>
    <mergeCell ref="BE13:BF13"/>
    <mergeCell ref="BG13:BH13"/>
    <mergeCell ref="BI13:BJ13"/>
    <mergeCell ref="BK13:BL13"/>
    <mergeCell ref="AS13:AT13"/>
    <mergeCell ref="AU13:AV13"/>
    <mergeCell ref="AW13:AX13"/>
    <mergeCell ref="AY13:AZ13"/>
    <mergeCell ref="BA13:BB13"/>
    <mergeCell ref="AI13:AJ13"/>
    <mergeCell ref="AK13:AL13"/>
    <mergeCell ref="AM13:AN13"/>
    <mergeCell ref="AO13:AP13"/>
    <mergeCell ref="AQ13:AR13"/>
    <mergeCell ref="BM12:BN12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BC12:BD12"/>
    <mergeCell ref="BE12:BF12"/>
    <mergeCell ref="BG12:BH12"/>
    <mergeCell ref="BI12:BJ12"/>
    <mergeCell ref="BK12:BL12"/>
    <mergeCell ref="AS12:AT12"/>
    <mergeCell ref="AU12:AV12"/>
    <mergeCell ref="AW12:AX12"/>
    <mergeCell ref="AY12:AZ12"/>
    <mergeCell ref="BA12:BB12"/>
    <mergeCell ref="AI12:AJ12"/>
    <mergeCell ref="AK12:AL12"/>
    <mergeCell ref="AM12:AN12"/>
    <mergeCell ref="AO12:AP12"/>
    <mergeCell ref="AQ12:AR12"/>
    <mergeCell ref="Y12:Z12"/>
    <mergeCell ref="AA12:AB12"/>
    <mergeCell ref="AC12:AD12"/>
    <mergeCell ref="AE12:AF12"/>
    <mergeCell ref="AG12:AH12"/>
    <mergeCell ref="O12:P12"/>
    <mergeCell ref="Q12:R12"/>
    <mergeCell ref="S12:T12"/>
    <mergeCell ref="U12:V12"/>
    <mergeCell ref="W12:X12"/>
    <mergeCell ref="E12:F12"/>
    <mergeCell ref="G12:H12"/>
    <mergeCell ref="I12:J12"/>
    <mergeCell ref="K12:L12"/>
    <mergeCell ref="M12:N12"/>
    <mergeCell ref="BM10:BN10"/>
    <mergeCell ref="E11:F11"/>
    <mergeCell ref="G11:H11"/>
    <mergeCell ref="I11:J11"/>
    <mergeCell ref="M11:N11"/>
    <mergeCell ref="O11:P11"/>
    <mergeCell ref="Q11:R11"/>
    <mergeCell ref="W11:X11"/>
    <mergeCell ref="AA11:AB11"/>
    <mergeCell ref="AC11:AD11"/>
    <mergeCell ref="AO11:AP11"/>
    <mergeCell ref="AQ11:AR11"/>
    <mergeCell ref="AY11:AZ11"/>
    <mergeCell ref="BA11:BB11"/>
    <mergeCell ref="BC10:BD10"/>
    <mergeCell ref="BE10:BF10"/>
    <mergeCell ref="BG10:BH10"/>
    <mergeCell ref="BI10:BJ10"/>
    <mergeCell ref="BK10:BL10"/>
    <mergeCell ref="AS10:AT10"/>
    <mergeCell ref="AU10:AV10"/>
    <mergeCell ref="AW10:AX10"/>
    <mergeCell ref="AY10:AZ10"/>
    <mergeCell ref="BA10:BB10"/>
    <mergeCell ref="AI10:AJ10"/>
    <mergeCell ref="AK10:AL10"/>
    <mergeCell ref="AM10:AN10"/>
    <mergeCell ref="AO10:AP10"/>
    <mergeCell ref="AQ10:AR10"/>
    <mergeCell ref="BM9:BN9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BC9:BD9"/>
    <mergeCell ref="BE9:BF9"/>
    <mergeCell ref="BG9:BH9"/>
    <mergeCell ref="BI9:BJ9"/>
    <mergeCell ref="BK9:BL9"/>
    <mergeCell ref="AS9:AT9"/>
    <mergeCell ref="AU9:AV9"/>
    <mergeCell ref="AW9:AX9"/>
    <mergeCell ref="AY9:AZ9"/>
    <mergeCell ref="BA9:BB9"/>
    <mergeCell ref="AI9:AJ9"/>
    <mergeCell ref="AK9:AL9"/>
    <mergeCell ref="AM9:AN9"/>
    <mergeCell ref="AO9:AP9"/>
    <mergeCell ref="AQ9:AR9"/>
    <mergeCell ref="BM1:BN7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BC1:BD7"/>
    <mergeCell ref="BE1:BF7"/>
    <mergeCell ref="BG1:BH7"/>
    <mergeCell ref="BI1:BJ7"/>
    <mergeCell ref="BK1:BL7"/>
    <mergeCell ref="AS1:AT7"/>
    <mergeCell ref="AU1:AV7"/>
    <mergeCell ref="AW1:AX7"/>
    <mergeCell ref="AY1:AZ7"/>
    <mergeCell ref="BA1:BB7"/>
    <mergeCell ref="AI1:AJ7"/>
    <mergeCell ref="AK1:AL7"/>
    <mergeCell ref="AM1:AN7"/>
    <mergeCell ref="AO1:AP7"/>
    <mergeCell ref="AQ1:AR7"/>
    <mergeCell ref="Y1:Z7"/>
    <mergeCell ref="AA1:AB7"/>
    <mergeCell ref="AC1:AD7"/>
    <mergeCell ref="AE1:AF7"/>
    <mergeCell ref="AG1:AH7"/>
    <mergeCell ref="O1:P7"/>
    <mergeCell ref="Q1:R7"/>
    <mergeCell ref="S1:T7"/>
    <mergeCell ref="U1:V7"/>
    <mergeCell ref="W1:X7"/>
    <mergeCell ref="E1:F7"/>
    <mergeCell ref="G1:H7"/>
    <mergeCell ref="I1:J7"/>
    <mergeCell ref="K1:L7"/>
    <mergeCell ref="M1:N7"/>
    <mergeCell ref="A5:C7"/>
    <mergeCell ref="A4:C4"/>
    <mergeCell ref="A2:C2"/>
    <mergeCell ref="A3:C3"/>
    <mergeCell ref="D1:D87"/>
  </mergeCells>
  <phoneticPr fontId="2" type="noConversion"/>
  <dataValidations xWindow="197" yWindow="224" count="1">
    <dataValidation allowBlank="1" showErrorMessage="1" sqref="A5 A1:A3"/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87"/>
  <sheetViews>
    <sheetView workbookViewId="0">
      <pane xSplit="3" ySplit="8" topLeftCell="D62" activePane="bottomRight" state="frozenSplit"/>
      <selection pane="topRight" activeCell="D1" sqref="D1"/>
      <selection pane="bottomLeft" activeCell="A14" sqref="A14"/>
      <selection pane="bottomRight" activeCell="A73" sqref="A73:XFD73"/>
    </sheetView>
  </sheetViews>
  <sheetFormatPr defaultRowHeight="15.75"/>
  <cols>
    <col min="1" max="2" width="10" bestFit="1" customWidth="1" collapsed="1"/>
    <col min="3" max="3" width="10" customWidth="1" collapsed="1"/>
    <col min="4" max="4" width="3" customWidth="1"/>
  </cols>
  <sheetData>
    <row r="1" spans="1:35" ht="13.5" customHeight="1">
      <c r="A1" s="96" t="s">
        <v>46</v>
      </c>
      <c r="B1" s="96"/>
      <c r="C1" s="97"/>
      <c r="D1" s="100" t="s">
        <v>47</v>
      </c>
      <c r="E1" s="101" t="s">
        <v>48</v>
      </c>
      <c r="F1" s="101" t="s">
        <v>49</v>
      </c>
      <c r="G1" s="101" t="s">
        <v>50</v>
      </c>
      <c r="H1" s="101" t="s">
        <v>51</v>
      </c>
      <c r="I1" s="101" t="s">
        <v>52</v>
      </c>
      <c r="J1" s="101" t="s">
        <v>53</v>
      </c>
      <c r="K1" s="101" t="s">
        <v>54</v>
      </c>
      <c r="L1" s="101" t="s">
        <v>55</v>
      </c>
      <c r="M1" s="101" t="s">
        <v>56</v>
      </c>
      <c r="N1" s="101" t="s">
        <v>57</v>
      </c>
      <c r="O1" s="101" t="s">
        <v>58</v>
      </c>
      <c r="P1" s="101" t="s">
        <v>59</v>
      </c>
      <c r="Q1" s="101" t="s">
        <v>60</v>
      </c>
      <c r="R1" s="101" t="s">
        <v>61</v>
      </c>
      <c r="S1" s="101" t="s">
        <v>62</v>
      </c>
      <c r="T1" s="101" t="s">
        <v>63</v>
      </c>
      <c r="U1" s="101" t="s">
        <v>64</v>
      </c>
      <c r="V1" s="101" t="s">
        <v>65</v>
      </c>
      <c r="W1" s="101" t="s">
        <v>66</v>
      </c>
      <c r="X1" s="101" t="s">
        <v>67</v>
      </c>
      <c r="Y1" s="101" t="s">
        <v>68</v>
      </c>
      <c r="Z1" s="101" t="s">
        <v>69</v>
      </c>
      <c r="AA1" s="101" t="s">
        <v>70</v>
      </c>
      <c r="AB1" s="101" t="s">
        <v>71</v>
      </c>
      <c r="AC1" s="101" t="s">
        <v>72</v>
      </c>
      <c r="AD1" s="101" t="s">
        <v>73</v>
      </c>
      <c r="AE1" s="101" t="s">
        <v>74</v>
      </c>
      <c r="AF1" s="101" t="s">
        <v>75</v>
      </c>
      <c r="AG1" s="101" t="s">
        <v>76</v>
      </c>
      <c r="AH1" s="101" t="s">
        <v>77</v>
      </c>
      <c r="AI1" s="101" t="s">
        <v>78</v>
      </c>
    </row>
    <row r="2" spans="1:35" ht="13.5" customHeight="1">
      <c r="A2" s="96"/>
      <c r="B2" s="96"/>
      <c r="C2" s="97"/>
      <c r="D2" s="100"/>
      <c r="E2" s="101" t="s">
        <v>47</v>
      </c>
      <c r="F2" s="101" t="s">
        <v>47</v>
      </c>
      <c r="G2" s="101" t="s">
        <v>47</v>
      </c>
      <c r="H2" s="101" t="s">
        <v>47</v>
      </c>
      <c r="I2" s="101" t="s">
        <v>47</v>
      </c>
      <c r="J2" s="101" t="s">
        <v>47</v>
      </c>
      <c r="K2" s="101" t="s">
        <v>47</v>
      </c>
      <c r="L2" s="101" t="s">
        <v>47</v>
      </c>
      <c r="M2" s="101" t="s">
        <v>47</v>
      </c>
      <c r="N2" s="101" t="s">
        <v>47</v>
      </c>
      <c r="O2" s="101" t="s">
        <v>47</v>
      </c>
      <c r="P2" s="101" t="s">
        <v>47</v>
      </c>
      <c r="Q2" s="101" t="s">
        <v>47</v>
      </c>
      <c r="R2" s="101" t="s">
        <v>47</v>
      </c>
      <c r="S2" s="101" t="s">
        <v>47</v>
      </c>
      <c r="T2" s="101" t="s">
        <v>47</v>
      </c>
      <c r="U2" s="101" t="s">
        <v>47</v>
      </c>
      <c r="V2" s="101" t="s">
        <v>47</v>
      </c>
      <c r="W2" s="101" t="s">
        <v>47</v>
      </c>
      <c r="X2" s="101" t="s">
        <v>47</v>
      </c>
      <c r="Y2" s="101" t="s">
        <v>47</v>
      </c>
      <c r="Z2" s="101" t="s">
        <v>47</v>
      </c>
      <c r="AA2" s="101" t="s">
        <v>47</v>
      </c>
      <c r="AB2" s="101" t="s">
        <v>47</v>
      </c>
      <c r="AC2" s="101" t="s">
        <v>47</v>
      </c>
      <c r="AD2" s="101" t="s">
        <v>47</v>
      </c>
      <c r="AE2" s="101" t="s">
        <v>47</v>
      </c>
      <c r="AF2" s="101" t="s">
        <v>47</v>
      </c>
      <c r="AG2" s="101" t="s">
        <v>47</v>
      </c>
      <c r="AH2" s="101" t="s">
        <v>47</v>
      </c>
      <c r="AI2" s="101" t="s">
        <v>47</v>
      </c>
    </row>
    <row r="3" spans="1:35" ht="13.5" customHeight="1">
      <c r="A3" s="96"/>
      <c r="B3" s="96"/>
      <c r="C3" s="97"/>
      <c r="D3" s="100"/>
      <c r="E3" s="101" t="s">
        <v>47</v>
      </c>
      <c r="F3" s="101" t="s">
        <v>47</v>
      </c>
      <c r="G3" s="101" t="s">
        <v>47</v>
      </c>
      <c r="H3" s="101" t="s">
        <v>47</v>
      </c>
      <c r="I3" s="101" t="s">
        <v>47</v>
      </c>
      <c r="J3" s="101" t="s">
        <v>47</v>
      </c>
      <c r="K3" s="101" t="s">
        <v>47</v>
      </c>
      <c r="L3" s="101" t="s">
        <v>47</v>
      </c>
      <c r="M3" s="101" t="s">
        <v>47</v>
      </c>
      <c r="N3" s="101" t="s">
        <v>47</v>
      </c>
      <c r="O3" s="101" t="s">
        <v>47</v>
      </c>
      <c r="P3" s="101" t="s">
        <v>47</v>
      </c>
      <c r="Q3" s="101" t="s">
        <v>47</v>
      </c>
      <c r="R3" s="101" t="s">
        <v>47</v>
      </c>
      <c r="S3" s="101" t="s">
        <v>47</v>
      </c>
      <c r="T3" s="101" t="s">
        <v>47</v>
      </c>
      <c r="U3" s="101" t="s">
        <v>47</v>
      </c>
      <c r="V3" s="101" t="s">
        <v>47</v>
      </c>
      <c r="W3" s="101" t="s">
        <v>47</v>
      </c>
      <c r="X3" s="101" t="s">
        <v>47</v>
      </c>
      <c r="Y3" s="101" t="s">
        <v>47</v>
      </c>
      <c r="Z3" s="101" t="s">
        <v>47</v>
      </c>
      <c r="AA3" s="101" t="s">
        <v>47</v>
      </c>
      <c r="AB3" s="101" t="s">
        <v>47</v>
      </c>
      <c r="AC3" s="101" t="s">
        <v>47</v>
      </c>
      <c r="AD3" s="101" t="s">
        <v>47</v>
      </c>
      <c r="AE3" s="101" t="s">
        <v>47</v>
      </c>
      <c r="AF3" s="101" t="s">
        <v>47</v>
      </c>
      <c r="AG3" s="101" t="s">
        <v>47</v>
      </c>
      <c r="AH3" s="101" t="s">
        <v>47</v>
      </c>
      <c r="AI3" s="101" t="s">
        <v>47</v>
      </c>
    </row>
    <row r="4" spans="1:35" ht="13.5" customHeight="1">
      <c r="A4" s="96"/>
      <c r="B4" s="96"/>
      <c r="C4" s="97"/>
      <c r="D4" s="100"/>
      <c r="E4" s="101" t="s">
        <v>47</v>
      </c>
      <c r="F4" s="101" t="s">
        <v>47</v>
      </c>
      <c r="G4" s="101" t="s">
        <v>47</v>
      </c>
      <c r="H4" s="101" t="s">
        <v>47</v>
      </c>
      <c r="I4" s="101" t="s">
        <v>47</v>
      </c>
      <c r="J4" s="101" t="s">
        <v>47</v>
      </c>
      <c r="K4" s="101" t="s">
        <v>47</v>
      </c>
      <c r="L4" s="101" t="s">
        <v>47</v>
      </c>
      <c r="M4" s="101" t="s">
        <v>47</v>
      </c>
      <c r="N4" s="101" t="s">
        <v>47</v>
      </c>
      <c r="O4" s="101" t="s">
        <v>47</v>
      </c>
      <c r="P4" s="101" t="s">
        <v>47</v>
      </c>
      <c r="Q4" s="101" t="s">
        <v>47</v>
      </c>
      <c r="R4" s="101" t="s">
        <v>47</v>
      </c>
      <c r="S4" s="101" t="s">
        <v>47</v>
      </c>
      <c r="T4" s="101" t="s">
        <v>47</v>
      </c>
      <c r="U4" s="101" t="s">
        <v>47</v>
      </c>
      <c r="V4" s="101" t="s">
        <v>47</v>
      </c>
      <c r="W4" s="101" t="s">
        <v>47</v>
      </c>
      <c r="X4" s="101" t="s">
        <v>47</v>
      </c>
      <c r="Y4" s="101" t="s">
        <v>47</v>
      </c>
      <c r="Z4" s="101" t="s">
        <v>47</v>
      </c>
      <c r="AA4" s="101" t="s">
        <v>47</v>
      </c>
      <c r="AB4" s="101" t="s">
        <v>47</v>
      </c>
      <c r="AC4" s="101" t="s">
        <v>47</v>
      </c>
      <c r="AD4" s="101" t="s">
        <v>47</v>
      </c>
      <c r="AE4" s="101" t="s">
        <v>47</v>
      </c>
      <c r="AF4" s="101" t="s">
        <v>47</v>
      </c>
      <c r="AG4" s="101" t="s">
        <v>47</v>
      </c>
      <c r="AH4" s="101" t="s">
        <v>47</v>
      </c>
      <c r="AI4" s="101" t="s">
        <v>47</v>
      </c>
    </row>
    <row r="5" spans="1:35" ht="13.5" customHeight="1">
      <c r="A5" s="96"/>
      <c r="B5" s="96"/>
      <c r="C5" s="97"/>
      <c r="D5" s="100"/>
      <c r="E5" s="101" t="s">
        <v>47</v>
      </c>
      <c r="F5" s="101" t="s">
        <v>47</v>
      </c>
      <c r="G5" s="101" t="s">
        <v>47</v>
      </c>
      <c r="H5" s="101" t="s">
        <v>47</v>
      </c>
      <c r="I5" s="101" t="s">
        <v>47</v>
      </c>
      <c r="J5" s="101" t="s">
        <v>47</v>
      </c>
      <c r="K5" s="101" t="s">
        <v>47</v>
      </c>
      <c r="L5" s="101" t="s">
        <v>47</v>
      </c>
      <c r="M5" s="101" t="s">
        <v>47</v>
      </c>
      <c r="N5" s="101" t="s">
        <v>47</v>
      </c>
      <c r="O5" s="101" t="s">
        <v>47</v>
      </c>
      <c r="P5" s="101" t="s">
        <v>47</v>
      </c>
      <c r="Q5" s="101" t="s">
        <v>47</v>
      </c>
      <c r="R5" s="101" t="s">
        <v>47</v>
      </c>
      <c r="S5" s="101" t="s">
        <v>47</v>
      </c>
      <c r="T5" s="101" t="s">
        <v>47</v>
      </c>
      <c r="U5" s="101" t="s">
        <v>47</v>
      </c>
      <c r="V5" s="101" t="s">
        <v>47</v>
      </c>
      <c r="W5" s="101" t="s">
        <v>47</v>
      </c>
      <c r="X5" s="101" t="s">
        <v>47</v>
      </c>
      <c r="Y5" s="101" t="s">
        <v>47</v>
      </c>
      <c r="Z5" s="101" t="s">
        <v>47</v>
      </c>
      <c r="AA5" s="101" t="s">
        <v>47</v>
      </c>
      <c r="AB5" s="101" t="s">
        <v>47</v>
      </c>
      <c r="AC5" s="101" t="s">
        <v>47</v>
      </c>
      <c r="AD5" s="101" t="s">
        <v>47</v>
      </c>
      <c r="AE5" s="101" t="s">
        <v>47</v>
      </c>
      <c r="AF5" s="101" t="s">
        <v>47</v>
      </c>
      <c r="AG5" s="101" t="s">
        <v>47</v>
      </c>
      <c r="AH5" s="101" t="s">
        <v>47</v>
      </c>
      <c r="AI5" s="101" t="s">
        <v>47</v>
      </c>
    </row>
    <row r="6" spans="1:35" ht="13.5" customHeight="1">
      <c r="A6" s="96"/>
      <c r="B6" s="96"/>
      <c r="C6" s="97"/>
      <c r="D6" s="100"/>
      <c r="E6" s="101" t="s">
        <v>47</v>
      </c>
      <c r="F6" s="101" t="s">
        <v>47</v>
      </c>
      <c r="G6" s="101" t="s">
        <v>47</v>
      </c>
      <c r="H6" s="101" t="s">
        <v>47</v>
      </c>
      <c r="I6" s="101" t="s">
        <v>47</v>
      </c>
      <c r="J6" s="101" t="s">
        <v>47</v>
      </c>
      <c r="K6" s="101" t="s">
        <v>47</v>
      </c>
      <c r="L6" s="101" t="s">
        <v>47</v>
      </c>
      <c r="M6" s="101" t="s">
        <v>47</v>
      </c>
      <c r="N6" s="101" t="s">
        <v>47</v>
      </c>
      <c r="O6" s="101" t="s">
        <v>47</v>
      </c>
      <c r="P6" s="101" t="s">
        <v>47</v>
      </c>
      <c r="Q6" s="101" t="s">
        <v>47</v>
      </c>
      <c r="R6" s="101" t="s">
        <v>47</v>
      </c>
      <c r="S6" s="101" t="s">
        <v>47</v>
      </c>
      <c r="T6" s="101" t="s">
        <v>47</v>
      </c>
      <c r="U6" s="101" t="s">
        <v>47</v>
      </c>
      <c r="V6" s="101" t="s">
        <v>47</v>
      </c>
      <c r="W6" s="101" t="s">
        <v>47</v>
      </c>
      <c r="X6" s="101" t="s">
        <v>47</v>
      </c>
      <c r="Y6" s="101" t="s">
        <v>47</v>
      </c>
      <c r="Z6" s="101" t="s">
        <v>47</v>
      </c>
      <c r="AA6" s="101" t="s">
        <v>47</v>
      </c>
      <c r="AB6" s="101" t="s">
        <v>47</v>
      </c>
      <c r="AC6" s="101" t="s">
        <v>47</v>
      </c>
      <c r="AD6" s="101" t="s">
        <v>47</v>
      </c>
      <c r="AE6" s="101" t="s">
        <v>47</v>
      </c>
      <c r="AF6" s="101" t="s">
        <v>47</v>
      </c>
      <c r="AG6" s="101" t="s">
        <v>47</v>
      </c>
      <c r="AH6" s="101" t="s">
        <v>47</v>
      </c>
      <c r="AI6" s="101" t="s">
        <v>47</v>
      </c>
    </row>
    <row r="7" spans="1:35" ht="13.5" customHeight="1">
      <c r="A7" s="98"/>
      <c r="B7" s="98"/>
      <c r="C7" s="99"/>
      <c r="D7" s="100"/>
      <c r="E7" s="101" t="s">
        <v>47</v>
      </c>
      <c r="F7" s="101" t="s">
        <v>47</v>
      </c>
      <c r="G7" s="101" t="s">
        <v>47</v>
      </c>
      <c r="H7" s="101" t="s">
        <v>47</v>
      </c>
      <c r="I7" s="101" t="s">
        <v>47</v>
      </c>
      <c r="J7" s="101" t="s">
        <v>47</v>
      </c>
      <c r="K7" s="101" t="s">
        <v>47</v>
      </c>
      <c r="L7" s="101" t="s">
        <v>47</v>
      </c>
      <c r="M7" s="101" t="s">
        <v>47</v>
      </c>
      <c r="N7" s="101" t="s">
        <v>47</v>
      </c>
      <c r="O7" s="101" t="s">
        <v>47</v>
      </c>
      <c r="P7" s="101" t="s">
        <v>47</v>
      </c>
      <c r="Q7" s="101" t="s">
        <v>47</v>
      </c>
      <c r="R7" s="101" t="s">
        <v>47</v>
      </c>
      <c r="S7" s="101" t="s">
        <v>47</v>
      </c>
      <c r="T7" s="101" t="s">
        <v>47</v>
      </c>
      <c r="U7" s="101" t="s">
        <v>47</v>
      </c>
      <c r="V7" s="101" t="s">
        <v>47</v>
      </c>
      <c r="W7" s="101" t="s">
        <v>47</v>
      </c>
      <c r="X7" s="101" t="s">
        <v>47</v>
      </c>
      <c r="Y7" s="101" t="s">
        <v>47</v>
      </c>
      <c r="Z7" s="101" t="s">
        <v>47</v>
      </c>
      <c r="AA7" s="101" t="s">
        <v>47</v>
      </c>
      <c r="AB7" s="101" t="s">
        <v>47</v>
      </c>
      <c r="AC7" s="101" t="s">
        <v>47</v>
      </c>
      <c r="AD7" s="101" t="s">
        <v>47</v>
      </c>
      <c r="AE7" s="101" t="s">
        <v>47</v>
      </c>
      <c r="AF7" s="101" t="s">
        <v>47</v>
      </c>
      <c r="AG7" s="101" t="s">
        <v>47</v>
      </c>
      <c r="AH7" s="101" t="s">
        <v>47</v>
      </c>
      <c r="AI7" s="101" t="s">
        <v>47</v>
      </c>
    </row>
    <row r="8" spans="1:35">
      <c r="A8" s="1" t="s">
        <v>0</v>
      </c>
      <c r="B8" s="1" t="s">
        <v>40</v>
      </c>
      <c r="C8" s="1" t="s">
        <v>26</v>
      </c>
      <c r="D8" s="100"/>
      <c r="E8" s="102" t="s">
        <v>1157</v>
      </c>
      <c r="F8" s="102" t="s">
        <v>1157</v>
      </c>
      <c r="G8" s="102" t="s">
        <v>1157</v>
      </c>
      <c r="H8" s="102" t="s">
        <v>1157</v>
      </c>
      <c r="I8" s="102" t="s">
        <v>1157</v>
      </c>
      <c r="J8" s="102" t="s">
        <v>1157</v>
      </c>
      <c r="K8" s="102" t="s">
        <v>1157</v>
      </c>
      <c r="L8" s="102" t="s">
        <v>1157</v>
      </c>
      <c r="M8" s="102" t="s">
        <v>1157</v>
      </c>
      <c r="N8" s="102" t="s">
        <v>1157</v>
      </c>
      <c r="O8" s="102" t="s">
        <v>1157</v>
      </c>
      <c r="P8" s="102" t="s">
        <v>1157</v>
      </c>
      <c r="Q8" s="102" t="s">
        <v>1157</v>
      </c>
      <c r="R8" s="102" t="s">
        <v>1157</v>
      </c>
      <c r="S8" s="102" t="s">
        <v>1157</v>
      </c>
      <c r="T8" s="102" t="s">
        <v>1157</v>
      </c>
      <c r="U8" s="102" t="s">
        <v>1157</v>
      </c>
      <c r="V8" s="102" t="s">
        <v>1157</v>
      </c>
      <c r="W8" s="102" t="s">
        <v>1157</v>
      </c>
      <c r="X8" s="102" t="s">
        <v>1157</v>
      </c>
      <c r="Y8" s="102" t="s">
        <v>1157</v>
      </c>
      <c r="Z8" s="102" t="s">
        <v>1157</v>
      </c>
      <c r="AA8" s="102" t="s">
        <v>1157</v>
      </c>
      <c r="AB8" s="102" t="s">
        <v>1157</v>
      </c>
      <c r="AC8" s="102" t="s">
        <v>1157</v>
      </c>
      <c r="AD8" s="102" t="s">
        <v>1157</v>
      </c>
      <c r="AE8" s="102" t="s">
        <v>1157</v>
      </c>
      <c r="AF8" s="102" t="s">
        <v>1157</v>
      </c>
      <c r="AG8" s="102" t="s">
        <v>1157</v>
      </c>
      <c r="AH8" s="102" t="s">
        <v>1157</v>
      </c>
      <c r="AI8" s="102" t="s">
        <v>1157</v>
      </c>
    </row>
    <row r="9" spans="1:35" ht="22.5">
      <c r="A9" s="53" t="s">
        <v>81</v>
      </c>
      <c r="B9" s="53" t="s">
        <v>82</v>
      </c>
      <c r="C9" s="53" t="s">
        <v>83</v>
      </c>
      <c r="D9" s="100"/>
      <c r="E9" s="55" t="s">
        <v>84</v>
      </c>
      <c r="F9" s="55" t="s">
        <v>84</v>
      </c>
      <c r="G9" s="55" t="s">
        <v>84</v>
      </c>
      <c r="H9" s="54" t="s">
        <v>1158</v>
      </c>
      <c r="I9" s="54" t="s">
        <v>1159</v>
      </c>
      <c r="J9" s="55" t="s">
        <v>84</v>
      </c>
      <c r="K9" s="55" t="s">
        <v>84</v>
      </c>
      <c r="L9" s="55" t="s">
        <v>84</v>
      </c>
      <c r="M9" s="55" t="s">
        <v>84</v>
      </c>
      <c r="N9" s="55" t="s">
        <v>84</v>
      </c>
      <c r="O9" s="55" t="s">
        <v>84</v>
      </c>
      <c r="P9" s="55" t="s">
        <v>84</v>
      </c>
      <c r="Q9" s="55" t="s">
        <v>84</v>
      </c>
      <c r="R9" s="55" t="s">
        <v>84</v>
      </c>
      <c r="S9" s="55" t="s">
        <v>84</v>
      </c>
      <c r="T9" s="55" t="s">
        <v>84</v>
      </c>
      <c r="U9" s="55" t="s">
        <v>84</v>
      </c>
      <c r="V9" s="55" t="s">
        <v>84</v>
      </c>
      <c r="W9" s="55" t="s">
        <v>84</v>
      </c>
      <c r="X9" s="55" t="s">
        <v>84</v>
      </c>
      <c r="Y9" s="55" t="s">
        <v>84</v>
      </c>
      <c r="Z9" s="55" t="s">
        <v>84</v>
      </c>
      <c r="AA9" s="55" t="s">
        <v>84</v>
      </c>
      <c r="AB9" s="55" t="s">
        <v>84</v>
      </c>
      <c r="AC9" s="55" t="s">
        <v>84</v>
      </c>
      <c r="AD9" s="55" t="s">
        <v>84</v>
      </c>
      <c r="AE9" s="55" t="s">
        <v>84</v>
      </c>
      <c r="AF9" s="55" t="s">
        <v>84</v>
      </c>
      <c r="AG9" s="55" t="s">
        <v>84</v>
      </c>
      <c r="AH9" s="55" t="s">
        <v>84</v>
      </c>
      <c r="AI9" s="55" t="s">
        <v>84</v>
      </c>
    </row>
    <row r="10" spans="1:35" ht="22.5">
      <c r="A10" s="53" t="s">
        <v>85</v>
      </c>
      <c r="B10" s="53" t="s">
        <v>86</v>
      </c>
      <c r="C10" s="53" t="s">
        <v>83</v>
      </c>
      <c r="D10" s="100"/>
      <c r="E10" s="55" t="s">
        <v>84</v>
      </c>
      <c r="F10" s="55" t="s">
        <v>84</v>
      </c>
      <c r="G10" s="55" t="s">
        <v>84</v>
      </c>
      <c r="H10" s="54" t="s">
        <v>1160</v>
      </c>
      <c r="I10" s="54" t="s">
        <v>1161</v>
      </c>
      <c r="J10" s="54" t="s">
        <v>1162</v>
      </c>
      <c r="K10" s="55" t="s">
        <v>84</v>
      </c>
      <c r="L10" s="55" t="s">
        <v>84</v>
      </c>
      <c r="M10" s="54" t="s">
        <v>1163</v>
      </c>
      <c r="N10" s="55" t="s">
        <v>84</v>
      </c>
      <c r="O10" s="55" t="s">
        <v>84</v>
      </c>
      <c r="P10" s="55" t="s">
        <v>84</v>
      </c>
      <c r="Q10" s="55" t="s">
        <v>84</v>
      </c>
      <c r="R10" s="55" t="s">
        <v>84</v>
      </c>
      <c r="S10" s="55" t="s">
        <v>84</v>
      </c>
      <c r="T10" s="55" t="s">
        <v>84</v>
      </c>
      <c r="U10" s="55" t="s">
        <v>84</v>
      </c>
      <c r="V10" s="55" t="s">
        <v>84</v>
      </c>
      <c r="W10" s="55" t="s">
        <v>84</v>
      </c>
      <c r="X10" s="55" t="s">
        <v>84</v>
      </c>
      <c r="Y10" s="55" t="s">
        <v>84</v>
      </c>
      <c r="Z10" s="55" t="s">
        <v>84</v>
      </c>
      <c r="AA10" s="55" t="s">
        <v>84</v>
      </c>
      <c r="AB10" s="55" t="s">
        <v>84</v>
      </c>
      <c r="AC10" s="55" t="s">
        <v>84</v>
      </c>
      <c r="AD10" s="55" t="s">
        <v>84</v>
      </c>
      <c r="AE10" s="55" t="s">
        <v>84</v>
      </c>
      <c r="AF10" s="55" t="s">
        <v>84</v>
      </c>
      <c r="AG10" s="55" t="s">
        <v>84</v>
      </c>
      <c r="AH10" s="55" t="s">
        <v>84</v>
      </c>
      <c r="AI10" s="55" t="s">
        <v>84</v>
      </c>
    </row>
    <row r="11" spans="1:35" ht="45">
      <c r="A11" s="53" t="s">
        <v>87</v>
      </c>
      <c r="B11" s="53" t="s">
        <v>88</v>
      </c>
      <c r="C11" s="53" t="s">
        <v>83</v>
      </c>
      <c r="D11" s="100"/>
      <c r="E11" s="55" t="s">
        <v>84</v>
      </c>
      <c r="F11" s="55" t="s">
        <v>84</v>
      </c>
      <c r="G11" s="55" t="s">
        <v>84</v>
      </c>
      <c r="H11" s="54" t="s">
        <v>1164</v>
      </c>
      <c r="I11" s="55" t="s">
        <v>84</v>
      </c>
      <c r="J11" s="54" t="s">
        <v>1165</v>
      </c>
      <c r="K11" s="55" t="s">
        <v>84</v>
      </c>
      <c r="L11" s="54" t="s">
        <v>1166</v>
      </c>
      <c r="M11" s="54" t="s">
        <v>1167</v>
      </c>
      <c r="N11" s="55" t="s">
        <v>84</v>
      </c>
      <c r="O11" s="54" t="s">
        <v>1168</v>
      </c>
      <c r="P11" s="55" t="s">
        <v>84</v>
      </c>
      <c r="Q11" s="55" t="s">
        <v>84</v>
      </c>
      <c r="R11" s="54" t="s">
        <v>1169</v>
      </c>
      <c r="S11" s="54" t="s">
        <v>1170</v>
      </c>
      <c r="T11" s="54" t="s">
        <v>1171</v>
      </c>
      <c r="U11" s="54" t="s">
        <v>1172</v>
      </c>
      <c r="V11" s="54" t="s">
        <v>1173</v>
      </c>
      <c r="W11" s="55" t="s">
        <v>84</v>
      </c>
      <c r="X11" s="55" t="s">
        <v>84</v>
      </c>
      <c r="Y11" s="54" t="s">
        <v>1174</v>
      </c>
      <c r="Z11" s="54" t="s">
        <v>1175</v>
      </c>
      <c r="AA11" s="54" t="s">
        <v>1176</v>
      </c>
      <c r="AB11" s="55" t="s">
        <v>84</v>
      </c>
      <c r="AC11" s="55" t="s">
        <v>84</v>
      </c>
      <c r="AD11" s="54" t="s">
        <v>1177</v>
      </c>
      <c r="AE11" s="54" t="s">
        <v>1178</v>
      </c>
      <c r="AF11" s="54" t="s">
        <v>1179</v>
      </c>
      <c r="AG11" s="54" t="s">
        <v>1180</v>
      </c>
      <c r="AH11" s="54" t="s">
        <v>1181</v>
      </c>
      <c r="AI11" s="54" t="s">
        <v>1182</v>
      </c>
    </row>
    <row r="12" spans="1:35">
      <c r="A12" s="53" t="s">
        <v>111</v>
      </c>
      <c r="B12" s="53" t="s">
        <v>112</v>
      </c>
      <c r="C12" s="53" t="s">
        <v>83</v>
      </c>
      <c r="D12" s="100"/>
      <c r="E12" s="55" t="s">
        <v>84</v>
      </c>
      <c r="F12" s="55" t="s">
        <v>84</v>
      </c>
      <c r="G12" s="55" t="s">
        <v>84</v>
      </c>
      <c r="H12" s="55" t="s">
        <v>84</v>
      </c>
      <c r="I12" s="55" t="s">
        <v>84</v>
      </c>
      <c r="J12" s="55" t="s">
        <v>84</v>
      </c>
      <c r="K12" s="55" t="s">
        <v>84</v>
      </c>
      <c r="L12" s="55" t="s">
        <v>84</v>
      </c>
      <c r="M12" s="55" t="s">
        <v>84</v>
      </c>
      <c r="N12" s="55" t="s">
        <v>84</v>
      </c>
      <c r="O12" s="55" t="s">
        <v>84</v>
      </c>
      <c r="P12" s="55" t="s">
        <v>84</v>
      </c>
      <c r="Q12" s="55" t="s">
        <v>84</v>
      </c>
      <c r="R12" s="55" t="s">
        <v>84</v>
      </c>
      <c r="S12" s="55" t="s">
        <v>84</v>
      </c>
      <c r="T12" s="55" t="s">
        <v>84</v>
      </c>
      <c r="U12" s="55" t="s">
        <v>84</v>
      </c>
      <c r="V12" s="55" t="s">
        <v>84</v>
      </c>
      <c r="W12" s="55" t="s">
        <v>84</v>
      </c>
      <c r="X12" s="55" t="s">
        <v>84</v>
      </c>
      <c r="Y12" s="55" t="s">
        <v>84</v>
      </c>
      <c r="Z12" s="55" t="s">
        <v>84</v>
      </c>
      <c r="AA12" s="55" t="s">
        <v>84</v>
      </c>
      <c r="AB12" s="55" t="s">
        <v>84</v>
      </c>
      <c r="AC12" s="55" t="s">
        <v>84</v>
      </c>
      <c r="AD12" s="55" t="s">
        <v>84</v>
      </c>
      <c r="AE12" s="55" t="s">
        <v>84</v>
      </c>
      <c r="AF12" s="55" t="s">
        <v>84</v>
      </c>
      <c r="AG12" s="55" t="s">
        <v>84</v>
      </c>
      <c r="AH12" s="55" t="s">
        <v>84</v>
      </c>
      <c r="AI12" s="55" t="s">
        <v>84</v>
      </c>
    </row>
    <row r="13" spans="1:35">
      <c r="A13" s="53" t="s">
        <v>113</v>
      </c>
      <c r="B13" s="53" t="s">
        <v>114</v>
      </c>
      <c r="C13" s="53" t="s">
        <v>83</v>
      </c>
      <c r="D13" s="100"/>
      <c r="E13" s="55" t="s">
        <v>84</v>
      </c>
      <c r="F13" s="55" t="s">
        <v>84</v>
      </c>
      <c r="G13" s="55" t="s">
        <v>84</v>
      </c>
      <c r="H13" s="55" t="s">
        <v>84</v>
      </c>
      <c r="I13" s="55" t="s">
        <v>84</v>
      </c>
      <c r="J13" s="55" t="s">
        <v>84</v>
      </c>
      <c r="K13" s="55" t="s">
        <v>84</v>
      </c>
      <c r="L13" s="55" t="s">
        <v>84</v>
      </c>
      <c r="M13" s="55" t="s">
        <v>84</v>
      </c>
      <c r="N13" s="55" t="s">
        <v>84</v>
      </c>
      <c r="O13" s="55" t="s">
        <v>84</v>
      </c>
      <c r="P13" s="55" t="s">
        <v>84</v>
      </c>
      <c r="Q13" s="55" t="s">
        <v>84</v>
      </c>
      <c r="R13" s="55" t="s">
        <v>84</v>
      </c>
      <c r="S13" s="55" t="s">
        <v>84</v>
      </c>
      <c r="T13" s="55" t="s">
        <v>84</v>
      </c>
      <c r="U13" s="55" t="s">
        <v>84</v>
      </c>
      <c r="V13" s="55" t="s">
        <v>84</v>
      </c>
      <c r="W13" s="55" t="s">
        <v>84</v>
      </c>
      <c r="X13" s="55" t="s">
        <v>84</v>
      </c>
      <c r="Y13" s="55" t="s">
        <v>84</v>
      </c>
      <c r="Z13" s="55" t="s">
        <v>84</v>
      </c>
      <c r="AA13" s="55" t="s">
        <v>84</v>
      </c>
      <c r="AB13" s="55" t="s">
        <v>84</v>
      </c>
      <c r="AC13" s="55" t="s">
        <v>84</v>
      </c>
      <c r="AD13" s="55" t="s">
        <v>84</v>
      </c>
      <c r="AE13" s="55" t="s">
        <v>84</v>
      </c>
      <c r="AF13" s="55" t="s">
        <v>84</v>
      </c>
      <c r="AG13" s="55" t="s">
        <v>84</v>
      </c>
      <c r="AH13" s="55" t="s">
        <v>84</v>
      </c>
      <c r="AI13" s="55" t="s">
        <v>84</v>
      </c>
    </row>
    <row r="14" spans="1:35">
      <c r="A14" s="53" t="s">
        <v>115</v>
      </c>
      <c r="B14" s="53" t="s">
        <v>116</v>
      </c>
      <c r="C14" s="53" t="s">
        <v>83</v>
      </c>
      <c r="D14" s="100"/>
      <c r="E14" s="55" t="s">
        <v>84</v>
      </c>
      <c r="F14" s="55" t="s">
        <v>84</v>
      </c>
      <c r="G14" s="55" t="s">
        <v>84</v>
      </c>
      <c r="H14" s="55" t="s">
        <v>84</v>
      </c>
      <c r="I14" s="55" t="s">
        <v>84</v>
      </c>
      <c r="J14" s="55" t="s">
        <v>84</v>
      </c>
      <c r="K14" s="55" t="s">
        <v>84</v>
      </c>
      <c r="L14" s="55" t="s">
        <v>84</v>
      </c>
      <c r="M14" s="55" t="s">
        <v>84</v>
      </c>
      <c r="N14" s="55" t="s">
        <v>84</v>
      </c>
      <c r="O14" s="55" t="s">
        <v>84</v>
      </c>
      <c r="P14" s="55" t="s">
        <v>84</v>
      </c>
      <c r="Q14" s="55" t="s">
        <v>84</v>
      </c>
      <c r="R14" s="55" t="s">
        <v>84</v>
      </c>
      <c r="S14" s="55" t="s">
        <v>84</v>
      </c>
      <c r="T14" s="55" t="s">
        <v>84</v>
      </c>
      <c r="U14" s="55" t="s">
        <v>84</v>
      </c>
      <c r="V14" s="55" t="s">
        <v>84</v>
      </c>
      <c r="W14" s="55" t="s">
        <v>84</v>
      </c>
      <c r="X14" s="55" t="s">
        <v>84</v>
      </c>
      <c r="Y14" s="55" t="s">
        <v>84</v>
      </c>
      <c r="Z14" s="55" t="s">
        <v>84</v>
      </c>
      <c r="AA14" s="55" t="s">
        <v>84</v>
      </c>
      <c r="AB14" s="55" t="s">
        <v>84</v>
      </c>
      <c r="AC14" s="55" t="s">
        <v>84</v>
      </c>
      <c r="AD14" s="55" t="s">
        <v>84</v>
      </c>
      <c r="AE14" s="55" t="s">
        <v>84</v>
      </c>
      <c r="AF14" s="55" t="s">
        <v>84</v>
      </c>
      <c r="AG14" s="55" t="s">
        <v>84</v>
      </c>
      <c r="AH14" s="55" t="s">
        <v>84</v>
      </c>
      <c r="AI14" s="55" t="s">
        <v>84</v>
      </c>
    </row>
    <row r="15" spans="1:35" ht="33.75">
      <c r="A15" s="53" t="s">
        <v>117</v>
      </c>
      <c r="B15" s="53" t="s">
        <v>118</v>
      </c>
      <c r="C15" s="53" t="s">
        <v>83</v>
      </c>
      <c r="D15" s="100"/>
      <c r="E15" s="55" t="s">
        <v>84</v>
      </c>
      <c r="F15" s="55" t="s">
        <v>84</v>
      </c>
      <c r="G15" s="55" t="s">
        <v>84</v>
      </c>
      <c r="H15" s="55" t="s">
        <v>84</v>
      </c>
      <c r="I15" s="54" t="s">
        <v>1183</v>
      </c>
      <c r="J15" s="54" t="s">
        <v>1184</v>
      </c>
      <c r="K15" s="55" t="s">
        <v>84</v>
      </c>
      <c r="L15" s="55" t="s">
        <v>84</v>
      </c>
      <c r="M15" s="55" t="s">
        <v>84</v>
      </c>
      <c r="N15" s="55" t="s">
        <v>84</v>
      </c>
      <c r="O15" s="55" t="s">
        <v>84</v>
      </c>
      <c r="P15" s="55" t="s">
        <v>84</v>
      </c>
      <c r="Q15" s="55" t="s">
        <v>84</v>
      </c>
      <c r="R15" s="55" t="s">
        <v>84</v>
      </c>
      <c r="S15" s="55" t="s">
        <v>84</v>
      </c>
      <c r="T15" s="55" t="s">
        <v>84</v>
      </c>
      <c r="U15" s="55" t="s">
        <v>84</v>
      </c>
      <c r="V15" s="55" t="s">
        <v>84</v>
      </c>
      <c r="W15" s="55" t="s">
        <v>84</v>
      </c>
      <c r="X15" s="55" t="s">
        <v>84</v>
      </c>
      <c r="Y15" s="55" t="s">
        <v>84</v>
      </c>
      <c r="Z15" s="55" t="s">
        <v>84</v>
      </c>
      <c r="AA15" s="54" t="s">
        <v>1185</v>
      </c>
      <c r="AB15" s="54" t="s">
        <v>1186</v>
      </c>
      <c r="AC15" s="54" t="s">
        <v>1187</v>
      </c>
      <c r="AD15" s="54" t="s">
        <v>1188</v>
      </c>
      <c r="AE15" s="55" t="s">
        <v>84</v>
      </c>
      <c r="AF15" s="55" t="s">
        <v>84</v>
      </c>
      <c r="AG15" s="55" t="s">
        <v>84</v>
      </c>
      <c r="AH15" s="54" t="s">
        <v>1189</v>
      </c>
      <c r="AI15" s="54" t="s">
        <v>1190</v>
      </c>
    </row>
    <row r="16" spans="1:35">
      <c r="A16" s="53" t="s">
        <v>130</v>
      </c>
      <c r="B16" s="53" t="s">
        <v>131</v>
      </c>
      <c r="C16" s="53" t="s">
        <v>83</v>
      </c>
      <c r="D16" s="100"/>
      <c r="E16" s="55" t="s">
        <v>84</v>
      </c>
      <c r="F16" s="55" t="s">
        <v>84</v>
      </c>
      <c r="G16" s="55" t="s">
        <v>84</v>
      </c>
      <c r="H16" s="55" t="s">
        <v>84</v>
      </c>
      <c r="I16" s="55" t="s">
        <v>84</v>
      </c>
      <c r="J16" s="55" t="s">
        <v>84</v>
      </c>
      <c r="K16" s="55" t="s">
        <v>84</v>
      </c>
      <c r="L16" s="55" t="s">
        <v>84</v>
      </c>
      <c r="M16" s="55" t="s">
        <v>84</v>
      </c>
      <c r="N16" s="55" t="s">
        <v>84</v>
      </c>
      <c r="O16" s="55" t="s">
        <v>84</v>
      </c>
      <c r="P16" s="55" t="s">
        <v>84</v>
      </c>
      <c r="Q16" s="55" t="s">
        <v>84</v>
      </c>
      <c r="R16" s="55" t="s">
        <v>84</v>
      </c>
      <c r="S16" s="55" t="s">
        <v>84</v>
      </c>
      <c r="T16" s="55" t="s">
        <v>84</v>
      </c>
      <c r="U16" s="55" t="s">
        <v>84</v>
      </c>
      <c r="V16" s="55" t="s">
        <v>84</v>
      </c>
      <c r="W16" s="55" t="s">
        <v>84</v>
      </c>
      <c r="X16" s="55" t="s">
        <v>84</v>
      </c>
      <c r="Y16" s="55" t="s">
        <v>84</v>
      </c>
      <c r="Z16" s="55" t="s">
        <v>84</v>
      </c>
      <c r="AA16" s="55" t="s">
        <v>84</v>
      </c>
      <c r="AB16" s="55" t="s">
        <v>84</v>
      </c>
      <c r="AC16" s="55" t="s">
        <v>84</v>
      </c>
      <c r="AD16" s="55" t="s">
        <v>84</v>
      </c>
      <c r="AE16" s="55" t="s">
        <v>84</v>
      </c>
      <c r="AF16" s="55" t="s">
        <v>84</v>
      </c>
      <c r="AG16" s="55" t="s">
        <v>84</v>
      </c>
      <c r="AH16" s="55" t="s">
        <v>84</v>
      </c>
      <c r="AI16" s="55" t="s">
        <v>84</v>
      </c>
    </row>
    <row r="17" spans="1:35" ht="22.5">
      <c r="A17" s="53" t="s">
        <v>132</v>
      </c>
      <c r="B17" s="53" t="s">
        <v>133</v>
      </c>
      <c r="C17" s="53" t="s">
        <v>83</v>
      </c>
      <c r="D17" s="100"/>
      <c r="E17" s="55" t="s">
        <v>84</v>
      </c>
      <c r="F17" s="55" t="s">
        <v>84</v>
      </c>
      <c r="G17" s="55" t="s">
        <v>84</v>
      </c>
      <c r="H17" s="55" t="s">
        <v>84</v>
      </c>
      <c r="I17" s="54" t="s">
        <v>1191</v>
      </c>
      <c r="J17" s="54" t="s">
        <v>1192</v>
      </c>
      <c r="K17" s="55" t="s">
        <v>84</v>
      </c>
      <c r="L17" s="55" t="s">
        <v>84</v>
      </c>
      <c r="M17" s="54" t="s">
        <v>1193</v>
      </c>
      <c r="N17" s="54" t="s">
        <v>1194</v>
      </c>
      <c r="O17" s="54" t="s">
        <v>1195</v>
      </c>
      <c r="P17" s="54" t="s">
        <v>1196</v>
      </c>
      <c r="Q17" s="54" t="s">
        <v>1197</v>
      </c>
      <c r="R17" s="55" t="s">
        <v>84</v>
      </c>
      <c r="S17" s="55" t="s">
        <v>84</v>
      </c>
      <c r="T17" s="55" t="s">
        <v>84</v>
      </c>
      <c r="U17" s="55" t="s">
        <v>84</v>
      </c>
      <c r="V17" s="55" t="s">
        <v>84</v>
      </c>
      <c r="W17" s="55" t="s">
        <v>84</v>
      </c>
      <c r="X17" s="55" t="s">
        <v>84</v>
      </c>
      <c r="Y17" s="55" t="s">
        <v>84</v>
      </c>
      <c r="Z17" s="55" t="s">
        <v>84</v>
      </c>
      <c r="AA17" s="55" t="s">
        <v>84</v>
      </c>
      <c r="AB17" s="55" t="s">
        <v>84</v>
      </c>
      <c r="AC17" s="55" t="s">
        <v>84</v>
      </c>
      <c r="AD17" s="55" t="s">
        <v>84</v>
      </c>
      <c r="AE17" s="55" t="s">
        <v>84</v>
      </c>
      <c r="AF17" s="55" t="s">
        <v>84</v>
      </c>
      <c r="AG17" s="55" t="s">
        <v>84</v>
      </c>
      <c r="AH17" s="55" t="s">
        <v>84</v>
      </c>
      <c r="AI17" s="55" t="s">
        <v>84</v>
      </c>
    </row>
    <row r="18" spans="1:35" ht="56.25">
      <c r="A18" s="53" t="s">
        <v>138</v>
      </c>
      <c r="B18" s="53" t="s">
        <v>139</v>
      </c>
      <c r="C18" s="53" t="s">
        <v>83</v>
      </c>
      <c r="D18" s="100"/>
      <c r="E18" s="54" t="s">
        <v>1198</v>
      </c>
      <c r="F18" s="54" t="s">
        <v>1199</v>
      </c>
      <c r="G18" s="55" t="s">
        <v>84</v>
      </c>
      <c r="H18" s="54" t="s">
        <v>1200</v>
      </c>
      <c r="I18" s="54" t="s">
        <v>1201</v>
      </c>
      <c r="J18" s="54" t="s">
        <v>1202</v>
      </c>
      <c r="K18" s="54" t="s">
        <v>1203</v>
      </c>
      <c r="L18" s="54" t="s">
        <v>1204</v>
      </c>
      <c r="M18" s="54" t="s">
        <v>1205</v>
      </c>
      <c r="N18" s="54" t="s">
        <v>1206</v>
      </c>
      <c r="O18" s="55" t="s">
        <v>84</v>
      </c>
      <c r="P18" s="54" t="s">
        <v>1207</v>
      </c>
      <c r="Q18" s="54" t="s">
        <v>1208</v>
      </c>
      <c r="R18" s="54" t="s">
        <v>1209</v>
      </c>
      <c r="S18" s="55" t="s">
        <v>84</v>
      </c>
      <c r="T18" s="54" t="s">
        <v>1210</v>
      </c>
      <c r="U18" s="54" t="s">
        <v>1211</v>
      </c>
      <c r="V18" s="54" t="s">
        <v>1212</v>
      </c>
      <c r="W18" s="54" t="s">
        <v>1213</v>
      </c>
      <c r="X18" s="54" t="s">
        <v>1214</v>
      </c>
      <c r="Y18" s="54" t="s">
        <v>1215</v>
      </c>
      <c r="Z18" s="54" t="s">
        <v>1216</v>
      </c>
      <c r="AA18" s="54" t="s">
        <v>1217</v>
      </c>
      <c r="AB18" s="54" t="s">
        <v>1218</v>
      </c>
      <c r="AC18" s="54" t="s">
        <v>1219</v>
      </c>
      <c r="AD18" s="54" t="s">
        <v>1220</v>
      </c>
      <c r="AE18" s="54" t="s">
        <v>1221</v>
      </c>
      <c r="AF18" s="54" t="s">
        <v>1222</v>
      </c>
      <c r="AG18" s="54" t="s">
        <v>1223</v>
      </c>
      <c r="AH18" s="55" t="s">
        <v>84</v>
      </c>
      <c r="AI18" s="55" t="s">
        <v>84</v>
      </c>
    </row>
    <row r="19" spans="1:35" ht="22.5">
      <c r="A19" s="53" t="s">
        <v>157</v>
      </c>
      <c r="B19" s="53" t="s">
        <v>158</v>
      </c>
      <c r="C19" s="53" t="s">
        <v>83</v>
      </c>
      <c r="D19" s="100"/>
      <c r="E19" s="55" t="s">
        <v>84</v>
      </c>
      <c r="F19" s="55" t="s">
        <v>84</v>
      </c>
      <c r="G19" s="55" t="s">
        <v>84</v>
      </c>
      <c r="H19" s="55" t="s">
        <v>84</v>
      </c>
      <c r="I19" s="55" t="s">
        <v>84</v>
      </c>
      <c r="J19" s="55" t="s">
        <v>84</v>
      </c>
      <c r="K19" s="55" t="s">
        <v>84</v>
      </c>
      <c r="L19" s="55" t="s">
        <v>84</v>
      </c>
      <c r="M19" s="54" t="s">
        <v>1224</v>
      </c>
      <c r="N19" s="54" t="s">
        <v>1225</v>
      </c>
      <c r="O19" s="54" t="s">
        <v>1226</v>
      </c>
      <c r="P19" s="55" t="s">
        <v>84</v>
      </c>
      <c r="Q19" s="54" t="s">
        <v>1227</v>
      </c>
      <c r="R19" s="55" t="s">
        <v>84</v>
      </c>
      <c r="S19" s="55" t="s">
        <v>84</v>
      </c>
      <c r="T19" s="54" t="s">
        <v>1228</v>
      </c>
      <c r="U19" s="54" t="s">
        <v>1229</v>
      </c>
      <c r="V19" s="55" t="s">
        <v>84</v>
      </c>
      <c r="W19" s="54" t="s">
        <v>1230</v>
      </c>
      <c r="X19" s="54" t="s">
        <v>1231</v>
      </c>
      <c r="Y19" s="55" t="s">
        <v>84</v>
      </c>
      <c r="Z19" s="55" t="s">
        <v>84</v>
      </c>
      <c r="AA19" s="54" t="s">
        <v>1232</v>
      </c>
      <c r="AB19" s="54" t="s">
        <v>1233</v>
      </c>
      <c r="AC19" s="55" t="s">
        <v>84</v>
      </c>
      <c r="AD19" s="54" t="s">
        <v>1234</v>
      </c>
      <c r="AE19" s="54" t="s">
        <v>1235</v>
      </c>
      <c r="AF19" s="55" t="s">
        <v>84</v>
      </c>
      <c r="AG19" s="54" t="s">
        <v>1236</v>
      </c>
      <c r="AH19" s="55" t="s">
        <v>84</v>
      </c>
      <c r="AI19" s="55" t="s">
        <v>84</v>
      </c>
    </row>
    <row r="20" spans="1:35" ht="33.75">
      <c r="A20" s="53" t="s">
        <v>159</v>
      </c>
      <c r="B20" s="53" t="s">
        <v>160</v>
      </c>
      <c r="C20" s="53" t="s">
        <v>83</v>
      </c>
      <c r="D20" s="100"/>
      <c r="E20" s="55" t="s">
        <v>84</v>
      </c>
      <c r="F20" s="55" t="s">
        <v>84</v>
      </c>
      <c r="G20" s="55" t="s">
        <v>84</v>
      </c>
      <c r="H20" s="55" t="s">
        <v>84</v>
      </c>
      <c r="I20" s="54" t="s">
        <v>1237</v>
      </c>
      <c r="J20" s="54" t="s">
        <v>1238</v>
      </c>
      <c r="K20" s="55" t="s">
        <v>84</v>
      </c>
      <c r="L20" s="55" t="s">
        <v>84</v>
      </c>
      <c r="M20" s="54" t="s">
        <v>1239</v>
      </c>
      <c r="N20" s="54" t="s">
        <v>1240</v>
      </c>
      <c r="O20" s="54" t="s">
        <v>1241</v>
      </c>
      <c r="P20" s="55" t="s">
        <v>84</v>
      </c>
      <c r="Q20" s="54" t="s">
        <v>1242</v>
      </c>
      <c r="R20" s="55" t="s">
        <v>84</v>
      </c>
      <c r="S20" s="55" t="s">
        <v>84</v>
      </c>
      <c r="T20" s="55" t="s">
        <v>84</v>
      </c>
      <c r="U20" s="55" t="s">
        <v>84</v>
      </c>
      <c r="V20" s="55" t="s">
        <v>84</v>
      </c>
      <c r="W20" s="55" t="s">
        <v>84</v>
      </c>
      <c r="X20" s="54" t="s">
        <v>1243</v>
      </c>
      <c r="Y20" s="55" t="s">
        <v>84</v>
      </c>
      <c r="Z20" s="55" t="s">
        <v>84</v>
      </c>
      <c r="AA20" s="55" t="s">
        <v>84</v>
      </c>
      <c r="AB20" s="54" t="s">
        <v>1244</v>
      </c>
      <c r="AC20" s="54" t="s">
        <v>1245</v>
      </c>
      <c r="AD20" s="55" t="s">
        <v>84</v>
      </c>
      <c r="AE20" s="54" t="s">
        <v>1246</v>
      </c>
      <c r="AF20" s="54" t="s">
        <v>1247</v>
      </c>
      <c r="AG20" s="55" t="s">
        <v>84</v>
      </c>
      <c r="AH20" s="55" t="s">
        <v>84</v>
      </c>
      <c r="AI20" s="55" t="s">
        <v>84</v>
      </c>
    </row>
    <row r="21" spans="1:35" ht="22.5">
      <c r="A21" s="53" t="s">
        <v>170</v>
      </c>
      <c r="B21" s="53" t="s">
        <v>171</v>
      </c>
      <c r="C21" s="53" t="s">
        <v>83</v>
      </c>
      <c r="D21" s="100"/>
      <c r="E21" s="55" t="s">
        <v>84</v>
      </c>
      <c r="F21" s="55" t="s">
        <v>84</v>
      </c>
      <c r="G21" s="55" t="s">
        <v>84</v>
      </c>
      <c r="H21" s="55" t="s">
        <v>84</v>
      </c>
      <c r="I21" s="55" t="s">
        <v>84</v>
      </c>
      <c r="J21" s="55" t="s">
        <v>84</v>
      </c>
      <c r="K21" s="55" t="s">
        <v>84</v>
      </c>
      <c r="L21" s="55" t="s">
        <v>84</v>
      </c>
      <c r="M21" s="55" t="s">
        <v>84</v>
      </c>
      <c r="N21" s="55" t="s">
        <v>84</v>
      </c>
      <c r="O21" s="55" t="s">
        <v>84</v>
      </c>
      <c r="P21" s="55" t="s">
        <v>84</v>
      </c>
      <c r="Q21" s="55" t="s">
        <v>84</v>
      </c>
      <c r="R21" s="55" t="s">
        <v>84</v>
      </c>
      <c r="S21" s="55" t="s">
        <v>84</v>
      </c>
      <c r="T21" s="54" t="s">
        <v>1248</v>
      </c>
      <c r="U21" s="54" t="s">
        <v>1249</v>
      </c>
      <c r="V21" s="54" t="s">
        <v>1250</v>
      </c>
      <c r="W21" s="54" t="s">
        <v>1251</v>
      </c>
      <c r="X21" s="54" t="s">
        <v>1252</v>
      </c>
      <c r="Y21" s="55" t="s">
        <v>84</v>
      </c>
      <c r="Z21" s="55" t="s">
        <v>84</v>
      </c>
      <c r="AA21" s="54" t="s">
        <v>1253</v>
      </c>
      <c r="AB21" s="54" t="s">
        <v>1254</v>
      </c>
      <c r="AC21" s="54" t="s">
        <v>1255</v>
      </c>
      <c r="AD21" s="54" t="s">
        <v>1256</v>
      </c>
      <c r="AE21" s="54" t="s">
        <v>1257</v>
      </c>
      <c r="AF21" s="55" t="s">
        <v>84</v>
      </c>
      <c r="AG21" s="54" t="s">
        <v>1258</v>
      </c>
      <c r="AH21" s="55" t="s">
        <v>84</v>
      </c>
      <c r="AI21" s="54" t="s">
        <v>1259</v>
      </c>
    </row>
    <row r="22" spans="1:35" ht="33.75">
      <c r="A22" s="53" t="s">
        <v>172</v>
      </c>
      <c r="B22" s="53" t="s">
        <v>173</v>
      </c>
      <c r="C22" s="53" t="s">
        <v>83</v>
      </c>
      <c r="D22" s="100"/>
      <c r="E22" s="55" t="s">
        <v>84</v>
      </c>
      <c r="F22" s="55" t="s">
        <v>84</v>
      </c>
      <c r="G22" s="55" t="s">
        <v>84</v>
      </c>
      <c r="H22" s="54" t="s">
        <v>1260</v>
      </c>
      <c r="I22" s="54" t="s">
        <v>1261</v>
      </c>
      <c r="J22" s="54" t="s">
        <v>1262</v>
      </c>
      <c r="K22" s="55" t="s">
        <v>84</v>
      </c>
      <c r="L22" s="55" t="s">
        <v>84</v>
      </c>
      <c r="M22" s="54" t="s">
        <v>1263</v>
      </c>
      <c r="N22" s="54" t="s">
        <v>1264</v>
      </c>
      <c r="O22" s="54" t="s">
        <v>1265</v>
      </c>
      <c r="P22" s="54" t="s">
        <v>1266</v>
      </c>
      <c r="Q22" s="54" t="s">
        <v>1267</v>
      </c>
      <c r="R22" s="55" t="s">
        <v>84</v>
      </c>
      <c r="S22" s="55" t="s">
        <v>84</v>
      </c>
      <c r="T22" s="55" t="s">
        <v>84</v>
      </c>
      <c r="U22" s="55" t="s">
        <v>84</v>
      </c>
      <c r="V22" s="54" t="s">
        <v>1268</v>
      </c>
      <c r="W22" s="54" t="s">
        <v>1269</v>
      </c>
      <c r="X22" s="54" t="s">
        <v>1270</v>
      </c>
      <c r="Y22" s="55" t="s">
        <v>84</v>
      </c>
      <c r="Z22" s="55" t="s">
        <v>84</v>
      </c>
      <c r="AA22" s="54" t="s">
        <v>1271</v>
      </c>
      <c r="AB22" s="54" t="s">
        <v>1272</v>
      </c>
      <c r="AC22" s="54" t="s">
        <v>1273</v>
      </c>
      <c r="AD22" s="54" t="s">
        <v>1274</v>
      </c>
      <c r="AE22" s="55" t="s">
        <v>84</v>
      </c>
      <c r="AF22" s="55" t="s">
        <v>84</v>
      </c>
      <c r="AG22" s="55" t="s">
        <v>84</v>
      </c>
      <c r="AH22" s="55" t="s">
        <v>84</v>
      </c>
      <c r="AI22" s="55" t="s">
        <v>84</v>
      </c>
    </row>
    <row r="23" spans="1:35" ht="22.5">
      <c r="A23" s="53" t="s">
        <v>174</v>
      </c>
      <c r="B23" s="53" t="s">
        <v>175</v>
      </c>
      <c r="C23" s="53" t="s">
        <v>83</v>
      </c>
      <c r="D23" s="100"/>
      <c r="E23" s="55" t="s">
        <v>84</v>
      </c>
      <c r="F23" s="55" t="s">
        <v>84</v>
      </c>
      <c r="G23" s="55" t="s">
        <v>84</v>
      </c>
      <c r="H23" s="54" t="s">
        <v>1275</v>
      </c>
      <c r="I23" s="54" t="s">
        <v>1276</v>
      </c>
      <c r="J23" s="55" t="s">
        <v>84</v>
      </c>
      <c r="K23" s="55" t="s">
        <v>84</v>
      </c>
      <c r="L23" s="55" t="s">
        <v>84</v>
      </c>
      <c r="M23" s="54" t="s">
        <v>1277</v>
      </c>
      <c r="N23" s="54" t="s">
        <v>1278</v>
      </c>
      <c r="O23" s="54" t="s">
        <v>1279</v>
      </c>
      <c r="P23" s="55" t="s">
        <v>84</v>
      </c>
      <c r="Q23" s="54" t="s">
        <v>1280</v>
      </c>
      <c r="R23" s="55" t="s">
        <v>84</v>
      </c>
      <c r="S23" s="55" t="s">
        <v>84</v>
      </c>
      <c r="T23" s="54" t="s">
        <v>1281</v>
      </c>
      <c r="U23" s="54" t="s">
        <v>1282</v>
      </c>
      <c r="V23" s="54" t="s">
        <v>1283</v>
      </c>
      <c r="W23" s="55" t="s">
        <v>84</v>
      </c>
      <c r="X23" s="54" t="s">
        <v>1284</v>
      </c>
      <c r="Y23" s="55" t="s">
        <v>84</v>
      </c>
      <c r="Z23" s="55" t="s">
        <v>84</v>
      </c>
      <c r="AA23" s="55" t="s">
        <v>84</v>
      </c>
      <c r="AB23" s="54" t="s">
        <v>1285</v>
      </c>
      <c r="AC23" s="55" t="s">
        <v>84</v>
      </c>
      <c r="AD23" s="54" t="s">
        <v>1286</v>
      </c>
      <c r="AE23" s="55" t="s">
        <v>84</v>
      </c>
      <c r="AF23" s="55" t="s">
        <v>84</v>
      </c>
      <c r="AG23" s="55" t="s">
        <v>84</v>
      </c>
      <c r="AH23" s="55" t="s">
        <v>84</v>
      </c>
      <c r="AI23" s="55" t="s">
        <v>84</v>
      </c>
    </row>
    <row r="24" spans="1:35" ht="22.5">
      <c r="A24" s="53" t="s">
        <v>176</v>
      </c>
      <c r="B24" s="53" t="s">
        <v>177</v>
      </c>
      <c r="C24" s="53" t="s">
        <v>83</v>
      </c>
      <c r="D24" s="100"/>
      <c r="E24" s="55" t="s">
        <v>84</v>
      </c>
      <c r="F24" s="55" t="s">
        <v>84</v>
      </c>
      <c r="G24" s="55" t="s">
        <v>84</v>
      </c>
      <c r="H24" s="55" t="s">
        <v>84</v>
      </c>
      <c r="I24" s="54" t="s">
        <v>1287</v>
      </c>
      <c r="J24" s="55" t="s">
        <v>84</v>
      </c>
      <c r="K24" s="55" t="s">
        <v>84</v>
      </c>
      <c r="L24" s="55" t="s">
        <v>84</v>
      </c>
      <c r="M24" s="55" t="s">
        <v>84</v>
      </c>
      <c r="N24" s="54" t="s">
        <v>1288</v>
      </c>
      <c r="O24" s="54" t="s">
        <v>1289</v>
      </c>
      <c r="P24" s="55" t="s">
        <v>84</v>
      </c>
      <c r="Q24" s="55" t="s">
        <v>84</v>
      </c>
      <c r="R24" s="55" t="s">
        <v>84</v>
      </c>
      <c r="S24" s="55" t="s">
        <v>84</v>
      </c>
      <c r="T24" s="54" t="s">
        <v>1290</v>
      </c>
      <c r="U24" s="54" t="s">
        <v>1291</v>
      </c>
      <c r="V24" s="55" t="s">
        <v>84</v>
      </c>
      <c r="W24" s="55" t="s">
        <v>84</v>
      </c>
      <c r="X24" s="55" t="s">
        <v>84</v>
      </c>
      <c r="Y24" s="55" t="s">
        <v>84</v>
      </c>
      <c r="Z24" s="55" t="s">
        <v>84</v>
      </c>
      <c r="AA24" s="55" t="s">
        <v>84</v>
      </c>
      <c r="AB24" s="55" t="s">
        <v>84</v>
      </c>
      <c r="AC24" s="55" t="s">
        <v>84</v>
      </c>
      <c r="AD24" s="55" t="s">
        <v>84</v>
      </c>
      <c r="AE24" s="55" t="s">
        <v>84</v>
      </c>
      <c r="AF24" s="55" t="s">
        <v>84</v>
      </c>
      <c r="AG24" s="55" t="s">
        <v>84</v>
      </c>
      <c r="AH24" s="55" t="s">
        <v>84</v>
      </c>
      <c r="AI24" s="55" t="s">
        <v>84</v>
      </c>
    </row>
    <row r="25" spans="1:35" ht="33.75">
      <c r="A25" s="53" t="s">
        <v>178</v>
      </c>
      <c r="B25" s="53" t="s">
        <v>179</v>
      </c>
      <c r="C25" s="53" t="s">
        <v>83</v>
      </c>
      <c r="D25" s="100"/>
      <c r="E25" s="55" t="s">
        <v>84</v>
      </c>
      <c r="F25" s="55" t="s">
        <v>84</v>
      </c>
      <c r="G25" s="55" t="s">
        <v>84</v>
      </c>
      <c r="H25" s="54" t="s">
        <v>1292</v>
      </c>
      <c r="I25" s="55" t="s">
        <v>84</v>
      </c>
      <c r="J25" s="54" t="s">
        <v>1293</v>
      </c>
      <c r="K25" s="54" t="s">
        <v>1294</v>
      </c>
      <c r="L25" s="55" t="s">
        <v>84</v>
      </c>
      <c r="M25" s="54" t="s">
        <v>1295</v>
      </c>
      <c r="N25" s="55" t="s">
        <v>84</v>
      </c>
      <c r="O25" s="54" t="s">
        <v>1296</v>
      </c>
      <c r="P25" s="55" t="s">
        <v>84</v>
      </c>
      <c r="Q25" s="54" t="s">
        <v>1297</v>
      </c>
      <c r="R25" s="54" t="s">
        <v>1298</v>
      </c>
      <c r="S25" s="55" t="s">
        <v>84</v>
      </c>
      <c r="T25" s="54" t="s">
        <v>1299</v>
      </c>
      <c r="U25" s="55" t="s">
        <v>84</v>
      </c>
      <c r="V25" s="54" t="s">
        <v>1300</v>
      </c>
      <c r="W25" s="55" t="s">
        <v>84</v>
      </c>
      <c r="X25" s="54" t="s">
        <v>1301</v>
      </c>
      <c r="Y25" s="54" t="s">
        <v>1302</v>
      </c>
      <c r="Z25" s="55" t="s">
        <v>84</v>
      </c>
      <c r="AA25" s="54" t="s">
        <v>1303</v>
      </c>
      <c r="AB25" s="55" t="s">
        <v>84</v>
      </c>
      <c r="AC25" s="54" t="s">
        <v>1304</v>
      </c>
      <c r="AD25" s="55" t="s">
        <v>84</v>
      </c>
      <c r="AE25" s="55" t="s">
        <v>84</v>
      </c>
      <c r="AF25" s="55" t="s">
        <v>84</v>
      </c>
      <c r="AG25" s="55" t="s">
        <v>84</v>
      </c>
      <c r="AH25" s="55" t="s">
        <v>84</v>
      </c>
      <c r="AI25" s="55" t="s">
        <v>84</v>
      </c>
    </row>
    <row r="26" spans="1:35" ht="33.75">
      <c r="A26" s="53" t="s">
        <v>180</v>
      </c>
      <c r="B26" s="53" t="s">
        <v>181</v>
      </c>
      <c r="C26" s="53" t="s">
        <v>83</v>
      </c>
      <c r="D26" s="100"/>
      <c r="E26" s="55" t="s">
        <v>84</v>
      </c>
      <c r="F26" s="55" t="s">
        <v>84</v>
      </c>
      <c r="G26" s="55" t="s">
        <v>84</v>
      </c>
      <c r="H26" s="54" t="s">
        <v>1305</v>
      </c>
      <c r="I26" s="55" t="s">
        <v>84</v>
      </c>
      <c r="J26" s="55" t="s">
        <v>84</v>
      </c>
      <c r="K26" s="55" t="s">
        <v>84</v>
      </c>
      <c r="L26" s="55" t="s">
        <v>84</v>
      </c>
      <c r="M26" s="54" t="s">
        <v>1306</v>
      </c>
      <c r="N26" s="55" t="s">
        <v>84</v>
      </c>
      <c r="O26" s="54" t="s">
        <v>1307</v>
      </c>
      <c r="P26" s="54" t="s">
        <v>1308</v>
      </c>
      <c r="Q26" s="55" t="s">
        <v>84</v>
      </c>
      <c r="R26" s="55" t="s">
        <v>84</v>
      </c>
      <c r="S26" s="55" t="s">
        <v>84</v>
      </c>
      <c r="T26" s="55" t="s">
        <v>84</v>
      </c>
      <c r="U26" s="55" t="s">
        <v>84</v>
      </c>
      <c r="V26" s="54" t="s">
        <v>1309</v>
      </c>
      <c r="W26" s="54" t="s">
        <v>1310</v>
      </c>
      <c r="X26" s="55" t="s">
        <v>84</v>
      </c>
      <c r="Y26" s="55" t="s">
        <v>84</v>
      </c>
      <c r="Z26" s="54" t="s">
        <v>1311</v>
      </c>
      <c r="AA26" s="54" t="s">
        <v>1312</v>
      </c>
      <c r="AB26" s="55" t="s">
        <v>84</v>
      </c>
      <c r="AC26" s="55" t="s">
        <v>84</v>
      </c>
      <c r="AD26" s="55" t="s">
        <v>84</v>
      </c>
      <c r="AE26" s="54" t="s">
        <v>1313</v>
      </c>
      <c r="AF26" s="54" t="s">
        <v>1314</v>
      </c>
      <c r="AG26" s="55" t="s">
        <v>84</v>
      </c>
      <c r="AH26" s="54" t="s">
        <v>1315</v>
      </c>
      <c r="AI26" s="55" t="s">
        <v>84</v>
      </c>
    </row>
    <row r="27" spans="1:35" ht="33.75">
      <c r="A27" s="53" t="s">
        <v>182</v>
      </c>
      <c r="B27" s="53" t="s">
        <v>183</v>
      </c>
      <c r="C27" s="53" t="s">
        <v>83</v>
      </c>
      <c r="D27" s="100"/>
      <c r="E27" s="55" t="s">
        <v>84</v>
      </c>
      <c r="F27" s="55" t="s">
        <v>84</v>
      </c>
      <c r="G27" s="55" t="s">
        <v>84</v>
      </c>
      <c r="H27" s="55" t="s">
        <v>84</v>
      </c>
      <c r="I27" s="55" t="s">
        <v>84</v>
      </c>
      <c r="J27" s="54" t="s">
        <v>1316</v>
      </c>
      <c r="K27" s="55" t="s">
        <v>84</v>
      </c>
      <c r="L27" s="55" t="s">
        <v>84</v>
      </c>
      <c r="M27" s="55" t="s">
        <v>84</v>
      </c>
      <c r="N27" s="55" t="s">
        <v>84</v>
      </c>
      <c r="O27" s="55" t="s">
        <v>84</v>
      </c>
      <c r="P27" s="55" t="s">
        <v>84</v>
      </c>
      <c r="Q27" s="54" t="s">
        <v>1317</v>
      </c>
      <c r="R27" s="55" t="s">
        <v>84</v>
      </c>
      <c r="S27" s="55" t="s">
        <v>84</v>
      </c>
      <c r="T27" s="55" t="s">
        <v>84</v>
      </c>
      <c r="U27" s="55" t="s">
        <v>84</v>
      </c>
      <c r="V27" s="55" t="s">
        <v>84</v>
      </c>
      <c r="W27" s="55" t="s">
        <v>84</v>
      </c>
      <c r="X27" s="54" t="s">
        <v>1318</v>
      </c>
      <c r="Y27" s="55" t="s">
        <v>84</v>
      </c>
      <c r="Z27" s="55" t="s">
        <v>84</v>
      </c>
      <c r="AA27" s="55" t="s">
        <v>84</v>
      </c>
      <c r="AB27" s="55" t="s">
        <v>84</v>
      </c>
      <c r="AC27" s="55" t="s">
        <v>84</v>
      </c>
      <c r="AD27" s="55" t="s">
        <v>84</v>
      </c>
      <c r="AE27" s="55" t="s">
        <v>84</v>
      </c>
      <c r="AF27" s="55" t="s">
        <v>84</v>
      </c>
      <c r="AG27" s="55" t="s">
        <v>84</v>
      </c>
      <c r="AH27" s="55" t="s">
        <v>84</v>
      </c>
      <c r="AI27" s="55" t="s">
        <v>84</v>
      </c>
    </row>
    <row r="28" spans="1:35" ht="33.75">
      <c r="A28" s="53" t="s">
        <v>184</v>
      </c>
      <c r="B28" s="53" t="s">
        <v>185</v>
      </c>
      <c r="C28" s="53" t="s">
        <v>83</v>
      </c>
      <c r="D28" s="100"/>
      <c r="E28" s="55" t="s">
        <v>84</v>
      </c>
      <c r="F28" s="55" t="s">
        <v>84</v>
      </c>
      <c r="G28" s="55" t="s">
        <v>84</v>
      </c>
      <c r="H28" s="54" t="s">
        <v>1319</v>
      </c>
      <c r="I28" s="54" t="s">
        <v>1320</v>
      </c>
      <c r="J28" s="54" t="s">
        <v>1321</v>
      </c>
      <c r="K28" s="55" t="s">
        <v>84</v>
      </c>
      <c r="L28" s="55" t="s">
        <v>84</v>
      </c>
      <c r="M28" s="55" t="s">
        <v>84</v>
      </c>
      <c r="N28" s="54" t="s">
        <v>1322</v>
      </c>
      <c r="O28" s="54" t="s">
        <v>1323</v>
      </c>
      <c r="P28" s="54" t="s">
        <v>1324</v>
      </c>
      <c r="Q28" s="54" t="s">
        <v>1325</v>
      </c>
      <c r="R28" s="55" t="s">
        <v>84</v>
      </c>
      <c r="S28" s="55" t="s">
        <v>84</v>
      </c>
      <c r="T28" s="55" t="s">
        <v>84</v>
      </c>
      <c r="U28" s="54" t="s">
        <v>1326</v>
      </c>
      <c r="V28" s="54" t="s">
        <v>1327</v>
      </c>
      <c r="W28" s="54" t="s">
        <v>1328</v>
      </c>
      <c r="X28" s="54" t="s">
        <v>1329</v>
      </c>
      <c r="Y28" s="55" t="s">
        <v>84</v>
      </c>
      <c r="Z28" s="55" t="s">
        <v>84</v>
      </c>
      <c r="AA28" s="55" t="s">
        <v>84</v>
      </c>
      <c r="AB28" s="54" t="s">
        <v>1330</v>
      </c>
      <c r="AC28" s="54" t="s">
        <v>1331</v>
      </c>
      <c r="AD28" s="54" t="s">
        <v>1332</v>
      </c>
      <c r="AE28" s="55" t="s">
        <v>84</v>
      </c>
      <c r="AF28" s="55" t="s">
        <v>84</v>
      </c>
      <c r="AG28" s="55" t="s">
        <v>84</v>
      </c>
      <c r="AH28" s="55" t="s">
        <v>84</v>
      </c>
      <c r="AI28" s="55" t="s">
        <v>84</v>
      </c>
    </row>
    <row r="29" spans="1:35">
      <c r="A29" s="53" t="s">
        <v>186</v>
      </c>
      <c r="B29" s="53" t="s">
        <v>187</v>
      </c>
      <c r="C29" s="53" t="s">
        <v>83</v>
      </c>
      <c r="D29" s="100"/>
      <c r="E29" s="55" t="s">
        <v>84</v>
      </c>
      <c r="F29" s="55" t="s">
        <v>84</v>
      </c>
      <c r="G29" s="55" t="s">
        <v>84</v>
      </c>
      <c r="H29" s="55" t="s">
        <v>84</v>
      </c>
      <c r="I29" s="55" t="s">
        <v>84</v>
      </c>
      <c r="J29" s="55" t="s">
        <v>84</v>
      </c>
      <c r="K29" s="55" t="s">
        <v>84</v>
      </c>
      <c r="L29" s="55" t="s">
        <v>84</v>
      </c>
      <c r="M29" s="55" t="s">
        <v>84</v>
      </c>
      <c r="N29" s="55" t="s">
        <v>84</v>
      </c>
      <c r="O29" s="55" t="s">
        <v>84</v>
      </c>
      <c r="P29" s="55" t="s">
        <v>84</v>
      </c>
      <c r="Q29" s="55" t="s">
        <v>84</v>
      </c>
      <c r="R29" s="55" t="s">
        <v>84</v>
      </c>
      <c r="S29" s="55" t="s">
        <v>84</v>
      </c>
      <c r="T29" s="55" t="s">
        <v>84</v>
      </c>
      <c r="U29" s="55" t="s">
        <v>84</v>
      </c>
      <c r="V29" s="55" t="s">
        <v>84</v>
      </c>
      <c r="W29" s="55" t="s">
        <v>84</v>
      </c>
      <c r="X29" s="55" t="s">
        <v>84</v>
      </c>
      <c r="Y29" s="55" t="s">
        <v>84</v>
      </c>
      <c r="Z29" s="55" t="s">
        <v>84</v>
      </c>
      <c r="AA29" s="55" t="s">
        <v>84</v>
      </c>
      <c r="AB29" s="55" t="s">
        <v>84</v>
      </c>
      <c r="AC29" s="55" t="s">
        <v>84</v>
      </c>
      <c r="AD29" s="55" t="s">
        <v>84</v>
      </c>
      <c r="AE29" s="55" t="s">
        <v>84</v>
      </c>
      <c r="AF29" s="55" t="s">
        <v>84</v>
      </c>
      <c r="AG29" s="55" t="s">
        <v>84</v>
      </c>
      <c r="AH29" s="55" t="s">
        <v>84</v>
      </c>
      <c r="AI29" s="55" t="s">
        <v>84</v>
      </c>
    </row>
    <row r="30" spans="1:35" ht="22.5">
      <c r="A30" s="53" t="s">
        <v>188</v>
      </c>
      <c r="B30" s="53" t="s">
        <v>189</v>
      </c>
      <c r="C30" s="53" t="s">
        <v>83</v>
      </c>
      <c r="D30" s="100"/>
      <c r="E30" s="55" t="s">
        <v>84</v>
      </c>
      <c r="F30" s="55" t="s">
        <v>84</v>
      </c>
      <c r="G30" s="55" t="s">
        <v>84</v>
      </c>
      <c r="H30" s="55" t="s">
        <v>84</v>
      </c>
      <c r="I30" s="55" t="s">
        <v>84</v>
      </c>
      <c r="J30" s="55" t="s">
        <v>84</v>
      </c>
      <c r="K30" s="55" t="s">
        <v>84</v>
      </c>
      <c r="L30" s="55" t="s">
        <v>84</v>
      </c>
      <c r="M30" s="55" t="s">
        <v>84</v>
      </c>
      <c r="N30" s="55" t="s">
        <v>84</v>
      </c>
      <c r="O30" s="55" t="s">
        <v>84</v>
      </c>
      <c r="P30" s="55" t="s">
        <v>84</v>
      </c>
      <c r="Q30" s="55" t="s">
        <v>84</v>
      </c>
      <c r="R30" s="54" t="s">
        <v>1333</v>
      </c>
      <c r="S30" s="54" t="s">
        <v>1334</v>
      </c>
      <c r="T30" s="55" t="s">
        <v>84</v>
      </c>
      <c r="U30" s="55" t="s">
        <v>84</v>
      </c>
      <c r="V30" s="55" t="s">
        <v>84</v>
      </c>
      <c r="W30" s="55" t="s">
        <v>84</v>
      </c>
      <c r="X30" s="55" t="s">
        <v>84</v>
      </c>
      <c r="Y30" s="54" t="s">
        <v>1335</v>
      </c>
      <c r="Z30" s="54" t="s">
        <v>1336</v>
      </c>
      <c r="AA30" s="55" t="s">
        <v>84</v>
      </c>
      <c r="AB30" s="55" t="s">
        <v>84</v>
      </c>
      <c r="AC30" s="55" t="s">
        <v>84</v>
      </c>
      <c r="AD30" s="55" t="s">
        <v>84</v>
      </c>
      <c r="AE30" s="54" t="s">
        <v>1337</v>
      </c>
      <c r="AF30" s="54" t="s">
        <v>1338</v>
      </c>
      <c r="AG30" s="55" t="s">
        <v>84</v>
      </c>
      <c r="AH30" s="55" t="s">
        <v>84</v>
      </c>
      <c r="AI30" s="55" t="s">
        <v>84</v>
      </c>
    </row>
    <row r="31" spans="1:35" ht="22.5">
      <c r="A31" s="53" t="s">
        <v>190</v>
      </c>
      <c r="B31" s="53" t="s">
        <v>191</v>
      </c>
      <c r="C31" s="53" t="s">
        <v>83</v>
      </c>
      <c r="D31" s="100"/>
      <c r="E31" s="55" t="s">
        <v>84</v>
      </c>
      <c r="F31" s="55" t="s">
        <v>84</v>
      </c>
      <c r="G31" s="55" t="s">
        <v>84</v>
      </c>
      <c r="H31" s="55" t="s">
        <v>84</v>
      </c>
      <c r="I31" s="55" t="s">
        <v>84</v>
      </c>
      <c r="J31" s="55" t="s">
        <v>84</v>
      </c>
      <c r="K31" s="55" t="s">
        <v>84</v>
      </c>
      <c r="L31" s="55" t="s">
        <v>84</v>
      </c>
      <c r="M31" s="55" t="s">
        <v>84</v>
      </c>
      <c r="N31" s="55" t="s">
        <v>84</v>
      </c>
      <c r="O31" s="55" t="s">
        <v>84</v>
      </c>
      <c r="P31" s="55" t="s">
        <v>84</v>
      </c>
      <c r="Q31" s="55" t="s">
        <v>84</v>
      </c>
      <c r="R31" s="54" t="s">
        <v>1339</v>
      </c>
      <c r="S31" s="54" t="s">
        <v>1340</v>
      </c>
      <c r="T31" s="55" t="s">
        <v>84</v>
      </c>
      <c r="U31" s="55" t="s">
        <v>84</v>
      </c>
      <c r="V31" s="55" t="s">
        <v>84</v>
      </c>
      <c r="W31" s="55" t="s">
        <v>84</v>
      </c>
      <c r="X31" s="55" t="s">
        <v>84</v>
      </c>
      <c r="Y31" s="54" t="s">
        <v>1341</v>
      </c>
      <c r="Z31" s="54" t="s">
        <v>1342</v>
      </c>
      <c r="AA31" s="55" t="s">
        <v>84</v>
      </c>
      <c r="AB31" s="55" t="s">
        <v>84</v>
      </c>
      <c r="AC31" s="55" t="s">
        <v>84</v>
      </c>
      <c r="AD31" s="55" t="s">
        <v>84</v>
      </c>
      <c r="AE31" s="54" t="s">
        <v>1343</v>
      </c>
      <c r="AF31" s="54" t="s">
        <v>1344</v>
      </c>
      <c r="AG31" s="55" t="s">
        <v>84</v>
      </c>
      <c r="AH31" s="55" t="s">
        <v>84</v>
      </c>
      <c r="AI31" s="55" t="s">
        <v>84</v>
      </c>
    </row>
    <row r="32" spans="1:35">
      <c r="A32" s="53" t="s">
        <v>192</v>
      </c>
      <c r="B32" s="53" t="s">
        <v>193</v>
      </c>
      <c r="C32" s="53" t="s">
        <v>83</v>
      </c>
      <c r="D32" s="100"/>
      <c r="E32" s="55" t="s">
        <v>84</v>
      </c>
      <c r="F32" s="55" t="s">
        <v>84</v>
      </c>
      <c r="G32" s="55" t="s">
        <v>84</v>
      </c>
      <c r="H32" s="55" t="s">
        <v>84</v>
      </c>
      <c r="I32" s="55" t="s">
        <v>84</v>
      </c>
      <c r="J32" s="55" t="s">
        <v>84</v>
      </c>
      <c r="K32" s="55" t="s">
        <v>84</v>
      </c>
      <c r="L32" s="55" t="s">
        <v>84</v>
      </c>
      <c r="M32" s="55" t="s">
        <v>84</v>
      </c>
      <c r="N32" s="55" t="s">
        <v>84</v>
      </c>
      <c r="O32" s="55" t="s">
        <v>84</v>
      </c>
      <c r="P32" s="55" t="s">
        <v>84</v>
      </c>
      <c r="Q32" s="55" t="s">
        <v>84</v>
      </c>
      <c r="R32" s="55" t="s">
        <v>84</v>
      </c>
      <c r="S32" s="55" t="s">
        <v>84</v>
      </c>
      <c r="T32" s="55" t="s">
        <v>84</v>
      </c>
      <c r="U32" s="55" t="s">
        <v>84</v>
      </c>
      <c r="V32" s="55" t="s">
        <v>84</v>
      </c>
      <c r="W32" s="55" t="s">
        <v>84</v>
      </c>
      <c r="X32" s="55" t="s">
        <v>84</v>
      </c>
      <c r="Y32" s="55" t="s">
        <v>84</v>
      </c>
      <c r="Z32" s="55" t="s">
        <v>84</v>
      </c>
      <c r="AA32" s="55" t="s">
        <v>84</v>
      </c>
      <c r="AB32" s="55" t="s">
        <v>84</v>
      </c>
      <c r="AC32" s="55" t="s">
        <v>84</v>
      </c>
      <c r="AD32" s="55" t="s">
        <v>84</v>
      </c>
      <c r="AE32" s="55" t="s">
        <v>84</v>
      </c>
      <c r="AF32" s="55" t="s">
        <v>84</v>
      </c>
      <c r="AG32" s="55" t="s">
        <v>84</v>
      </c>
      <c r="AH32" s="55" t="s">
        <v>84</v>
      </c>
      <c r="AI32" s="55" t="s">
        <v>84</v>
      </c>
    </row>
    <row r="33" spans="1:35" ht="22.5">
      <c r="A33" s="53" t="s">
        <v>194</v>
      </c>
      <c r="B33" s="53" t="s">
        <v>195</v>
      </c>
      <c r="C33" s="53" t="s">
        <v>83</v>
      </c>
      <c r="D33" s="100"/>
      <c r="E33" s="55" t="s">
        <v>84</v>
      </c>
      <c r="F33" s="55" t="s">
        <v>84</v>
      </c>
      <c r="G33" s="55" t="s">
        <v>84</v>
      </c>
      <c r="H33" s="54" t="s">
        <v>1345</v>
      </c>
      <c r="I33" s="54" t="s">
        <v>1346</v>
      </c>
      <c r="J33" s="54" t="s">
        <v>1347</v>
      </c>
      <c r="K33" s="55" t="s">
        <v>84</v>
      </c>
      <c r="L33" s="55" t="s">
        <v>84</v>
      </c>
      <c r="M33" s="55" t="s">
        <v>84</v>
      </c>
      <c r="N33" s="54" t="s">
        <v>1348</v>
      </c>
      <c r="O33" s="54" t="s">
        <v>1349</v>
      </c>
      <c r="P33" s="55" t="s">
        <v>84</v>
      </c>
      <c r="Q33" s="54" t="s">
        <v>1350</v>
      </c>
      <c r="R33" s="55" t="s">
        <v>84</v>
      </c>
      <c r="S33" s="55" t="s">
        <v>84</v>
      </c>
      <c r="T33" s="55" t="s">
        <v>84</v>
      </c>
      <c r="U33" s="54" t="s">
        <v>1351</v>
      </c>
      <c r="V33" s="55" t="s">
        <v>84</v>
      </c>
      <c r="W33" s="55" t="s">
        <v>84</v>
      </c>
      <c r="X33" s="54" t="s">
        <v>1352</v>
      </c>
      <c r="Y33" s="55" t="s">
        <v>84</v>
      </c>
      <c r="Z33" s="55" t="s">
        <v>84</v>
      </c>
      <c r="AA33" s="54" t="s">
        <v>1353</v>
      </c>
      <c r="AB33" s="54" t="s">
        <v>1354</v>
      </c>
      <c r="AC33" s="54" t="s">
        <v>1355</v>
      </c>
      <c r="AD33" s="54" t="s">
        <v>1356</v>
      </c>
      <c r="AE33" s="55" t="s">
        <v>84</v>
      </c>
      <c r="AF33" s="55" t="s">
        <v>84</v>
      </c>
      <c r="AG33" s="55" t="s">
        <v>84</v>
      </c>
      <c r="AH33" s="55" t="s">
        <v>84</v>
      </c>
      <c r="AI33" s="55" t="s">
        <v>84</v>
      </c>
    </row>
    <row r="34" spans="1:35" ht="22.5">
      <c r="A34" s="53" t="s">
        <v>196</v>
      </c>
      <c r="B34" s="53" t="s">
        <v>197</v>
      </c>
      <c r="C34" s="53" t="s">
        <v>198</v>
      </c>
      <c r="D34" s="100"/>
      <c r="E34" s="55" t="s">
        <v>84</v>
      </c>
      <c r="F34" s="55" t="s">
        <v>84</v>
      </c>
      <c r="G34" s="55" t="s">
        <v>84</v>
      </c>
      <c r="H34" s="55" t="s">
        <v>84</v>
      </c>
      <c r="I34" s="55" t="s">
        <v>84</v>
      </c>
      <c r="J34" s="54" t="s">
        <v>1357</v>
      </c>
      <c r="K34" s="54" t="s">
        <v>1358</v>
      </c>
      <c r="L34" s="54" t="s">
        <v>1359</v>
      </c>
      <c r="M34" s="54" t="s">
        <v>1360</v>
      </c>
      <c r="N34" s="54" t="s">
        <v>1361</v>
      </c>
      <c r="O34" s="55" t="s">
        <v>84</v>
      </c>
      <c r="P34" s="55" t="s">
        <v>84</v>
      </c>
      <c r="Q34" s="55" t="s">
        <v>84</v>
      </c>
      <c r="R34" s="55" t="s">
        <v>84</v>
      </c>
      <c r="S34" s="54" t="s">
        <v>1362</v>
      </c>
      <c r="T34" s="54" t="s">
        <v>1363</v>
      </c>
      <c r="U34" s="54" t="s">
        <v>1364</v>
      </c>
      <c r="V34" s="54" t="s">
        <v>1365</v>
      </c>
      <c r="W34" s="54" t="s">
        <v>1366</v>
      </c>
      <c r="X34" s="55" t="s">
        <v>84</v>
      </c>
      <c r="Y34" s="54" t="s">
        <v>1367</v>
      </c>
      <c r="Z34" s="54" t="s">
        <v>1368</v>
      </c>
      <c r="AA34" s="54" t="s">
        <v>1369</v>
      </c>
      <c r="AB34" s="54" t="s">
        <v>1370</v>
      </c>
      <c r="AC34" s="55" t="s">
        <v>84</v>
      </c>
      <c r="AD34" s="55" t="s">
        <v>84</v>
      </c>
      <c r="AE34" s="54" t="s">
        <v>1371</v>
      </c>
      <c r="AF34" s="54" t="s">
        <v>1372</v>
      </c>
      <c r="AG34" s="54" t="s">
        <v>1373</v>
      </c>
      <c r="AH34" s="54" t="s">
        <v>1374</v>
      </c>
      <c r="AI34" s="55" t="s">
        <v>84</v>
      </c>
    </row>
    <row r="35" spans="1:35" ht="33.75">
      <c r="A35" s="53" t="s">
        <v>216</v>
      </c>
      <c r="B35" s="53" t="s">
        <v>217</v>
      </c>
      <c r="C35" s="53" t="s">
        <v>198</v>
      </c>
      <c r="D35" s="100"/>
      <c r="E35" s="55" t="s">
        <v>84</v>
      </c>
      <c r="F35" s="55" t="s">
        <v>84</v>
      </c>
      <c r="G35" s="55" t="s">
        <v>84</v>
      </c>
      <c r="H35" s="55" t="s">
        <v>84</v>
      </c>
      <c r="I35" s="54" t="s">
        <v>1375</v>
      </c>
      <c r="J35" s="54" t="s">
        <v>1376</v>
      </c>
      <c r="K35" s="54" t="s">
        <v>1377</v>
      </c>
      <c r="L35" s="55" t="s">
        <v>84</v>
      </c>
      <c r="M35" s="54" t="s">
        <v>1378</v>
      </c>
      <c r="N35" s="54" t="s">
        <v>1379</v>
      </c>
      <c r="O35" s="54" t="s">
        <v>1380</v>
      </c>
      <c r="P35" s="54" t="s">
        <v>1381</v>
      </c>
      <c r="Q35" s="54" t="s">
        <v>1382</v>
      </c>
      <c r="R35" s="54" t="s">
        <v>1383</v>
      </c>
      <c r="S35" s="54" t="s">
        <v>1384</v>
      </c>
      <c r="T35" s="55" t="s">
        <v>84</v>
      </c>
      <c r="U35" s="55" t="s">
        <v>84</v>
      </c>
      <c r="V35" s="54" t="s">
        <v>1385</v>
      </c>
      <c r="W35" s="54" t="s">
        <v>1386</v>
      </c>
      <c r="X35" s="54" t="s">
        <v>1387</v>
      </c>
      <c r="Y35" s="54" t="s">
        <v>1388</v>
      </c>
      <c r="Z35" s="54" t="s">
        <v>1389</v>
      </c>
      <c r="AA35" s="54" t="s">
        <v>1390</v>
      </c>
      <c r="AB35" s="54" t="s">
        <v>1391</v>
      </c>
      <c r="AC35" s="54" t="s">
        <v>1392</v>
      </c>
      <c r="AD35" s="54" t="s">
        <v>1393</v>
      </c>
      <c r="AE35" s="54" t="s">
        <v>1394</v>
      </c>
      <c r="AF35" s="55" t="s">
        <v>84</v>
      </c>
      <c r="AG35" s="55" t="s">
        <v>84</v>
      </c>
      <c r="AH35" s="55" t="s">
        <v>84</v>
      </c>
      <c r="AI35" s="55" t="s">
        <v>84</v>
      </c>
    </row>
    <row r="36" spans="1:35" ht="67.5">
      <c r="A36" s="53" t="s">
        <v>234</v>
      </c>
      <c r="B36" s="53" t="s">
        <v>235</v>
      </c>
      <c r="C36" s="53" t="s">
        <v>198</v>
      </c>
      <c r="D36" s="100"/>
      <c r="E36" s="54" t="s">
        <v>1395</v>
      </c>
      <c r="F36" s="55" t="s">
        <v>84</v>
      </c>
      <c r="G36" s="55" t="s">
        <v>84</v>
      </c>
      <c r="H36" s="54" t="s">
        <v>1396</v>
      </c>
      <c r="I36" s="54" t="s">
        <v>1397</v>
      </c>
      <c r="J36" s="55" t="s">
        <v>84</v>
      </c>
      <c r="K36" s="55" t="s">
        <v>84</v>
      </c>
      <c r="L36" s="54" t="s">
        <v>1398</v>
      </c>
      <c r="M36" s="54" t="s">
        <v>1399</v>
      </c>
      <c r="N36" s="54" t="s">
        <v>1400</v>
      </c>
      <c r="O36" s="54" t="s">
        <v>1401</v>
      </c>
      <c r="P36" s="54" t="s">
        <v>1402</v>
      </c>
      <c r="Q36" s="55" t="s">
        <v>84</v>
      </c>
      <c r="R36" s="54" t="s">
        <v>1403</v>
      </c>
      <c r="S36" s="54" t="s">
        <v>1404</v>
      </c>
      <c r="T36" s="54" t="s">
        <v>1405</v>
      </c>
      <c r="U36" s="54" t="s">
        <v>1406</v>
      </c>
      <c r="V36" s="55" t="s">
        <v>84</v>
      </c>
      <c r="W36" s="54" t="s">
        <v>1407</v>
      </c>
      <c r="X36" s="54" t="s">
        <v>1408</v>
      </c>
      <c r="Y36" s="54" t="s">
        <v>1409</v>
      </c>
      <c r="Z36" s="54" t="s">
        <v>1410</v>
      </c>
      <c r="AA36" s="54" t="s">
        <v>1366</v>
      </c>
      <c r="AB36" s="55" t="s">
        <v>84</v>
      </c>
      <c r="AC36" s="54" t="s">
        <v>1411</v>
      </c>
      <c r="AD36" s="54" t="s">
        <v>1412</v>
      </c>
      <c r="AE36" s="54" t="s">
        <v>1413</v>
      </c>
      <c r="AF36" s="55" t="s">
        <v>84</v>
      </c>
      <c r="AG36" s="54" t="s">
        <v>1414</v>
      </c>
      <c r="AH36" s="54" t="s">
        <v>1415</v>
      </c>
      <c r="AI36" s="54" t="s">
        <v>1416</v>
      </c>
    </row>
    <row r="37" spans="1:35" ht="33.75">
      <c r="A37" s="53" t="s">
        <v>254</v>
      </c>
      <c r="B37" s="53" t="s">
        <v>255</v>
      </c>
      <c r="C37" s="53" t="s">
        <v>198</v>
      </c>
      <c r="D37" s="100"/>
      <c r="E37" s="54" t="s">
        <v>1417</v>
      </c>
      <c r="F37" s="55" t="s">
        <v>84</v>
      </c>
      <c r="G37" s="55" t="s">
        <v>84</v>
      </c>
      <c r="H37" s="54" t="s">
        <v>1418</v>
      </c>
      <c r="I37" s="54" t="s">
        <v>1419</v>
      </c>
      <c r="J37" s="55" t="s">
        <v>84</v>
      </c>
      <c r="K37" s="55" t="s">
        <v>84</v>
      </c>
      <c r="L37" s="54" t="s">
        <v>1420</v>
      </c>
      <c r="M37" s="54" t="s">
        <v>1421</v>
      </c>
      <c r="N37" s="54" t="s">
        <v>1422</v>
      </c>
      <c r="O37" s="54" t="s">
        <v>1423</v>
      </c>
      <c r="P37" s="54" t="s">
        <v>1424</v>
      </c>
      <c r="Q37" s="55" t="s">
        <v>84</v>
      </c>
      <c r="R37" s="54" t="s">
        <v>1425</v>
      </c>
      <c r="S37" s="54" t="s">
        <v>1426</v>
      </c>
      <c r="T37" s="54" t="s">
        <v>1427</v>
      </c>
      <c r="U37" s="54" t="s">
        <v>1428</v>
      </c>
      <c r="V37" s="55" t="s">
        <v>84</v>
      </c>
      <c r="W37" s="54" t="s">
        <v>1429</v>
      </c>
      <c r="X37" s="54" t="s">
        <v>1430</v>
      </c>
      <c r="Y37" s="54" t="s">
        <v>1431</v>
      </c>
      <c r="Z37" s="54" t="s">
        <v>1432</v>
      </c>
      <c r="AA37" s="54" t="s">
        <v>1433</v>
      </c>
      <c r="AB37" s="55" t="s">
        <v>84</v>
      </c>
      <c r="AC37" s="54" t="s">
        <v>1434</v>
      </c>
      <c r="AD37" s="54" t="s">
        <v>1435</v>
      </c>
      <c r="AE37" s="54" t="s">
        <v>1436</v>
      </c>
      <c r="AF37" s="55" t="s">
        <v>84</v>
      </c>
      <c r="AG37" s="54" t="s">
        <v>1437</v>
      </c>
      <c r="AH37" s="54" t="s">
        <v>1438</v>
      </c>
      <c r="AI37" s="54" t="s">
        <v>1439</v>
      </c>
    </row>
    <row r="38" spans="1:35" ht="33.75">
      <c r="A38" s="53" t="s">
        <v>260</v>
      </c>
      <c r="B38" s="53" t="s">
        <v>261</v>
      </c>
      <c r="C38" s="53" t="s">
        <v>198</v>
      </c>
      <c r="D38" s="100"/>
      <c r="E38" s="55" t="s">
        <v>84</v>
      </c>
      <c r="F38" s="55" t="s">
        <v>84</v>
      </c>
      <c r="G38" s="55" t="s">
        <v>84</v>
      </c>
      <c r="H38" s="54" t="s">
        <v>1440</v>
      </c>
      <c r="I38" s="54" t="s">
        <v>1441</v>
      </c>
      <c r="J38" s="54" t="s">
        <v>1442</v>
      </c>
      <c r="K38" s="54" t="s">
        <v>1443</v>
      </c>
      <c r="L38" s="54" t="s">
        <v>1444</v>
      </c>
      <c r="M38" s="54" t="s">
        <v>1445</v>
      </c>
      <c r="N38" s="55" t="s">
        <v>84</v>
      </c>
      <c r="O38" s="55" t="s">
        <v>84</v>
      </c>
      <c r="P38" s="55" t="s">
        <v>84</v>
      </c>
      <c r="Q38" s="54" t="s">
        <v>1446</v>
      </c>
      <c r="R38" s="54" t="s">
        <v>1447</v>
      </c>
      <c r="S38" s="54" t="s">
        <v>1448</v>
      </c>
      <c r="T38" s="54" t="s">
        <v>1377</v>
      </c>
      <c r="U38" s="54" t="s">
        <v>1449</v>
      </c>
      <c r="V38" s="54" t="s">
        <v>1450</v>
      </c>
      <c r="W38" s="54" t="s">
        <v>1451</v>
      </c>
      <c r="X38" s="55" t="s">
        <v>84</v>
      </c>
      <c r="Y38" s="55" t="s">
        <v>84</v>
      </c>
      <c r="Z38" s="54" t="s">
        <v>1452</v>
      </c>
      <c r="AA38" s="54" t="s">
        <v>1453</v>
      </c>
      <c r="AB38" s="54" t="s">
        <v>1454</v>
      </c>
      <c r="AC38" s="54" t="s">
        <v>1455</v>
      </c>
      <c r="AD38" s="54" t="s">
        <v>1456</v>
      </c>
      <c r="AE38" s="54" t="s">
        <v>1457</v>
      </c>
      <c r="AF38" s="54" t="s">
        <v>1458</v>
      </c>
      <c r="AG38" s="54" t="s">
        <v>1459</v>
      </c>
      <c r="AH38" s="54" t="s">
        <v>1460</v>
      </c>
      <c r="AI38" s="54" t="s">
        <v>1461</v>
      </c>
    </row>
    <row r="39" spans="1:35" ht="33.75">
      <c r="A39" s="53" t="s">
        <v>279</v>
      </c>
      <c r="B39" s="53" t="s">
        <v>280</v>
      </c>
      <c r="C39" s="53" t="s">
        <v>198</v>
      </c>
      <c r="D39" s="100"/>
      <c r="E39" s="55" t="s">
        <v>84</v>
      </c>
      <c r="F39" s="55" t="s">
        <v>84</v>
      </c>
      <c r="G39" s="55" t="s">
        <v>84</v>
      </c>
      <c r="H39" s="55" t="s">
        <v>84</v>
      </c>
      <c r="I39" s="54" t="s">
        <v>1462</v>
      </c>
      <c r="J39" s="54" t="s">
        <v>1463</v>
      </c>
      <c r="K39" s="54" t="s">
        <v>1464</v>
      </c>
      <c r="L39" s="54" t="s">
        <v>1465</v>
      </c>
      <c r="M39" s="54" t="s">
        <v>1466</v>
      </c>
      <c r="N39" s="54" t="s">
        <v>1467</v>
      </c>
      <c r="O39" s="54" t="s">
        <v>1468</v>
      </c>
      <c r="P39" s="54" t="s">
        <v>1469</v>
      </c>
      <c r="Q39" s="54" t="s">
        <v>1470</v>
      </c>
      <c r="R39" s="54" t="s">
        <v>1471</v>
      </c>
      <c r="S39" s="55" t="s">
        <v>84</v>
      </c>
      <c r="T39" s="55" t="s">
        <v>84</v>
      </c>
      <c r="U39" s="54" t="s">
        <v>1472</v>
      </c>
      <c r="V39" s="54" t="s">
        <v>1473</v>
      </c>
      <c r="W39" s="54" t="s">
        <v>1474</v>
      </c>
      <c r="X39" s="54" t="s">
        <v>1475</v>
      </c>
      <c r="Y39" s="54" t="s">
        <v>1476</v>
      </c>
      <c r="Z39" s="55" t="s">
        <v>84</v>
      </c>
      <c r="AA39" s="55" t="s">
        <v>84</v>
      </c>
      <c r="AB39" s="54" t="s">
        <v>1477</v>
      </c>
      <c r="AC39" s="54" t="s">
        <v>1478</v>
      </c>
      <c r="AD39" s="54" t="s">
        <v>1479</v>
      </c>
      <c r="AE39" s="54" t="s">
        <v>1480</v>
      </c>
      <c r="AF39" s="54" t="s">
        <v>1481</v>
      </c>
      <c r="AG39" s="55" t="s">
        <v>84</v>
      </c>
      <c r="AH39" s="55" t="s">
        <v>84</v>
      </c>
      <c r="AI39" s="55" t="s">
        <v>84</v>
      </c>
    </row>
    <row r="40" spans="1:35" ht="168.75">
      <c r="A40" s="53" t="s">
        <v>289</v>
      </c>
      <c r="B40" s="53" t="s">
        <v>290</v>
      </c>
      <c r="C40" s="53" t="s">
        <v>291</v>
      </c>
      <c r="D40" s="100"/>
      <c r="E40" s="55" t="s">
        <v>84</v>
      </c>
      <c r="F40" s="55" t="s">
        <v>84</v>
      </c>
      <c r="G40" s="55" t="s">
        <v>84</v>
      </c>
      <c r="H40" s="54" t="s">
        <v>1482</v>
      </c>
      <c r="I40" s="54" t="s">
        <v>1483</v>
      </c>
      <c r="J40" s="55" t="s">
        <v>84</v>
      </c>
      <c r="K40" s="55" t="s">
        <v>84</v>
      </c>
      <c r="L40" s="55" t="s">
        <v>84</v>
      </c>
      <c r="M40" s="55" t="s">
        <v>84</v>
      </c>
      <c r="N40" s="55" t="s">
        <v>84</v>
      </c>
      <c r="O40" s="54" t="s">
        <v>1484</v>
      </c>
      <c r="P40" s="54" t="s">
        <v>1485</v>
      </c>
      <c r="Q40" s="54" t="s">
        <v>1486</v>
      </c>
      <c r="R40" s="55" t="s">
        <v>84</v>
      </c>
      <c r="S40" s="55" t="s">
        <v>84</v>
      </c>
      <c r="T40" s="54" t="s">
        <v>1487</v>
      </c>
      <c r="U40" s="54" t="s">
        <v>1488</v>
      </c>
      <c r="V40" s="54" t="s">
        <v>1489</v>
      </c>
      <c r="W40" s="55" t="s">
        <v>84</v>
      </c>
      <c r="X40" s="54" t="s">
        <v>1490</v>
      </c>
      <c r="Y40" s="55" t="s">
        <v>84</v>
      </c>
      <c r="Z40" s="55" t="s">
        <v>84</v>
      </c>
      <c r="AA40" s="54" t="s">
        <v>1491</v>
      </c>
      <c r="AB40" s="54" t="s">
        <v>1492</v>
      </c>
      <c r="AC40" s="54" t="s">
        <v>1493</v>
      </c>
      <c r="AD40" s="54" t="s">
        <v>1494</v>
      </c>
      <c r="AE40" s="55" t="s">
        <v>84</v>
      </c>
      <c r="AF40" s="55" t="s">
        <v>84</v>
      </c>
      <c r="AG40" s="55" t="s">
        <v>84</v>
      </c>
      <c r="AH40" s="55" t="s">
        <v>84</v>
      </c>
      <c r="AI40" s="55" t="s">
        <v>84</v>
      </c>
    </row>
    <row r="41" spans="1:35" ht="22.5">
      <c r="A41" s="53" t="s">
        <v>304</v>
      </c>
      <c r="B41" s="53" t="s">
        <v>305</v>
      </c>
      <c r="C41" s="53" t="s">
        <v>291</v>
      </c>
      <c r="D41" s="100"/>
      <c r="E41" s="55" t="s">
        <v>84</v>
      </c>
      <c r="F41" s="55" t="s">
        <v>84</v>
      </c>
      <c r="G41" s="55" t="s">
        <v>84</v>
      </c>
      <c r="H41" s="54" t="s">
        <v>1495</v>
      </c>
      <c r="I41" s="54" t="s">
        <v>1496</v>
      </c>
      <c r="J41" s="54" t="s">
        <v>1497</v>
      </c>
      <c r="K41" s="54" t="s">
        <v>1498</v>
      </c>
      <c r="L41" s="55" t="s">
        <v>84</v>
      </c>
      <c r="M41" s="55" t="s">
        <v>84</v>
      </c>
      <c r="N41" s="54" t="s">
        <v>1499</v>
      </c>
      <c r="O41" s="54" t="s">
        <v>1500</v>
      </c>
      <c r="P41" s="54" t="s">
        <v>1501</v>
      </c>
      <c r="Q41" s="54" t="s">
        <v>1502</v>
      </c>
      <c r="R41" s="54" t="s">
        <v>1503</v>
      </c>
      <c r="S41" s="55" t="s">
        <v>84</v>
      </c>
      <c r="T41" s="55" t="s">
        <v>84</v>
      </c>
      <c r="U41" s="54" t="s">
        <v>1504</v>
      </c>
      <c r="V41" s="54" t="s">
        <v>1505</v>
      </c>
      <c r="W41" s="54" t="s">
        <v>1506</v>
      </c>
      <c r="X41" s="54" t="s">
        <v>1507</v>
      </c>
      <c r="Y41" s="55" t="s">
        <v>84</v>
      </c>
      <c r="Z41" s="55" t="s">
        <v>84</v>
      </c>
      <c r="AA41" s="54" t="s">
        <v>1508</v>
      </c>
      <c r="AB41" s="54" t="s">
        <v>1509</v>
      </c>
      <c r="AC41" s="54" t="s">
        <v>1510</v>
      </c>
      <c r="AD41" s="54" t="s">
        <v>1511</v>
      </c>
      <c r="AE41" s="54" t="s">
        <v>1512</v>
      </c>
      <c r="AF41" s="54" t="s">
        <v>1513</v>
      </c>
      <c r="AG41" s="55" t="s">
        <v>84</v>
      </c>
      <c r="AH41" s="55" t="s">
        <v>84</v>
      </c>
      <c r="AI41" s="55" t="s">
        <v>84</v>
      </c>
    </row>
    <row r="42" spans="1:35" ht="22.5">
      <c r="A42" s="53" t="s">
        <v>324</v>
      </c>
      <c r="B42" s="53" t="s">
        <v>325</v>
      </c>
      <c r="C42" s="53" t="s">
        <v>291</v>
      </c>
      <c r="D42" s="100"/>
      <c r="E42" s="55" t="s">
        <v>84</v>
      </c>
      <c r="F42" s="55" t="s">
        <v>84</v>
      </c>
      <c r="G42" s="55" t="s">
        <v>84</v>
      </c>
      <c r="H42" s="54" t="s">
        <v>1514</v>
      </c>
      <c r="I42" s="54" t="s">
        <v>1515</v>
      </c>
      <c r="J42" s="54" t="s">
        <v>1516</v>
      </c>
      <c r="K42" s="55" t="s">
        <v>84</v>
      </c>
      <c r="L42" s="55" t="s">
        <v>84</v>
      </c>
      <c r="M42" s="54" t="s">
        <v>1517</v>
      </c>
      <c r="N42" s="54" t="s">
        <v>1518</v>
      </c>
      <c r="O42" s="55" t="s">
        <v>84</v>
      </c>
      <c r="P42" s="54" t="s">
        <v>1519</v>
      </c>
      <c r="Q42" s="54" t="s">
        <v>1520</v>
      </c>
      <c r="R42" s="55" t="s">
        <v>84</v>
      </c>
      <c r="S42" s="55" t="s">
        <v>84</v>
      </c>
      <c r="T42" s="54" t="s">
        <v>1521</v>
      </c>
      <c r="U42" s="54" t="s">
        <v>1522</v>
      </c>
      <c r="V42" s="54" t="s">
        <v>1523</v>
      </c>
      <c r="W42" s="54" t="s">
        <v>1524</v>
      </c>
      <c r="X42" s="54" t="s">
        <v>1525</v>
      </c>
      <c r="Y42" s="55" t="s">
        <v>84</v>
      </c>
      <c r="Z42" s="55" t="s">
        <v>84</v>
      </c>
      <c r="AA42" s="54" t="s">
        <v>1526</v>
      </c>
      <c r="AB42" s="54" t="s">
        <v>1527</v>
      </c>
      <c r="AC42" s="54" t="s">
        <v>1528</v>
      </c>
      <c r="AD42" s="54" t="s">
        <v>1529</v>
      </c>
      <c r="AE42" s="55" t="s">
        <v>84</v>
      </c>
      <c r="AF42" s="55" t="s">
        <v>84</v>
      </c>
      <c r="AG42" s="55" t="s">
        <v>84</v>
      </c>
      <c r="AH42" s="54" t="s">
        <v>1530</v>
      </c>
      <c r="AI42" s="54" t="s">
        <v>1531</v>
      </c>
    </row>
    <row r="43" spans="1:35" ht="22.5">
      <c r="A43" s="53" t="s">
        <v>338</v>
      </c>
      <c r="B43" s="53" t="s">
        <v>339</v>
      </c>
      <c r="C43" s="53" t="s">
        <v>291</v>
      </c>
      <c r="D43" s="100"/>
      <c r="E43" s="55" t="s">
        <v>84</v>
      </c>
      <c r="F43" s="55" t="s">
        <v>84</v>
      </c>
      <c r="G43" s="55" t="s">
        <v>84</v>
      </c>
      <c r="H43" s="54" t="s">
        <v>1532</v>
      </c>
      <c r="I43" s="55" t="s">
        <v>84</v>
      </c>
      <c r="J43" s="54" t="s">
        <v>1533</v>
      </c>
      <c r="K43" s="55" t="s">
        <v>84</v>
      </c>
      <c r="L43" s="55" t="s">
        <v>84</v>
      </c>
      <c r="M43" s="55" t="s">
        <v>84</v>
      </c>
      <c r="N43" s="54" t="s">
        <v>1534</v>
      </c>
      <c r="O43" s="54" t="s">
        <v>1535</v>
      </c>
      <c r="P43" s="54" t="s">
        <v>1536</v>
      </c>
      <c r="Q43" s="55" t="s">
        <v>84</v>
      </c>
      <c r="R43" s="55" t="s">
        <v>84</v>
      </c>
      <c r="S43" s="55" t="s">
        <v>84</v>
      </c>
      <c r="T43" s="54" t="s">
        <v>1537</v>
      </c>
      <c r="U43" s="54" t="s">
        <v>1538</v>
      </c>
      <c r="V43" s="54" t="s">
        <v>1539</v>
      </c>
      <c r="W43" s="54" t="s">
        <v>1540</v>
      </c>
      <c r="X43" s="54" t="s">
        <v>1541</v>
      </c>
      <c r="Y43" s="55" t="s">
        <v>84</v>
      </c>
      <c r="Z43" s="55" t="s">
        <v>84</v>
      </c>
      <c r="AA43" s="54" t="s">
        <v>1542</v>
      </c>
      <c r="AB43" s="54" t="s">
        <v>1543</v>
      </c>
      <c r="AC43" s="55" t="s">
        <v>84</v>
      </c>
      <c r="AD43" s="55" t="s">
        <v>84</v>
      </c>
      <c r="AE43" s="55" t="s">
        <v>84</v>
      </c>
      <c r="AF43" s="55" t="s">
        <v>84</v>
      </c>
      <c r="AG43" s="55" t="s">
        <v>84</v>
      </c>
      <c r="AH43" s="55" t="s">
        <v>84</v>
      </c>
      <c r="AI43" s="55" t="s">
        <v>84</v>
      </c>
    </row>
    <row r="44" spans="1:35" ht="90">
      <c r="A44" s="53" t="s">
        <v>350</v>
      </c>
      <c r="B44" s="53" t="s">
        <v>351</v>
      </c>
      <c r="C44" s="53" t="s">
        <v>291</v>
      </c>
      <c r="D44" s="100"/>
      <c r="E44" s="55" t="s">
        <v>84</v>
      </c>
      <c r="F44" s="55" t="s">
        <v>84</v>
      </c>
      <c r="G44" s="55" t="s">
        <v>84</v>
      </c>
      <c r="H44" s="55" t="s">
        <v>84</v>
      </c>
      <c r="I44" s="54" t="s">
        <v>1544</v>
      </c>
      <c r="J44" s="54" t="s">
        <v>1545</v>
      </c>
      <c r="K44" s="55" t="s">
        <v>84</v>
      </c>
      <c r="L44" s="55" t="s">
        <v>84</v>
      </c>
      <c r="M44" s="55" t="s">
        <v>84</v>
      </c>
      <c r="N44" s="54" t="s">
        <v>1546</v>
      </c>
      <c r="O44" s="54" t="s">
        <v>1547</v>
      </c>
      <c r="P44" s="54" t="s">
        <v>1548</v>
      </c>
      <c r="Q44" s="54" t="s">
        <v>1549</v>
      </c>
      <c r="R44" s="54" t="s">
        <v>1550</v>
      </c>
      <c r="S44" s="54" t="s">
        <v>1551</v>
      </c>
      <c r="T44" s="54" t="s">
        <v>1552</v>
      </c>
      <c r="U44" s="54" t="s">
        <v>1553</v>
      </c>
      <c r="V44" s="55" t="s">
        <v>84</v>
      </c>
      <c r="W44" s="54" t="s">
        <v>1554</v>
      </c>
      <c r="X44" s="54" t="s">
        <v>1555</v>
      </c>
      <c r="Y44" s="55" t="s">
        <v>84</v>
      </c>
      <c r="Z44" s="54" t="s">
        <v>1556</v>
      </c>
      <c r="AA44" s="54" t="s">
        <v>1557</v>
      </c>
      <c r="AB44" s="54" t="s">
        <v>1558</v>
      </c>
      <c r="AC44" s="54" t="s">
        <v>1559</v>
      </c>
      <c r="AD44" s="54" t="s">
        <v>1560</v>
      </c>
      <c r="AE44" s="54" t="s">
        <v>1561</v>
      </c>
      <c r="AF44" s="54" t="s">
        <v>1562</v>
      </c>
      <c r="AG44" s="54" t="s">
        <v>1563</v>
      </c>
      <c r="AH44" s="55" t="s">
        <v>84</v>
      </c>
      <c r="AI44" s="55" t="s">
        <v>84</v>
      </c>
    </row>
    <row r="45" spans="1:35" ht="33.75">
      <c r="A45" s="53" t="s">
        <v>367</v>
      </c>
      <c r="B45" s="53" t="s">
        <v>368</v>
      </c>
      <c r="C45" s="53" t="s">
        <v>291</v>
      </c>
      <c r="D45" s="100"/>
      <c r="E45" s="55" t="s">
        <v>84</v>
      </c>
      <c r="F45" s="55" t="s">
        <v>84</v>
      </c>
      <c r="G45" s="55" t="s">
        <v>84</v>
      </c>
      <c r="H45" s="54" t="s">
        <v>1564</v>
      </c>
      <c r="I45" s="54" t="s">
        <v>1565</v>
      </c>
      <c r="J45" s="54" t="s">
        <v>1566</v>
      </c>
      <c r="K45" s="55" t="s">
        <v>84</v>
      </c>
      <c r="L45" s="55" t="s">
        <v>84</v>
      </c>
      <c r="M45" s="55" t="s">
        <v>84</v>
      </c>
      <c r="N45" s="55" t="s">
        <v>84</v>
      </c>
      <c r="O45" s="54" t="s">
        <v>1567</v>
      </c>
      <c r="P45" s="54" t="s">
        <v>1568</v>
      </c>
      <c r="Q45" s="54" t="s">
        <v>1569</v>
      </c>
      <c r="R45" s="55" t="s">
        <v>84</v>
      </c>
      <c r="S45" s="55" t="s">
        <v>84</v>
      </c>
      <c r="T45" s="54" t="s">
        <v>1570</v>
      </c>
      <c r="U45" s="54" t="s">
        <v>1571</v>
      </c>
      <c r="V45" s="54" t="s">
        <v>1572</v>
      </c>
      <c r="W45" s="54" t="s">
        <v>1573</v>
      </c>
      <c r="X45" s="54" t="s">
        <v>1574</v>
      </c>
      <c r="Y45" s="55" t="s">
        <v>84</v>
      </c>
      <c r="Z45" s="55" t="s">
        <v>84</v>
      </c>
      <c r="AA45" s="54" t="s">
        <v>1575</v>
      </c>
      <c r="AB45" s="54" t="s">
        <v>1576</v>
      </c>
      <c r="AC45" s="54" t="s">
        <v>1577</v>
      </c>
      <c r="AD45" s="54" t="s">
        <v>1578</v>
      </c>
      <c r="AE45" s="55" t="s">
        <v>84</v>
      </c>
      <c r="AF45" s="55" t="s">
        <v>84</v>
      </c>
      <c r="AG45" s="55" t="s">
        <v>84</v>
      </c>
      <c r="AH45" s="55" t="s">
        <v>84</v>
      </c>
      <c r="AI45" s="55" t="s">
        <v>84</v>
      </c>
    </row>
    <row r="46" spans="1:35" ht="22.5">
      <c r="A46" s="53" t="s">
        <v>379</v>
      </c>
      <c r="B46" s="53" t="s">
        <v>380</v>
      </c>
      <c r="C46" s="53" t="s">
        <v>291</v>
      </c>
      <c r="D46" s="100"/>
      <c r="E46" s="55" t="s">
        <v>84</v>
      </c>
      <c r="F46" s="55" t="s">
        <v>84</v>
      </c>
      <c r="G46" s="55" t="s">
        <v>84</v>
      </c>
      <c r="H46" s="55" t="s">
        <v>84</v>
      </c>
      <c r="I46" s="54" t="s">
        <v>1579</v>
      </c>
      <c r="J46" s="55" t="s">
        <v>84</v>
      </c>
      <c r="K46" s="55" t="s">
        <v>84</v>
      </c>
      <c r="L46" s="55" t="s">
        <v>84</v>
      </c>
      <c r="M46" s="54" t="s">
        <v>1580</v>
      </c>
      <c r="N46" s="54" t="s">
        <v>1581</v>
      </c>
      <c r="O46" s="54" t="s">
        <v>1582</v>
      </c>
      <c r="P46" s="54" t="s">
        <v>1583</v>
      </c>
      <c r="Q46" s="54" t="s">
        <v>1584</v>
      </c>
      <c r="R46" s="55" t="s">
        <v>84</v>
      </c>
      <c r="S46" s="55" t="s">
        <v>84</v>
      </c>
      <c r="T46" s="54" t="s">
        <v>1585</v>
      </c>
      <c r="U46" s="54" t="s">
        <v>1586</v>
      </c>
      <c r="V46" s="54" t="s">
        <v>1587</v>
      </c>
      <c r="W46" s="54" t="s">
        <v>1588</v>
      </c>
      <c r="X46" s="54" t="s">
        <v>1589</v>
      </c>
      <c r="Y46" s="55" t="s">
        <v>84</v>
      </c>
      <c r="Z46" s="55" t="s">
        <v>84</v>
      </c>
      <c r="AA46" s="54" t="s">
        <v>1590</v>
      </c>
      <c r="AB46" s="54" t="s">
        <v>1591</v>
      </c>
      <c r="AC46" s="54" t="s">
        <v>1592</v>
      </c>
      <c r="AD46" s="54" t="s">
        <v>1593</v>
      </c>
      <c r="AE46" s="55" t="s">
        <v>84</v>
      </c>
      <c r="AF46" s="55" t="s">
        <v>84</v>
      </c>
      <c r="AG46" s="55" t="s">
        <v>84</v>
      </c>
      <c r="AH46" s="55" t="s">
        <v>84</v>
      </c>
      <c r="AI46" s="55" t="s">
        <v>84</v>
      </c>
    </row>
    <row r="47" spans="1:35" ht="33.75">
      <c r="A47" s="53" t="s">
        <v>391</v>
      </c>
      <c r="B47" s="53" t="s">
        <v>392</v>
      </c>
      <c r="C47" s="53" t="s">
        <v>291</v>
      </c>
      <c r="D47" s="100"/>
      <c r="E47" s="54" t="s">
        <v>1594</v>
      </c>
      <c r="F47" s="55" t="s">
        <v>84</v>
      </c>
      <c r="G47" s="55" t="s">
        <v>84</v>
      </c>
      <c r="H47" s="54" t="s">
        <v>1595</v>
      </c>
      <c r="I47" s="54" t="s">
        <v>1596</v>
      </c>
      <c r="J47" s="54" t="s">
        <v>1597</v>
      </c>
      <c r="K47" s="55" t="s">
        <v>84</v>
      </c>
      <c r="L47" s="54" t="s">
        <v>1598</v>
      </c>
      <c r="M47" s="54" t="s">
        <v>1599</v>
      </c>
      <c r="N47" s="55" t="s">
        <v>84</v>
      </c>
      <c r="O47" s="54" t="s">
        <v>1600</v>
      </c>
      <c r="P47" s="54" t="s">
        <v>1601</v>
      </c>
      <c r="Q47" s="55" t="s">
        <v>84</v>
      </c>
      <c r="R47" s="55" t="s">
        <v>84</v>
      </c>
      <c r="S47" s="54" t="s">
        <v>1602</v>
      </c>
      <c r="T47" s="54" t="s">
        <v>1603</v>
      </c>
      <c r="U47" s="55" t="s">
        <v>84</v>
      </c>
      <c r="V47" s="54" t="s">
        <v>1604</v>
      </c>
      <c r="W47" s="54" t="s">
        <v>1605</v>
      </c>
      <c r="X47" s="54" t="s">
        <v>1606</v>
      </c>
      <c r="Y47" s="55" t="s">
        <v>84</v>
      </c>
      <c r="Z47" s="54" t="s">
        <v>1607</v>
      </c>
      <c r="AA47" s="54" t="s">
        <v>1608</v>
      </c>
      <c r="AB47" s="54" t="s">
        <v>1609</v>
      </c>
      <c r="AC47" s="55" t="s">
        <v>84</v>
      </c>
      <c r="AD47" s="54" t="s">
        <v>1610</v>
      </c>
      <c r="AE47" s="54" t="s">
        <v>1611</v>
      </c>
      <c r="AF47" s="54" t="s">
        <v>1612</v>
      </c>
      <c r="AG47" s="55" t="s">
        <v>84</v>
      </c>
      <c r="AH47" s="55" t="s">
        <v>84</v>
      </c>
      <c r="AI47" s="55" t="s">
        <v>84</v>
      </c>
    </row>
    <row r="48" spans="1:35" ht="56.25">
      <c r="A48" s="53" t="s">
        <v>410</v>
      </c>
      <c r="B48" s="53" t="s">
        <v>411</v>
      </c>
      <c r="C48" s="53" t="s">
        <v>291</v>
      </c>
      <c r="D48" s="100"/>
      <c r="E48" s="55" t="s">
        <v>84</v>
      </c>
      <c r="F48" s="55" t="s">
        <v>84</v>
      </c>
      <c r="G48" s="55" t="s">
        <v>84</v>
      </c>
      <c r="H48" s="54" t="s">
        <v>1613</v>
      </c>
      <c r="I48" s="54" t="s">
        <v>1614</v>
      </c>
      <c r="J48" s="54" t="s">
        <v>1615</v>
      </c>
      <c r="K48" s="55" t="s">
        <v>84</v>
      </c>
      <c r="L48" s="55" t="s">
        <v>84</v>
      </c>
      <c r="M48" s="54" t="s">
        <v>1616</v>
      </c>
      <c r="N48" s="54" t="s">
        <v>1617</v>
      </c>
      <c r="O48" s="54" t="s">
        <v>1618</v>
      </c>
      <c r="P48" s="54" t="s">
        <v>1619</v>
      </c>
      <c r="Q48" s="54" t="s">
        <v>1620</v>
      </c>
      <c r="R48" s="55" t="s">
        <v>84</v>
      </c>
      <c r="S48" s="55" t="s">
        <v>84</v>
      </c>
      <c r="T48" s="54" t="s">
        <v>1621</v>
      </c>
      <c r="U48" s="54" t="s">
        <v>1622</v>
      </c>
      <c r="V48" s="54" t="s">
        <v>1623</v>
      </c>
      <c r="W48" s="54" t="s">
        <v>1624</v>
      </c>
      <c r="X48" s="55" t="s">
        <v>84</v>
      </c>
      <c r="Y48" s="55" t="s">
        <v>84</v>
      </c>
      <c r="Z48" s="55" t="s">
        <v>84</v>
      </c>
      <c r="AA48" s="54" t="s">
        <v>1625</v>
      </c>
      <c r="AB48" s="54" t="s">
        <v>1626</v>
      </c>
      <c r="AC48" s="54" t="s">
        <v>1627</v>
      </c>
      <c r="AD48" s="54" t="s">
        <v>1628</v>
      </c>
      <c r="AE48" s="54" t="s">
        <v>1629</v>
      </c>
      <c r="AF48" s="54" t="s">
        <v>1630</v>
      </c>
      <c r="AG48" s="55" t="s">
        <v>84</v>
      </c>
      <c r="AH48" s="55" t="s">
        <v>84</v>
      </c>
      <c r="AI48" s="55" t="s">
        <v>84</v>
      </c>
    </row>
    <row r="49" spans="1:35" ht="22.5">
      <c r="A49" s="53" t="s">
        <v>425</v>
      </c>
      <c r="B49" s="53" t="s">
        <v>426</v>
      </c>
      <c r="C49" s="53" t="s">
        <v>291</v>
      </c>
      <c r="D49" s="100"/>
      <c r="E49" s="54" t="s">
        <v>1631</v>
      </c>
      <c r="F49" s="54" t="s">
        <v>1632</v>
      </c>
      <c r="G49" s="55" t="s">
        <v>84</v>
      </c>
      <c r="H49" s="55" t="s">
        <v>84</v>
      </c>
      <c r="I49" s="54" t="s">
        <v>1633</v>
      </c>
      <c r="J49" s="54" t="s">
        <v>1634</v>
      </c>
      <c r="K49" s="54" t="s">
        <v>1635</v>
      </c>
      <c r="L49" s="55" t="s">
        <v>84</v>
      </c>
      <c r="M49" s="54" t="s">
        <v>1636</v>
      </c>
      <c r="N49" s="54" t="s">
        <v>1637</v>
      </c>
      <c r="O49" s="54" t="s">
        <v>1638</v>
      </c>
      <c r="P49" s="54" t="s">
        <v>1639</v>
      </c>
      <c r="Q49" s="54" t="s">
        <v>1640</v>
      </c>
      <c r="R49" s="54" t="s">
        <v>1641</v>
      </c>
      <c r="S49" s="54" t="s">
        <v>1642</v>
      </c>
      <c r="T49" s="54" t="s">
        <v>1643</v>
      </c>
      <c r="U49" s="54" t="s">
        <v>1644</v>
      </c>
      <c r="V49" s="54" t="s">
        <v>1645</v>
      </c>
      <c r="W49" s="54" t="s">
        <v>1646</v>
      </c>
      <c r="X49" s="54" t="s">
        <v>1647</v>
      </c>
      <c r="Y49" s="54" t="s">
        <v>1648</v>
      </c>
      <c r="Z49" s="54" t="s">
        <v>1649</v>
      </c>
      <c r="AA49" s="54" t="s">
        <v>1650</v>
      </c>
      <c r="AB49" s="54" t="s">
        <v>1651</v>
      </c>
      <c r="AC49" s="55" t="s">
        <v>84</v>
      </c>
      <c r="AD49" s="54" t="s">
        <v>1652</v>
      </c>
      <c r="AE49" s="54" t="s">
        <v>1653</v>
      </c>
      <c r="AF49" s="54" t="s">
        <v>1654</v>
      </c>
      <c r="AG49" s="54" t="s">
        <v>1655</v>
      </c>
      <c r="AH49" s="54" t="s">
        <v>1656</v>
      </c>
      <c r="AI49" s="55" t="s">
        <v>84</v>
      </c>
    </row>
    <row r="50" spans="1:35" ht="33.75">
      <c r="A50" s="53" t="s">
        <v>437</v>
      </c>
      <c r="B50" s="53" t="s">
        <v>438</v>
      </c>
      <c r="C50" s="53" t="s">
        <v>291</v>
      </c>
      <c r="D50" s="100"/>
      <c r="E50" s="55" t="s">
        <v>84</v>
      </c>
      <c r="F50" s="55" t="s">
        <v>84</v>
      </c>
      <c r="G50" s="55" t="s">
        <v>84</v>
      </c>
      <c r="H50" s="55" t="s">
        <v>84</v>
      </c>
      <c r="I50" s="54" t="s">
        <v>1657</v>
      </c>
      <c r="J50" s="54" t="s">
        <v>1658</v>
      </c>
      <c r="K50" s="54" t="s">
        <v>1659</v>
      </c>
      <c r="L50" s="55" t="s">
        <v>84</v>
      </c>
      <c r="M50" s="54" t="s">
        <v>1660</v>
      </c>
      <c r="N50" s="54" t="s">
        <v>1661</v>
      </c>
      <c r="O50" s="55" t="s">
        <v>84</v>
      </c>
      <c r="P50" s="55" t="s">
        <v>84</v>
      </c>
      <c r="Q50" s="55" t="s">
        <v>84</v>
      </c>
      <c r="R50" s="54" t="s">
        <v>1662</v>
      </c>
      <c r="S50" s="54" t="s">
        <v>1663</v>
      </c>
      <c r="T50" s="54" t="s">
        <v>1664</v>
      </c>
      <c r="U50" s="54" t="s">
        <v>1665</v>
      </c>
      <c r="V50" s="54" t="s">
        <v>1666</v>
      </c>
      <c r="W50" s="55" t="s">
        <v>84</v>
      </c>
      <c r="X50" s="55" t="s">
        <v>84</v>
      </c>
      <c r="Y50" s="54" t="s">
        <v>1667</v>
      </c>
      <c r="Z50" s="54" t="s">
        <v>1668</v>
      </c>
      <c r="AA50" s="54" t="s">
        <v>1669</v>
      </c>
      <c r="AB50" s="54" t="s">
        <v>1670</v>
      </c>
      <c r="AC50" s="54" t="s">
        <v>1671</v>
      </c>
      <c r="AD50" s="54" t="s">
        <v>1672</v>
      </c>
      <c r="AE50" s="54" t="s">
        <v>1673</v>
      </c>
      <c r="AF50" s="54" t="s">
        <v>1674</v>
      </c>
      <c r="AG50" s="55" t="s">
        <v>84</v>
      </c>
      <c r="AH50" s="55" t="s">
        <v>84</v>
      </c>
      <c r="AI50" s="54" t="s">
        <v>1675</v>
      </c>
    </row>
    <row r="51" spans="1:35" ht="45">
      <c r="A51" s="53" t="s">
        <v>455</v>
      </c>
      <c r="B51" s="53" t="s">
        <v>456</v>
      </c>
      <c r="C51" s="53" t="s">
        <v>291</v>
      </c>
      <c r="D51" s="100"/>
      <c r="E51" s="55" t="s">
        <v>84</v>
      </c>
      <c r="F51" s="55" t="s">
        <v>84</v>
      </c>
      <c r="G51" s="55" t="s">
        <v>84</v>
      </c>
      <c r="H51" s="54" t="s">
        <v>1676</v>
      </c>
      <c r="I51" s="54" t="s">
        <v>1677</v>
      </c>
      <c r="J51" s="54" t="s">
        <v>1678</v>
      </c>
      <c r="K51" s="55" t="s">
        <v>84</v>
      </c>
      <c r="L51" s="55" t="s">
        <v>84</v>
      </c>
      <c r="M51" s="54" t="s">
        <v>1679</v>
      </c>
      <c r="N51" s="54" t="s">
        <v>1680</v>
      </c>
      <c r="O51" s="54" t="s">
        <v>1681</v>
      </c>
      <c r="P51" s="54" t="s">
        <v>1682</v>
      </c>
      <c r="Q51" s="54" t="s">
        <v>1683</v>
      </c>
      <c r="R51" s="55" t="s">
        <v>84</v>
      </c>
      <c r="S51" s="55" t="s">
        <v>84</v>
      </c>
      <c r="T51" s="54" t="s">
        <v>1684</v>
      </c>
      <c r="U51" s="54" t="s">
        <v>1685</v>
      </c>
      <c r="V51" s="54" t="s">
        <v>1686</v>
      </c>
      <c r="W51" s="54" t="s">
        <v>1687</v>
      </c>
      <c r="X51" s="54" t="s">
        <v>1688</v>
      </c>
      <c r="Y51" s="55" t="s">
        <v>84</v>
      </c>
      <c r="Z51" s="55" t="s">
        <v>84</v>
      </c>
      <c r="AA51" s="54" t="s">
        <v>1689</v>
      </c>
      <c r="AB51" s="54" t="s">
        <v>1690</v>
      </c>
      <c r="AC51" s="54" t="s">
        <v>1691</v>
      </c>
      <c r="AD51" s="54" t="s">
        <v>1692</v>
      </c>
      <c r="AE51" s="55" t="s">
        <v>84</v>
      </c>
      <c r="AF51" s="55" t="s">
        <v>84</v>
      </c>
      <c r="AG51" s="55" t="s">
        <v>84</v>
      </c>
      <c r="AH51" s="54" t="s">
        <v>1693</v>
      </c>
      <c r="AI51" s="54" t="s">
        <v>1694</v>
      </c>
    </row>
    <row r="52" spans="1:35" ht="22.5">
      <c r="A52" s="53" t="s">
        <v>469</v>
      </c>
      <c r="B52" s="53" t="s">
        <v>470</v>
      </c>
      <c r="C52" s="53" t="s">
        <v>291</v>
      </c>
      <c r="D52" s="100"/>
      <c r="E52" s="55" t="s">
        <v>84</v>
      </c>
      <c r="F52" s="55" t="s">
        <v>84</v>
      </c>
      <c r="G52" s="55" t="s">
        <v>84</v>
      </c>
      <c r="H52" s="55" t="s">
        <v>84</v>
      </c>
      <c r="I52" s="55" t="s">
        <v>84</v>
      </c>
      <c r="J52" s="55" t="s">
        <v>84</v>
      </c>
      <c r="K52" s="55" t="s">
        <v>84</v>
      </c>
      <c r="L52" s="55" t="s">
        <v>84</v>
      </c>
      <c r="M52" s="55" t="s">
        <v>84</v>
      </c>
      <c r="N52" s="55" t="s">
        <v>84</v>
      </c>
      <c r="O52" s="55" t="s">
        <v>84</v>
      </c>
      <c r="P52" s="55" t="s">
        <v>84</v>
      </c>
      <c r="Q52" s="55" t="s">
        <v>84</v>
      </c>
      <c r="R52" s="55" t="s">
        <v>84</v>
      </c>
      <c r="S52" s="55" t="s">
        <v>84</v>
      </c>
      <c r="T52" s="55" t="s">
        <v>84</v>
      </c>
      <c r="U52" s="55" t="s">
        <v>84</v>
      </c>
      <c r="V52" s="55" t="s">
        <v>84</v>
      </c>
      <c r="W52" s="55" t="s">
        <v>84</v>
      </c>
      <c r="X52" s="54" t="s">
        <v>1695</v>
      </c>
      <c r="Y52" s="55" t="s">
        <v>84</v>
      </c>
      <c r="Z52" s="55" t="s">
        <v>84</v>
      </c>
      <c r="AA52" s="54" t="s">
        <v>1696</v>
      </c>
      <c r="AB52" s="54" t="s">
        <v>1697</v>
      </c>
      <c r="AC52" s="54" t="s">
        <v>1698</v>
      </c>
      <c r="AD52" s="54" t="s">
        <v>1699</v>
      </c>
      <c r="AE52" s="54" t="s">
        <v>1700</v>
      </c>
      <c r="AF52" s="54" t="s">
        <v>1701</v>
      </c>
      <c r="AG52" s="54" t="s">
        <v>1702</v>
      </c>
      <c r="AH52" s="55" t="s">
        <v>84</v>
      </c>
      <c r="AI52" s="55" t="s">
        <v>84</v>
      </c>
    </row>
    <row r="53" spans="1:35" ht="22.5">
      <c r="A53" s="53" t="s">
        <v>474</v>
      </c>
      <c r="B53" s="53" t="s">
        <v>475</v>
      </c>
      <c r="C53" s="53" t="s">
        <v>476</v>
      </c>
      <c r="D53" s="100"/>
      <c r="E53" s="55" t="s">
        <v>84</v>
      </c>
      <c r="F53" s="55" t="s">
        <v>84</v>
      </c>
      <c r="G53" s="55" t="s">
        <v>84</v>
      </c>
      <c r="H53" s="55" t="s">
        <v>84</v>
      </c>
      <c r="I53" s="55" t="s">
        <v>84</v>
      </c>
      <c r="J53" s="55" t="s">
        <v>84</v>
      </c>
      <c r="K53" s="55" t="s">
        <v>84</v>
      </c>
      <c r="L53" s="54" t="s">
        <v>1703</v>
      </c>
      <c r="M53" s="54" t="s">
        <v>1704</v>
      </c>
      <c r="N53" s="55" t="s">
        <v>84</v>
      </c>
      <c r="O53" s="54" t="s">
        <v>1705</v>
      </c>
      <c r="P53" s="54" t="s">
        <v>1706</v>
      </c>
      <c r="Q53" s="54" t="s">
        <v>1707</v>
      </c>
      <c r="R53" s="55" t="s">
        <v>84</v>
      </c>
      <c r="S53" s="55" t="s">
        <v>84</v>
      </c>
      <c r="T53" s="55" t="s">
        <v>84</v>
      </c>
      <c r="U53" s="55" t="s">
        <v>84</v>
      </c>
      <c r="V53" s="54" t="s">
        <v>1708</v>
      </c>
      <c r="W53" s="54" t="s">
        <v>1709</v>
      </c>
      <c r="X53" s="54" t="s">
        <v>1710</v>
      </c>
      <c r="Y53" s="54" t="s">
        <v>1711</v>
      </c>
      <c r="Z53" s="55" t="s">
        <v>84</v>
      </c>
      <c r="AA53" s="54" t="s">
        <v>1712</v>
      </c>
      <c r="AB53" s="55" t="s">
        <v>84</v>
      </c>
      <c r="AC53" s="54" t="s">
        <v>1713</v>
      </c>
      <c r="AD53" s="54" t="s">
        <v>1714</v>
      </c>
      <c r="AE53" s="54" t="s">
        <v>1715</v>
      </c>
      <c r="AF53" s="55" t="s">
        <v>84</v>
      </c>
      <c r="AG53" s="54" t="s">
        <v>1716</v>
      </c>
      <c r="AH53" s="54" t="s">
        <v>1717</v>
      </c>
      <c r="AI53" s="55" t="s">
        <v>84</v>
      </c>
    </row>
    <row r="54" spans="1:35" ht="33.75">
      <c r="A54" s="53" t="s">
        <v>489</v>
      </c>
      <c r="B54" s="53" t="s">
        <v>490</v>
      </c>
      <c r="C54" s="53" t="s">
        <v>476</v>
      </c>
      <c r="D54" s="100"/>
      <c r="E54" s="55" t="s">
        <v>84</v>
      </c>
      <c r="F54" s="55" t="s">
        <v>84</v>
      </c>
      <c r="G54" s="55" t="s">
        <v>84</v>
      </c>
      <c r="H54" s="54" t="s">
        <v>1718</v>
      </c>
      <c r="I54" s="54" t="s">
        <v>1719</v>
      </c>
      <c r="J54" s="54" t="s">
        <v>1720</v>
      </c>
      <c r="K54" s="55" t="s">
        <v>84</v>
      </c>
      <c r="L54" s="55" t="s">
        <v>84</v>
      </c>
      <c r="M54" s="54" t="s">
        <v>1721</v>
      </c>
      <c r="N54" s="55" t="s">
        <v>84</v>
      </c>
      <c r="O54" s="54" t="s">
        <v>1722</v>
      </c>
      <c r="P54" s="55" t="s">
        <v>84</v>
      </c>
      <c r="Q54" s="55" t="s">
        <v>84</v>
      </c>
      <c r="R54" s="55" t="s">
        <v>84</v>
      </c>
      <c r="S54" s="55" t="s">
        <v>84</v>
      </c>
      <c r="T54" s="54" t="s">
        <v>1723</v>
      </c>
      <c r="U54" s="54" t="s">
        <v>1724</v>
      </c>
      <c r="V54" s="54" t="s">
        <v>1725</v>
      </c>
      <c r="W54" s="54" t="s">
        <v>1726</v>
      </c>
      <c r="X54" s="54" t="s">
        <v>1727</v>
      </c>
      <c r="Y54" s="55" t="s">
        <v>84</v>
      </c>
      <c r="Z54" s="55" t="s">
        <v>84</v>
      </c>
      <c r="AA54" s="55" t="s">
        <v>84</v>
      </c>
      <c r="AB54" s="54" t="s">
        <v>1728</v>
      </c>
      <c r="AC54" s="54" t="s">
        <v>1729</v>
      </c>
      <c r="AD54" s="55" t="s">
        <v>84</v>
      </c>
      <c r="AE54" s="55" t="s">
        <v>84</v>
      </c>
      <c r="AF54" s="55" t="s">
        <v>84</v>
      </c>
      <c r="AG54" s="55" t="s">
        <v>84</v>
      </c>
      <c r="AH54" s="55" t="s">
        <v>84</v>
      </c>
      <c r="AI54" s="55" t="s">
        <v>84</v>
      </c>
    </row>
    <row r="55" spans="1:35" ht="22.5">
      <c r="A55" s="53" t="s">
        <v>501</v>
      </c>
      <c r="B55" s="53" t="s">
        <v>502</v>
      </c>
      <c r="C55" s="53" t="s">
        <v>476</v>
      </c>
      <c r="D55" s="100"/>
      <c r="E55" s="55" t="s">
        <v>84</v>
      </c>
      <c r="F55" s="55" t="s">
        <v>84</v>
      </c>
      <c r="G55" s="55" t="s">
        <v>84</v>
      </c>
      <c r="H55" s="54" t="s">
        <v>1730</v>
      </c>
      <c r="I55" s="54" t="s">
        <v>1731</v>
      </c>
      <c r="J55" s="54" t="s">
        <v>1732</v>
      </c>
      <c r="K55" s="55" t="s">
        <v>84</v>
      </c>
      <c r="L55" s="55" t="s">
        <v>84</v>
      </c>
      <c r="M55" s="54" t="s">
        <v>1733</v>
      </c>
      <c r="N55" s="54" t="s">
        <v>1734</v>
      </c>
      <c r="O55" s="54" t="s">
        <v>1735</v>
      </c>
      <c r="P55" s="54" t="s">
        <v>1736</v>
      </c>
      <c r="Q55" s="54" t="s">
        <v>1737</v>
      </c>
      <c r="R55" s="55" t="s">
        <v>84</v>
      </c>
      <c r="S55" s="55" t="s">
        <v>84</v>
      </c>
      <c r="T55" s="54" t="s">
        <v>1738</v>
      </c>
      <c r="U55" s="54" t="s">
        <v>1739</v>
      </c>
      <c r="V55" s="54" t="s">
        <v>1740</v>
      </c>
      <c r="W55" s="54" t="s">
        <v>1741</v>
      </c>
      <c r="X55" s="54" t="s">
        <v>1742</v>
      </c>
      <c r="Y55" s="55" t="s">
        <v>84</v>
      </c>
      <c r="Z55" s="55" t="s">
        <v>84</v>
      </c>
      <c r="AA55" s="54" t="s">
        <v>1743</v>
      </c>
      <c r="AB55" s="54" t="s">
        <v>1744</v>
      </c>
      <c r="AC55" s="54" t="s">
        <v>1745</v>
      </c>
      <c r="AD55" s="54" t="s">
        <v>1746</v>
      </c>
      <c r="AE55" s="55" t="s">
        <v>84</v>
      </c>
      <c r="AF55" s="55" t="s">
        <v>84</v>
      </c>
      <c r="AG55" s="55" t="s">
        <v>84</v>
      </c>
      <c r="AH55" s="54" t="s">
        <v>1747</v>
      </c>
      <c r="AI55" s="54" t="s">
        <v>1748</v>
      </c>
    </row>
    <row r="56" spans="1:35" ht="33.75">
      <c r="A56" s="53" t="s">
        <v>520</v>
      </c>
      <c r="B56" s="53" t="s">
        <v>521</v>
      </c>
      <c r="C56" s="53" t="s">
        <v>476</v>
      </c>
      <c r="D56" s="100"/>
      <c r="E56" s="55" t="s">
        <v>84</v>
      </c>
      <c r="F56" s="55" t="s">
        <v>84</v>
      </c>
      <c r="G56" s="55" t="s">
        <v>84</v>
      </c>
      <c r="H56" s="55" t="s">
        <v>84</v>
      </c>
      <c r="I56" s="54" t="s">
        <v>1749</v>
      </c>
      <c r="J56" s="55" t="s">
        <v>84</v>
      </c>
      <c r="K56" s="55" t="s">
        <v>84</v>
      </c>
      <c r="L56" s="54" t="s">
        <v>1750</v>
      </c>
      <c r="M56" s="54" t="s">
        <v>1751</v>
      </c>
      <c r="N56" s="55" t="s">
        <v>84</v>
      </c>
      <c r="O56" s="54" t="s">
        <v>1752</v>
      </c>
      <c r="P56" s="54" t="s">
        <v>1753</v>
      </c>
      <c r="Q56" s="55" t="s">
        <v>84</v>
      </c>
      <c r="R56" s="54" t="s">
        <v>1754</v>
      </c>
      <c r="S56" s="54" t="s">
        <v>1755</v>
      </c>
      <c r="T56" s="55" t="s">
        <v>84</v>
      </c>
      <c r="U56" s="55" t="s">
        <v>84</v>
      </c>
      <c r="V56" s="55" t="s">
        <v>84</v>
      </c>
      <c r="W56" s="55" t="s">
        <v>84</v>
      </c>
      <c r="X56" s="54" t="s">
        <v>1756</v>
      </c>
      <c r="Y56" s="54" t="s">
        <v>1757</v>
      </c>
      <c r="Z56" s="54" t="s">
        <v>1758</v>
      </c>
      <c r="AA56" s="54" t="s">
        <v>1759</v>
      </c>
      <c r="AB56" s="55" t="s">
        <v>84</v>
      </c>
      <c r="AC56" s="54" t="s">
        <v>1760</v>
      </c>
      <c r="AD56" s="54" t="s">
        <v>1761</v>
      </c>
      <c r="AE56" s="54" t="s">
        <v>1762</v>
      </c>
      <c r="AF56" s="55" t="s">
        <v>84</v>
      </c>
      <c r="AG56" s="55" t="s">
        <v>84</v>
      </c>
      <c r="AH56" s="54" t="s">
        <v>1763</v>
      </c>
      <c r="AI56" s="54" t="s">
        <v>1764</v>
      </c>
    </row>
    <row r="57" spans="1:35">
      <c r="A57" s="53" t="s">
        <v>536</v>
      </c>
      <c r="B57" s="53" t="s">
        <v>537</v>
      </c>
      <c r="C57" s="53" t="s">
        <v>476</v>
      </c>
      <c r="D57" s="100"/>
      <c r="E57" s="55" t="s">
        <v>84</v>
      </c>
      <c r="F57" s="55" t="s">
        <v>84</v>
      </c>
      <c r="G57" s="55" t="s">
        <v>84</v>
      </c>
      <c r="H57" s="55" t="s">
        <v>84</v>
      </c>
      <c r="I57" s="55" t="s">
        <v>84</v>
      </c>
      <c r="J57" s="55" t="s">
        <v>84</v>
      </c>
      <c r="K57" s="55" t="s">
        <v>84</v>
      </c>
      <c r="L57" s="55" t="s">
        <v>84</v>
      </c>
      <c r="M57" s="55" t="s">
        <v>84</v>
      </c>
      <c r="N57" s="55" t="s">
        <v>84</v>
      </c>
      <c r="O57" s="55" t="s">
        <v>84</v>
      </c>
      <c r="P57" s="55" t="s">
        <v>84</v>
      </c>
      <c r="Q57" s="55" t="s">
        <v>84</v>
      </c>
      <c r="R57" s="55" t="s">
        <v>84</v>
      </c>
      <c r="S57" s="55" t="s">
        <v>84</v>
      </c>
      <c r="T57" s="55" t="s">
        <v>84</v>
      </c>
      <c r="U57" s="55" t="s">
        <v>84</v>
      </c>
      <c r="V57" s="55" t="s">
        <v>84</v>
      </c>
      <c r="W57" s="55" t="s">
        <v>84</v>
      </c>
      <c r="X57" s="55" t="s">
        <v>84</v>
      </c>
      <c r="Y57" s="55" t="s">
        <v>84</v>
      </c>
      <c r="Z57" s="54" t="s">
        <v>1765</v>
      </c>
      <c r="AA57" s="55" t="s">
        <v>84</v>
      </c>
      <c r="AB57" s="55" t="s">
        <v>84</v>
      </c>
      <c r="AC57" s="55" t="s">
        <v>84</v>
      </c>
      <c r="AD57" s="55" t="s">
        <v>84</v>
      </c>
      <c r="AE57" s="55" t="s">
        <v>84</v>
      </c>
      <c r="AF57" s="55" t="s">
        <v>84</v>
      </c>
      <c r="AG57" s="55" t="s">
        <v>84</v>
      </c>
      <c r="AH57" s="55" t="s">
        <v>84</v>
      </c>
      <c r="AI57" s="55" t="s">
        <v>84</v>
      </c>
    </row>
    <row r="58" spans="1:35" ht="22.5">
      <c r="A58" s="53" t="s">
        <v>541</v>
      </c>
      <c r="B58" s="53" t="s">
        <v>542</v>
      </c>
      <c r="C58" s="53" t="s">
        <v>476</v>
      </c>
      <c r="D58" s="100"/>
      <c r="E58" s="55" t="s">
        <v>84</v>
      </c>
      <c r="F58" s="55" t="s">
        <v>84</v>
      </c>
      <c r="G58" s="55" t="s">
        <v>84</v>
      </c>
      <c r="H58" s="55" t="s">
        <v>84</v>
      </c>
      <c r="I58" s="55" t="s">
        <v>84</v>
      </c>
      <c r="J58" s="54" t="s">
        <v>1766</v>
      </c>
      <c r="K58" s="55" t="s">
        <v>84</v>
      </c>
      <c r="L58" s="55" t="s">
        <v>84</v>
      </c>
      <c r="M58" s="54" t="s">
        <v>1767</v>
      </c>
      <c r="N58" s="54" t="s">
        <v>1768</v>
      </c>
      <c r="O58" s="54" t="s">
        <v>1769</v>
      </c>
      <c r="P58" s="54" t="s">
        <v>1770</v>
      </c>
      <c r="Q58" s="54" t="s">
        <v>1771</v>
      </c>
      <c r="R58" s="55" t="s">
        <v>84</v>
      </c>
      <c r="S58" s="55" t="s">
        <v>84</v>
      </c>
      <c r="T58" s="54" t="s">
        <v>1772</v>
      </c>
      <c r="U58" s="54" t="s">
        <v>1773</v>
      </c>
      <c r="V58" s="54" t="s">
        <v>1774</v>
      </c>
      <c r="W58" s="54" t="s">
        <v>1775</v>
      </c>
      <c r="X58" s="54" t="s">
        <v>1776</v>
      </c>
      <c r="Y58" s="55" t="s">
        <v>84</v>
      </c>
      <c r="Z58" s="55" t="s">
        <v>84</v>
      </c>
      <c r="AA58" s="54" t="s">
        <v>1777</v>
      </c>
      <c r="AB58" s="54" t="s">
        <v>1778</v>
      </c>
      <c r="AC58" s="54" t="s">
        <v>1779</v>
      </c>
      <c r="AD58" s="54" t="s">
        <v>1780</v>
      </c>
      <c r="AE58" s="55" t="s">
        <v>84</v>
      </c>
      <c r="AF58" s="55" t="s">
        <v>84</v>
      </c>
      <c r="AG58" s="55" t="s">
        <v>84</v>
      </c>
      <c r="AH58" s="54" t="s">
        <v>1781</v>
      </c>
      <c r="AI58" s="54" t="s">
        <v>1782</v>
      </c>
    </row>
    <row r="59" spans="1:35" ht="22.5">
      <c r="A59" s="53" t="s">
        <v>557</v>
      </c>
      <c r="B59" s="53" t="s">
        <v>558</v>
      </c>
      <c r="C59" s="53" t="s">
        <v>476</v>
      </c>
      <c r="D59" s="100"/>
      <c r="E59" s="55" t="s">
        <v>84</v>
      </c>
      <c r="F59" s="55" t="s">
        <v>84</v>
      </c>
      <c r="G59" s="55" t="s">
        <v>84</v>
      </c>
      <c r="H59" s="55" t="s">
        <v>84</v>
      </c>
      <c r="I59" s="55" t="s">
        <v>84</v>
      </c>
      <c r="J59" s="54" t="s">
        <v>1783</v>
      </c>
      <c r="K59" s="54" t="s">
        <v>1784</v>
      </c>
      <c r="L59" s="55" t="s">
        <v>84</v>
      </c>
      <c r="M59" s="54" t="s">
        <v>1785</v>
      </c>
      <c r="N59" s="54" t="s">
        <v>1786</v>
      </c>
      <c r="O59" s="55" t="s">
        <v>84</v>
      </c>
      <c r="P59" s="54" t="s">
        <v>1787</v>
      </c>
      <c r="Q59" s="54" t="s">
        <v>1788</v>
      </c>
      <c r="R59" s="55" t="s">
        <v>84</v>
      </c>
      <c r="S59" s="55" t="s">
        <v>84</v>
      </c>
      <c r="T59" s="54" t="s">
        <v>1789</v>
      </c>
      <c r="U59" s="54" t="s">
        <v>1790</v>
      </c>
      <c r="V59" s="55" t="s">
        <v>84</v>
      </c>
      <c r="W59" s="55" t="s">
        <v>84</v>
      </c>
      <c r="X59" s="54" t="s">
        <v>1791</v>
      </c>
      <c r="Y59" s="54" t="s">
        <v>1792</v>
      </c>
      <c r="Z59" s="55" t="s">
        <v>84</v>
      </c>
      <c r="AA59" s="54" t="s">
        <v>1793</v>
      </c>
      <c r="AB59" s="54" t="s">
        <v>1794</v>
      </c>
      <c r="AC59" s="55" t="s">
        <v>84</v>
      </c>
      <c r="AD59" s="54" t="s">
        <v>1795</v>
      </c>
      <c r="AE59" s="55" t="s">
        <v>84</v>
      </c>
      <c r="AF59" s="55" t="s">
        <v>84</v>
      </c>
      <c r="AG59" s="55" t="s">
        <v>84</v>
      </c>
      <c r="AH59" s="55" t="s">
        <v>84</v>
      </c>
      <c r="AI59" s="54" t="s">
        <v>1796</v>
      </c>
    </row>
    <row r="60" spans="1:35" ht="33.75">
      <c r="A60" s="53" t="s">
        <v>573</v>
      </c>
      <c r="B60" s="53" t="s">
        <v>574</v>
      </c>
      <c r="C60" s="53" t="s">
        <v>476</v>
      </c>
      <c r="D60" s="100"/>
      <c r="E60" s="55" t="s">
        <v>84</v>
      </c>
      <c r="F60" s="55" t="s">
        <v>84</v>
      </c>
      <c r="G60" s="55" t="s">
        <v>84</v>
      </c>
      <c r="H60" s="55" t="s">
        <v>84</v>
      </c>
      <c r="I60" s="54" t="s">
        <v>1797</v>
      </c>
      <c r="J60" s="54" t="s">
        <v>1798</v>
      </c>
      <c r="K60" s="54" t="s">
        <v>1799</v>
      </c>
      <c r="L60" s="55" t="s">
        <v>84</v>
      </c>
      <c r="M60" s="54" t="s">
        <v>1800</v>
      </c>
      <c r="N60" s="54" t="s">
        <v>1801</v>
      </c>
      <c r="O60" s="54" t="s">
        <v>1802</v>
      </c>
      <c r="P60" s="55" t="s">
        <v>84</v>
      </c>
      <c r="Q60" s="54" t="s">
        <v>1803</v>
      </c>
      <c r="R60" s="54" t="s">
        <v>1804</v>
      </c>
      <c r="S60" s="54" t="s">
        <v>1805</v>
      </c>
      <c r="T60" s="55" t="s">
        <v>84</v>
      </c>
      <c r="U60" s="55" t="s">
        <v>84</v>
      </c>
      <c r="V60" s="54" t="s">
        <v>1806</v>
      </c>
      <c r="W60" s="54" t="s">
        <v>1807</v>
      </c>
      <c r="X60" s="54" t="s">
        <v>1808</v>
      </c>
      <c r="Y60" s="55" t="s">
        <v>84</v>
      </c>
      <c r="Z60" s="54" t="s">
        <v>1809</v>
      </c>
      <c r="AA60" s="54" t="s">
        <v>1810</v>
      </c>
      <c r="AB60" s="55" t="s">
        <v>84</v>
      </c>
      <c r="AC60" s="54" t="s">
        <v>1811</v>
      </c>
      <c r="AD60" s="54" t="s">
        <v>1812</v>
      </c>
      <c r="AE60" s="55" t="s">
        <v>84</v>
      </c>
      <c r="AF60" s="55" t="s">
        <v>84</v>
      </c>
      <c r="AG60" s="55" t="s">
        <v>84</v>
      </c>
      <c r="AH60" s="54" t="s">
        <v>1813</v>
      </c>
      <c r="AI60" s="54" t="s">
        <v>1814</v>
      </c>
    </row>
    <row r="61" spans="1:35" ht="33.75">
      <c r="A61" s="53" t="s">
        <v>593</v>
      </c>
      <c r="B61" s="53" t="s">
        <v>594</v>
      </c>
      <c r="C61" s="53" t="s">
        <v>476</v>
      </c>
      <c r="D61" s="100"/>
      <c r="E61" s="55" t="s">
        <v>84</v>
      </c>
      <c r="F61" s="55" t="s">
        <v>84</v>
      </c>
      <c r="G61" s="55" t="s">
        <v>84</v>
      </c>
      <c r="H61" s="55" t="s">
        <v>84</v>
      </c>
      <c r="I61" s="54" t="s">
        <v>1815</v>
      </c>
      <c r="J61" s="54" t="s">
        <v>1816</v>
      </c>
      <c r="K61" s="54" t="s">
        <v>1817</v>
      </c>
      <c r="L61" s="54" t="s">
        <v>1818</v>
      </c>
      <c r="M61" s="55" t="s">
        <v>84</v>
      </c>
      <c r="N61" s="54" t="s">
        <v>1819</v>
      </c>
      <c r="O61" s="54" t="s">
        <v>1820</v>
      </c>
      <c r="P61" s="55" t="s">
        <v>84</v>
      </c>
      <c r="Q61" s="55" t="s">
        <v>84</v>
      </c>
      <c r="R61" s="54" t="s">
        <v>1821</v>
      </c>
      <c r="S61" s="54" t="s">
        <v>1822</v>
      </c>
      <c r="T61" s="55" t="s">
        <v>84</v>
      </c>
      <c r="U61" s="55" t="s">
        <v>84</v>
      </c>
      <c r="V61" s="54" t="s">
        <v>1823</v>
      </c>
      <c r="W61" s="54" t="s">
        <v>1824</v>
      </c>
      <c r="X61" s="54" t="s">
        <v>1825</v>
      </c>
      <c r="Y61" s="55" t="s">
        <v>84</v>
      </c>
      <c r="Z61" s="54" t="s">
        <v>1826</v>
      </c>
      <c r="AA61" s="54" t="s">
        <v>1827</v>
      </c>
      <c r="AB61" s="54" t="s">
        <v>1828</v>
      </c>
      <c r="AC61" s="55" t="s">
        <v>84</v>
      </c>
      <c r="AD61" s="54" t="s">
        <v>1829</v>
      </c>
      <c r="AE61" s="54" t="s">
        <v>1830</v>
      </c>
      <c r="AF61" s="55" t="s">
        <v>84</v>
      </c>
      <c r="AG61" s="55" t="s">
        <v>84</v>
      </c>
      <c r="AH61" s="55" t="s">
        <v>84</v>
      </c>
      <c r="AI61" s="54" t="s">
        <v>1831</v>
      </c>
    </row>
    <row r="62" spans="1:35" ht="22.5">
      <c r="A62" s="53" t="s">
        <v>609</v>
      </c>
      <c r="B62" s="53" t="s">
        <v>610</v>
      </c>
      <c r="C62" s="53" t="s">
        <v>476</v>
      </c>
      <c r="D62" s="100"/>
      <c r="E62" s="55" t="s">
        <v>84</v>
      </c>
      <c r="F62" s="55" t="s">
        <v>84</v>
      </c>
      <c r="G62" s="55" t="s">
        <v>84</v>
      </c>
      <c r="H62" s="55" t="s">
        <v>84</v>
      </c>
      <c r="I62" s="55" t="s">
        <v>84</v>
      </c>
      <c r="J62" s="54" t="s">
        <v>1832</v>
      </c>
      <c r="K62" s="54" t="s">
        <v>1833</v>
      </c>
      <c r="L62" s="55" t="s">
        <v>84</v>
      </c>
      <c r="M62" s="54" t="s">
        <v>1834</v>
      </c>
      <c r="N62" s="54" t="s">
        <v>1835</v>
      </c>
      <c r="O62" s="55" t="s">
        <v>84</v>
      </c>
      <c r="P62" s="54" t="s">
        <v>1836</v>
      </c>
      <c r="Q62" s="54" t="s">
        <v>1837</v>
      </c>
      <c r="R62" s="55" t="s">
        <v>84</v>
      </c>
      <c r="S62" s="55" t="s">
        <v>84</v>
      </c>
      <c r="T62" s="54" t="s">
        <v>1838</v>
      </c>
      <c r="U62" s="54" t="s">
        <v>1839</v>
      </c>
      <c r="V62" s="55" t="s">
        <v>84</v>
      </c>
      <c r="W62" s="55" t="s">
        <v>84</v>
      </c>
      <c r="X62" s="54" t="s">
        <v>1840</v>
      </c>
      <c r="Y62" s="54" t="s">
        <v>1841</v>
      </c>
      <c r="Z62" s="55" t="s">
        <v>84</v>
      </c>
      <c r="AA62" s="54" t="s">
        <v>1842</v>
      </c>
      <c r="AB62" s="54" t="s">
        <v>1843</v>
      </c>
      <c r="AC62" s="55" t="s">
        <v>84</v>
      </c>
      <c r="AD62" s="54" t="s">
        <v>1844</v>
      </c>
      <c r="AE62" s="55" t="s">
        <v>84</v>
      </c>
      <c r="AF62" s="55" t="s">
        <v>84</v>
      </c>
      <c r="AG62" s="55" t="s">
        <v>84</v>
      </c>
      <c r="AH62" s="55" t="s">
        <v>84</v>
      </c>
      <c r="AI62" s="54" t="s">
        <v>1845</v>
      </c>
    </row>
    <row r="63" spans="1:35" ht="22.5">
      <c r="A63" s="53" t="s">
        <v>625</v>
      </c>
      <c r="B63" s="53" t="s">
        <v>626</v>
      </c>
      <c r="C63" s="53" t="s">
        <v>476</v>
      </c>
      <c r="D63" s="100"/>
      <c r="E63" s="55" t="s">
        <v>84</v>
      </c>
      <c r="F63" s="55" t="s">
        <v>84</v>
      </c>
      <c r="G63" s="55" t="s">
        <v>84</v>
      </c>
      <c r="H63" s="55" t="s">
        <v>84</v>
      </c>
      <c r="I63" s="54" t="s">
        <v>1846</v>
      </c>
      <c r="J63" s="54" t="s">
        <v>1847</v>
      </c>
      <c r="K63" s="55" t="s">
        <v>84</v>
      </c>
      <c r="L63" s="55" t="s">
        <v>84</v>
      </c>
      <c r="M63" s="55" t="s">
        <v>84</v>
      </c>
      <c r="N63" s="55" t="s">
        <v>84</v>
      </c>
      <c r="O63" s="55" t="s">
        <v>84</v>
      </c>
      <c r="P63" s="55" t="s">
        <v>84</v>
      </c>
      <c r="Q63" s="55" t="s">
        <v>84</v>
      </c>
      <c r="R63" s="55" t="s">
        <v>84</v>
      </c>
      <c r="S63" s="55" t="s">
        <v>84</v>
      </c>
      <c r="T63" s="54" t="s">
        <v>1848</v>
      </c>
      <c r="U63" s="54" t="s">
        <v>1849</v>
      </c>
      <c r="V63" s="54" t="s">
        <v>1850</v>
      </c>
      <c r="W63" s="55" t="s">
        <v>84</v>
      </c>
      <c r="X63" s="54" t="s">
        <v>1851</v>
      </c>
      <c r="Y63" s="54" t="s">
        <v>1852</v>
      </c>
      <c r="Z63" s="54" t="s">
        <v>1853</v>
      </c>
      <c r="AA63" s="54" t="s">
        <v>1854</v>
      </c>
      <c r="AB63" s="54" t="s">
        <v>1855</v>
      </c>
      <c r="AC63" s="54" t="s">
        <v>1856</v>
      </c>
      <c r="AD63" s="54" t="s">
        <v>1857</v>
      </c>
      <c r="AE63" s="55" t="s">
        <v>84</v>
      </c>
      <c r="AF63" s="54" t="s">
        <v>1858</v>
      </c>
      <c r="AG63" s="55" t="s">
        <v>84</v>
      </c>
      <c r="AH63" s="55" t="s">
        <v>84</v>
      </c>
      <c r="AI63" s="55" t="s">
        <v>84</v>
      </c>
    </row>
    <row r="64" spans="1:35" ht="22.5">
      <c r="A64" s="53" t="s">
        <v>637</v>
      </c>
      <c r="B64" s="53" t="s">
        <v>638</v>
      </c>
      <c r="C64" s="53" t="s">
        <v>639</v>
      </c>
      <c r="D64" s="100"/>
      <c r="E64" s="55" t="s">
        <v>84</v>
      </c>
      <c r="F64" s="55" t="s">
        <v>84</v>
      </c>
      <c r="G64" s="55" t="s">
        <v>84</v>
      </c>
      <c r="H64" s="55" t="s">
        <v>84</v>
      </c>
      <c r="I64" s="55" t="s">
        <v>84</v>
      </c>
      <c r="J64" s="55" t="s">
        <v>84</v>
      </c>
      <c r="K64" s="55" t="s">
        <v>84</v>
      </c>
      <c r="L64" s="54" t="s">
        <v>1859</v>
      </c>
      <c r="M64" s="55" t="s">
        <v>84</v>
      </c>
      <c r="N64" s="55" t="s">
        <v>84</v>
      </c>
      <c r="O64" s="55" t="s">
        <v>84</v>
      </c>
      <c r="P64" s="55" t="s">
        <v>84</v>
      </c>
      <c r="Q64" s="55" t="s">
        <v>84</v>
      </c>
      <c r="R64" s="55" t="s">
        <v>84</v>
      </c>
      <c r="S64" s="55" t="s">
        <v>84</v>
      </c>
      <c r="T64" s="54" t="s">
        <v>1860</v>
      </c>
      <c r="U64" s="55" t="s">
        <v>84</v>
      </c>
      <c r="V64" s="54" t="s">
        <v>1861</v>
      </c>
      <c r="W64" s="54" t="s">
        <v>1862</v>
      </c>
      <c r="X64" s="55" t="s">
        <v>84</v>
      </c>
      <c r="Y64" s="55" t="s">
        <v>84</v>
      </c>
      <c r="Z64" s="54" t="s">
        <v>1863</v>
      </c>
      <c r="AA64" s="54" t="s">
        <v>1864</v>
      </c>
      <c r="AB64" s="54" t="s">
        <v>1865</v>
      </c>
      <c r="AC64" s="55" t="s">
        <v>84</v>
      </c>
      <c r="AD64" s="55" t="s">
        <v>84</v>
      </c>
      <c r="AE64" s="54" t="s">
        <v>1866</v>
      </c>
      <c r="AF64" s="55" t="s">
        <v>84</v>
      </c>
      <c r="AG64" s="55" t="s">
        <v>84</v>
      </c>
      <c r="AH64" s="54" t="s">
        <v>1867</v>
      </c>
      <c r="AI64" s="54" t="s">
        <v>1868</v>
      </c>
    </row>
    <row r="65" spans="1:35" ht="33.75">
      <c r="A65" s="53" t="s">
        <v>650</v>
      </c>
      <c r="B65" s="53" t="s">
        <v>651</v>
      </c>
      <c r="C65" s="53" t="s">
        <v>639</v>
      </c>
      <c r="D65" s="100"/>
      <c r="E65" s="55" t="s">
        <v>84</v>
      </c>
      <c r="F65" s="55" t="s">
        <v>84</v>
      </c>
      <c r="G65" s="55" t="s">
        <v>84</v>
      </c>
      <c r="H65" s="54" t="s">
        <v>1869</v>
      </c>
      <c r="I65" s="54" t="s">
        <v>1870</v>
      </c>
      <c r="J65" s="54" t="s">
        <v>1871</v>
      </c>
      <c r="K65" s="54" t="s">
        <v>1872</v>
      </c>
      <c r="L65" s="55" t="s">
        <v>84</v>
      </c>
      <c r="M65" s="55" t="s">
        <v>84</v>
      </c>
      <c r="N65" s="54" t="s">
        <v>1873</v>
      </c>
      <c r="O65" s="54" t="s">
        <v>1874</v>
      </c>
      <c r="P65" s="55" t="s">
        <v>84</v>
      </c>
      <c r="Q65" s="54" t="s">
        <v>1875</v>
      </c>
      <c r="R65" s="54" t="s">
        <v>1876</v>
      </c>
      <c r="S65" s="55" t="s">
        <v>84</v>
      </c>
      <c r="T65" s="55" t="s">
        <v>84</v>
      </c>
      <c r="U65" s="54" t="s">
        <v>1877</v>
      </c>
      <c r="V65" s="54" t="s">
        <v>1878</v>
      </c>
      <c r="W65" s="54" t="s">
        <v>1879</v>
      </c>
      <c r="X65" s="54" t="s">
        <v>1880</v>
      </c>
      <c r="Y65" s="55" t="s">
        <v>84</v>
      </c>
      <c r="Z65" s="55" t="s">
        <v>84</v>
      </c>
      <c r="AA65" s="54" t="s">
        <v>1881</v>
      </c>
      <c r="AB65" s="54" t="s">
        <v>1882</v>
      </c>
      <c r="AC65" s="54" t="s">
        <v>1883</v>
      </c>
      <c r="AD65" s="54" t="s">
        <v>1884</v>
      </c>
      <c r="AE65" s="54" t="s">
        <v>1885</v>
      </c>
      <c r="AF65" s="54" t="s">
        <v>1886</v>
      </c>
      <c r="AG65" s="55" t="s">
        <v>84</v>
      </c>
      <c r="AH65" s="55" t="s">
        <v>84</v>
      </c>
      <c r="AI65" s="55" t="s">
        <v>84</v>
      </c>
    </row>
    <row r="66" spans="1:35" ht="22.5">
      <c r="A66" s="53" t="s">
        <v>667</v>
      </c>
      <c r="B66" s="53" t="s">
        <v>668</v>
      </c>
      <c r="C66" s="53" t="s">
        <v>639</v>
      </c>
      <c r="D66" s="100"/>
      <c r="E66" s="55" t="s">
        <v>84</v>
      </c>
      <c r="F66" s="55" t="s">
        <v>84</v>
      </c>
      <c r="G66" s="55" t="s">
        <v>84</v>
      </c>
      <c r="H66" s="55" t="s">
        <v>84</v>
      </c>
      <c r="I66" s="55" t="s">
        <v>84</v>
      </c>
      <c r="J66" s="54" t="s">
        <v>1887</v>
      </c>
      <c r="K66" s="55" t="s">
        <v>84</v>
      </c>
      <c r="L66" s="55" t="s">
        <v>84</v>
      </c>
      <c r="M66" s="55" t="s">
        <v>84</v>
      </c>
      <c r="N66" s="54" t="s">
        <v>1888</v>
      </c>
      <c r="O66" s="55" t="s">
        <v>84</v>
      </c>
      <c r="P66" s="55" t="s">
        <v>84</v>
      </c>
      <c r="Q66" s="54" t="s">
        <v>1889</v>
      </c>
      <c r="R66" s="54" t="s">
        <v>1890</v>
      </c>
      <c r="S66" s="55" t="s">
        <v>84</v>
      </c>
      <c r="T66" s="55" t="s">
        <v>84</v>
      </c>
      <c r="U66" s="54" t="s">
        <v>1891</v>
      </c>
      <c r="V66" s="54" t="s">
        <v>1892</v>
      </c>
      <c r="W66" s="55" t="s">
        <v>84</v>
      </c>
      <c r="X66" s="54" t="s">
        <v>1893</v>
      </c>
      <c r="Y66" s="54" t="s">
        <v>1894</v>
      </c>
      <c r="Z66" s="55" t="s">
        <v>84</v>
      </c>
      <c r="AA66" s="54" t="s">
        <v>1895</v>
      </c>
      <c r="AB66" s="54" t="s">
        <v>1896</v>
      </c>
      <c r="AC66" s="54" t="s">
        <v>1897</v>
      </c>
      <c r="AD66" s="54" t="s">
        <v>1898</v>
      </c>
      <c r="AE66" s="54" t="s">
        <v>1899</v>
      </c>
      <c r="AF66" s="54" t="s">
        <v>1900</v>
      </c>
      <c r="AG66" s="54" t="s">
        <v>1901</v>
      </c>
      <c r="AH66" s="54" t="s">
        <v>1902</v>
      </c>
      <c r="AI66" s="55" t="s">
        <v>84</v>
      </c>
    </row>
    <row r="67" spans="1:35">
      <c r="A67" s="53" t="s">
        <v>678</v>
      </c>
      <c r="B67" s="53" t="s">
        <v>679</v>
      </c>
      <c r="C67" s="53" t="s">
        <v>639</v>
      </c>
      <c r="D67" s="100"/>
      <c r="E67" s="55" t="s">
        <v>84</v>
      </c>
      <c r="F67" s="55" t="s">
        <v>84</v>
      </c>
      <c r="G67" s="55" t="s">
        <v>84</v>
      </c>
      <c r="H67" s="55" t="s">
        <v>84</v>
      </c>
      <c r="I67" s="55" t="s">
        <v>84</v>
      </c>
      <c r="J67" s="55" t="s">
        <v>84</v>
      </c>
      <c r="K67" s="55" t="s">
        <v>84</v>
      </c>
      <c r="L67" s="55" t="s">
        <v>84</v>
      </c>
      <c r="M67" s="55" t="s">
        <v>84</v>
      </c>
      <c r="N67" s="55" t="s">
        <v>84</v>
      </c>
      <c r="O67" s="55" t="s">
        <v>84</v>
      </c>
      <c r="P67" s="55" t="s">
        <v>84</v>
      </c>
      <c r="Q67" s="55" t="s">
        <v>84</v>
      </c>
      <c r="R67" s="55" t="s">
        <v>84</v>
      </c>
      <c r="S67" s="55" t="s">
        <v>84</v>
      </c>
      <c r="T67" s="55" t="s">
        <v>84</v>
      </c>
      <c r="U67" s="55" t="s">
        <v>84</v>
      </c>
      <c r="V67" s="55" t="s">
        <v>84</v>
      </c>
      <c r="W67" s="55" t="s">
        <v>84</v>
      </c>
      <c r="X67" s="55" t="s">
        <v>84</v>
      </c>
      <c r="Y67" s="55" t="s">
        <v>84</v>
      </c>
      <c r="Z67" s="55" t="s">
        <v>84</v>
      </c>
      <c r="AA67" s="55" t="s">
        <v>84</v>
      </c>
      <c r="AB67" s="55" t="s">
        <v>84</v>
      </c>
      <c r="AC67" s="55" t="s">
        <v>84</v>
      </c>
      <c r="AD67" s="55" t="s">
        <v>84</v>
      </c>
      <c r="AE67" s="55" t="s">
        <v>84</v>
      </c>
      <c r="AF67" s="55" t="s">
        <v>84</v>
      </c>
      <c r="AG67" s="55" t="s">
        <v>84</v>
      </c>
      <c r="AH67" s="55" t="s">
        <v>84</v>
      </c>
      <c r="AI67" s="55" t="s">
        <v>84</v>
      </c>
    </row>
    <row r="68" spans="1:35" ht="22.5">
      <c r="A68" s="53" t="s">
        <v>680</v>
      </c>
      <c r="B68" s="53" t="s">
        <v>681</v>
      </c>
      <c r="C68" s="53" t="s">
        <v>639</v>
      </c>
      <c r="D68" s="100"/>
      <c r="E68" s="55" t="s">
        <v>84</v>
      </c>
      <c r="F68" s="55" t="s">
        <v>84</v>
      </c>
      <c r="G68" s="55" t="s">
        <v>84</v>
      </c>
      <c r="H68" s="55" t="s">
        <v>84</v>
      </c>
      <c r="I68" s="55" t="s">
        <v>84</v>
      </c>
      <c r="J68" s="54" t="s">
        <v>1903</v>
      </c>
      <c r="K68" s="55" t="s">
        <v>84</v>
      </c>
      <c r="L68" s="55" t="s">
        <v>84</v>
      </c>
      <c r="M68" s="54" t="s">
        <v>1904</v>
      </c>
      <c r="N68" s="55" t="s">
        <v>84</v>
      </c>
      <c r="O68" s="54" t="s">
        <v>1905</v>
      </c>
      <c r="P68" s="54" t="s">
        <v>1906</v>
      </c>
      <c r="Q68" s="55" t="s">
        <v>84</v>
      </c>
      <c r="R68" s="55" t="s">
        <v>84</v>
      </c>
      <c r="S68" s="54" t="s">
        <v>1907</v>
      </c>
      <c r="T68" s="55" t="s">
        <v>84</v>
      </c>
      <c r="U68" s="54" t="s">
        <v>1908</v>
      </c>
      <c r="V68" s="54" t="s">
        <v>1909</v>
      </c>
      <c r="W68" s="54" t="s">
        <v>1910</v>
      </c>
      <c r="X68" s="55" t="s">
        <v>84</v>
      </c>
      <c r="Y68" s="55" t="s">
        <v>84</v>
      </c>
      <c r="Z68" s="55" t="s">
        <v>84</v>
      </c>
      <c r="AA68" s="55" t="s">
        <v>84</v>
      </c>
      <c r="AB68" s="55" t="s">
        <v>84</v>
      </c>
      <c r="AC68" s="55" t="s">
        <v>84</v>
      </c>
      <c r="AD68" s="55" t="s">
        <v>84</v>
      </c>
      <c r="AE68" s="54" t="s">
        <v>1911</v>
      </c>
      <c r="AF68" s="54" t="s">
        <v>1912</v>
      </c>
      <c r="AG68" s="55" t="s">
        <v>84</v>
      </c>
      <c r="AH68" s="55" t="s">
        <v>84</v>
      </c>
      <c r="AI68" s="55" t="s">
        <v>84</v>
      </c>
    </row>
    <row r="69" spans="1:35" ht="22.5">
      <c r="A69" s="53" t="s">
        <v>691</v>
      </c>
      <c r="B69" s="53" t="s">
        <v>692</v>
      </c>
      <c r="C69" s="53" t="s">
        <v>693</v>
      </c>
      <c r="D69" s="100"/>
      <c r="E69" s="54" t="s">
        <v>1913</v>
      </c>
      <c r="F69" s="55" t="s">
        <v>84</v>
      </c>
      <c r="G69" s="55" t="s">
        <v>84</v>
      </c>
      <c r="H69" s="54" t="s">
        <v>1914</v>
      </c>
      <c r="I69" s="54" t="s">
        <v>1915</v>
      </c>
      <c r="J69" s="54" t="s">
        <v>1916</v>
      </c>
      <c r="K69" s="54" t="s">
        <v>1917</v>
      </c>
      <c r="L69" s="54" t="s">
        <v>1918</v>
      </c>
      <c r="M69" s="55" t="s">
        <v>84</v>
      </c>
      <c r="N69" s="55" t="s">
        <v>84</v>
      </c>
      <c r="O69" s="54" t="s">
        <v>1919</v>
      </c>
      <c r="P69" s="54" t="s">
        <v>1920</v>
      </c>
      <c r="Q69" s="54" t="s">
        <v>1921</v>
      </c>
      <c r="R69" s="54" t="s">
        <v>1922</v>
      </c>
      <c r="S69" s="55" t="s">
        <v>84</v>
      </c>
      <c r="T69" s="54" t="s">
        <v>1923</v>
      </c>
      <c r="U69" s="54" t="s">
        <v>1924</v>
      </c>
      <c r="V69" s="54" t="s">
        <v>1925</v>
      </c>
      <c r="W69" s="54" t="s">
        <v>1926</v>
      </c>
      <c r="X69" s="55" t="s">
        <v>84</v>
      </c>
      <c r="Y69" s="55" t="s">
        <v>84</v>
      </c>
      <c r="Z69" s="54" t="s">
        <v>1927</v>
      </c>
      <c r="AA69" s="54" t="s">
        <v>1928</v>
      </c>
      <c r="AB69" s="54" t="s">
        <v>1929</v>
      </c>
      <c r="AC69" s="54" t="s">
        <v>1930</v>
      </c>
      <c r="AD69" s="55" t="s">
        <v>84</v>
      </c>
      <c r="AE69" s="54" t="s">
        <v>1931</v>
      </c>
      <c r="AF69" s="54" t="s">
        <v>1932</v>
      </c>
      <c r="AG69" s="54" t="s">
        <v>1933</v>
      </c>
      <c r="AH69" s="55" t="s">
        <v>84</v>
      </c>
      <c r="AI69" s="55" t="s">
        <v>84</v>
      </c>
    </row>
    <row r="70" spans="1:35" ht="33.75">
      <c r="A70" s="53" t="s">
        <v>711</v>
      </c>
      <c r="B70" s="53" t="s">
        <v>712</v>
      </c>
      <c r="C70" s="53" t="s">
        <v>713</v>
      </c>
      <c r="D70" s="100"/>
      <c r="E70" s="55" t="s">
        <v>84</v>
      </c>
      <c r="F70" s="55" t="s">
        <v>84</v>
      </c>
      <c r="G70" s="55" t="s">
        <v>84</v>
      </c>
      <c r="H70" s="54" t="s">
        <v>1934</v>
      </c>
      <c r="I70" s="54" t="s">
        <v>1935</v>
      </c>
      <c r="J70" s="55" t="s">
        <v>84</v>
      </c>
      <c r="K70" s="55" t="s">
        <v>84</v>
      </c>
      <c r="L70" s="54" t="s">
        <v>1936</v>
      </c>
      <c r="M70" s="54" t="s">
        <v>1937</v>
      </c>
      <c r="N70" s="54" t="s">
        <v>1938</v>
      </c>
      <c r="O70" s="55" t="s">
        <v>84</v>
      </c>
      <c r="P70" s="54" t="s">
        <v>1939</v>
      </c>
      <c r="Q70" s="54" t="s">
        <v>1940</v>
      </c>
      <c r="R70" s="54" t="s">
        <v>1941</v>
      </c>
      <c r="S70" s="55" t="s">
        <v>84</v>
      </c>
      <c r="T70" s="54" t="s">
        <v>1942</v>
      </c>
      <c r="U70" s="54" t="s">
        <v>1943</v>
      </c>
      <c r="V70" s="54" t="s">
        <v>1944</v>
      </c>
      <c r="W70" s="55" t="s">
        <v>84</v>
      </c>
      <c r="X70" s="54" t="s">
        <v>1945</v>
      </c>
      <c r="Y70" s="54" t="s">
        <v>1946</v>
      </c>
      <c r="Z70" s="55" t="s">
        <v>84</v>
      </c>
      <c r="AA70" s="55" t="s">
        <v>84</v>
      </c>
      <c r="AB70" s="54" t="s">
        <v>1947</v>
      </c>
      <c r="AC70" s="54" t="s">
        <v>1948</v>
      </c>
      <c r="AD70" s="55" t="s">
        <v>84</v>
      </c>
      <c r="AE70" s="54" t="s">
        <v>1949</v>
      </c>
      <c r="AF70" s="54" t="s">
        <v>1950</v>
      </c>
      <c r="AG70" s="54" t="s">
        <v>1951</v>
      </c>
      <c r="AH70" s="55" t="s">
        <v>84</v>
      </c>
      <c r="AI70" s="55" t="s">
        <v>84</v>
      </c>
    </row>
    <row r="71" spans="1:35" s="106" customFormat="1" ht="32.25" customHeight="1">
      <c r="A71" s="103" t="s">
        <v>724</v>
      </c>
      <c r="B71" s="103" t="s">
        <v>725</v>
      </c>
      <c r="C71" s="103" t="s">
        <v>726</v>
      </c>
      <c r="D71" s="100"/>
      <c r="E71" s="104" t="s">
        <v>84</v>
      </c>
      <c r="F71" s="104" t="s">
        <v>84</v>
      </c>
      <c r="G71" s="104" t="s">
        <v>84</v>
      </c>
      <c r="H71" s="105" t="s">
        <v>1952</v>
      </c>
      <c r="I71" s="105" t="s">
        <v>1953</v>
      </c>
      <c r="J71" s="105" t="s">
        <v>1954</v>
      </c>
      <c r="K71" s="107" t="s">
        <v>1955</v>
      </c>
      <c r="L71" s="104" t="s">
        <v>84</v>
      </c>
      <c r="M71" s="105" t="s">
        <v>1956</v>
      </c>
      <c r="N71" s="105" t="s">
        <v>1957</v>
      </c>
      <c r="O71" s="105" t="s">
        <v>1958</v>
      </c>
      <c r="P71" s="105" t="s">
        <v>1959</v>
      </c>
      <c r="Q71" s="105" t="s">
        <v>1960</v>
      </c>
      <c r="R71" s="104" t="s">
        <v>84</v>
      </c>
      <c r="S71" s="105" t="s">
        <v>1961</v>
      </c>
      <c r="T71" s="105" t="s">
        <v>1962</v>
      </c>
      <c r="U71" s="105" t="s">
        <v>1963</v>
      </c>
      <c r="V71" s="105" t="s">
        <v>1964</v>
      </c>
      <c r="W71" s="105" t="s">
        <v>1965</v>
      </c>
      <c r="X71" s="105" t="s">
        <v>1966</v>
      </c>
      <c r="Y71" s="105" t="s">
        <v>1967</v>
      </c>
      <c r="Z71" s="104" t="s">
        <v>84</v>
      </c>
      <c r="AA71" s="104" t="s">
        <v>84</v>
      </c>
      <c r="AB71" s="105" t="s">
        <v>1968</v>
      </c>
      <c r="AC71" s="105" t="s">
        <v>1969</v>
      </c>
      <c r="AD71" s="104" t="s">
        <v>84</v>
      </c>
      <c r="AE71" s="104" t="s">
        <v>84</v>
      </c>
      <c r="AF71" s="104" t="s">
        <v>84</v>
      </c>
      <c r="AG71" s="104" t="s">
        <v>84</v>
      </c>
      <c r="AH71" s="105" t="s">
        <v>1970</v>
      </c>
      <c r="AI71" s="105" t="s">
        <v>1971</v>
      </c>
    </row>
    <row r="72" spans="1:35" ht="45">
      <c r="A72" s="53" t="s">
        <v>739</v>
      </c>
      <c r="B72" s="53" t="s">
        <v>740</v>
      </c>
      <c r="C72" s="53" t="s">
        <v>726</v>
      </c>
      <c r="D72" s="100"/>
      <c r="E72" s="55" t="s">
        <v>84</v>
      </c>
      <c r="F72" s="54" t="s">
        <v>1972</v>
      </c>
      <c r="G72" s="55" t="s">
        <v>84</v>
      </c>
      <c r="H72" s="54" t="s">
        <v>1973</v>
      </c>
      <c r="I72" s="54" t="s">
        <v>1974</v>
      </c>
      <c r="J72" s="54" t="s">
        <v>1975</v>
      </c>
      <c r="K72" s="55" t="s">
        <v>84</v>
      </c>
      <c r="L72" s="54" t="s">
        <v>1976</v>
      </c>
      <c r="M72" s="54" t="s">
        <v>1977</v>
      </c>
      <c r="N72" s="54" t="s">
        <v>1978</v>
      </c>
      <c r="O72" s="55" t="s">
        <v>84</v>
      </c>
      <c r="P72" s="54" t="s">
        <v>1979</v>
      </c>
      <c r="Q72" s="55" t="s">
        <v>84</v>
      </c>
      <c r="R72" s="54" t="s">
        <v>1980</v>
      </c>
      <c r="S72" s="54" t="s">
        <v>1981</v>
      </c>
      <c r="T72" s="54" t="s">
        <v>1982</v>
      </c>
      <c r="U72" s="54" t="s">
        <v>1983</v>
      </c>
      <c r="V72" s="54" t="s">
        <v>1984</v>
      </c>
      <c r="W72" s="54" t="s">
        <v>1985</v>
      </c>
      <c r="X72" s="54" t="s">
        <v>1986</v>
      </c>
      <c r="Y72" s="54" t="s">
        <v>1987</v>
      </c>
      <c r="Z72" s="54" t="s">
        <v>1988</v>
      </c>
      <c r="AA72" s="55" t="s">
        <v>84</v>
      </c>
      <c r="AB72" s="54" t="s">
        <v>1989</v>
      </c>
      <c r="AC72" s="54" t="s">
        <v>1990</v>
      </c>
      <c r="AD72" s="54" t="s">
        <v>1991</v>
      </c>
      <c r="AE72" s="54" t="s">
        <v>1992</v>
      </c>
      <c r="AF72" s="54" t="s">
        <v>1993</v>
      </c>
      <c r="AG72" s="54" t="s">
        <v>1994</v>
      </c>
      <c r="AH72" s="54" t="s">
        <v>1632</v>
      </c>
      <c r="AI72" s="55" t="s">
        <v>84</v>
      </c>
    </row>
    <row r="73" spans="1:35" ht="33.75">
      <c r="A73" s="53" t="s">
        <v>748</v>
      </c>
      <c r="B73" s="53" t="s">
        <v>749</v>
      </c>
      <c r="C73" s="53" t="s">
        <v>726</v>
      </c>
      <c r="D73" s="100"/>
      <c r="E73" s="55" t="s">
        <v>84</v>
      </c>
      <c r="F73" s="55" t="s">
        <v>84</v>
      </c>
      <c r="G73" s="55" t="s">
        <v>84</v>
      </c>
      <c r="H73" s="55" t="s">
        <v>84</v>
      </c>
      <c r="I73" s="54" t="s">
        <v>1995</v>
      </c>
      <c r="J73" s="54" t="s">
        <v>1996</v>
      </c>
      <c r="K73" s="55" t="s">
        <v>84</v>
      </c>
      <c r="L73" s="55" t="s">
        <v>84</v>
      </c>
      <c r="M73" s="54" t="s">
        <v>1997</v>
      </c>
      <c r="N73" s="54" t="s">
        <v>1998</v>
      </c>
      <c r="O73" s="54" t="s">
        <v>1999</v>
      </c>
      <c r="P73" s="55" t="s">
        <v>84</v>
      </c>
      <c r="Q73" s="55" t="s">
        <v>84</v>
      </c>
      <c r="R73" s="54" t="s">
        <v>2000</v>
      </c>
      <c r="S73" s="54" t="s">
        <v>2001</v>
      </c>
      <c r="T73" s="54" t="s">
        <v>2002</v>
      </c>
      <c r="U73" s="54" t="s">
        <v>2003</v>
      </c>
      <c r="V73" s="54" t="s">
        <v>2004</v>
      </c>
      <c r="W73" s="54" t="s">
        <v>2005</v>
      </c>
      <c r="X73" s="55" t="s">
        <v>84</v>
      </c>
      <c r="Y73" s="54" t="s">
        <v>2006</v>
      </c>
      <c r="Z73" s="54" t="s">
        <v>2007</v>
      </c>
      <c r="AA73" s="54" t="s">
        <v>2001</v>
      </c>
      <c r="AB73" s="54" t="s">
        <v>2008</v>
      </c>
      <c r="AC73" s="54" t="s">
        <v>2009</v>
      </c>
      <c r="AD73" s="54" t="s">
        <v>2010</v>
      </c>
      <c r="AE73" s="55" t="s">
        <v>84</v>
      </c>
      <c r="AF73" s="55" t="s">
        <v>84</v>
      </c>
      <c r="AG73" s="54" t="s">
        <v>2011</v>
      </c>
      <c r="AH73" s="54" t="s">
        <v>2012</v>
      </c>
      <c r="AI73" s="55" t="s">
        <v>84</v>
      </c>
    </row>
    <row r="74" spans="1:35" ht="33.75">
      <c r="A74" s="53" t="s">
        <v>751</v>
      </c>
      <c r="B74" s="53" t="s">
        <v>752</v>
      </c>
      <c r="C74" s="53" t="s">
        <v>726</v>
      </c>
      <c r="D74" s="100"/>
      <c r="E74" s="55" t="s">
        <v>84</v>
      </c>
      <c r="F74" s="55" t="s">
        <v>84</v>
      </c>
      <c r="G74" s="55" t="s">
        <v>84</v>
      </c>
      <c r="H74" s="55" t="s">
        <v>84</v>
      </c>
      <c r="I74" s="55" t="s">
        <v>84</v>
      </c>
      <c r="J74" s="54" t="s">
        <v>2013</v>
      </c>
      <c r="K74" s="54" t="s">
        <v>2014</v>
      </c>
      <c r="L74" s="54" t="s">
        <v>2015</v>
      </c>
      <c r="M74" s="54" t="s">
        <v>2016</v>
      </c>
      <c r="N74" s="55" t="s">
        <v>84</v>
      </c>
      <c r="O74" s="54" t="s">
        <v>2017</v>
      </c>
      <c r="P74" s="55" t="s">
        <v>84</v>
      </c>
      <c r="Q74" s="55" t="s">
        <v>84</v>
      </c>
      <c r="R74" s="54" t="s">
        <v>2018</v>
      </c>
      <c r="S74" s="54" t="s">
        <v>2019</v>
      </c>
      <c r="T74" s="54" t="s">
        <v>2020</v>
      </c>
      <c r="U74" s="55" t="s">
        <v>84</v>
      </c>
      <c r="V74" s="54" t="s">
        <v>2021</v>
      </c>
      <c r="W74" s="55" t="s">
        <v>84</v>
      </c>
      <c r="X74" s="54" t="s">
        <v>2022</v>
      </c>
      <c r="Y74" s="54" t="s">
        <v>2023</v>
      </c>
      <c r="Z74" s="54" t="s">
        <v>2024</v>
      </c>
      <c r="AA74" s="54" t="s">
        <v>2025</v>
      </c>
      <c r="AB74" s="55" t="s">
        <v>84</v>
      </c>
      <c r="AC74" s="54" t="s">
        <v>2026</v>
      </c>
      <c r="AD74" s="55" t="s">
        <v>84</v>
      </c>
      <c r="AE74" s="55" t="s">
        <v>84</v>
      </c>
      <c r="AF74" s="55" t="s">
        <v>84</v>
      </c>
      <c r="AG74" s="55" t="s">
        <v>84</v>
      </c>
      <c r="AH74" s="55" t="s">
        <v>84</v>
      </c>
      <c r="AI74" s="55" t="s">
        <v>84</v>
      </c>
    </row>
    <row r="75" spans="1:35" ht="22.5">
      <c r="A75" s="53" t="s">
        <v>766</v>
      </c>
      <c r="B75" s="53" t="s">
        <v>767</v>
      </c>
      <c r="C75" s="53" t="s">
        <v>726</v>
      </c>
      <c r="D75" s="100"/>
      <c r="E75" s="55" t="s">
        <v>84</v>
      </c>
      <c r="F75" s="55" t="s">
        <v>84</v>
      </c>
      <c r="G75" s="55" t="s">
        <v>84</v>
      </c>
      <c r="H75" s="54" t="s">
        <v>2027</v>
      </c>
      <c r="I75" s="55" t="s">
        <v>84</v>
      </c>
      <c r="J75" s="54" t="s">
        <v>2028</v>
      </c>
      <c r="K75" s="54" t="s">
        <v>2029</v>
      </c>
      <c r="L75" s="54" t="s">
        <v>2030</v>
      </c>
      <c r="M75" s="54" t="s">
        <v>2031</v>
      </c>
      <c r="N75" s="55" t="s">
        <v>84</v>
      </c>
      <c r="O75" s="54" t="s">
        <v>2032</v>
      </c>
      <c r="P75" s="54" t="s">
        <v>2033</v>
      </c>
      <c r="Q75" s="55" t="s">
        <v>84</v>
      </c>
      <c r="R75" s="54" t="s">
        <v>2034</v>
      </c>
      <c r="S75" s="54" t="s">
        <v>2035</v>
      </c>
      <c r="T75" s="55" t="s">
        <v>84</v>
      </c>
      <c r="U75" s="54" t="s">
        <v>2036</v>
      </c>
      <c r="V75" s="54" t="s">
        <v>2037</v>
      </c>
      <c r="W75" s="54" t="s">
        <v>2038</v>
      </c>
      <c r="X75" s="54" t="s">
        <v>2039</v>
      </c>
      <c r="Y75" s="54" t="s">
        <v>2040</v>
      </c>
      <c r="Z75" s="55" t="s">
        <v>84</v>
      </c>
      <c r="AA75" s="55" t="s">
        <v>84</v>
      </c>
      <c r="AB75" s="54" t="s">
        <v>2041</v>
      </c>
      <c r="AC75" s="54" t="s">
        <v>2042</v>
      </c>
      <c r="AD75" s="54" t="s">
        <v>2043</v>
      </c>
      <c r="AE75" s="54" t="s">
        <v>2044</v>
      </c>
      <c r="AF75" s="54" t="s">
        <v>2045</v>
      </c>
      <c r="AG75" s="54" t="s">
        <v>2046</v>
      </c>
      <c r="AH75" s="55" t="s">
        <v>84</v>
      </c>
      <c r="AI75" s="54" t="s">
        <v>2047</v>
      </c>
    </row>
    <row r="76" spans="1:35" ht="56.25">
      <c r="A76" s="53" t="s">
        <v>777</v>
      </c>
      <c r="B76" s="53" t="s">
        <v>778</v>
      </c>
      <c r="C76" s="53" t="s">
        <v>726</v>
      </c>
      <c r="D76" s="100"/>
      <c r="E76" s="55" t="s">
        <v>84</v>
      </c>
      <c r="F76" s="55" t="s">
        <v>84</v>
      </c>
      <c r="G76" s="55" t="s">
        <v>84</v>
      </c>
      <c r="H76" s="54" t="s">
        <v>2048</v>
      </c>
      <c r="I76" s="54" t="s">
        <v>2049</v>
      </c>
      <c r="J76" s="54" t="s">
        <v>2050</v>
      </c>
      <c r="K76" s="55" t="s">
        <v>84</v>
      </c>
      <c r="L76" s="54" t="s">
        <v>2051</v>
      </c>
      <c r="M76" s="55" t="s">
        <v>84</v>
      </c>
      <c r="N76" s="55" t="s">
        <v>84</v>
      </c>
      <c r="O76" s="55" t="s">
        <v>84</v>
      </c>
      <c r="P76" s="54" t="s">
        <v>2052</v>
      </c>
      <c r="Q76" s="54" t="s">
        <v>2053</v>
      </c>
      <c r="R76" s="55" t="s">
        <v>84</v>
      </c>
      <c r="S76" s="54" t="s">
        <v>2054</v>
      </c>
      <c r="T76" s="54" t="s">
        <v>2055</v>
      </c>
      <c r="U76" s="54" t="s">
        <v>2056</v>
      </c>
      <c r="V76" s="54" t="s">
        <v>2057</v>
      </c>
      <c r="W76" s="54" t="s">
        <v>2058</v>
      </c>
      <c r="X76" s="54" t="s">
        <v>2059</v>
      </c>
      <c r="Y76" s="55" t="s">
        <v>84</v>
      </c>
      <c r="Z76" s="54" t="s">
        <v>2060</v>
      </c>
      <c r="AA76" s="54" t="s">
        <v>2061</v>
      </c>
      <c r="AB76" s="54" t="s">
        <v>2062</v>
      </c>
      <c r="AC76" s="54" t="s">
        <v>2063</v>
      </c>
      <c r="AD76" s="54" t="s">
        <v>2064</v>
      </c>
      <c r="AE76" s="54" t="s">
        <v>2065</v>
      </c>
      <c r="AF76" s="54" t="s">
        <v>2066</v>
      </c>
      <c r="AG76" s="54" t="s">
        <v>2067</v>
      </c>
      <c r="AH76" s="55" t="s">
        <v>84</v>
      </c>
      <c r="AI76" s="55" t="s">
        <v>84</v>
      </c>
    </row>
    <row r="77" spans="1:35" ht="33.75">
      <c r="A77" s="53" t="s">
        <v>784</v>
      </c>
      <c r="B77" s="53" t="s">
        <v>785</v>
      </c>
      <c r="C77" s="53" t="s">
        <v>786</v>
      </c>
      <c r="D77" s="100"/>
      <c r="E77" s="55" t="s">
        <v>84</v>
      </c>
      <c r="F77" s="55" t="s">
        <v>84</v>
      </c>
      <c r="G77" s="55" t="s">
        <v>84</v>
      </c>
      <c r="H77" s="55" t="s">
        <v>84</v>
      </c>
      <c r="I77" s="54" t="s">
        <v>2068</v>
      </c>
      <c r="J77" s="54" t="s">
        <v>2069</v>
      </c>
      <c r="K77" s="55" t="s">
        <v>84</v>
      </c>
      <c r="L77" s="55" t="s">
        <v>84</v>
      </c>
      <c r="M77" s="54" t="s">
        <v>2070</v>
      </c>
      <c r="N77" s="54" t="s">
        <v>2071</v>
      </c>
      <c r="O77" s="54" t="s">
        <v>2072</v>
      </c>
      <c r="P77" s="54" t="s">
        <v>2073</v>
      </c>
      <c r="Q77" s="54" t="s">
        <v>2074</v>
      </c>
      <c r="R77" s="55" t="s">
        <v>84</v>
      </c>
      <c r="S77" s="55" t="s">
        <v>84</v>
      </c>
      <c r="T77" s="54" t="s">
        <v>2075</v>
      </c>
      <c r="U77" s="54" t="s">
        <v>2076</v>
      </c>
      <c r="V77" s="54" t="s">
        <v>2077</v>
      </c>
      <c r="W77" s="54" t="s">
        <v>2078</v>
      </c>
      <c r="X77" s="54" t="s">
        <v>2079</v>
      </c>
      <c r="Y77" s="55" t="s">
        <v>84</v>
      </c>
      <c r="Z77" s="55" t="s">
        <v>84</v>
      </c>
      <c r="AA77" s="54" t="s">
        <v>2080</v>
      </c>
      <c r="AB77" s="54" t="s">
        <v>2081</v>
      </c>
      <c r="AC77" s="54" t="s">
        <v>2082</v>
      </c>
      <c r="AD77" s="54" t="s">
        <v>2083</v>
      </c>
      <c r="AE77" s="55" t="s">
        <v>84</v>
      </c>
      <c r="AF77" s="55" t="s">
        <v>84</v>
      </c>
      <c r="AG77" s="55" t="s">
        <v>84</v>
      </c>
      <c r="AH77" s="55" t="s">
        <v>84</v>
      </c>
      <c r="AI77" s="55" t="s">
        <v>84</v>
      </c>
    </row>
    <row r="78" spans="1:35" ht="33.75">
      <c r="A78" s="53" t="s">
        <v>804</v>
      </c>
      <c r="B78" s="53" t="s">
        <v>805</v>
      </c>
      <c r="C78" s="53" t="s">
        <v>806</v>
      </c>
      <c r="D78" s="100"/>
      <c r="E78" s="55" t="s">
        <v>84</v>
      </c>
      <c r="F78" s="55" t="s">
        <v>84</v>
      </c>
      <c r="G78" s="55" t="s">
        <v>84</v>
      </c>
      <c r="H78" s="54" t="s">
        <v>2084</v>
      </c>
      <c r="I78" s="54" t="s">
        <v>2085</v>
      </c>
      <c r="J78" s="54" t="s">
        <v>2086</v>
      </c>
      <c r="K78" s="55" t="s">
        <v>84</v>
      </c>
      <c r="L78" s="55" t="s">
        <v>84</v>
      </c>
      <c r="M78" s="54" t="s">
        <v>2087</v>
      </c>
      <c r="N78" s="54" t="s">
        <v>2088</v>
      </c>
      <c r="O78" s="54" t="s">
        <v>2089</v>
      </c>
      <c r="P78" s="54" t="s">
        <v>2090</v>
      </c>
      <c r="Q78" s="54" t="s">
        <v>1967</v>
      </c>
      <c r="R78" s="55" t="s">
        <v>84</v>
      </c>
      <c r="S78" s="54" t="s">
        <v>2091</v>
      </c>
      <c r="T78" s="54" t="s">
        <v>2092</v>
      </c>
      <c r="U78" s="54" t="s">
        <v>2093</v>
      </c>
      <c r="V78" s="54" t="s">
        <v>2094</v>
      </c>
      <c r="W78" s="54" t="s">
        <v>2095</v>
      </c>
      <c r="X78" s="54" t="s">
        <v>2096</v>
      </c>
      <c r="Y78" s="55" t="s">
        <v>84</v>
      </c>
      <c r="Z78" s="54" t="s">
        <v>2097</v>
      </c>
      <c r="AA78" s="54" t="s">
        <v>2098</v>
      </c>
      <c r="AB78" s="55" t="s">
        <v>84</v>
      </c>
      <c r="AC78" s="54" t="s">
        <v>2099</v>
      </c>
      <c r="AD78" s="54" t="s">
        <v>2100</v>
      </c>
      <c r="AE78" s="55" t="s">
        <v>84</v>
      </c>
      <c r="AF78" s="55" t="s">
        <v>84</v>
      </c>
      <c r="AG78" s="54" t="s">
        <v>2101</v>
      </c>
      <c r="AH78" s="54" t="s">
        <v>2102</v>
      </c>
      <c r="AI78" s="54" t="s">
        <v>2103</v>
      </c>
    </row>
    <row r="79" spans="1:35" ht="22.5">
      <c r="A79" s="53" t="s">
        <v>816</v>
      </c>
      <c r="B79" s="53" t="s">
        <v>817</v>
      </c>
      <c r="C79" s="53" t="s">
        <v>806</v>
      </c>
      <c r="D79" s="100"/>
      <c r="E79" s="55" t="s">
        <v>84</v>
      </c>
      <c r="F79" s="55" t="s">
        <v>84</v>
      </c>
      <c r="G79" s="55" t="s">
        <v>84</v>
      </c>
      <c r="H79" s="54" t="s">
        <v>2104</v>
      </c>
      <c r="I79" s="54" t="s">
        <v>2105</v>
      </c>
      <c r="J79" s="55" t="s">
        <v>84</v>
      </c>
      <c r="K79" s="55" t="s">
        <v>84</v>
      </c>
      <c r="L79" s="54" t="s">
        <v>2106</v>
      </c>
      <c r="M79" s="54" t="s">
        <v>2107</v>
      </c>
      <c r="N79" s="54" t="s">
        <v>2108</v>
      </c>
      <c r="O79" s="54" t="s">
        <v>2109</v>
      </c>
      <c r="P79" s="55" t="s">
        <v>84</v>
      </c>
      <c r="Q79" s="55" t="s">
        <v>84</v>
      </c>
      <c r="R79" s="54" t="s">
        <v>2110</v>
      </c>
      <c r="S79" s="54" t="s">
        <v>2111</v>
      </c>
      <c r="T79" s="54" t="s">
        <v>2112</v>
      </c>
      <c r="U79" s="54" t="s">
        <v>2113</v>
      </c>
      <c r="V79" s="54" t="s">
        <v>2114</v>
      </c>
      <c r="W79" s="55" t="s">
        <v>84</v>
      </c>
      <c r="X79" s="55" t="s">
        <v>84</v>
      </c>
      <c r="Y79" s="55" t="s">
        <v>84</v>
      </c>
      <c r="Z79" s="54" t="s">
        <v>2115</v>
      </c>
      <c r="AA79" s="54" t="s">
        <v>2116</v>
      </c>
      <c r="AB79" s="54" t="s">
        <v>2117</v>
      </c>
      <c r="AC79" s="54" t="s">
        <v>2118</v>
      </c>
      <c r="AD79" s="54" t="s">
        <v>2119</v>
      </c>
      <c r="AE79" s="54" t="s">
        <v>2120</v>
      </c>
      <c r="AF79" s="54" t="s">
        <v>2121</v>
      </c>
      <c r="AG79" s="54" t="s">
        <v>2122</v>
      </c>
      <c r="AH79" s="55" t="s">
        <v>84</v>
      </c>
      <c r="AI79" s="55" t="s">
        <v>84</v>
      </c>
    </row>
    <row r="80" spans="1:35" ht="22.5">
      <c r="A80" s="53" t="s">
        <v>830</v>
      </c>
      <c r="B80" s="53" t="s">
        <v>831</v>
      </c>
      <c r="C80" s="53" t="s">
        <v>806</v>
      </c>
      <c r="D80" s="100"/>
      <c r="E80" s="55" t="s">
        <v>84</v>
      </c>
      <c r="F80" s="55" t="s">
        <v>84</v>
      </c>
      <c r="G80" s="55" t="s">
        <v>84</v>
      </c>
      <c r="H80" s="55" t="s">
        <v>84</v>
      </c>
      <c r="I80" s="54" t="s">
        <v>2123</v>
      </c>
      <c r="J80" s="55" t="s">
        <v>84</v>
      </c>
      <c r="K80" s="55" t="s">
        <v>84</v>
      </c>
      <c r="L80" s="54" t="s">
        <v>2124</v>
      </c>
      <c r="M80" s="54" t="s">
        <v>2125</v>
      </c>
      <c r="N80" s="54" t="s">
        <v>2126</v>
      </c>
      <c r="O80" s="54" t="s">
        <v>2127</v>
      </c>
      <c r="P80" s="55" t="s">
        <v>84</v>
      </c>
      <c r="Q80" s="55" t="s">
        <v>84</v>
      </c>
      <c r="R80" s="54" t="s">
        <v>2128</v>
      </c>
      <c r="S80" s="54" t="s">
        <v>2129</v>
      </c>
      <c r="T80" s="54" t="s">
        <v>2130</v>
      </c>
      <c r="U80" s="54" t="s">
        <v>2131</v>
      </c>
      <c r="V80" s="54" t="s">
        <v>2132</v>
      </c>
      <c r="W80" s="54" t="s">
        <v>2133</v>
      </c>
      <c r="X80" s="55" t="s">
        <v>84</v>
      </c>
      <c r="Y80" s="55" t="s">
        <v>84</v>
      </c>
      <c r="Z80" s="54" t="s">
        <v>2134</v>
      </c>
      <c r="AA80" s="54" t="s">
        <v>2135</v>
      </c>
      <c r="AB80" s="54" t="s">
        <v>2136</v>
      </c>
      <c r="AC80" s="54" t="s">
        <v>2137</v>
      </c>
      <c r="AD80" s="54" t="s">
        <v>2138</v>
      </c>
      <c r="AE80" s="54" t="s">
        <v>2139</v>
      </c>
      <c r="AF80" s="55" t="s">
        <v>84</v>
      </c>
      <c r="AG80" s="54" t="s">
        <v>2140</v>
      </c>
      <c r="AH80" s="54" t="s">
        <v>2141</v>
      </c>
      <c r="AI80" s="54" t="s">
        <v>2142</v>
      </c>
    </row>
    <row r="81" spans="1:35" ht="33.75">
      <c r="A81" s="53" t="s">
        <v>839</v>
      </c>
      <c r="B81" s="53" t="s">
        <v>840</v>
      </c>
      <c r="C81" s="53" t="s">
        <v>806</v>
      </c>
      <c r="D81" s="100"/>
      <c r="E81" s="55" t="s">
        <v>84</v>
      </c>
      <c r="F81" s="55" t="s">
        <v>84</v>
      </c>
      <c r="G81" s="55" t="s">
        <v>84</v>
      </c>
      <c r="H81" s="55" t="s">
        <v>84</v>
      </c>
      <c r="I81" s="54" t="s">
        <v>2143</v>
      </c>
      <c r="J81" s="54" t="s">
        <v>2144</v>
      </c>
      <c r="K81" s="55" t="s">
        <v>84</v>
      </c>
      <c r="L81" s="55" t="s">
        <v>84</v>
      </c>
      <c r="M81" s="55" t="s">
        <v>84</v>
      </c>
      <c r="N81" s="54" t="s">
        <v>2145</v>
      </c>
      <c r="O81" s="54" t="s">
        <v>2146</v>
      </c>
      <c r="P81" s="54" t="s">
        <v>2147</v>
      </c>
      <c r="Q81" s="54" t="s">
        <v>2148</v>
      </c>
      <c r="R81" s="54" t="s">
        <v>2149</v>
      </c>
      <c r="S81" s="54" t="s">
        <v>2150</v>
      </c>
      <c r="T81" s="54" t="s">
        <v>2151</v>
      </c>
      <c r="U81" s="54" t="s">
        <v>2152</v>
      </c>
      <c r="V81" s="55" t="s">
        <v>84</v>
      </c>
      <c r="W81" s="54" t="s">
        <v>2153</v>
      </c>
      <c r="X81" s="54" t="s">
        <v>2154</v>
      </c>
      <c r="Y81" s="55" t="s">
        <v>84</v>
      </c>
      <c r="Z81" s="55" t="s">
        <v>84</v>
      </c>
      <c r="AA81" s="54" t="s">
        <v>2155</v>
      </c>
      <c r="AB81" s="54" t="s">
        <v>2156</v>
      </c>
      <c r="AC81" s="55" t="s">
        <v>84</v>
      </c>
      <c r="AD81" s="54" t="s">
        <v>2157</v>
      </c>
      <c r="AE81" s="54" t="s">
        <v>2158</v>
      </c>
      <c r="AF81" s="54" t="s">
        <v>1854</v>
      </c>
      <c r="AG81" s="54" t="s">
        <v>2159</v>
      </c>
      <c r="AH81" s="54" t="s">
        <v>2160</v>
      </c>
      <c r="AI81" s="55" t="s">
        <v>84</v>
      </c>
    </row>
    <row r="82" spans="1:35" ht="33.75">
      <c r="A82" s="53" t="s">
        <v>852</v>
      </c>
      <c r="B82" s="53" t="s">
        <v>853</v>
      </c>
      <c r="C82" s="53" t="s">
        <v>806</v>
      </c>
      <c r="D82" s="100"/>
      <c r="E82" s="55" t="s">
        <v>84</v>
      </c>
      <c r="F82" s="55" t="s">
        <v>84</v>
      </c>
      <c r="G82" s="55" t="s">
        <v>84</v>
      </c>
      <c r="H82" s="54" t="s">
        <v>2161</v>
      </c>
      <c r="I82" s="54" t="s">
        <v>2162</v>
      </c>
      <c r="J82" s="54" t="s">
        <v>2163</v>
      </c>
      <c r="K82" s="54" t="s">
        <v>2164</v>
      </c>
      <c r="L82" s="55" t="s">
        <v>84</v>
      </c>
      <c r="M82" s="55" t="s">
        <v>84</v>
      </c>
      <c r="N82" s="54" t="s">
        <v>2165</v>
      </c>
      <c r="O82" s="54" t="s">
        <v>2166</v>
      </c>
      <c r="P82" s="54" t="s">
        <v>2167</v>
      </c>
      <c r="Q82" s="54" t="s">
        <v>2168</v>
      </c>
      <c r="R82" s="55" t="s">
        <v>84</v>
      </c>
      <c r="S82" s="55" t="s">
        <v>84</v>
      </c>
      <c r="T82" s="54" t="s">
        <v>2169</v>
      </c>
      <c r="U82" s="54" t="s">
        <v>2170</v>
      </c>
      <c r="V82" s="54" t="s">
        <v>2171</v>
      </c>
      <c r="W82" s="54" t="s">
        <v>2172</v>
      </c>
      <c r="X82" s="55" t="s">
        <v>84</v>
      </c>
      <c r="Y82" s="55" t="s">
        <v>84</v>
      </c>
      <c r="Z82" s="55" t="s">
        <v>84</v>
      </c>
      <c r="AA82" s="54" t="s">
        <v>2173</v>
      </c>
      <c r="AB82" s="54" t="s">
        <v>2174</v>
      </c>
      <c r="AC82" s="54" t="s">
        <v>2175</v>
      </c>
      <c r="AD82" s="54" t="s">
        <v>2176</v>
      </c>
      <c r="AE82" s="54" t="s">
        <v>2177</v>
      </c>
      <c r="AF82" s="54" t="s">
        <v>2178</v>
      </c>
      <c r="AG82" s="55" t="s">
        <v>84</v>
      </c>
      <c r="AH82" s="55" t="s">
        <v>84</v>
      </c>
      <c r="AI82" s="55" t="s">
        <v>84</v>
      </c>
    </row>
    <row r="83" spans="1:35" ht="33.75">
      <c r="A83" s="53" t="s">
        <v>860</v>
      </c>
      <c r="B83" s="53" t="s">
        <v>861</v>
      </c>
      <c r="C83" s="53" t="s">
        <v>806</v>
      </c>
      <c r="D83" s="100"/>
      <c r="E83" s="55" t="s">
        <v>84</v>
      </c>
      <c r="F83" s="55" t="s">
        <v>84</v>
      </c>
      <c r="G83" s="55" t="s">
        <v>84</v>
      </c>
      <c r="H83" s="54" t="s">
        <v>2179</v>
      </c>
      <c r="I83" s="54" t="s">
        <v>2180</v>
      </c>
      <c r="J83" s="54" t="s">
        <v>2181</v>
      </c>
      <c r="K83" s="54" t="s">
        <v>2182</v>
      </c>
      <c r="L83" s="55" t="s">
        <v>84</v>
      </c>
      <c r="M83" s="54" t="s">
        <v>2183</v>
      </c>
      <c r="N83" s="54" t="s">
        <v>2184</v>
      </c>
      <c r="O83" s="54" t="s">
        <v>2185</v>
      </c>
      <c r="P83" s="54" t="s">
        <v>2186</v>
      </c>
      <c r="Q83" s="55" t="s">
        <v>84</v>
      </c>
      <c r="R83" s="55" t="s">
        <v>84</v>
      </c>
      <c r="S83" s="55" t="s">
        <v>84</v>
      </c>
      <c r="T83" s="54" t="s">
        <v>2187</v>
      </c>
      <c r="U83" s="54" t="s">
        <v>2188</v>
      </c>
      <c r="V83" s="54" t="s">
        <v>2189</v>
      </c>
      <c r="W83" s="54" t="s">
        <v>2190</v>
      </c>
      <c r="X83" s="55" t="s">
        <v>84</v>
      </c>
      <c r="Y83" s="55" t="s">
        <v>84</v>
      </c>
      <c r="Z83" s="55" t="s">
        <v>84</v>
      </c>
      <c r="AA83" s="55" t="s">
        <v>84</v>
      </c>
      <c r="AB83" s="54" t="s">
        <v>2191</v>
      </c>
      <c r="AC83" s="54" t="s">
        <v>2192</v>
      </c>
      <c r="AD83" s="54" t="s">
        <v>2193</v>
      </c>
      <c r="AE83" s="54" t="s">
        <v>2194</v>
      </c>
      <c r="AF83" s="55" t="s">
        <v>84</v>
      </c>
      <c r="AG83" s="55" t="s">
        <v>84</v>
      </c>
      <c r="AH83" s="55" t="s">
        <v>84</v>
      </c>
      <c r="AI83" s="55" t="s">
        <v>84</v>
      </c>
    </row>
    <row r="84" spans="1:35" ht="22.5">
      <c r="A84" s="53" t="s">
        <v>868</v>
      </c>
      <c r="B84" s="53" t="s">
        <v>869</v>
      </c>
      <c r="C84" s="53" t="s">
        <v>806</v>
      </c>
      <c r="D84" s="100"/>
      <c r="E84" s="55" t="s">
        <v>84</v>
      </c>
      <c r="F84" s="55" t="s">
        <v>84</v>
      </c>
      <c r="G84" s="55" t="s">
        <v>84</v>
      </c>
      <c r="H84" s="55" t="s">
        <v>84</v>
      </c>
      <c r="I84" s="55" t="s">
        <v>84</v>
      </c>
      <c r="J84" s="54" t="s">
        <v>2195</v>
      </c>
      <c r="K84" s="54" t="s">
        <v>2196</v>
      </c>
      <c r="L84" s="54" t="s">
        <v>2197</v>
      </c>
      <c r="M84" s="54" t="s">
        <v>2198</v>
      </c>
      <c r="N84" s="55" t="s">
        <v>84</v>
      </c>
      <c r="O84" s="54" t="s">
        <v>2199</v>
      </c>
      <c r="P84" s="54" t="s">
        <v>2200</v>
      </c>
      <c r="Q84" s="55" t="s">
        <v>84</v>
      </c>
      <c r="R84" s="55" t="s">
        <v>84</v>
      </c>
      <c r="S84" s="55" t="s">
        <v>84</v>
      </c>
      <c r="T84" s="55" t="s">
        <v>84</v>
      </c>
      <c r="U84" s="55" t="s">
        <v>84</v>
      </c>
      <c r="V84" s="55" t="s">
        <v>84</v>
      </c>
      <c r="W84" s="55" t="s">
        <v>84</v>
      </c>
      <c r="X84" s="54" t="s">
        <v>2201</v>
      </c>
      <c r="Y84" s="54" t="s">
        <v>2202</v>
      </c>
      <c r="Z84" s="54" t="s">
        <v>2203</v>
      </c>
      <c r="AA84" s="54" t="s">
        <v>2204</v>
      </c>
      <c r="AB84" s="54" t="s">
        <v>2205</v>
      </c>
      <c r="AC84" s="54" t="s">
        <v>2206</v>
      </c>
      <c r="AD84" s="54" t="s">
        <v>2207</v>
      </c>
      <c r="AE84" s="54" t="s">
        <v>2042</v>
      </c>
      <c r="AF84" s="55" t="s">
        <v>84</v>
      </c>
      <c r="AG84" s="55" t="s">
        <v>84</v>
      </c>
      <c r="AH84" s="54" t="s">
        <v>2208</v>
      </c>
      <c r="AI84" s="54" t="s">
        <v>2209</v>
      </c>
    </row>
    <row r="85" spans="1:35" ht="22.5">
      <c r="A85" s="53" t="s">
        <v>876</v>
      </c>
      <c r="B85" s="53" t="s">
        <v>877</v>
      </c>
      <c r="C85" s="53" t="s">
        <v>806</v>
      </c>
      <c r="D85" s="100"/>
      <c r="E85" s="55" t="s">
        <v>84</v>
      </c>
      <c r="F85" s="55" t="s">
        <v>84</v>
      </c>
      <c r="G85" s="55" t="s">
        <v>84</v>
      </c>
      <c r="H85" s="55" t="s">
        <v>84</v>
      </c>
      <c r="I85" s="55" t="s">
        <v>84</v>
      </c>
      <c r="J85" s="54" t="s">
        <v>2210</v>
      </c>
      <c r="K85" s="54" t="s">
        <v>2211</v>
      </c>
      <c r="L85" s="54" t="s">
        <v>2212</v>
      </c>
      <c r="M85" s="55" t="s">
        <v>84</v>
      </c>
      <c r="N85" s="55" t="s">
        <v>84</v>
      </c>
      <c r="O85" s="54" t="s">
        <v>2087</v>
      </c>
      <c r="P85" s="54" t="s">
        <v>2213</v>
      </c>
      <c r="Q85" s="54" t="s">
        <v>2214</v>
      </c>
      <c r="R85" s="54" t="s">
        <v>2215</v>
      </c>
      <c r="S85" s="54" t="s">
        <v>2216</v>
      </c>
      <c r="T85" s="54" t="s">
        <v>2217</v>
      </c>
      <c r="U85" s="55" t="s">
        <v>84</v>
      </c>
      <c r="V85" s="54" t="s">
        <v>2218</v>
      </c>
      <c r="W85" s="55" t="s">
        <v>84</v>
      </c>
      <c r="X85" s="55" t="s">
        <v>84</v>
      </c>
      <c r="Y85" s="55" t="s">
        <v>84</v>
      </c>
      <c r="Z85" s="55" t="s">
        <v>84</v>
      </c>
      <c r="AA85" s="55" t="s">
        <v>84</v>
      </c>
      <c r="AB85" s="55" t="s">
        <v>84</v>
      </c>
      <c r="AC85" s="54" t="s">
        <v>2219</v>
      </c>
      <c r="AD85" s="54" t="s">
        <v>2220</v>
      </c>
      <c r="AE85" s="54" t="s">
        <v>2221</v>
      </c>
      <c r="AF85" s="54" t="s">
        <v>2222</v>
      </c>
      <c r="AG85" s="55" t="s">
        <v>84</v>
      </c>
      <c r="AH85" s="55" t="s">
        <v>84</v>
      </c>
      <c r="AI85" s="54" t="s">
        <v>2223</v>
      </c>
    </row>
    <row r="86" spans="1:35" ht="22.5">
      <c r="A86" s="53" t="s">
        <v>886</v>
      </c>
      <c r="B86" s="53" t="s">
        <v>887</v>
      </c>
      <c r="C86" s="53" t="s">
        <v>806</v>
      </c>
      <c r="D86" s="100"/>
      <c r="E86" s="55" t="s">
        <v>84</v>
      </c>
      <c r="F86" s="55" t="s">
        <v>84</v>
      </c>
      <c r="G86" s="55" t="s">
        <v>84</v>
      </c>
      <c r="H86" s="55" t="s">
        <v>84</v>
      </c>
      <c r="I86" s="54" t="s">
        <v>2224</v>
      </c>
      <c r="J86" s="54" t="s">
        <v>2225</v>
      </c>
      <c r="K86" s="55" t="s">
        <v>84</v>
      </c>
      <c r="L86" s="55" t="s">
        <v>84</v>
      </c>
      <c r="M86" s="55" t="s">
        <v>84</v>
      </c>
      <c r="N86" s="55" t="s">
        <v>84</v>
      </c>
      <c r="O86" s="54" t="s">
        <v>2226</v>
      </c>
      <c r="P86" s="54" t="s">
        <v>2227</v>
      </c>
      <c r="Q86" s="54" t="s">
        <v>2228</v>
      </c>
      <c r="R86" s="54" t="s">
        <v>2229</v>
      </c>
      <c r="S86" s="54" t="s">
        <v>2230</v>
      </c>
      <c r="T86" s="55" t="s">
        <v>84</v>
      </c>
      <c r="U86" s="55" t="s">
        <v>84</v>
      </c>
      <c r="V86" s="54" t="s">
        <v>2231</v>
      </c>
      <c r="W86" s="54" t="s">
        <v>2232</v>
      </c>
      <c r="X86" s="54" t="s">
        <v>2233</v>
      </c>
      <c r="Y86" s="54" t="s">
        <v>2234</v>
      </c>
      <c r="Z86" s="54" t="s">
        <v>2235</v>
      </c>
      <c r="AA86" s="54" t="s">
        <v>2236</v>
      </c>
      <c r="AB86" s="55" t="s">
        <v>84</v>
      </c>
      <c r="AC86" s="54" t="s">
        <v>2237</v>
      </c>
      <c r="AD86" s="54" t="s">
        <v>2238</v>
      </c>
      <c r="AE86" s="55" t="s">
        <v>84</v>
      </c>
      <c r="AF86" s="55" t="s">
        <v>84</v>
      </c>
      <c r="AG86" s="55" t="s">
        <v>84</v>
      </c>
      <c r="AH86" s="55" t="s">
        <v>84</v>
      </c>
      <c r="AI86" s="55" t="s">
        <v>84</v>
      </c>
    </row>
    <row r="87" spans="1:35" ht="22.5">
      <c r="A87" s="53" t="s">
        <v>892</v>
      </c>
      <c r="B87" s="53" t="s">
        <v>893</v>
      </c>
      <c r="C87" s="53" t="s">
        <v>806</v>
      </c>
      <c r="D87" s="100"/>
      <c r="E87" s="55" t="s">
        <v>84</v>
      </c>
      <c r="F87" s="55" t="s">
        <v>84</v>
      </c>
      <c r="G87" s="55" t="s">
        <v>84</v>
      </c>
      <c r="H87" s="55" t="s">
        <v>84</v>
      </c>
      <c r="I87" s="54" t="s">
        <v>2239</v>
      </c>
      <c r="J87" s="54" t="s">
        <v>2240</v>
      </c>
      <c r="K87" s="55" t="s">
        <v>84</v>
      </c>
      <c r="L87" s="54" t="s">
        <v>2241</v>
      </c>
      <c r="M87" s="55" t="s">
        <v>84</v>
      </c>
      <c r="N87" s="55" t="s">
        <v>84</v>
      </c>
      <c r="O87" s="54" t="s">
        <v>2242</v>
      </c>
      <c r="P87" s="54" t="s">
        <v>2243</v>
      </c>
      <c r="Q87" s="54" t="s">
        <v>2244</v>
      </c>
      <c r="R87" s="54" t="s">
        <v>2245</v>
      </c>
      <c r="S87" s="54" t="s">
        <v>2246</v>
      </c>
      <c r="T87" s="54" t="s">
        <v>2247</v>
      </c>
      <c r="U87" s="55" t="s">
        <v>84</v>
      </c>
      <c r="V87" s="54" t="s">
        <v>2248</v>
      </c>
      <c r="W87" s="54" t="s">
        <v>2249</v>
      </c>
      <c r="X87" s="54" t="s">
        <v>2250</v>
      </c>
      <c r="Y87" s="54" t="s">
        <v>2251</v>
      </c>
      <c r="Z87" s="54" t="s">
        <v>2252</v>
      </c>
      <c r="AA87" s="54" t="s">
        <v>2253</v>
      </c>
      <c r="AB87" s="55" t="s">
        <v>84</v>
      </c>
      <c r="AC87" s="54" t="s">
        <v>2254</v>
      </c>
      <c r="AD87" s="54" t="s">
        <v>2255</v>
      </c>
      <c r="AE87" s="55" t="s">
        <v>84</v>
      </c>
      <c r="AF87" s="55" t="s">
        <v>84</v>
      </c>
      <c r="AG87" s="55" t="s">
        <v>84</v>
      </c>
      <c r="AH87" s="55" t="s">
        <v>84</v>
      </c>
      <c r="AI87" s="55" t="s">
        <v>84</v>
      </c>
    </row>
  </sheetData>
  <autoFilter ref="A8:C8"/>
  <mergeCells count="33">
    <mergeCell ref="AG1:AG8"/>
    <mergeCell ref="AH1:AH8"/>
    <mergeCell ref="AI1:AI8"/>
    <mergeCell ref="AB1:AB8"/>
    <mergeCell ref="AC1:AC8"/>
    <mergeCell ref="AD1:AD8"/>
    <mergeCell ref="AE1:AE8"/>
    <mergeCell ref="AF1:AF8"/>
    <mergeCell ref="W1:W8"/>
    <mergeCell ref="X1:X8"/>
    <mergeCell ref="Y1:Y8"/>
    <mergeCell ref="Z1:Z8"/>
    <mergeCell ref="AA1:AA8"/>
    <mergeCell ref="R1:R8"/>
    <mergeCell ref="S1:S8"/>
    <mergeCell ref="T1:T8"/>
    <mergeCell ref="U1:U8"/>
    <mergeCell ref="V1:V8"/>
    <mergeCell ref="M1:M8"/>
    <mergeCell ref="N1:N8"/>
    <mergeCell ref="O1:O8"/>
    <mergeCell ref="P1:P8"/>
    <mergeCell ref="Q1:Q8"/>
    <mergeCell ref="H1:H8"/>
    <mergeCell ref="I1:I8"/>
    <mergeCell ref="J1:J8"/>
    <mergeCell ref="K1:K8"/>
    <mergeCell ref="L1:L8"/>
    <mergeCell ref="A1:C7"/>
    <mergeCell ref="D1:D87"/>
    <mergeCell ref="E1:E8"/>
    <mergeCell ref="F1:F8"/>
    <mergeCell ref="G1:G8"/>
  </mergeCells>
  <phoneticPr fontId="2" type="noConversion"/>
  <dataValidations count="1">
    <dataValidation allowBlank="1" showInputMessage="1" showErrorMessage="1" promptTitle="圖示對應表：" prompt="打卡記錄中，顯示為「-」的&#10;表示為未打卡" sqref="A1:C7"/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2</vt:i4>
      </vt:variant>
    </vt:vector>
  </HeadingPairs>
  <TitlesOfParts>
    <vt:vector size="7" baseType="lpstr">
      <vt:lpstr>1月履約班表_2</vt:lpstr>
      <vt:lpstr>考勤匯總表</vt:lpstr>
      <vt:lpstr>考勤異常表</vt:lpstr>
      <vt:lpstr>考勤詳細表</vt:lpstr>
      <vt:lpstr>打卡記錄表</vt:lpstr>
      <vt:lpstr>'1月履約班表_2'!Print_Area</vt:lpstr>
      <vt:lpstr>'1月履約班表_2'!Print_Titles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2017-02-02T03:04:46Z</dcterms:modified>
</cp:coreProperties>
</file>