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0" yWindow="120" windowWidth="19200" windowHeight="10530" activeTab="1"/>
  </bookViews>
  <sheets>
    <sheet name="考勤匯總表" sheetId="2" r:id="rId1"/>
    <sheet name="考勤異常表" sheetId="4" r:id="rId2"/>
    <sheet name="考勤詳細表" sheetId="1" r:id="rId3"/>
    <sheet name="打卡記錄表" sheetId="3" r:id="rId4"/>
  </sheets>
  <definedNames>
    <definedName name="_xlnm._FilterDatabase" localSheetId="3" hidden="1">打卡記錄表!$A$8:$C$8</definedName>
    <definedName name="_xlnm._FilterDatabase" localSheetId="0" hidden="1">考勤匯總表!$A$6:$C$6</definedName>
    <definedName name="_xlnm._FilterDatabase" localSheetId="2" hidden="1">考勤詳細表!$A$8:$C$8</definedName>
  </definedNames>
  <calcPr calcId="152511"/>
</workbook>
</file>

<file path=xl/calcChain.xml><?xml version="1.0" encoding="utf-8"?>
<calcChain xmlns="http://schemas.openxmlformats.org/spreadsheetml/2006/main">
  <c r="W4" i="2" l="1"/>
  <c r="V4" i="2"/>
  <c r="AG4" i="2" l="1"/>
  <c r="AG3" i="2"/>
  <c r="AG2" i="2"/>
  <c r="V3" i="2" l="1"/>
  <c r="W3" i="2"/>
  <c r="X3" i="2"/>
  <c r="Z3" i="2"/>
  <c r="AA3" i="2"/>
  <c r="AB3" i="2"/>
  <c r="AC3" i="2"/>
  <c r="AD3" i="2"/>
  <c r="AE3" i="2"/>
  <c r="AF3" i="2"/>
  <c r="X4" i="2"/>
  <c r="Z4" i="2"/>
  <c r="AA4" i="2"/>
  <c r="AB4" i="2"/>
  <c r="AC4" i="2"/>
  <c r="L6" i="2" s="1"/>
  <c r="AD4" i="2"/>
  <c r="AE4" i="2"/>
  <c r="AF4" i="2"/>
  <c r="U5" i="2"/>
  <c r="D6" i="2" s="1"/>
  <c r="X5" i="2"/>
  <c r="Y5" i="2"/>
  <c r="H6" i="2" s="1"/>
  <c r="AF2" i="2"/>
  <c r="AE2" i="2"/>
  <c r="AD2" i="2"/>
  <c r="AC2" i="2"/>
  <c r="AB2" i="2"/>
  <c r="AA2" i="2"/>
  <c r="Z2" i="2"/>
  <c r="X2" i="2"/>
  <c r="W2" i="2"/>
  <c r="V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</calcChain>
</file>

<file path=xl/comments1.xml><?xml version="1.0" encoding="utf-8"?>
<comments xmlns="http://schemas.openxmlformats.org/spreadsheetml/2006/main">
  <authors>
    <author>作者</author>
  </authors>
  <commentList>
    <comment ref="E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實出勤：238分鐘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實出勤：228分鐘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<sst xmlns="http://schemas.openxmlformats.org/spreadsheetml/2006/main" count="4530" uniqueCount="789">
  <si>
    <t>姓名</t>
    <phoneticPr fontId="1" type="noConversion"/>
  </si>
  <si>
    <t>姓名</t>
    <phoneticPr fontId="1" type="noConversion"/>
  </si>
  <si>
    <t>姓名</t>
    <phoneticPr fontId="1" type="noConversion"/>
  </si>
  <si>
    <t>早退</t>
    <phoneticPr fontId="1" type="noConversion"/>
  </si>
  <si>
    <t>加班</t>
    <phoneticPr fontId="1" type="noConversion"/>
  </si>
  <si>
    <t>出差</t>
    <phoneticPr fontId="1" type="noConversion"/>
  </si>
  <si>
    <t>-</t>
    <phoneticPr fontId="1" type="noConversion"/>
  </si>
  <si>
    <t>(天)</t>
    <phoneticPr fontId="1" type="noConversion"/>
  </si>
  <si>
    <t>(次)</t>
    <phoneticPr fontId="1" type="noConversion"/>
  </si>
  <si>
    <t>姓名</t>
    <phoneticPr fontId="1" type="noConversion"/>
  </si>
  <si>
    <t>考勤異常</t>
    <phoneticPr fontId="1" type="noConversion"/>
  </si>
  <si>
    <t>考勤申請</t>
    <phoneticPr fontId="1" type="noConversion"/>
  </si>
  <si>
    <t>出勤工時</t>
    <phoneticPr fontId="1" type="noConversion"/>
  </si>
  <si>
    <t>未簽</t>
    <phoneticPr fontId="1" type="noConversion"/>
  </si>
  <si>
    <t>遲到</t>
    <phoneticPr fontId="1" type="noConversion"/>
  </si>
  <si>
    <t>補簽</t>
    <phoneticPr fontId="1" type="noConversion"/>
  </si>
  <si>
    <t>請假</t>
    <phoneticPr fontId="1" type="noConversion"/>
  </si>
  <si>
    <t>調休</t>
    <phoneticPr fontId="1" type="noConversion"/>
  </si>
  <si>
    <t>額外</t>
    <phoneticPr fontId="1" type="noConversion"/>
  </si>
  <si>
    <t>應出</t>
    <phoneticPr fontId="1" type="noConversion"/>
  </si>
  <si>
    <t>實出</t>
    <phoneticPr fontId="1" type="noConversion"/>
  </si>
  <si>
    <t>節假日</t>
    <phoneticPr fontId="1" type="noConversion"/>
  </si>
  <si>
    <t>(小時)</t>
    <phoneticPr fontId="1" type="noConversion"/>
  </si>
  <si>
    <t>遲到早退：■</t>
    <phoneticPr fontId="1" type="noConversion"/>
  </si>
  <si>
    <t xml:space="preserve"> 額外工時：■</t>
    <phoneticPr fontId="1" type="noConversion"/>
  </si>
  <si>
    <t>(分鐘)</t>
    <phoneticPr fontId="1" type="noConversion"/>
  </si>
  <si>
    <t>部門</t>
    <phoneticPr fontId="1" type="noConversion"/>
  </si>
  <si>
    <t>遲到(小時)</t>
    <phoneticPr fontId="1" type="noConversion"/>
  </si>
  <si>
    <t>早退(小時)</t>
    <phoneticPr fontId="1" type="noConversion"/>
  </si>
  <si>
    <t>請假(小時)</t>
    <phoneticPr fontId="1" type="noConversion"/>
  </si>
  <si>
    <t>加班(分鐘)</t>
    <phoneticPr fontId="1" type="noConversion"/>
  </si>
  <si>
    <t>調休(天)</t>
    <phoneticPr fontId="1" type="noConversion"/>
  </si>
  <si>
    <t>額外(天)</t>
    <phoneticPr fontId="1" type="noConversion"/>
  </si>
  <si>
    <t>應出(天)</t>
    <phoneticPr fontId="1" type="noConversion"/>
  </si>
  <si>
    <t>實出(天)</t>
    <phoneticPr fontId="1" type="noConversion"/>
  </si>
  <si>
    <t>請假：■  遲到早退：■■</t>
    <phoneticPr fontId="1" type="noConversion"/>
  </si>
  <si>
    <t>調休：■        加班：■</t>
    <phoneticPr fontId="1" type="noConversion"/>
  </si>
  <si>
    <t>補簽記錄：00:00  遲到早退：■</t>
    <phoneticPr fontId="1" type="noConversion"/>
  </si>
  <si>
    <t>加班時段：00:00  曠工記錄：■</t>
    <phoneticPr fontId="1" type="noConversion"/>
  </si>
  <si>
    <t>跨天時段：00:00  額外工時：■</t>
    <phoneticPr fontId="1" type="noConversion"/>
  </si>
  <si>
    <t>員編</t>
  </si>
  <si>
    <t>員編</t>
    <phoneticPr fontId="1" type="noConversion"/>
  </si>
  <si>
    <t>曠職</t>
  </si>
  <si>
    <t>曠職記錄：■</t>
  </si>
  <si>
    <t>出差：■        曠職：■</t>
  </si>
  <si>
    <t>曠職(天)</t>
    <phoneticPr fontId="1" type="noConversion"/>
  </si>
  <si>
    <r>
      <rPr>
        <b/>
        <sz val="10"/>
        <color rgb="FF595959"/>
        <rFont val="宋体"/>
        <family val="3"/>
        <charset val="136"/>
      </rPr>
      <t xml:space="preserve">2017-02-01~2017-02-07
</t>
    </r>
    <r>
      <rPr>
        <sz val="9"/>
        <color rgb="FF595959"/>
        <rFont val="宋体"/>
        <family val="3"/>
        <charset val="136"/>
      </rPr>
      <t>【製表單位：台灣優勢客服科技股份有限公司】</t>
    </r>
  </si>
  <si>
    <t/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</si>
  <si>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01日</t>
    </r>
    <r>
      <rPr>
        <sz val="9"/>
        <rFont val="宋体"/>
        <family val="3"/>
        <charset val="136"/>
      </rPr>
      <t xml:space="preserve">
星期三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</si>
  <si>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02日</t>
    </r>
    <r>
      <rPr>
        <sz val="9"/>
        <rFont val="宋体"/>
        <family val="3"/>
        <charset val="136"/>
      </rPr>
      <t xml:space="preserve">
星期四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</si>
  <si>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03日</t>
    </r>
    <r>
      <rPr>
        <sz val="9"/>
        <rFont val="宋体"/>
        <family val="3"/>
        <charset val="136"/>
      </rPr>
      <t xml:space="preserve">
星期五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</si>
  <si>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04日</t>
    </r>
    <r>
      <rPr>
        <sz val="9"/>
        <color indexed="60"/>
        <rFont val="宋体"/>
        <family val="3"/>
        <charset val="136"/>
      </rPr>
      <t xml:space="preserve">
星期六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</si>
  <si>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05日</t>
    </r>
    <r>
      <rPr>
        <sz val="9"/>
        <color indexed="60"/>
        <rFont val="宋体"/>
        <family val="3"/>
        <charset val="136"/>
      </rPr>
      <t xml:space="preserve">
星期日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</si>
  <si>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06日</t>
    </r>
    <r>
      <rPr>
        <sz val="9"/>
        <rFont val="宋体"/>
        <family val="3"/>
        <charset val="136"/>
      </rPr>
      <t xml:space="preserve">
星期一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</si>
  <si>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07日</t>
    </r>
    <r>
      <rPr>
        <sz val="9"/>
        <rFont val="宋体"/>
        <family val="3"/>
        <charset val="136"/>
      </rPr>
      <t xml:space="preserve">
星期二</t>
    </r>
  </si>
  <si>
    <t>排班</t>
  </si>
  <si>
    <t>打卡</t>
  </si>
  <si>
    <t>方鈞謙</t>
  </si>
  <si>
    <t>M00258</t>
  </si>
  <si>
    <t>新北1999</t>
  </si>
  <si>
    <r>
      <rPr>
        <sz val="9"/>
        <rFont val="Calibri"/>
        <family val="2"/>
      </rPr>
      <t>2/1過年假</t>
    </r>
  </si>
  <si>
    <r>
      <rPr>
        <sz val="9"/>
        <color rgb="FF808080"/>
        <rFont val="Calibri"/>
        <family val="2"/>
      </rPr>
      <t>09:00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18:00</t>
    </r>
  </si>
  <si>
    <r>
      <rPr>
        <sz val="9"/>
        <rFont val="Calibri"/>
        <family val="2"/>
      </rPr>
      <t>08:38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19:09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</si>
  <si>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19:41</t>
    </r>
  </si>
  <si>
    <r>
      <rPr>
        <sz val="9"/>
        <rFont val="Calibri"/>
        <family val="2"/>
      </rPr>
      <t>例休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</si>
  <si>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</si>
  <si>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</si>
  <si>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王愉萱</t>
  </si>
  <si>
    <t>M00315</t>
  </si>
  <si>
    <t>-</t>
  </si>
  <si>
    <t>廖彩芯</t>
  </si>
  <si>
    <t>M00336</t>
  </si>
  <si>
    <t>李榮志</t>
  </si>
  <si>
    <t>M00427</t>
  </si>
  <si>
    <r>
      <rPr>
        <sz val="9"/>
        <color rgb="FF808080"/>
        <rFont val="Calibri"/>
        <family val="2"/>
      </rPr>
      <t>10:00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15:00</t>
    </r>
    <r>
      <rPr>
        <sz val="9"/>
        <color rgb="FF808080"/>
        <rFont val="Calibri"/>
        <family val="2"/>
      </rPr>
      <t xml:space="preserve">
19:00</t>
    </r>
  </si>
  <si>
    <r>
      <rPr>
        <sz val="9"/>
        <rFont val="Calibri"/>
        <family val="2"/>
      </rPr>
      <t>09:48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19:40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</si>
  <si>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</si>
  <si>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10:26（遲到）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19:06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</si>
  <si>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</si>
  <si>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林瑋婷</t>
  </si>
  <si>
    <t>M00468</t>
  </si>
  <si>
    <t>王育廷</t>
  </si>
  <si>
    <t>M00497</t>
  </si>
  <si>
    <t>易雅蕾</t>
  </si>
  <si>
    <t>M00519</t>
  </si>
  <si>
    <r>
      <rPr>
        <sz val="9"/>
        <color rgb="FF808080"/>
        <rFont val="Calibri"/>
        <family val="2"/>
      </rPr>
      <t>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</si>
  <si>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17:56</t>
    </r>
    <r>
      <rPr>
        <sz val="9"/>
        <rFont val="Calibri"/>
        <family val="2"/>
      </rPr>
      <t xml:space="preserve">
22:05</t>
    </r>
  </si>
  <si>
    <r>
      <rPr>
        <sz val="9"/>
        <rFont val="Calibri"/>
        <family val="2"/>
      </rPr>
      <t>17:55</t>
    </r>
    <r>
      <rPr>
        <sz val="9"/>
        <rFont val="Calibri"/>
        <family val="2"/>
      </rPr>
      <t xml:space="preserve">
22:06</t>
    </r>
  </si>
  <si>
    <r>
      <rPr>
        <sz val="9"/>
        <rFont val="Calibri"/>
        <family val="2"/>
      </rPr>
      <t>17:53</t>
    </r>
    <r>
      <rPr>
        <sz val="9"/>
        <rFont val="Calibri"/>
        <family val="2"/>
      </rPr>
      <t xml:space="preserve">
22:03</t>
    </r>
  </si>
  <si>
    <r>
      <rPr>
        <sz val="9"/>
        <color rgb="FF808080"/>
        <rFont val="Calibri"/>
        <family val="2"/>
      </rPr>
      <t>20:00</t>
    </r>
    <r>
      <rPr>
        <sz val="9"/>
        <color rgb="FF808080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</si>
  <si>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</si>
  <si>
    <t>林婉鈴</t>
  </si>
  <si>
    <t>M00528</t>
  </si>
  <si>
    <r>
      <rPr>
        <sz val="9"/>
        <rFont val="Calibri"/>
        <family val="2"/>
      </rPr>
      <t>未簽（曠職）</t>
    </r>
  </si>
  <si>
    <r>
      <rPr>
        <sz val="9"/>
        <rFont val="Calibri"/>
        <family val="2"/>
      </rPr>
      <t>-</t>
    </r>
  </si>
  <si>
    <t>江世傑</t>
  </si>
  <si>
    <t>M00529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</si>
  <si>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14:00</t>
    </r>
  </si>
  <si>
    <r>
      <rPr>
        <sz val="9"/>
        <color indexed="10"/>
        <rFont val="Calibri"/>
        <family val="2"/>
      </rPr>
      <t>08:13（遲到）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</si>
  <si>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-</t>
    </r>
  </si>
  <si>
    <t>林耕合</t>
  </si>
  <si>
    <t>M00530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</si>
  <si>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17:00</t>
    </r>
  </si>
  <si>
    <r>
      <rPr>
        <sz val="9"/>
        <rFont val="Calibri"/>
        <family val="2"/>
      </rPr>
      <t>07:43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</si>
  <si>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</si>
  <si>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</si>
  <si>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</si>
  <si>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 xml:space="preserve">陳淑芬 </t>
  </si>
  <si>
    <t>M00531</t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</si>
  <si>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</si>
  <si>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19:01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</si>
  <si>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</si>
  <si>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t>黃晟瑞</t>
  </si>
  <si>
    <t>M00532</t>
  </si>
  <si>
    <r>
      <rPr>
        <sz val="9"/>
        <color indexed="10"/>
        <rFont val="Calibri"/>
        <family val="2"/>
      </rPr>
      <t>09:09（遲到）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</si>
  <si>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18:26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</si>
  <si>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18:27</t>
    </r>
  </si>
  <si>
    <t>丁郁濨</t>
  </si>
  <si>
    <t>M90296</t>
  </si>
  <si>
    <t>洪文惠</t>
  </si>
  <si>
    <t>M90304</t>
  </si>
  <si>
    <t>胡乃云</t>
  </si>
  <si>
    <t>M90317</t>
  </si>
  <si>
    <t>林思誠</t>
  </si>
  <si>
    <t>M90319</t>
  </si>
  <si>
    <t>高志文</t>
  </si>
  <si>
    <t>M90321</t>
  </si>
  <si>
    <t>林怡婷</t>
  </si>
  <si>
    <t>M90323</t>
  </si>
  <si>
    <t>楊佳靜</t>
  </si>
  <si>
    <t>M90328</t>
  </si>
  <si>
    <t>黃婕瑄 </t>
  </si>
  <si>
    <t>M90329</t>
  </si>
  <si>
    <t>黃文豪</t>
  </si>
  <si>
    <t>M90332</t>
  </si>
  <si>
    <t>林鳳女勻</t>
  </si>
  <si>
    <t>U00895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</si>
  <si>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18:17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</si>
  <si>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</si>
  <si>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</si>
  <si>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</si>
  <si>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黃貝怡</t>
  </si>
  <si>
    <t>M00335</t>
  </si>
  <si>
    <t>23-08</t>
  </si>
  <si>
    <r>
      <rPr>
        <sz val="9"/>
        <color rgb="FF808080"/>
        <rFont val="Calibri"/>
        <family val="2"/>
      </rPr>
      <t>17:00</t>
    </r>
    <r>
      <rPr>
        <sz val="9"/>
        <color rgb="FF808080"/>
        <rFont val="Calibri"/>
        <family val="2"/>
      </rPr>
      <t xml:space="preserve">
21:00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22:00</t>
    </r>
    <r>
      <rPr>
        <sz val="9"/>
        <color rgb="FF808080"/>
        <rFont val="Calibri"/>
        <family val="2"/>
      </rPr>
      <t xml:space="preserve">
02:00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</si>
  <si>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21:58</t>
    </r>
    <r>
      <rPr>
        <sz val="9"/>
        <rFont val="Calibri"/>
        <family val="2"/>
      </rPr>
      <t xml:space="preserve">
免簽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</si>
  <si>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免簽</t>
    </r>
  </si>
  <si>
    <r>
      <rPr>
        <sz val="9"/>
        <color rgb="FF808080"/>
        <rFont val="Calibri"/>
        <family val="2"/>
      </rPr>
      <t>23:00</t>
    </r>
    <r>
      <rPr>
        <sz val="9"/>
        <color rgb="FF808080"/>
        <rFont val="Calibri"/>
        <family val="2"/>
      </rPr>
      <t xml:space="preserve">
08:00</t>
    </r>
  </si>
  <si>
    <r>
      <rPr>
        <sz val="9"/>
        <color indexed="10"/>
        <rFont val="Calibri"/>
        <family val="2"/>
      </rPr>
      <t>23:07（遲到）</t>
    </r>
    <r>
      <rPr>
        <sz val="9"/>
        <rFont val="Calibri"/>
        <family val="2"/>
      </rPr>
      <t xml:space="preserve">
08:29</t>
    </r>
  </si>
  <si>
    <t>吳浩平</t>
  </si>
  <si>
    <t>M00388</t>
  </si>
  <si>
    <r>
      <rPr>
        <sz val="9"/>
        <color indexed="10"/>
        <rFont val="Calibri"/>
        <family val="2"/>
      </rPr>
      <t>23:09（遲到）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</si>
  <si>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</si>
  <si>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22:49</t>
    </r>
    <r>
      <rPr>
        <sz val="9"/>
        <rFont val="Calibri"/>
        <family val="2"/>
      </rPr>
      <t xml:space="preserve">
08:02</t>
    </r>
  </si>
  <si>
    <t>盧蔚慈</t>
  </si>
  <si>
    <t>M00425</t>
  </si>
  <si>
    <r>
      <rPr>
        <sz val="9"/>
        <rFont val="Calibri"/>
        <family val="2"/>
      </rPr>
      <t>23:00</t>
    </r>
    <r>
      <rPr>
        <sz val="9"/>
        <color indexed="10"/>
        <rFont val="Calibri"/>
        <family val="2"/>
      </rPr>
      <t xml:space="preserve">
07:05（早退）</t>
    </r>
  </si>
  <si>
    <r>
      <rPr>
        <sz val="9"/>
        <color indexed="10"/>
        <rFont val="Calibri"/>
        <family val="2"/>
      </rPr>
      <t>23:15（遲到）</t>
    </r>
    <r>
      <rPr>
        <sz val="9"/>
        <rFont val="Calibri"/>
        <family val="2"/>
      </rPr>
      <t xml:space="preserve">
08:08</t>
    </r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</si>
  <si>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08:05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</si>
  <si>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08:03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</si>
  <si>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08:04</t>
    </r>
  </si>
  <si>
    <t>李冬蕾</t>
  </si>
  <si>
    <t>M00441</t>
  </si>
  <si>
    <r>
      <rPr>
        <sz val="9"/>
        <rFont val="Calibri"/>
        <family val="2"/>
      </rPr>
      <t>23:00</t>
    </r>
    <r>
      <rPr>
        <sz val="9"/>
        <color indexed="10"/>
        <rFont val="Calibri"/>
        <family val="2"/>
      </rPr>
      <t xml:space="preserve">
07:04（早退）</t>
    </r>
  </si>
  <si>
    <t>邱靖恩</t>
  </si>
  <si>
    <t>M00469</t>
  </si>
  <si>
    <r>
      <rPr>
        <sz val="9"/>
        <rFont val="Calibri"/>
        <family val="2"/>
      </rPr>
      <t>22:42</t>
    </r>
    <r>
      <rPr>
        <sz val="9"/>
        <color indexed="10"/>
        <rFont val="Calibri"/>
        <family val="2"/>
      </rPr>
      <t xml:space="preserve">
07:30（早退）</t>
    </r>
  </si>
  <si>
    <t>余俊賢</t>
  </si>
  <si>
    <t>U00677</t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</si>
  <si>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</si>
  <si>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22:47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</si>
  <si>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22:50</t>
    </r>
    <r>
      <rPr>
        <sz val="9"/>
        <rFont val="Calibri"/>
        <family val="2"/>
      </rPr>
      <t xml:space="preserve">
08:01</t>
    </r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</si>
  <si>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-</t>
    </r>
  </si>
  <si>
    <t>溫政霖</t>
  </si>
  <si>
    <t>M00299</t>
  </si>
  <si>
    <t>9-18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</si>
  <si>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</si>
  <si>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</si>
  <si>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t>蘇碧雅</t>
  </si>
  <si>
    <t>M00323</t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</si>
  <si>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</si>
  <si>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</si>
  <si>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</si>
  <si>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</si>
  <si>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</si>
  <si>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陳信廷</t>
  </si>
  <si>
    <t>M00324</t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</si>
  <si>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</si>
  <si>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18:18</t>
    </r>
  </si>
  <si>
    <r>
      <rPr>
        <sz val="9"/>
        <color rgb="FF808080"/>
        <rFont val="Calibri"/>
        <family val="2"/>
      </rPr>
      <t>15:00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20:00</t>
    </r>
    <r>
      <rPr>
        <sz val="9"/>
        <color rgb="FF808080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</si>
  <si>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00:09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</si>
  <si>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00:05</t>
    </r>
  </si>
  <si>
    <t>林家華</t>
  </si>
  <si>
    <t>M00354</t>
  </si>
  <si>
    <r>
      <rPr>
        <sz val="9"/>
        <color rgb="FF808080"/>
        <rFont val="Calibri"/>
        <family val="2"/>
      </rPr>
      <t>08:30</t>
    </r>
    <r>
      <rPr>
        <sz val="9"/>
        <color rgb="FF808080"/>
        <rFont val="Calibri"/>
        <family val="2"/>
      </rPr>
      <t xml:space="preserve">
17:30</t>
    </r>
  </si>
  <si>
    <r>
      <rPr>
        <sz val="9"/>
        <color indexed="61"/>
        <rFont val="Calibri"/>
        <family val="2"/>
      </rPr>
      <t>13:11（曠職）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</si>
  <si>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08:22</t>
    </r>
    <r>
      <rPr>
        <sz val="9"/>
        <color indexed="61"/>
        <rFont val="Calibri"/>
        <family val="2"/>
      </rPr>
      <t xml:space="preserve">
12:43（曠職）</t>
    </r>
  </si>
  <si>
    <r>
      <rPr>
        <sz val="9"/>
        <color indexed="10"/>
        <rFont val="Calibri"/>
        <family val="2"/>
      </rPr>
      <t>08:54（遲到）</t>
    </r>
    <r>
      <rPr>
        <sz val="9"/>
        <rFont val="Calibri"/>
        <family val="2"/>
      </rPr>
      <t xml:space="preserve">
17:40</t>
    </r>
  </si>
  <si>
    <r>
      <rPr>
        <sz val="9"/>
        <rFont val="Calibri"/>
        <family val="2"/>
      </rPr>
      <t>08:15</t>
    </r>
    <r>
      <rPr>
        <sz val="9"/>
        <rFont val="Calibri"/>
        <family val="2"/>
      </rPr>
      <t xml:space="preserve">
-</t>
    </r>
  </si>
  <si>
    <t>徐培芬</t>
  </si>
  <si>
    <t>M00406</t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</si>
  <si>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</si>
  <si>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18:33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</si>
  <si>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</si>
  <si>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陳力綺</t>
  </si>
  <si>
    <t>M00420</t>
  </si>
  <si>
    <r>
      <rPr>
        <sz val="9"/>
        <rFont val="Calibri"/>
        <family val="2"/>
      </rPr>
      <t>08:26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</si>
  <si>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08:28</t>
    </r>
    <r>
      <rPr>
        <sz val="9"/>
        <rFont val="Calibri"/>
        <family val="2"/>
      </rPr>
      <t xml:space="preserve">
17:47</t>
    </r>
  </si>
  <si>
    <r>
      <rPr>
        <sz val="9"/>
        <color indexed="61"/>
        <rFont val="Calibri"/>
        <family val="2"/>
      </rPr>
      <t>11:43（曠職）</t>
    </r>
    <r>
      <rPr>
        <sz val="9"/>
        <rFont val="Calibri"/>
        <family val="2"/>
      </rPr>
      <t xml:space="preserve">
18:07</t>
    </r>
  </si>
  <si>
    <r>
      <rPr>
        <sz val="9"/>
        <color indexed="10"/>
        <rFont val="Calibri"/>
        <family val="2"/>
      </rPr>
      <t>08:43（遲到）</t>
    </r>
    <r>
      <rPr>
        <sz val="9"/>
        <rFont val="Calibri"/>
        <family val="2"/>
      </rPr>
      <t xml:space="preserve">
-</t>
    </r>
  </si>
  <si>
    <t>張美玉</t>
  </si>
  <si>
    <t>M00464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</si>
  <si>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18:24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</si>
  <si>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</si>
  <si>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</si>
  <si>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t>陳姿羽 </t>
  </si>
  <si>
    <t>M00507</t>
  </si>
  <si>
    <r>
      <rPr>
        <sz val="9"/>
        <color rgb="FF808080"/>
        <rFont val="Calibri"/>
        <family val="2"/>
      </rPr>
      <t>13:00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</si>
  <si>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09:36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</si>
  <si>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22:02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</si>
  <si>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</si>
  <si>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</t>
    </r>
  </si>
  <si>
    <t>王穎慶</t>
  </si>
  <si>
    <t>M00510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</si>
  <si>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</si>
  <si>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</si>
  <si>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</si>
  <si>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</si>
  <si>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陳昭融</t>
  </si>
  <si>
    <t>M00512</t>
  </si>
  <si>
    <r>
      <rPr>
        <sz val="9"/>
        <color indexed="10"/>
        <rFont val="Calibri"/>
        <family val="2"/>
      </rPr>
      <t>08:18（遲到）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17:19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</si>
  <si>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</si>
  <si>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</si>
  <si>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08:22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</si>
  <si>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李昱萬</t>
  </si>
  <si>
    <t>M00524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</si>
  <si>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</si>
  <si>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18:13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</si>
  <si>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</si>
  <si>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</si>
  <si>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</si>
  <si>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黃文賢</t>
  </si>
  <si>
    <t>M00526</t>
  </si>
  <si>
    <r>
      <rPr>
        <sz val="9"/>
        <color indexed="10"/>
        <rFont val="Calibri"/>
        <family val="2"/>
      </rPr>
      <t>08:53（遲到）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</si>
  <si>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color indexed="10"/>
        <rFont val="Calibri"/>
        <family val="2"/>
      </rPr>
      <t>08:56（遲到）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</si>
  <si>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color indexed="10"/>
        <rFont val="Calibri"/>
        <family val="2"/>
      </rPr>
      <t>09:04（遲到）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</si>
  <si>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07:50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</si>
  <si>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林奕廷</t>
  </si>
  <si>
    <t>M00527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</si>
  <si>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</si>
  <si>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</si>
  <si>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</si>
  <si>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</si>
  <si>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李孟蓁</t>
  </si>
  <si>
    <t>M00252</t>
  </si>
  <si>
    <t>8-17</t>
  </si>
  <si>
    <r>
      <rPr>
        <sz val="9"/>
        <color indexed="10"/>
        <rFont val="Calibri"/>
        <family val="2"/>
      </rPr>
      <t>08:51（遲到）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</si>
  <si>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07:27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</si>
  <si>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07:32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</si>
  <si>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</si>
  <si>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07:28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</si>
  <si>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t>吳峻豪</t>
  </si>
  <si>
    <t>M00352</t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</si>
  <si>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</si>
  <si>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林廷昱</t>
  </si>
  <si>
    <t>M00379</t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</si>
  <si>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</si>
  <si>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</si>
  <si>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</si>
  <si>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t>李沛宜</t>
  </si>
  <si>
    <t>M00394</t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</si>
  <si>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</si>
  <si>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</si>
  <si>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color indexed="10"/>
        <rFont val="Calibri"/>
        <family val="2"/>
      </rPr>
      <t>08:01（遲到）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</si>
  <si>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</si>
  <si>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17:21</t>
    </r>
  </si>
  <si>
    <t>榮詠晴</t>
  </si>
  <si>
    <t>M00423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</si>
  <si>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22:07</t>
    </r>
  </si>
  <si>
    <t>李名媗</t>
  </si>
  <si>
    <t>M00426</t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</si>
  <si>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17:18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</si>
  <si>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</si>
  <si>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t>林天寶</t>
  </si>
  <si>
    <t>M00474</t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</si>
  <si>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</si>
  <si>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</si>
  <si>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</si>
  <si>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</si>
  <si>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</si>
  <si>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孫佳筠</t>
  </si>
  <si>
    <t>M00490</t>
  </si>
  <si>
    <r>
      <rPr>
        <sz val="9"/>
        <color indexed="10"/>
        <rFont val="Calibri"/>
        <family val="2"/>
      </rPr>
      <t>08:20（遲到）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</si>
  <si>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color indexed="10"/>
        <rFont val="Calibri"/>
        <family val="2"/>
      </rPr>
      <t>08:02（遲到）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</si>
  <si>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09:02（遲到）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</si>
  <si>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t>林郁芯</t>
  </si>
  <si>
    <t>M00504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</si>
  <si>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22:04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</si>
  <si>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22:21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</si>
  <si>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17:43</t>
    </r>
    <r>
      <rPr>
        <sz val="9"/>
        <color indexed="10"/>
        <rFont val="Calibri"/>
        <family val="2"/>
      </rPr>
      <t xml:space="preserve">
21:48（早退）</t>
    </r>
  </si>
  <si>
    <t>林佩儀</t>
  </si>
  <si>
    <t>M00508</t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</si>
  <si>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</si>
  <si>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</si>
  <si>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</si>
  <si>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t>林巧霜</t>
  </si>
  <si>
    <t>M00518</t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</si>
  <si>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</si>
  <si>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08:08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</si>
  <si>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18:40</t>
    </r>
  </si>
  <si>
    <r>
      <rPr>
        <sz val="9"/>
        <rFont val="Calibri"/>
        <family val="2"/>
      </rPr>
      <t>08:07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</si>
  <si>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-</t>
    </r>
  </si>
  <si>
    <t>張菁芬</t>
  </si>
  <si>
    <t>M00300</t>
  </si>
  <si>
    <t>7-16</t>
  </si>
  <si>
    <r>
      <rPr>
        <sz val="9"/>
        <color rgb="FF808080"/>
        <rFont val="Calibri"/>
        <family val="2"/>
      </rPr>
      <t>07:00</t>
    </r>
    <r>
      <rPr>
        <sz val="9"/>
        <color rgb="FF808080"/>
        <rFont val="Calibri"/>
        <family val="2"/>
      </rPr>
      <t xml:space="preserve">
11:00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16:00</t>
    </r>
  </si>
  <si>
    <r>
      <rPr>
        <sz val="9"/>
        <color indexed="10"/>
        <rFont val="Calibri"/>
        <family val="2"/>
      </rPr>
      <t>07:15（遲到）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15:34（早退）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</si>
  <si>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16:28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</si>
  <si>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16:12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</si>
  <si>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16:59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</si>
  <si>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</si>
  <si>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廖珮琄</t>
  </si>
  <si>
    <t>M00377</t>
  </si>
  <si>
    <r>
      <rPr>
        <sz val="9"/>
        <rFont val="Calibri"/>
        <family val="2"/>
      </rPr>
      <t>06:57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16:16</t>
    </r>
  </si>
  <si>
    <r>
      <rPr>
        <sz val="9"/>
        <color indexed="10"/>
        <rFont val="Calibri"/>
        <family val="2"/>
      </rPr>
      <t>07:49（遲到）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</si>
  <si>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06:50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</si>
  <si>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r>
      <rPr>
        <sz val="9"/>
        <rFont val="Calibri"/>
        <family val="2"/>
      </rPr>
      <t>06:53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</si>
  <si>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林雅婷</t>
  </si>
  <si>
    <t>M00391</t>
  </si>
  <si>
    <r>
      <rPr>
        <sz val="9"/>
        <color rgb="FF808080"/>
        <rFont val="Calibri"/>
        <family val="2"/>
      </rPr>
      <t>12:00</t>
    </r>
    <r>
      <rPr>
        <sz val="9"/>
        <color rgb="FF808080"/>
        <rFont val="Calibri"/>
        <family val="2"/>
      </rPr>
      <t xml:space="preserve">
16:00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21:00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</si>
  <si>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21:23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</si>
  <si>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21:27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</si>
  <si>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21:51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</si>
  <si>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21:20</t>
    </r>
  </si>
  <si>
    <t>邱思旻</t>
  </si>
  <si>
    <t>M00433</t>
  </si>
  <si>
    <t>余欣珮</t>
  </si>
  <si>
    <t>M00485</t>
  </si>
  <si>
    <r>
      <rPr>
        <sz val="9"/>
        <rFont val="Calibri"/>
        <family val="2"/>
      </rPr>
      <t>06:35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15:56（早退）</t>
    </r>
  </si>
  <si>
    <r>
      <rPr>
        <sz val="9"/>
        <rFont val="Calibri"/>
        <family val="2"/>
      </rPr>
      <t>06:24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15:58（早退）</t>
    </r>
  </si>
  <si>
    <r>
      <rPr>
        <sz val="9"/>
        <rFont val="Calibri"/>
        <family val="2"/>
      </rPr>
      <t>06:25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15:59（早退）</t>
    </r>
  </si>
  <si>
    <r>
      <rPr>
        <sz val="9"/>
        <color indexed="10"/>
        <rFont val="Calibri"/>
        <family val="2"/>
      </rPr>
      <t>07:03（遲到）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</si>
  <si>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t>劉曉吟</t>
  </si>
  <si>
    <t>M00312</t>
  </si>
  <si>
    <t>22-07</t>
  </si>
  <si>
    <r>
      <rPr>
        <sz val="9"/>
        <color rgb="FF808080"/>
        <rFont val="Calibri"/>
        <family val="2"/>
      </rPr>
      <t>22:00</t>
    </r>
    <r>
      <rPr>
        <sz val="9"/>
        <color rgb="FF808080"/>
        <rFont val="Calibri"/>
        <family val="2"/>
      </rPr>
      <t xml:space="preserve">
07:00</t>
    </r>
  </si>
  <si>
    <r>
      <rPr>
        <sz val="9"/>
        <rFont val="Calibri"/>
        <family val="2"/>
      </rPr>
      <t>21:20</t>
    </r>
    <r>
      <rPr>
        <sz val="9"/>
        <rFont val="Calibri"/>
        <family val="2"/>
      </rPr>
      <t xml:space="preserve">
07:01</t>
    </r>
  </si>
  <si>
    <r>
      <rPr>
        <sz val="9"/>
        <rFont val="Calibri"/>
        <family val="2"/>
      </rPr>
      <t>21:23</t>
    </r>
    <r>
      <rPr>
        <sz val="9"/>
        <rFont val="Calibri"/>
        <family val="2"/>
      </rPr>
      <t xml:space="preserve">
07:03</t>
    </r>
  </si>
  <si>
    <t>魏意如</t>
  </si>
  <si>
    <t>M00317</t>
  </si>
  <si>
    <t>8-17.14-23</t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</si>
  <si>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</si>
  <si>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</si>
  <si>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</si>
  <si>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17:11</t>
    </r>
  </si>
  <si>
    <t>林文宏</t>
  </si>
  <si>
    <t>M00370</t>
  </si>
  <si>
    <t>15-24</t>
  </si>
  <si>
    <r>
      <rPr>
        <sz val="9"/>
        <color indexed="10"/>
        <rFont val="Calibri"/>
        <family val="2"/>
      </rPr>
      <t>08:04（遲到）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</si>
  <si>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</si>
  <si>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t>陳雅亭</t>
  </si>
  <si>
    <t>M00432</t>
  </si>
  <si>
    <r>
      <rPr>
        <sz val="9"/>
        <rFont val="Calibri"/>
        <family val="2"/>
      </rPr>
      <t>07:59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22:20</t>
    </r>
  </si>
  <si>
    <r>
      <rPr>
        <sz val="9"/>
        <color rgb="FF808080"/>
        <rFont val="Calibri"/>
        <family val="2"/>
      </rPr>
      <t>14:00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23:00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</si>
  <si>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23:22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</si>
  <si>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23:18</t>
    </r>
  </si>
  <si>
    <t>蘇霈珊</t>
  </si>
  <si>
    <t>M00438</t>
  </si>
  <si>
    <r>
      <rPr>
        <sz val="9"/>
        <rFont val="Calibri"/>
        <family val="2"/>
      </rPr>
      <t>2/1過年假</t>
    </r>
    <r>
      <rPr>
        <sz val="9"/>
        <rFont val="Calibri"/>
        <family val="2"/>
      </rPr>
      <t xml:space="preserve">
2/1過年假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2/1過年假</t>
    </r>
    <r>
      <rPr>
        <sz val="9"/>
        <color indexed="61"/>
        <rFont val="Calibri"/>
        <family val="2"/>
      </rPr>
      <t xml:space="preserve">
未簽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</si>
  <si>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</si>
  <si>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</si>
  <si>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</si>
  <si>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t>何欣諭</t>
  </si>
  <si>
    <t>M00515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</si>
  <si>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22:27</t>
    </r>
  </si>
  <si>
    <r>
      <rPr>
        <sz val="9"/>
        <color indexed="10"/>
        <rFont val="Calibri"/>
        <family val="2"/>
      </rPr>
      <t>09:10（遲到）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</si>
  <si>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22:01</t>
    </r>
  </si>
  <si>
    <t>吳卓憶</t>
  </si>
  <si>
    <t>M00521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</si>
  <si>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</si>
  <si>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</si>
  <si>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</si>
  <si>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color indexed="10"/>
        <rFont val="Calibri"/>
        <family val="2"/>
      </rPr>
      <t>09:01（遲到）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</si>
  <si>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</si>
  <si>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史惠慈</t>
  </si>
  <si>
    <t>M00523</t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</si>
  <si>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18:09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</si>
  <si>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18:07</t>
    </r>
  </si>
  <si>
    <t>葉宇倫</t>
  </si>
  <si>
    <t>M00383</t>
  </si>
  <si>
    <t>8.5-17.5</t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</si>
  <si>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17:32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</si>
  <si>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</si>
  <si>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17:31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</si>
  <si>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-</t>
    </r>
  </si>
  <si>
    <t>林心沛</t>
  </si>
  <si>
    <t>M00365</t>
  </si>
  <si>
    <t>8-17.15-24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</si>
  <si>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</si>
  <si>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</si>
  <si>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</si>
  <si>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t>黃程宥</t>
  </si>
  <si>
    <t>M00386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</si>
  <si>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00:08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</si>
  <si>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00:19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</si>
  <si>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</si>
  <si>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</si>
  <si>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劉嬿妮</t>
  </si>
  <si>
    <t>M00418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</si>
  <si>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</si>
  <si>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</si>
  <si>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</si>
  <si>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陳育翰</t>
  </si>
  <si>
    <t>M00436</t>
  </si>
  <si>
    <r>
      <rPr>
        <sz val="9"/>
        <rFont val="Calibri"/>
        <family val="2"/>
      </rPr>
      <t>07:36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</si>
  <si>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07:35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18:55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</si>
  <si>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</si>
  <si>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</si>
  <si>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</si>
  <si>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周盈伶</t>
  </si>
  <si>
    <t>M00440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</si>
  <si>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23:57（早退）</t>
    </r>
  </si>
  <si>
    <t>顧儒瑩</t>
  </si>
  <si>
    <t>M00442</t>
  </si>
  <si>
    <t>鍾榮興</t>
  </si>
  <si>
    <t>M00502</t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</si>
  <si>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</si>
  <si>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</si>
  <si>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蕭佳宜</t>
  </si>
  <si>
    <t>M00505</t>
  </si>
  <si>
    <t>羅瑋</t>
  </si>
  <si>
    <t>M00513</t>
  </si>
  <si>
    <t>羅玲</t>
  </si>
  <si>
    <t>M00514</t>
  </si>
  <si>
    <t xml:space="preserve">
分
割
線</t>
  </si>
  <si>
    <r>
      <rPr>
        <b/>
        <sz val="14"/>
        <rFont val="宋体"/>
        <family val="3"/>
        <charset val="136"/>
      </rPr>
      <t xml:space="preserve">2017年02月01日 至 2017年02月07日 統計報表
</t>
    </r>
    <r>
      <rPr>
        <sz val="10"/>
        <color indexed="22"/>
        <rFont val="宋体"/>
        <family val="3"/>
        <charset val="136"/>
      </rPr>
      <t>【製表單位：台灣優勢客服科技股份有限公司】</t>
    </r>
  </si>
  <si>
    <t>未簽</t>
  </si>
  <si>
    <t>次</t>
  </si>
  <si>
    <t>補簽</t>
  </si>
  <si>
    <t>遲到</t>
  </si>
  <si>
    <t>分</t>
  </si>
  <si>
    <t>天</t>
  </si>
  <si>
    <t>早退</t>
  </si>
  <si>
    <t>加班</t>
  </si>
  <si>
    <t>平時</t>
  </si>
  <si>
    <t>週末</t>
  </si>
  <si>
    <t>節假日</t>
  </si>
  <si>
    <t>請假</t>
  </si>
  <si>
    <t>出差</t>
  </si>
  <si>
    <t>調休</t>
  </si>
  <si>
    <t>應出勤</t>
  </si>
  <si>
    <t>實出勤</t>
  </si>
  <si>
    <t>額外工時</t>
  </si>
  <si>
    <t>0.00</t>
  </si>
  <si>
    <t>0.50</t>
  </si>
  <si>
    <t>2.00</t>
  </si>
  <si>
    <t>4.00</t>
  </si>
  <si>
    <t>3.50</t>
  </si>
  <si>
    <t>0.05</t>
  </si>
  <si>
    <t>2.50</t>
  </si>
  <si>
    <t>5.00</t>
  </si>
  <si>
    <t>2.45</t>
  </si>
  <si>
    <t>1.50</t>
  </si>
  <si>
    <t>1.00</t>
  </si>
  <si>
    <t>1.88</t>
  </si>
  <si>
    <t>1.25</t>
  </si>
  <si>
    <t>0.62</t>
  </si>
  <si>
    <t>0.03</t>
  </si>
  <si>
    <t>3.75</t>
  </si>
  <si>
    <t>0.12</t>
  </si>
  <si>
    <t>3.38</t>
  </si>
  <si>
    <t>0.01</t>
  </si>
  <si>
    <t>2.49</t>
  </si>
  <si>
    <t>0.02</t>
  </si>
  <si>
    <t>0.98</t>
  </si>
  <si>
    <t>0.10</t>
  </si>
  <si>
    <t>3.87</t>
  </si>
  <si>
    <t>0.06</t>
  </si>
  <si>
    <t>0.94</t>
  </si>
  <si>
    <t>3.00</t>
  </si>
  <si>
    <t>0.04</t>
  </si>
  <si>
    <t>2.96</t>
  </si>
  <si>
    <t>3.48</t>
  </si>
  <si>
    <t>1.96</t>
  </si>
  <si>
    <t>0.36</t>
  </si>
  <si>
    <t>3.14</t>
  </si>
  <si>
    <t>0.11</t>
  </si>
  <si>
    <t>3.89</t>
  </si>
  <si>
    <t>0.17</t>
  </si>
  <si>
    <t>0.96</t>
  </si>
  <si>
    <t>1.37</t>
  </si>
  <si>
    <t>0.47</t>
  </si>
  <si>
    <t>4.50</t>
  </si>
  <si>
    <t>3.90</t>
  </si>
  <si>
    <t>1.99</t>
  </si>
  <si>
    <r>
      <rPr>
        <sz val="9"/>
        <color rgb="FF00B0F0"/>
        <rFont val="宋体"/>
        <family val="3"/>
        <charset val="136"/>
      </rPr>
      <t>例休</t>
    </r>
  </si>
  <si>
    <r>
      <rPr>
        <sz val="9"/>
        <color indexed="61"/>
        <rFont val="宋体"/>
        <family val="3"/>
        <charset val="136"/>
      </rPr>
      <t>曠職:240分鐘</t>
    </r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</si>
  <si>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indexed="61"/>
        <rFont val="宋体"/>
        <family val="3"/>
        <charset val="136"/>
      </rPr>
      <t>曠職:240分鐘</t>
    </r>
  </si>
  <si>
    <t>遲到：26分鐘</t>
  </si>
  <si>
    <r>
      <rPr>
        <sz val="9"/>
        <color indexed="61"/>
        <rFont val="宋体"/>
        <family val="3"/>
        <charset val="136"/>
      </rPr>
      <t xml:space="preserve">曠職:150分鐘
</t>
    </r>
    <r>
      <rPr>
        <sz val="9"/>
        <color indexed="61"/>
        <rFont val="宋体"/>
        <family val="3"/>
        <charset val="136"/>
      </rPr>
      <t>曠職:150分鐘</t>
    </r>
  </si>
  <si>
    <r>
      <t xml:space="preserve">遲到：13分鐘
</t>
    </r>
    <r>
      <rPr>
        <sz val="9"/>
        <color indexed="61"/>
        <rFont val="宋体"/>
        <family val="3"/>
        <charset val="136"/>
      </rPr>
      <t>曠職:360分鐘</t>
    </r>
  </si>
  <si>
    <r>
      <rPr>
        <sz val="9"/>
        <color indexed="61"/>
        <rFont val="宋体"/>
        <family val="3"/>
        <charset val="136"/>
      </rPr>
      <t xml:space="preserve">曠職:180分鐘
</t>
    </r>
    <r>
      <rPr>
        <sz val="9"/>
        <color indexed="61"/>
        <rFont val="宋体"/>
        <family val="3"/>
        <charset val="136"/>
      </rPr>
      <t>曠職:180分鐘</t>
    </r>
  </si>
  <si>
    <r>
      <rPr>
        <sz val="9"/>
        <color indexed="61"/>
        <rFont val="宋体"/>
        <family val="3"/>
        <charset val="136"/>
      </rPr>
      <t>曠職:360分鐘</t>
    </r>
  </si>
  <si>
    <t>遲到：9分鐘</t>
  </si>
  <si>
    <t>遲到：24分鐘</t>
  </si>
  <si>
    <t>遲到：7分鐘</t>
  </si>
  <si>
    <r>
      <rPr>
        <sz val="9"/>
        <color rgb="FFF79846"/>
        <rFont val="宋体"/>
        <family val="3"/>
        <charset val="136"/>
      </rPr>
      <t>早退：55分鐘</t>
    </r>
  </si>
  <si>
    <t>遲到：15分鐘</t>
  </si>
  <si>
    <r>
      <rPr>
        <sz val="9"/>
        <color rgb="FFF79846"/>
        <rFont val="宋体"/>
        <family val="3"/>
        <charset val="136"/>
      </rPr>
      <t>早退：56分鐘</t>
    </r>
  </si>
  <si>
    <r>
      <rPr>
        <sz val="9"/>
        <color indexed="61"/>
        <rFont val="宋体"/>
        <family val="3"/>
        <charset val="136"/>
      </rPr>
      <t xml:space="preserve">曠職:270分鐘
</t>
    </r>
    <r>
      <rPr>
        <sz val="9"/>
        <color indexed="61"/>
        <rFont val="宋体"/>
        <family val="3"/>
        <charset val="136"/>
      </rPr>
      <t>曠職:270分鐘</t>
    </r>
  </si>
  <si>
    <r>
      <rPr>
        <sz val="9"/>
        <color rgb="FFF79846"/>
        <rFont val="宋体"/>
        <family val="3"/>
        <charset val="136"/>
      </rPr>
      <t>早退：30分鐘</t>
    </r>
  </si>
  <si>
    <r>
      <rPr>
        <sz val="9"/>
        <color indexed="61"/>
        <rFont val="宋体"/>
        <family val="3"/>
        <charset val="136"/>
      </rPr>
      <t>曠職:270分鐘</t>
    </r>
  </si>
  <si>
    <t>遲到：13分鐘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</si>
  <si>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indexed="61"/>
        <rFont val="宋体"/>
        <family val="3"/>
        <charset val="136"/>
      </rPr>
      <t xml:space="preserve">曠職:120分鐘
</t>
    </r>
    <r>
      <rPr>
        <sz val="9"/>
        <color indexed="61"/>
        <rFont val="宋体"/>
        <family val="3"/>
        <charset val="136"/>
      </rPr>
      <t>曠職:120分鐘</t>
    </r>
  </si>
  <si>
    <t>遲到：18分鐘</t>
  </si>
  <si>
    <t>遲到：53分鐘</t>
  </si>
  <si>
    <t>遲到：56分鐘</t>
  </si>
  <si>
    <r>
      <t xml:space="preserve">遲到：64分鐘
</t>
    </r>
    <r>
      <rPr>
        <sz val="9"/>
        <color indexed="61"/>
        <rFont val="宋体"/>
        <family val="3"/>
        <charset val="136"/>
      </rPr>
      <t>曠職:240分鐘</t>
    </r>
  </si>
  <si>
    <t>遲到：51分鐘</t>
  </si>
  <si>
    <t>遲到：1分鐘</t>
  </si>
  <si>
    <t>遲到：20分鐘</t>
  </si>
  <si>
    <r>
      <t xml:space="preserve">遲到：2分鐘
</t>
    </r>
    <r>
      <rPr>
        <sz val="9"/>
        <color indexed="61"/>
        <rFont val="宋体"/>
        <family val="3"/>
        <charset val="136"/>
      </rPr>
      <t>曠職:240分鐘</t>
    </r>
  </si>
  <si>
    <t>遲到：62分鐘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</si>
  <si>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rgb="FFF79846"/>
        <rFont val="宋体"/>
        <family val="3"/>
        <charset val="136"/>
      </rPr>
      <t>早退：12分鐘</t>
    </r>
  </si>
  <si>
    <r>
      <t xml:space="preserve">遲到：15分鐘
</t>
    </r>
    <r>
      <rPr>
        <sz val="9"/>
        <color rgb="FFF79846"/>
        <rFont val="宋体"/>
        <family val="3"/>
        <charset val="136"/>
      </rPr>
      <t>早退：26分鐘</t>
    </r>
  </si>
  <si>
    <t>遲到：5分鐘</t>
  </si>
  <si>
    <t>遲到：49分鐘</t>
  </si>
  <si>
    <r>
      <rPr>
        <sz val="9"/>
        <color rgb="FFF79846"/>
        <rFont val="宋体"/>
        <family val="3"/>
        <charset val="136"/>
      </rPr>
      <t>早退：4分鐘</t>
    </r>
  </si>
  <si>
    <r>
      <rPr>
        <sz val="9"/>
        <color rgb="FFF79846"/>
        <rFont val="宋体"/>
        <family val="3"/>
        <charset val="136"/>
      </rPr>
      <t>早退：2分鐘</t>
    </r>
  </si>
  <si>
    <r>
      <rPr>
        <sz val="9"/>
        <color rgb="FFF79846"/>
        <rFont val="宋体"/>
        <family val="3"/>
        <charset val="136"/>
      </rPr>
      <t>早退：1分鐘</t>
    </r>
  </si>
  <si>
    <t>遲到：3分鐘</t>
  </si>
  <si>
    <t>遲到：4分鐘</t>
  </si>
  <si>
    <t>遲到：10分鐘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</si>
  <si>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rgb="FFF79846"/>
        <rFont val="宋体"/>
        <family val="3"/>
        <charset val="136"/>
      </rPr>
      <t>早退：3分鐘</t>
    </r>
  </si>
  <si>
    <t>打卡記錄</t>
  </si>
  <si>
    <t>08:38:36
19:09:19</t>
  </si>
  <si>
    <t>08:39:03
19:41:20</t>
  </si>
  <si>
    <t>07:39:20
13:28:01</t>
  </si>
  <si>
    <t>08:39:22</t>
  </si>
  <si>
    <t>09:48:41
19:40:59</t>
  </si>
  <si>
    <t>12:45:47
22:01:46</t>
  </si>
  <si>
    <t>13:28:50
22:02:30</t>
  </si>
  <si>
    <t>10:26:56
19:06:03</t>
  </si>
  <si>
    <t>17:56:22
22:05:34</t>
  </si>
  <si>
    <t>17:55:19
17:55:21
22:06:34</t>
  </si>
  <si>
    <t>17:53:29
22:03:58</t>
  </si>
  <si>
    <t>08:13:54</t>
  </si>
  <si>
    <t>07:43:33
17:09:26</t>
  </si>
  <si>
    <t>07:52:57
17:15:31</t>
  </si>
  <si>
    <t>07:52:17
17:02:27</t>
  </si>
  <si>
    <t>07:54:26</t>
  </si>
  <si>
    <t>08:48:12
18:15:07</t>
  </si>
  <si>
    <t>08:37:20
19:01:26</t>
  </si>
  <si>
    <t>08:37:33
18:06:10</t>
  </si>
  <si>
    <t>09:09:50
18:10:29</t>
  </si>
  <si>
    <t>09:24:37
18:26:03</t>
  </si>
  <si>
    <t>09:24:15
18:27:07</t>
  </si>
  <si>
    <t>17:22:14
22:01:13</t>
  </si>
  <si>
    <t>17:21:47
22:03:42</t>
  </si>
  <si>
    <t>17:28:55
22:00:35</t>
  </si>
  <si>
    <t>17:25:22
22:05:11</t>
  </si>
  <si>
    <t>18:37:20
23:02:15</t>
  </si>
  <si>
    <t>18:40:40
18:40:41
23:01:23</t>
  </si>
  <si>
    <t>18:02:33
18:02:34
23:05:09</t>
  </si>
  <si>
    <t>17:57:49
23:00:08</t>
  </si>
  <si>
    <t>13:56:01
22:05:16</t>
  </si>
  <si>
    <t>13:46:43
22:11:39</t>
  </si>
  <si>
    <t>08:49:33
18:17:05</t>
  </si>
  <si>
    <t>08:55:29
18:05:37</t>
  </si>
  <si>
    <t>08:58:15
18:14:56</t>
  </si>
  <si>
    <t>08:54:31</t>
  </si>
  <si>
    <t>21:58:13</t>
  </si>
  <si>
    <t>08:49:07
18:43:06</t>
  </si>
  <si>
    <t>02:24:50
16:58:41</t>
  </si>
  <si>
    <t>02:09:36</t>
  </si>
  <si>
    <t>23:07:47</t>
  </si>
  <si>
    <t>08:29:36</t>
  </si>
  <si>
    <t>23:09:32</t>
  </si>
  <si>
    <t>08:04:48
22:58:04</t>
  </si>
  <si>
    <t>08:02:31
22:49:49</t>
  </si>
  <si>
    <t>08:02:15</t>
  </si>
  <si>
    <t>08:02:12
23:00:27</t>
  </si>
  <si>
    <t>07:05:04
23:15:27</t>
  </si>
  <si>
    <t>08:08:11</t>
  </si>
  <si>
    <t>22:51:10</t>
  </si>
  <si>
    <t>08:05:13
22:58:41</t>
  </si>
  <si>
    <t>08:03:42
22:58:03</t>
  </si>
  <si>
    <t>08:04:10</t>
  </si>
  <si>
    <t>08:01:50
23:00:24</t>
  </si>
  <si>
    <t>07:04:10
23:15:31</t>
  </si>
  <si>
    <t>08:08:07</t>
  </si>
  <si>
    <t>22:51:06</t>
  </si>
  <si>
    <t>08:05:22
22:58:38</t>
  </si>
  <si>
    <t>08:04:09
22:58:09</t>
  </si>
  <si>
    <t>08:04:20</t>
  </si>
  <si>
    <t>08:01:37</t>
  </si>
  <si>
    <t>22:42:36</t>
  </si>
  <si>
    <t>07:30:43</t>
  </si>
  <si>
    <t>22:51:23</t>
  </si>
  <si>
    <t>08:04:37
22:47:35</t>
  </si>
  <si>
    <t>08:02:54
22:50:07</t>
  </si>
  <si>
    <t>08:01:26
22:51:32</t>
  </si>
  <si>
    <t>07:57:58</t>
  </si>
  <si>
    <t>09:00:34
18:12:57</t>
  </si>
  <si>
    <t>08:57:37
18:12:48</t>
  </si>
  <si>
    <t>08:56:07
18:16:28</t>
  </si>
  <si>
    <t>08:52:49
18:05:51</t>
  </si>
  <si>
    <t>08:53:18
18:11:18</t>
  </si>
  <si>
    <t>08:56:53
18:10:49</t>
  </si>
  <si>
    <t>08:56:50</t>
  </si>
  <si>
    <t>08:53:46</t>
  </si>
  <si>
    <t>18:18:50</t>
  </si>
  <si>
    <t>15:48:41</t>
  </si>
  <si>
    <t>00:09:39
16:48:37</t>
  </si>
  <si>
    <t>00:05:03</t>
  </si>
  <si>
    <t>13:11:45
17:35:37</t>
  </si>
  <si>
    <t>08:22:06
12:43:41</t>
  </si>
  <si>
    <t>08:54:36
17:40:22</t>
  </si>
  <si>
    <t>08:15:44</t>
  </si>
  <si>
    <t>14:44:55</t>
  </si>
  <si>
    <t>00:06:55</t>
  </si>
  <si>
    <t>07:40:15
18:33:16</t>
  </si>
  <si>
    <t>07:38:13</t>
  </si>
  <si>
    <t>08:26:21
17:41:52</t>
  </si>
  <si>
    <t>08:28:38
17:47:26</t>
  </si>
  <si>
    <t>11:43:34
18:07:58</t>
  </si>
  <si>
    <t>08:43:01</t>
  </si>
  <si>
    <t>08:55:02
18:24:21</t>
  </si>
  <si>
    <t>08:51:45
08:51:46
13:07:32</t>
  </si>
  <si>
    <t>08:55:58
18:06:05</t>
  </si>
  <si>
    <t>08:56:31</t>
  </si>
  <si>
    <t>12:54:16
22:03:05</t>
  </si>
  <si>
    <t>09:36:26
19:02:17</t>
  </si>
  <si>
    <t>12:23:29
22:02:09</t>
  </si>
  <si>
    <t>12:28:06
22:02:48</t>
  </si>
  <si>
    <t>08:55:49
18:10:02
18:10:03</t>
  </si>
  <si>
    <t>08:54:50
18:03:52
18:03:53</t>
  </si>
  <si>
    <t>07:51:41
17:09:50</t>
  </si>
  <si>
    <t>07:52:34</t>
  </si>
  <si>
    <t>08:18:31
17:19:10</t>
  </si>
  <si>
    <t>07:39:30
17:03:50</t>
  </si>
  <si>
    <t>07:44:10
17:00:04</t>
  </si>
  <si>
    <t>08:22:19</t>
  </si>
  <si>
    <t>08:49:32
18:05:19</t>
  </si>
  <si>
    <t>08:51:52
18:13:35</t>
  </si>
  <si>
    <t>08:47:46
18:16:20</t>
  </si>
  <si>
    <t>08:50:37
18:05:14</t>
  </si>
  <si>
    <t>08:47:11
08:47:12</t>
  </si>
  <si>
    <t>00:03:16</t>
  </si>
  <si>
    <t>08:53:53
18:06:36</t>
  </si>
  <si>
    <t>08:56:59
18:03:28</t>
  </si>
  <si>
    <t>09:04:11</t>
  </si>
  <si>
    <t>07:50:50</t>
  </si>
  <si>
    <t>08:55:08
18:02:39</t>
  </si>
  <si>
    <t>08:46:49
18:02:39</t>
  </si>
  <si>
    <t>08:52:21
18:03:13</t>
  </si>
  <si>
    <t>08:51:07</t>
  </si>
  <si>
    <t>08:51:01
18:01:52</t>
  </si>
  <si>
    <t>07:27:32
17:03:04</t>
  </si>
  <si>
    <t>07:32:21
17:10:19</t>
  </si>
  <si>
    <t>07:38:21
17:03:15</t>
  </si>
  <si>
    <t>07:28:11
17:02:50</t>
  </si>
  <si>
    <t>07:56:14</t>
  </si>
  <si>
    <t>00:05:19</t>
  </si>
  <si>
    <t>07:49:20
17:25:22</t>
  </si>
  <si>
    <t>07:49:55
17:17:13</t>
  </si>
  <si>
    <t>07:48:53
17:17:11</t>
  </si>
  <si>
    <t>07:54:35
17:25:18</t>
  </si>
  <si>
    <t>07:56:55
17:17:09</t>
  </si>
  <si>
    <t>08:01:32
17:09:39</t>
  </si>
  <si>
    <t>07:57:43
17:06:30</t>
  </si>
  <si>
    <t>07:56:43
17:21:25</t>
  </si>
  <si>
    <t>22:07:17</t>
  </si>
  <si>
    <t>07:57:14
17:18:39</t>
  </si>
  <si>
    <t>07:57:01
17:05:01</t>
  </si>
  <si>
    <t>07:50:30</t>
  </si>
  <si>
    <t>07:58:58
17:05:03</t>
  </si>
  <si>
    <t>07:42:18
17:05:55</t>
  </si>
  <si>
    <t>07:37:20
17:07:18</t>
  </si>
  <si>
    <t>07:40:23
17:04:19</t>
  </si>
  <si>
    <t>07:49:10</t>
  </si>
  <si>
    <t>08:20:53
17:13:47</t>
  </si>
  <si>
    <t>08:02:04</t>
  </si>
  <si>
    <t>09:02:04
17:13:57</t>
  </si>
  <si>
    <t>12:50:14
22:04:56</t>
  </si>
  <si>
    <t>12:42:32
22:21:13</t>
  </si>
  <si>
    <t>17:43:48
21:48:19</t>
  </si>
  <si>
    <t>12:45:47
22:02:55</t>
  </si>
  <si>
    <t>07:38:41
17:04:57</t>
  </si>
  <si>
    <t>07:37:23
17:05:38</t>
  </si>
  <si>
    <t>07:37:24
17:03:26</t>
  </si>
  <si>
    <t>07:40:33
17:04:13</t>
  </si>
  <si>
    <t>07:49:05</t>
  </si>
  <si>
    <t>17:39:25</t>
  </si>
  <si>
    <t>08:08:36
17:41:47</t>
  </si>
  <si>
    <t>07:57:11
18:40:23</t>
  </si>
  <si>
    <t>08:07:47
17:41:59</t>
  </si>
  <si>
    <t>07:53:56</t>
  </si>
  <si>
    <t>07:15:50
15:34:30</t>
  </si>
  <si>
    <t>07:01:16
16:28:57</t>
  </si>
  <si>
    <t>07:01:47
16:12:33</t>
  </si>
  <si>
    <t>07:05:02
16:59:01
16:59:02</t>
  </si>
  <si>
    <t>07:05:07</t>
  </si>
  <si>
    <t>06:57:01
16:16:31</t>
  </si>
  <si>
    <t>07:49:18
17:07:12</t>
  </si>
  <si>
    <t>06:50:26
16:10:53</t>
  </si>
  <si>
    <t>06:53:52</t>
  </si>
  <si>
    <t>13:05:28
21:23:02</t>
  </si>
  <si>
    <t>12:02:37
21:27:26</t>
  </si>
  <si>
    <t>21:51:23</t>
  </si>
  <si>
    <t>12:03:47
21:20:35</t>
  </si>
  <si>
    <t>06:35:12
15:56:46</t>
  </si>
  <si>
    <t>06:24:43
15:58:04</t>
  </si>
  <si>
    <t>06:25:28
15:59:07</t>
  </si>
  <si>
    <t>07:03:35
16:10:59</t>
  </si>
  <si>
    <t>21:20:29</t>
  </si>
  <si>
    <t>07:01:25
21:23:19</t>
  </si>
  <si>
    <t>07:03:17</t>
  </si>
  <si>
    <t>07:52:32
17:03:28</t>
  </si>
  <si>
    <t>07:54:47
17:12:09</t>
  </si>
  <si>
    <t>07:51:11
17:09:26</t>
  </si>
  <si>
    <t>07:48:29
17:07:04</t>
  </si>
  <si>
    <t>07:55:55
17:11:40</t>
  </si>
  <si>
    <t>00:04:57</t>
  </si>
  <si>
    <t>08:04:09
17:15:41</t>
  </si>
  <si>
    <t>07:57:28
17:13:51</t>
  </si>
  <si>
    <t>07:59:21
22:20:33</t>
  </si>
  <si>
    <t>14:51:34
23:02:10
23:22:48</t>
  </si>
  <si>
    <t>13:54:21
23:18:52</t>
  </si>
  <si>
    <t>14:54:09</t>
  </si>
  <si>
    <t>00:00:32
14:55:37</t>
  </si>
  <si>
    <t>00:01:47
14:57:07</t>
  </si>
  <si>
    <t>00:02:41</t>
  </si>
  <si>
    <t>12:53:07
22:27:07</t>
  </si>
  <si>
    <t>09:10:30
18:15:11</t>
  </si>
  <si>
    <t>14:31:50
22:01:38</t>
  </si>
  <si>
    <t>13:04:34
22:01:31</t>
  </si>
  <si>
    <t>09:00:15
18:05:30</t>
  </si>
  <si>
    <t>08:59:49</t>
  </si>
  <si>
    <t>08:54:44
18:05:03</t>
  </si>
  <si>
    <t>09:01:28
18:03:25</t>
  </si>
  <si>
    <t>08:58:58</t>
  </si>
  <si>
    <t>08:57:08
18:09:55</t>
  </si>
  <si>
    <t>08:56:52
18:07:32</t>
  </si>
  <si>
    <t>07:51:33
17:32:54</t>
  </si>
  <si>
    <t>08:01:46
17:39:04</t>
  </si>
  <si>
    <t>08:01:50
17:31:56</t>
  </si>
  <si>
    <t>08:01:49
08:01:50</t>
  </si>
  <si>
    <t>14:45:03</t>
  </si>
  <si>
    <t>00:02:24
15:02:25</t>
  </si>
  <si>
    <t>00:03:38</t>
  </si>
  <si>
    <t>14:52:12</t>
  </si>
  <si>
    <t>00:03:07
14:50:29</t>
  </si>
  <si>
    <t>00:04:07</t>
  </si>
  <si>
    <t>15:01:39</t>
  </si>
  <si>
    <t>00:08:31
15:01:20</t>
  </si>
  <si>
    <t>00:19:12
15:04:28</t>
  </si>
  <si>
    <t>00:09:01</t>
  </si>
  <si>
    <t>08:00:25
17:20:34</t>
  </si>
  <si>
    <t>08:00:53</t>
  </si>
  <si>
    <t>00:02:31
14:51:27</t>
  </si>
  <si>
    <t>00:08:16
14:53:57</t>
  </si>
  <si>
    <t>00:06:11
14:50:47</t>
  </si>
  <si>
    <t>00:08:56</t>
  </si>
  <si>
    <t>07:48:57
17:20:27</t>
  </si>
  <si>
    <t>07:51:42</t>
  </si>
  <si>
    <t>07:36:35
17:30:27</t>
  </si>
  <si>
    <t>07:35:46
18:55:47</t>
  </si>
  <si>
    <t>07:40:57
17:10:38</t>
  </si>
  <si>
    <t>13:49:32
23:14:04</t>
  </si>
  <si>
    <t>14:46:05
23:57:46</t>
  </si>
  <si>
    <t>16:46:56</t>
  </si>
  <si>
    <t>00:06:09
14:42:51</t>
  </si>
  <si>
    <t>00:04:12</t>
  </si>
  <si>
    <t>14:47:09</t>
  </si>
  <si>
    <t>00:02:51
14:46:14
23:57:53</t>
  </si>
  <si>
    <t>14:33:23</t>
  </si>
  <si>
    <t>00:04:32</t>
  </si>
  <si>
    <t>00:03:47
14:49:10</t>
  </si>
  <si>
    <t>00:06:34
14:52:07</t>
  </si>
  <si>
    <t>00:04:22
14:54:51</t>
  </si>
  <si>
    <t>00:03:15</t>
  </si>
  <si>
    <t>08:00:15
17:05:46
17:10:27</t>
  </si>
  <si>
    <t>07:57:04</t>
  </si>
  <si>
    <t>14:59:46</t>
  </si>
  <si>
    <t>00:06:27
14:52:30</t>
  </si>
  <si>
    <t>00:04:33
14:46:30</t>
  </si>
  <si>
    <t>00:03:45
14:35:46</t>
  </si>
  <si>
    <t>00:03:18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</si>
</sst>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1"/>
      <color rgb="FF3F3F3F"/>
      <name val="新細明體"/>
      <family val="2"/>
      <charset val="134"/>
      <scheme val="minor"/>
    </font>
    <font>
      <sz val="9"/>
      <color theme="1"/>
      <name val="新細明體"/>
      <family val="2"/>
      <charset val="134"/>
      <scheme val="minor"/>
    </font>
    <font>
      <b/>
      <sz val="9"/>
      <color theme="1"/>
      <name val="新細明體"/>
      <family val="3"/>
      <charset val="134"/>
      <scheme val="minor"/>
    </font>
    <font>
      <sz val="9"/>
      <color theme="1"/>
      <name val="新細明體"/>
      <family val="3"/>
      <charset val="134"/>
      <scheme val="minor"/>
    </font>
    <font>
      <sz val="11"/>
      <color theme="1" tint="0.34998626667073579"/>
      <name val="新細明體"/>
      <family val="3"/>
      <charset val="134"/>
      <scheme val="minor"/>
    </font>
    <font>
      <sz val="10"/>
      <color theme="1"/>
      <name val="新細明體"/>
      <family val="3"/>
      <charset val="134"/>
      <scheme val="minor"/>
    </font>
    <font>
      <sz val="10"/>
      <color theme="1" tint="0.34998626667073579"/>
      <name val="新細明體"/>
      <family val="3"/>
      <charset val="134"/>
      <scheme val="minor"/>
    </font>
    <font>
      <sz val="11"/>
      <color rgb="FF0070C0"/>
      <name val="新細明體"/>
      <family val="2"/>
      <charset val="134"/>
      <scheme val="minor"/>
    </font>
    <font>
      <sz val="10"/>
      <color rgb="FF0070C0"/>
      <name val="新細明體"/>
      <family val="2"/>
      <charset val="134"/>
      <scheme val="minor"/>
    </font>
    <font>
      <b/>
      <sz val="11"/>
      <color theme="1"/>
      <name val="新細明體"/>
      <family val="3"/>
      <charset val="134"/>
      <scheme val="minor"/>
    </font>
    <font>
      <sz val="11"/>
      <color rgb="FF0070C0"/>
      <name val="新細明體"/>
      <family val="3"/>
      <charset val="134"/>
      <scheme val="minor"/>
    </font>
    <font>
      <sz val="10"/>
      <color rgb="FF0070C0"/>
      <name val="新細明體"/>
      <family val="3"/>
      <charset val="134"/>
      <scheme val="minor"/>
    </font>
    <font>
      <sz val="10"/>
      <color theme="1"/>
      <name val="新細明體"/>
      <family val="2"/>
      <charset val="134"/>
      <scheme val="minor"/>
    </font>
    <font>
      <sz val="9"/>
      <color theme="1" tint="0.34998626667073579"/>
      <name val="新細明體"/>
      <family val="3"/>
      <charset val="134"/>
      <scheme val="minor"/>
    </font>
    <font>
      <b/>
      <sz val="12"/>
      <color theme="1" tint="0.499984740745262"/>
      <name val="新細明體"/>
      <family val="3"/>
      <charset val="134"/>
      <scheme val="minor"/>
    </font>
    <font>
      <sz val="14"/>
      <color theme="1"/>
      <name val="新細明體"/>
      <family val="3"/>
      <charset val="134"/>
      <scheme val="minor"/>
    </font>
    <font>
      <sz val="11"/>
      <color rgb="FFFF0000"/>
      <name val="新細明體"/>
      <family val="2"/>
      <charset val="134"/>
      <scheme val="minor"/>
    </font>
    <font>
      <sz val="10"/>
      <color rgb="FFFF0000"/>
      <name val="新細明體"/>
      <family val="3"/>
      <charset val="134"/>
      <scheme val="minor"/>
    </font>
    <font>
      <sz val="11"/>
      <color rgb="FFFF0000"/>
      <name val="新細明體"/>
      <family val="3"/>
      <charset val="134"/>
      <scheme val="minor"/>
    </font>
    <font>
      <sz val="10"/>
      <color theme="0"/>
      <name val="新細明體"/>
      <family val="2"/>
      <charset val="134"/>
      <scheme val="minor"/>
    </font>
    <font>
      <sz val="11"/>
      <color theme="1"/>
      <name val="新細明體"/>
      <family val="1"/>
      <charset val="136"/>
      <scheme val="minor"/>
    </font>
    <font>
      <sz val="9"/>
      <name val="宋体"/>
      <family val="3"/>
      <charset val="136"/>
    </font>
    <font>
      <sz val="9"/>
      <color rgb="FF595959"/>
      <name val="宋体"/>
      <family val="3"/>
      <charset val="136"/>
    </font>
    <font>
      <sz val="9"/>
      <color rgb="FFD9D9D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10"/>
      <color rgb="FF595959"/>
      <name val="宋体"/>
      <family val="3"/>
      <charset val="136"/>
    </font>
    <font>
      <b/>
      <sz val="9"/>
      <name val="宋体"/>
      <family val="3"/>
      <charset val="136"/>
    </font>
    <font>
      <sz val="9"/>
      <color indexed="60"/>
      <name val="宋体"/>
      <family val="3"/>
      <charset val="136"/>
    </font>
    <font>
      <sz val="20"/>
      <color indexed="60"/>
      <name val="宋体"/>
      <family val="3"/>
      <charset val="136"/>
    </font>
    <font>
      <sz val="20"/>
      <name val="宋体"/>
      <family val="3"/>
      <charset val="136"/>
    </font>
    <font>
      <sz val="9"/>
      <name val="Calibri"/>
      <family val="2"/>
    </font>
    <font>
      <sz val="9"/>
      <color rgb="FF808080"/>
      <name val="Calibri"/>
      <family val="2"/>
    </font>
    <font>
      <sz val="9"/>
      <color indexed="61"/>
      <name val="Calibri"/>
      <family val="2"/>
    </font>
    <font>
      <sz val="9"/>
      <color indexed="10"/>
      <name val="Calibri"/>
      <family val="2"/>
    </font>
    <font>
      <b/>
      <sz val="14"/>
      <name val="宋体"/>
      <family val="3"/>
      <charset val="136"/>
    </font>
    <font>
      <sz val="10"/>
      <color indexed="22"/>
      <name val="宋体"/>
      <family val="3"/>
      <charset val="136"/>
    </font>
    <font>
      <b/>
      <sz val="9"/>
      <name val="宋体"/>
      <family val="3"/>
      <charset val="136"/>
    </font>
    <font>
      <sz val="9"/>
      <name val="宋体"/>
      <family val="3"/>
      <charset val="136"/>
    </font>
    <font>
      <sz val="9"/>
      <color indexed="22"/>
      <name val="宋体"/>
      <family val="3"/>
      <charset val="136"/>
    </font>
    <font>
      <sz val="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9"/>
      <name val="宋体"/>
      <family val="3"/>
      <charset val="136"/>
    </font>
    <font>
      <sz val="9"/>
      <color rgb="FFF79846"/>
      <name val="宋体"/>
      <family val="3"/>
      <charset val="136"/>
    </font>
    <font>
      <sz val="9"/>
      <color indexed="61"/>
      <name val="宋体"/>
      <family val="3"/>
      <charset val="136"/>
    </font>
    <font>
      <sz val="9"/>
      <color rgb="FF00B0F0"/>
      <name val="宋体"/>
      <family val="3"/>
      <charset val="136"/>
    </font>
    <font>
      <sz val="9"/>
      <name val="宋体"/>
      <family val="3"/>
      <charset val="136"/>
    </font>
    <font>
      <sz val="9"/>
      <name val="宋体"/>
      <family val="3"/>
      <charset val="136"/>
    </font>
    <font>
      <b/>
      <sz val="9"/>
      <name val="宋体"/>
      <family val="3"/>
      <charset val="136"/>
    </font>
    <font>
      <sz val="9"/>
      <color rgb="FFD9D9D9"/>
      <name val="宋体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indexed="22"/>
      </patternFill>
    </fill>
    <fill>
      <patternFill patternType="solid">
        <fgColor rgb="FFD9D9D9"/>
      </patternFill>
    </fill>
    <fill>
      <patternFill patternType="solid">
        <fgColor rgb="FFF5F5F5"/>
      </patternFill>
    </fill>
    <fill>
      <patternFill patternType="solid">
        <fgColor indexed="10"/>
      </patternFill>
    </fill>
    <fill>
      <patternFill patternType="solid">
        <fgColor indexed="61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rgb="FF80808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tted">
        <color rgb="FF80808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03">
    <xf numFmtId="0" fontId="0" fillId="0" borderId="0" xfId="0">
      <alignment vertical="center"/>
    </xf>
    <xf numFmtId="49" fontId="4" fillId="4" borderId="8" xfId="0" applyNumberFormat="1" applyFont="1" applyFill="1" applyBorder="1" applyAlignment="1">
      <alignment horizontal="center" vertical="center"/>
    </xf>
    <xf numFmtId="0" fontId="0" fillId="0" borderId="0" xfId="0" applyProtection="1">
      <alignment vertical="center"/>
      <protection hidden="1"/>
    </xf>
    <xf numFmtId="0" fontId="6" fillId="0" borderId="0" xfId="0" applyFont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9" fillId="0" borderId="0" xfId="0" applyFont="1" applyProtection="1">
      <alignment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0" applyFont="1" applyProtection="1">
      <alignment vertical="center"/>
      <protection hidden="1"/>
    </xf>
    <xf numFmtId="0" fontId="14" fillId="0" borderId="0" xfId="0" applyFont="1" applyProtection="1">
      <alignment vertical="center"/>
      <protection hidden="1"/>
    </xf>
    <xf numFmtId="0" fontId="4" fillId="5" borderId="8" xfId="1" applyFont="1" applyFill="1" applyBorder="1" applyAlignment="1" applyProtection="1">
      <alignment horizontal="center" vertical="center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5" borderId="14" xfId="1" applyFont="1" applyFill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4" fillId="4" borderId="15" xfId="1" applyFont="1" applyFill="1" applyBorder="1" applyAlignment="1" applyProtection="1">
      <alignment horizontal="center" vertical="center"/>
      <protection hidden="1"/>
    </xf>
    <xf numFmtId="0" fontId="4" fillId="5" borderId="13" xfId="1" applyFont="1" applyFill="1" applyBorder="1" applyAlignment="1" applyProtection="1">
      <alignment horizontal="center" vertical="center"/>
      <protection hidden="1"/>
    </xf>
    <xf numFmtId="0" fontId="4" fillId="5" borderId="15" xfId="1" applyFont="1" applyFill="1" applyBorder="1" applyAlignment="1" applyProtection="1">
      <alignment horizontal="center" vertical="center"/>
      <protection hidden="1"/>
    </xf>
    <xf numFmtId="0" fontId="4" fillId="5" borderId="9" xfId="1" applyFont="1" applyFill="1" applyBorder="1" applyAlignment="1" applyProtection="1">
      <alignment horizontal="center" vertical="center"/>
      <protection hidden="1"/>
    </xf>
    <xf numFmtId="0" fontId="4" fillId="4" borderId="8" xfId="1" applyNumberFormat="1" applyFont="1" applyFill="1" applyBorder="1" applyAlignment="1" applyProtection="1">
      <alignment horizontal="center" vertical="center"/>
      <protection hidden="1"/>
    </xf>
    <xf numFmtId="0" fontId="4" fillId="4" borderId="9" xfId="1" applyFont="1" applyFill="1" applyBorder="1" applyAlignment="1" applyProtection="1">
      <alignment horizontal="center" vertical="center"/>
      <protection hidden="1"/>
    </xf>
    <xf numFmtId="49" fontId="3" fillId="3" borderId="16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vertical="center"/>
    </xf>
    <xf numFmtId="0" fontId="11" fillId="3" borderId="10" xfId="0" applyFont="1" applyFill="1" applyBorder="1" applyAlignment="1" applyProtection="1">
      <alignment vertical="center" wrapText="1"/>
      <protection hidden="1"/>
    </xf>
    <xf numFmtId="0" fontId="11" fillId="3" borderId="3" xfId="0" applyFont="1" applyFill="1" applyBorder="1" applyAlignment="1" applyProtection="1">
      <alignment vertical="center" wrapText="1"/>
      <protection hidden="1"/>
    </xf>
    <xf numFmtId="0" fontId="5" fillId="3" borderId="0" xfId="0" applyFont="1" applyFill="1" applyBorder="1" applyAlignment="1" applyProtection="1">
      <alignment horizontal="center" vertical="center" wrapText="1"/>
      <protection hidden="1"/>
    </xf>
    <xf numFmtId="0" fontId="5" fillId="3" borderId="2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Protection="1">
      <alignment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 applyProtection="1">
      <alignment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49" fontId="4" fillId="4" borderId="9" xfId="0" applyNumberFormat="1" applyFont="1" applyFill="1" applyBorder="1" applyAlignment="1">
      <alignment horizontal="center" vertical="center"/>
    </xf>
    <xf numFmtId="0" fontId="21" fillId="0" borderId="0" xfId="0" applyFont="1" applyAlignment="1" applyProtection="1">
      <alignment horizontal="center" vertical="center"/>
      <protection hidden="1"/>
    </xf>
    <xf numFmtId="0" fontId="17" fillId="0" borderId="0" xfId="1" applyFont="1" applyFill="1" applyBorder="1" applyAlignment="1" applyProtection="1">
      <alignment horizontal="center" vertical="center"/>
      <protection hidden="1"/>
    </xf>
    <xf numFmtId="0" fontId="0" fillId="0" borderId="0" xfId="0" applyBorder="1">
      <alignment vertical="center"/>
    </xf>
    <xf numFmtId="0" fontId="17" fillId="0" borderId="4" xfId="1" applyFont="1" applyFill="1" applyBorder="1" applyAlignment="1" applyProtection="1">
      <alignment horizontal="center" vertical="center"/>
      <protection hidden="1"/>
    </xf>
    <xf numFmtId="0" fontId="4" fillId="0" borderId="4" xfId="1" applyFont="1" applyFill="1" applyBorder="1" applyAlignment="1" applyProtection="1">
      <alignment horizontal="center" vertical="center"/>
      <protection hidden="1"/>
    </xf>
    <xf numFmtId="0" fontId="23" fillId="0" borderId="17" xfId="0" applyFont="1" applyBorder="1" applyAlignment="1">
      <alignment horizontal="center" vertical="center" wrapText="1"/>
    </xf>
    <xf numFmtId="0" fontId="28" fillId="8" borderId="17" xfId="0" applyFont="1" applyFill="1" applyBorder="1" applyAlignment="1">
      <alignment horizontal="center" vertical="center" wrapText="1"/>
    </xf>
    <xf numFmtId="0" fontId="28" fillId="7" borderId="17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top" wrapText="1"/>
    </xf>
    <xf numFmtId="0" fontId="23" fillId="9" borderId="18" xfId="0" applyFont="1" applyFill="1" applyBorder="1" applyAlignment="1">
      <alignment horizontal="center" vertical="top" wrapText="1"/>
    </xf>
    <xf numFmtId="0" fontId="39" fillId="0" borderId="17" xfId="0" applyFont="1" applyBorder="1" applyAlignment="1">
      <alignment horizontal="center" vertical="center" wrapText="1"/>
    </xf>
    <xf numFmtId="0" fontId="38" fillId="8" borderId="17" xfId="0" applyFont="1" applyFill="1" applyBorder="1" applyAlignment="1">
      <alignment horizontal="center" vertical="center" wrapText="1"/>
    </xf>
    <xf numFmtId="0" fontId="38" fillId="7" borderId="17" xfId="0" applyFont="1" applyFill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3" fillId="8" borderId="17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7" fillId="0" borderId="17" xfId="0" applyFont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 wrapText="1"/>
    </xf>
    <xf numFmtId="0" fontId="48" fillId="0" borderId="18" xfId="0" applyFont="1" applyBorder="1" applyAlignment="1">
      <alignment horizontal="center" vertical="top" wrapText="1"/>
    </xf>
    <xf numFmtId="0" fontId="50" fillId="0" borderId="17" xfId="0" applyFont="1" applyBorder="1" applyAlignment="1">
      <alignment horizontal="center" vertical="center" wrapText="1"/>
    </xf>
    <xf numFmtId="0" fontId="17" fillId="3" borderId="11" xfId="1" applyFont="1" applyFill="1" applyBorder="1" applyAlignment="1" applyProtection="1">
      <alignment horizontal="center" vertical="center"/>
      <protection hidden="1"/>
    </xf>
    <xf numFmtId="0" fontId="17" fillId="3" borderId="12" xfId="1" applyFont="1" applyFill="1" applyBorder="1" applyAlignment="1" applyProtection="1">
      <alignment horizontal="center" vertical="center"/>
      <protection hidden="1"/>
    </xf>
    <xf numFmtId="0" fontId="17" fillId="3" borderId="0" xfId="1" applyFont="1" applyFill="1" applyBorder="1" applyAlignment="1" applyProtection="1">
      <alignment horizontal="center" vertical="center"/>
      <protection hidden="1"/>
    </xf>
    <xf numFmtId="0" fontId="17" fillId="3" borderId="2" xfId="1" applyFont="1" applyFill="1" applyBorder="1" applyAlignment="1" applyProtection="1">
      <alignment horizontal="center" vertical="center"/>
      <protection hidden="1"/>
    </xf>
    <xf numFmtId="0" fontId="17" fillId="3" borderId="6" xfId="1" applyFont="1" applyFill="1" applyBorder="1" applyAlignment="1" applyProtection="1">
      <alignment horizontal="center" vertical="center"/>
      <protection hidden="1"/>
    </xf>
    <xf numFmtId="0" fontId="17" fillId="3" borderId="7" xfId="1" applyFont="1" applyFill="1" applyBorder="1" applyAlignment="1" applyProtection="1">
      <alignment horizontal="center" vertical="center"/>
      <protection hidden="1"/>
    </xf>
    <xf numFmtId="0" fontId="17" fillId="3" borderId="10" xfId="1" applyFont="1" applyFill="1" applyBorder="1" applyAlignment="1" applyProtection="1">
      <alignment horizontal="center" vertical="center"/>
      <protection hidden="1"/>
    </xf>
    <xf numFmtId="0" fontId="17" fillId="3" borderId="3" xfId="1" applyFont="1" applyFill="1" applyBorder="1" applyAlignment="1" applyProtection="1">
      <alignment horizontal="center" vertical="center"/>
      <protection hidden="1"/>
    </xf>
    <xf numFmtId="0" fontId="22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2" xfId="0" applyFont="1" applyFill="1" applyBorder="1" applyAlignment="1" applyProtection="1">
      <alignment horizontal="center" vertical="center" wrapText="1"/>
      <protection hidden="1"/>
    </xf>
    <xf numFmtId="0" fontId="11" fillId="3" borderId="6" xfId="0" applyFont="1" applyFill="1" applyBorder="1" applyAlignment="1" applyProtection="1">
      <alignment horizontal="center" vertical="center" wrapText="1"/>
      <protection hidden="1"/>
    </xf>
    <xf numFmtId="0" fontId="11" fillId="3" borderId="7" xfId="0" applyFont="1" applyFill="1" applyBorder="1" applyAlignment="1" applyProtection="1">
      <alignment horizontal="center" vertical="center" wrapText="1"/>
      <protection hidden="1"/>
    </xf>
    <xf numFmtId="0" fontId="17" fillId="3" borderId="4" xfId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1" fillId="6" borderId="17" xfId="0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16" xfId="0" applyNumberFormat="1" applyFont="1" applyFill="1" applyBorder="1" applyAlignment="1">
      <alignment horizontal="center" vertical="center"/>
    </xf>
    <xf numFmtId="49" fontId="15" fillId="3" borderId="0" xfId="0" applyNumberFormat="1" applyFont="1" applyFill="1" applyBorder="1" applyAlignment="1">
      <alignment horizontal="center" vertical="center" wrapText="1"/>
    </xf>
    <xf numFmtId="49" fontId="15" fillId="3" borderId="6" xfId="0" applyNumberFormat="1" applyFont="1" applyFill="1" applyBorder="1" applyAlignment="1">
      <alignment horizontal="center" vertical="center" wrapText="1"/>
    </xf>
    <xf numFmtId="0" fontId="41" fillId="7" borderId="17" xfId="0" applyFont="1" applyFill="1" applyBorder="1" applyAlignment="1">
      <alignment horizontal="center" vertical="top" wrapText="1"/>
    </xf>
    <xf numFmtId="0" fontId="38" fillId="7" borderId="17" xfId="0" applyFont="1" applyFill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38" fillId="8" borderId="17" xfId="0" applyFont="1" applyFill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top" wrapText="1"/>
    </xf>
    <xf numFmtId="0" fontId="36" fillId="6" borderId="17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 wrapText="1"/>
    </xf>
    <xf numFmtId="49" fontId="15" fillId="3" borderId="2" xfId="0" applyNumberFormat="1" applyFont="1" applyFill="1" applyBorder="1" applyAlignment="1">
      <alignment horizontal="center" vertical="center" wrapText="1"/>
    </xf>
    <xf numFmtId="49" fontId="15" fillId="3" borderId="7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48" fillId="6" borderId="17" xfId="0" applyFont="1" applyFill="1" applyBorder="1" applyAlignment="1">
      <alignment horizontal="center" vertical="center" wrapText="1"/>
    </xf>
    <xf numFmtId="0" fontId="49" fillId="7" borderId="17" xfId="0" applyFont="1" applyFill="1" applyBorder="1" applyAlignment="1">
      <alignment horizontal="center" vertical="center" wrapText="1"/>
    </xf>
    <xf numFmtId="49" fontId="16" fillId="3" borderId="0" xfId="0" applyNumberFormat="1" applyFont="1" applyFill="1" applyBorder="1" applyAlignment="1">
      <alignment horizontal="center" vertical="center" wrapText="1"/>
    </xf>
    <xf numFmtId="49" fontId="16" fillId="3" borderId="2" xfId="0" applyNumberFormat="1" applyFont="1" applyFill="1" applyBorder="1" applyAlignment="1">
      <alignment horizontal="center" vertical="center" wrapText="1"/>
    </xf>
    <xf numFmtId="49" fontId="16" fillId="3" borderId="6" xfId="0" applyNumberFormat="1" applyFont="1" applyFill="1" applyBorder="1" applyAlignment="1">
      <alignment horizontal="center" vertical="center" wrapText="1"/>
    </xf>
    <xf numFmtId="49" fontId="16" fillId="3" borderId="7" xfId="0" applyNumberFormat="1" applyFont="1" applyFill="1" applyBorder="1" applyAlignment="1">
      <alignment horizontal="center" vertical="center" wrapText="1"/>
    </xf>
    <xf numFmtId="0" fontId="48" fillId="7" borderId="17" xfId="0" applyFont="1" applyFill="1" applyBorder="1" applyAlignment="1">
      <alignment horizontal="center" vertical="top" wrapText="1"/>
    </xf>
  </cellXfs>
  <cellStyles count="2">
    <cellStyle name="一般" xfId="0" builtinId="0"/>
    <cellStyle name="輸出" xfId="1" builtinId="21"/>
  </cellStyles>
  <dxfs count="0"/>
  <tableStyles count="0" defaultTableStyle="TableStyleMedium9" defaultPivotStyle="PivotStyleLight16"/>
  <colors>
    <mruColors>
      <color rgb="FFFF9797"/>
      <color rgb="FFF7F7F7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114300</xdr:colOff>
      <xdr:row>25</xdr:row>
      <xdr:rowOff>152400</xdr:rowOff>
    </xdr:to>
    <xdr:sp macro="" textlink="">
      <xdr:nvSpPr>
        <xdr:cNvPr id="1705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workbookViewId="0">
      <pane xSplit="3" ySplit="6" topLeftCell="D7" activePane="bottomRight" state="frozenSplit"/>
      <selection pane="topRight" activeCell="H1" sqref="H1"/>
      <selection pane="bottomLeft" activeCell="A15" sqref="A15"/>
      <selection pane="bottomRight" activeCell="G6" sqref="G6"/>
    </sheetView>
  </sheetViews>
  <sheetFormatPr defaultColWidth="9.5703125" defaultRowHeight="16.5" customHeight="1"/>
  <cols>
    <col min="1" max="2" width="12.28515625" style="2" bestFit="1" customWidth="1" collapsed="1"/>
    <col min="3" max="3" width="11.42578125" style="4" bestFit="1" customWidth="1" collapsed="1"/>
    <col min="4" max="4" width="8.7109375" style="4" bestFit="1" customWidth="1" collapsed="1"/>
    <col min="5" max="6" width="10.5703125" style="2" bestFit="1" customWidth="1" collapsed="1"/>
    <col min="7" max="7" width="8.7109375" style="2" bestFit="1" customWidth="1" collapsed="1"/>
    <col min="8" max="8" width="8.140625" style="4" bestFit="1" customWidth="1" collapsed="1"/>
    <col min="9" max="12" width="8.140625" style="2" bestFit="1" customWidth="1" collapsed="1"/>
    <col min="13" max="13" width="8.140625" style="4" bestFit="1" customWidth="1" collapsed="1"/>
    <col min="14" max="15" width="8.140625" style="2" bestFit="1" customWidth="1" collapsed="1"/>
    <col min="16" max="16" width="9.5703125" style="4" customWidth="1" collapsed="1"/>
    <col min="17" max="20" width="9.5703125" style="2" collapsed="1"/>
    <col min="21" max="21" width="8.140625" style="2" bestFit="1" customWidth="1" collapsed="1"/>
    <col min="22" max="24" width="9.7109375" style="2" bestFit="1" customWidth="1" collapsed="1"/>
    <col min="25" max="25" width="8.140625" style="2" bestFit="1" customWidth="1" collapsed="1"/>
    <col min="26" max="32" width="9.7109375" style="2" bestFit="1" customWidth="1" collapsed="1"/>
    <col min="33" max="33" width="12.28515625" style="2" customWidth="1" collapsed="1"/>
    <col min="34" max="16384" width="9.5703125" style="2" collapsed="1"/>
  </cols>
  <sheetData>
    <row r="1" spans="1:37" ht="16.5" customHeight="1">
      <c r="A1" s="24"/>
      <c r="B1" s="24"/>
      <c r="C1" s="25"/>
      <c r="D1" s="56" t="s">
        <v>10</v>
      </c>
      <c r="E1" s="56"/>
      <c r="F1" s="56"/>
      <c r="G1" s="57"/>
      <c r="H1" s="62" t="s">
        <v>11</v>
      </c>
      <c r="I1" s="62"/>
      <c r="J1" s="62"/>
      <c r="K1" s="62"/>
      <c r="L1" s="63"/>
      <c r="M1" s="69" t="s">
        <v>12</v>
      </c>
      <c r="N1" s="70"/>
      <c r="O1" s="71"/>
      <c r="P1" s="34"/>
      <c r="Q1" s="5"/>
      <c r="R1" s="5"/>
      <c r="S1" s="28"/>
      <c r="T1" s="28"/>
      <c r="U1" s="33" t="s">
        <v>13</v>
      </c>
      <c r="V1" s="33" t="s">
        <v>14</v>
      </c>
      <c r="W1" s="33" t="s">
        <v>3</v>
      </c>
      <c r="X1" s="33" t="s">
        <v>42</v>
      </c>
      <c r="Y1" s="33" t="s">
        <v>15</v>
      </c>
      <c r="Z1" s="33" t="s">
        <v>16</v>
      </c>
      <c r="AA1" s="33" t="s">
        <v>4</v>
      </c>
      <c r="AB1" s="33" t="s">
        <v>17</v>
      </c>
      <c r="AC1" s="33" t="s">
        <v>5</v>
      </c>
      <c r="AD1" s="33" t="s">
        <v>18</v>
      </c>
      <c r="AE1" s="33" t="s">
        <v>19</v>
      </c>
      <c r="AF1" s="33" t="s">
        <v>20</v>
      </c>
      <c r="AG1" s="33" t="s">
        <v>21</v>
      </c>
      <c r="AH1" s="33" t="s">
        <v>22</v>
      </c>
      <c r="AI1" s="29"/>
      <c r="AJ1" s="6"/>
      <c r="AK1" s="3"/>
    </row>
    <row r="2" spans="1:37" ht="16.5" customHeight="1">
      <c r="A2" s="26" t="s">
        <v>23</v>
      </c>
      <c r="B2" s="26" t="s">
        <v>43</v>
      </c>
      <c r="C2" s="27" t="s">
        <v>24</v>
      </c>
      <c r="D2" s="58"/>
      <c r="E2" s="58"/>
      <c r="F2" s="58"/>
      <c r="G2" s="59"/>
      <c r="H2" s="58"/>
      <c r="I2" s="58"/>
      <c r="J2" s="58"/>
      <c r="K2" s="58"/>
      <c r="L2" s="59"/>
      <c r="M2" s="72"/>
      <c r="N2" s="70"/>
      <c r="O2" s="71"/>
      <c r="P2" s="34"/>
      <c r="Q2" s="5"/>
      <c r="R2" s="5"/>
      <c r="S2" s="28"/>
      <c r="T2" s="28"/>
      <c r="U2" s="33" t="s">
        <v>6</v>
      </c>
      <c r="V2" s="33" t="str">
        <f>V$1&amp;AH1</f>
        <v>遲到(小時)</v>
      </c>
      <c r="W2" s="33" t="str">
        <f>W$1&amp;AH1</f>
        <v>早退(小時)</v>
      </c>
      <c r="X2" s="33" t="str">
        <f>X$1&amp;AH1</f>
        <v>曠職(小時)</v>
      </c>
      <c r="Y2" s="33" t="s">
        <v>6</v>
      </c>
      <c r="Z2" s="33" t="str">
        <f>Z$1&amp;AH1</f>
        <v>請假(小時)</v>
      </c>
      <c r="AA2" s="33" t="str">
        <f>AA$1&amp;AH1</f>
        <v>加班(小時)</v>
      </c>
      <c r="AB2" s="33" t="str">
        <f>AB$1&amp;AH1</f>
        <v>調休(小時)</v>
      </c>
      <c r="AC2" s="33" t="str">
        <f>AC$1&amp;AH1</f>
        <v>出差(小時)</v>
      </c>
      <c r="AD2" s="33" t="str">
        <f>AD$1&amp;AH1</f>
        <v>額外(小時)</v>
      </c>
      <c r="AE2" s="33" t="str">
        <f>AE$1&amp;AH1</f>
        <v>應出(小時)</v>
      </c>
      <c r="AF2" s="33" t="str">
        <f>AF$1&amp;AH1</f>
        <v>實出(小時)</v>
      </c>
      <c r="AG2" s="33" t="str">
        <f>AG$1&amp;AH1</f>
        <v>節假日(小時)</v>
      </c>
      <c r="AH2" s="33" t="s">
        <v>25</v>
      </c>
      <c r="AI2" s="29"/>
      <c r="AJ2" s="6"/>
      <c r="AK2" s="3"/>
    </row>
    <row r="3" spans="1:37" ht="16.5" customHeight="1">
      <c r="A3" s="64" t="s">
        <v>46</v>
      </c>
      <c r="B3" s="65"/>
      <c r="C3" s="66"/>
      <c r="D3" s="58"/>
      <c r="E3" s="58"/>
      <c r="F3" s="58"/>
      <c r="G3" s="59"/>
      <c r="H3" s="58"/>
      <c r="I3" s="58"/>
      <c r="J3" s="58"/>
      <c r="K3" s="58"/>
      <c r="L3" s="59"/>
      <c r="M3" s="72"/>
      <c r="N3" s="70"/>
      <c r="O3" s="71"/>
      <c r="P3" s="34"/>
      <c r="Q3" s="7"/>
      <c r="R3" s="7"/>
      <c r="S3" s="30"/>
      <c r="T3" s="30"/>
      <c r="U3" s="33" t="s">
        <v>6</v>
      </c>
      <c r="V3" s="33" t="str">
        <f>V$1&amp;AH2</f>
        <v>遲到(分鐘)</v>
      </c>
      <c r="W3" s="33" t="str">
        <f>W$1&amp;AH2</f>
        <v>早退(分鐘)</v>
      </c>
      <c r="X3" s="33" t="str">
        <f>X$1&amp;AH2</f>
        <v>曠職(分鐘)</v>
      </c>
      <c r="Y3" s="33" t="s">
        <v>6</v>
      </c>
      <c r="Z3" s="33" t="str">
        <f>Z$1&amp;AH2</f>
        <v>請假(分鐘)</v>
      </c>
      <c r="AA3" s="33" t="str">
        <f>AA$1&amp;AH2</f>
        <v>加班(分鐘)</v>
      </c>
      <c r="AB3" s="33" t="str">
        <f>AB$1&amp;AH2</f>
        <v>調休(分鐘)</v>
      </c>
      <c r="AC3" s="33" t="str">
        <f>AC$1&amp;AH2</f>
        <v>出差(分鐘)</v>
      </c>
      <c r="AD3" s="33" t="str">
        <f>AD$1&amp;AH2</f>
        <v>額外(分鐘)</v>
      </c>
      <c r="AE3" s="33" t="str">
        <f>AE$1&amp;AH2</f>
        <v>應出(分鐘)</v>
      </c>
      <c r="AF3" s="33" t="str">
        <f>AF$1&amp;AH2</f>
        <v>實出(分鐘)</v>
      </c>
      <c r="AG3" s="33" t="str">
        <f>AG$1&amp;AH2</f>
        <v>節假日(分鐘)</v>
      </c>
      <c r="AH3" s="33" t="s">
        <v>7</v>
      </c>
      <c r="AI3" s="29"/>
      <c r="AJ3" s="6"/>
      <c r="AK3" s="3"/>
    </row>
    <row r="4" spans="1:37" ht="16.5" customHeight="1">
      <c r="A4" s="65"/>
      <c r="B4" s="65"/>
      <c r="C4" s="66"/>
      <c r="D4" s="58"/>
      <c r="E4" s="58"/>
      <c r="F4" s="58"/>
      <c r="G4" s="59"/>
      <c r="H4" s="58"/>
      <c r="I4" s="58"/>
      <c r="J4" s="58"/>
      <c r="K4" s="58"/>
      <c r="L4" s="59"/>
      <c r="M4" s="72"/>
      <c r="N4" s="70"/>
      <c r="O4" s="71"/>
      <c r="P4" s="34"/>
      <c r="Q4" s="7"/>
      <c r="R4" s="7"/>
      <c r="S4" s="30"/>
      <c r="T4" s="30"/>
      <c r="U4" s="33" t="s">
        <v>6</v>
      </c>
      <c r="V4" s="33" t="str">
        <f>V$1&amp;AH4</f>
        <v>遲到(次)</v>
      </c>
      <c r="W4" s="33" t="str">
        <f>W$1&amp;AH4</f>
        <v>早退(次)</v>
      </c>
      <c r="X4" s="33" t="str">
        <f>X$1&amp;AH3</f>
        <v>曠職(天)</v>
      </c>
      <c r="Y4" s="33" t="s">
        <v>6</v>
      </c>
      <c r="Z4" s="33" t="str">
        <f>Z$1&amp;AH3</f>
        <v>請假(天)</v>
      </c>
      <c r="AA4" s="33" t="str">
        <f>AA$1&amp;AH3</f>
        <v>加班(天)</v>
      </c>
      <c r="AB4" s="33" t="str">
        <f>AB$1&amp;AH3</f>
        <v>調休(天)</v>
      </c>
      <c r="AC4" s="33" t="str">
        <f>AC$1&amp;AH3</f>
        <v>出差(天)</v>
      </c>
      <c r="AD4" s="33" t="str">
        <f>AD$1&amp;AH3</f>
        <v>額外(天)</v>
      </c>
      <c r="AE4" s="33" t="str">
        <f>AE$1&amp;AH3</f>
        <v>應出(天)</v>
      </c>
      <c r="AF4" s="33" t="str">
        <f>AF$1&amp;AH3</f>
        <v>實出(天)</v>
      </c>
      <c r="AG4" s="33" t="str">
        <f>AG$1&amp;AH3</f>
        <v>節假日(天)</v>
      </c>
      <c r="AH4" s="33" t="s">
        <v>8</v>
      </c>
      <c r="AI4" s="29"/>
      <c r="AJ4" s="6"/>
      <c r="AK4" s="3"/>
    </row>
    <row r="5" spans="1:37" ht="16.5" customHeight="1">
      <c r="A5" s="67"/>
      <c r="B5" s="67"/>
      <c r="C5" s="68"/>
      <c r="D5" s="60"/>
      <c r="E5" s="60"/>
      <c r="F5" s="60"/>
      <c r="G5" s="61"/>
      <c r="H5" s="60"/>
      <c r="I5" s="60"/>
      <c r="J5" s="60"/>
      <c r="K5" s="60"/>
      <c r="L5" s="61"/>
      <c r="M5" s="73"/>
      <c r="N5" s="74"/>
      <c r="O5" s="75"/>
      <c r="P5" s="36"/>
      <c r="Q5" s="7"/>
      <c r="R5" s="7"/>
      <c r="S5" s="30"/>
      <c r="T5" s="30"/>
      <c r="U5" s="33" t="str">
        <f>U$1&amp;AH4</f>
        <v>未簽(次)</v>
      </c>
      <c r="V5" s="33"/>
      <c r="W5" s="33"/>
      <c r="X5" s="33" t="str">
        <f>X$1&amp;AH4</f>
        <v>曠職(次)</v>
      </c>
      <c r="Y5" s="33" t="str">
        <f>Y$1&amp;AH4</f>
        <v>補簽(次)</v>
      </c>
      <c r="Z5" s="33" t="s">
        <v>6</v>
      </c>
      <c r="AA5" s="33" t="s">
        <v>6</v>
      </c>
      <c r="AB5" s="33" t="s">
        <v>6</v>
      </c>
      <c r="AC5" s="33" t="s">
        <v>6</v>
      </c>
      <c r="AD5" s="33" t="s">
        <v>6</v>
      </c>
      <c r="AE5" s="33" t="s">
        <v>6</v>
      </c>
      <c r="AF5" s="33" t="s">
        <v>6</v>
      </c>
      <c r="AG5" s="33" t="s">
        <v>6</v>
      </c>
      <c r="AH5" s="33" t="s">
        <v>6</v>
      </c>
      <c r="AI5" s="29"/>
      <c r="AJ5" s="6"/>
      <c r="AK5" s="3"/>
    </row>
    <row r="6" spans="1:37" s="14" customFormat="1" ht="16.5" customHeight="1">
      <c r="A6" s="15" t="s">
        <v>1</v>
      </c>
      <c r="B6" s="15" t="s">
        <v>41</v>
      </c>
      <c r="C6" s="10" t="s">
        <v>26</v>
      </c>
      <c r="D6" s="11" t="str">
        <f>U5</f>
        <v>未簽(次)</v>
      </c>
      <c r="E6" s="16" t="s">
        <v>27</v>
      </c>
      <c r="F6" s="17" t="s">
        <v>28</v>
      </c>
      <c r="G6" s="18" t="s">
        <v>45</v>
      </c>
      <c r="H6" s="10" t="str">
        <f>Y5</f>
        <v>補簽(次)</v>
      </c>
      <c r="I6" s="10" t="s">
        <v>29</v>
      </c>
      <c r="J6" s="19" t="s">
        <v>30</v>
      </c>
      <c r="K6" s="10" t="s">
        <v>31</v>
      </c>
      <c r="L6" s="20" t="str">
        <f>AC4</f>
        <v>出差(天)</v>
      </c>
      <c r="M6" s="9" t="s">
        <v>32</v>
      </c>
      <c r="N6" s="9" t="s">
        <v>33</v>
      </c>
      <c r="O6" s="9" t="s">
        <v>34</v>
      </c>
      <c r="P6" s="37"/>
      <c r="Q6" s="12"/>
      <c r="R6" s="12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12"/>
      <c r="AK6" s="13"/>
    </row>
    <row r="7" spans="1:37" ht="16.5" customHeight="1">
      <c r="A7" s="50" t="str">
        <f>考勤詳細表!A9</f>
        <v>方鈞謙</v>
      </c>
      <c r="B7" s="50" t="str">
        <f>考勤詳細表!B9</f>
        <v>M00258</v>
      </c>
      <c r="C7" s="50" t="str">
        <f>考勤詳細表!C9</f>
        <v>新北1999</v>
      </c>
      <c r="D7" s="50">
        <f>考勤詳細表!T9</f>
        <v>1</v>
      </c>
      <c r="E7" s="50">
        <f>IF(E$6=V$2,ROUND(考勤詳細表!W9/60,2),IF(E$6=V$3,考勤詳細表!W9,考勤詳細表!V9))</f>
        <v>0</v>
      </c>
      <c r="F7" s="50">
        <f>IF(F$6=W$2,ROUND(考勤詳細表!Z9/60,2),IF(F$6=W$3,考勤詳細表!Z9,考勤詳細表!Y9))</f>
        <v>0</v>
      </c>
      <c r="G7" s="52" t="str">
        <f>IF(G$6=X$2,ROUND(考勤詳細表!AC9/60,2),IF(G$6=X$3,考勤詳細表!AC9,IF(G$6=X$4,考勤詳細表!AD9,考勤詳細表!AB9)))</f>
        <v>0.50</v>
      </c>
      <c r="H7" s="50">
        <f>考勤詳細表!U9</f>
        <v>0</v>
      </c>
      <c r="I7" s="50">
        <f>IF(I$6=Z$2,ROUND(考勤詳細表!AK9/60,2),IF(I$6=Z$3,考勤詳細表!AK9,考勤詳細表!AL9))</f>
        <v>16</v>
      </c>
      <c r="J7" s="50">
        <f>IF(J$6=AA$2,ROUND(SUM(考勤詳細表!AE9+考勤詳細表!AG9+考勤詳細表!AI9)/60,2),IF(J$6=AA$3,SUM(考勤詳細表!AE9+考勤詳細表!AG9+考勤詳細表!AI9),SUM(考勤詳細表!AF9+考勤詳細表!AH9+考勤詳細表!AJ9)))</f>
        <v>0</v>
      </c>
      <c r="K7" s="50" t="str">
        <f>IF(K$6=AB$2,ROUND(考勤詳細表!AO9/60,2),IF(K$6=AB$3,考勤詳細表!AO9,考勤詳細表!AP9))</f>
        <v>0.00</v>
      </c>
      <c r="L7" s="50" t="str">
        <f>IF(L$6=AC$2,ROUND(考勤詳細表!AM9/60,2),IF(L$6=AC$3,考勤詳細表!AM9,考勤詳細表!AN9))</f>
        <v>0.00</v>
      </c>
      <c r="M7" s="50">
        <f>IF(M$6=AD$2,ROUND(SUM(考勤詳細表!BC9+考勤詳細表!BE9+考勤詳細表!BG9)/60,2),IF(M$6=AD$3,SUM(考勤詳細表!BC9+考勤詳細表!BE9+考勤詳細表!BG9),SUM(考勤詳細表!BD9+考勤詳細表!BF9+考勤詳細表!BH9)))</f>
        <v>0</v>
      </c>
      <c r="N7" s="50">
        <f>IF(N$6=AE$2,ROUND(SUM(考勤詳細表!AQ9+考勤詳細表!AS9+考勤詳細表!AU9)/60,2),IF(N$6=AE$3,SUM(考勤詳細表!AQ9+考勤詳細表!AS9+考勤詳細表!AU9),SUM(考勤詳細表!AR9+考勤詳細表!AT9+考勤詳細表!AV9)))</f>
        <v>6</v>
      </c>
      <c r="O7" s="50">
        <f>IF(O$6=AF$2,ROUND(SUM(考勤詳細表!AW9+考勤詳細表!AY9+考勤詳細表!BA9)/60,2),IF(O$6=AF$3,SUM(考勤詳細表!AW9+考勤詳細表!AY9+考勤詳細表!BA9),SUM(考勤詳細表!AX9+考勤詳細表!AZ9+考勤詳細表!BB9)))</f>
        <v>3.5</v>
      </c>
      <c r="P7" s="35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16.5" customHeight="1">
      <c r="A8" s="50" t="str">
        <f>考勤詳細表!A10</f>
        <v>王愉萱</v>
      </c>
      <c r="B8" s="50" t="str">
        <f>考勤詳細表!B10</f>
        <v>M00315</v>
      </c>
      <c r="C8" s="50" t="str">
        <f>考勤詳細表!C10</f>
        <v>新北1999</v>
      </c>
      <c r="D8" s="50">
        <f>考勤詳細表!T10</f>
        <v>0</v>
      </c>
      <c r="E8" s="50">
        <f>IF(E$6=V$2,ROUND(考勤詳細表!W10/60,2),IF(E$6=V$3,考勤詳細表!W10,考勤詳細表!V10))</f>
        <v>0</v>
      </c>
      <c r="F8" s="50">
        <f>IF(F$6=W$2,ROUND(考勤詳細表!Z10/60,2),IF(F$6=W$3,考勤詳細表!Z10,考勤詳細表!Y10))</f>
        <v>0</v>
      </c>
      <c r="G8" s="50" t="str">
        <f>IF(G$6=X$2,ROUND(考勤詳細表!AC10/60,2),IF(G$6=X$3,考勤詳細表!AC10,IF(G$6=X$4,考勤詳細表!AD10,考勤詳細表!AB10)))</f>
        <v>0.00</v>
      </c>
      <c r="H8" s="50">
        <f>考勤詳細表!U10</f>
        <v>0</v>
      </c>
      <c r="I8" s="50">
        <f>IF(I$6=Z$2,ROUND(考勤詳細表!AK10/60,2),IF(I$6=Z$3,考勤詳細表!AK10,考勤詳細表!AL10))</f>
        <v>0</v>
      </c>
      <c r="J8" s="50">
        <f>IF(J$6=AA$2,ROUND(SUM(考勤詳細表!AE10+考勤詳細表!AG10+考勤詳細表!AI10)/60,2),IF(J$6=AA$3,SUM(考勤詳細表!AE10+考勤詳細表!AG10+考勤詳細表!AI10),SUM(考勤詳細表!AF10+考勤詳細表!AH10+考勤詳細表!AJ10)))</f>
        <v>0</v>
      </c>
      <c r="K8" s="50" t="str">
        <f>IF(K$6=AB$2,ROUND(考勤詳細表!AO10/60,2),IF(K$6=AB$3,考勤詳細表!AO10,考勤詳細表!AP10))</f>
        <v>0.00</v>
      </c>
      <c r="L8" s="50" t="str">
        <f>IF(L$6=AC$2,ROUND(考勤詳細表!AM10/60,2),IF(L$6=AC$3,考勤詳細表!AM10,考勤詳細表!AN10))</f>
        <v>0.00</v>
      </c>
      <c r="M8" s="50">
        <f>IF(M$6=AD$2,ROUND(SUM(考勤詳細表!BC10+考勤詳細表!BE10+考勤詳細表!BG10)/60,2),IF(M$6=AD$3,SUM(考勤詳細表!BC10+考勤詳細表!BE10+考勤詳細表!BG10),SUM(考勤詳細表!BD10+考勤詳細表!BF10+考勤詳細表!BH10)))</f>
        <v>0</v>
      </c>
      <c r="N8" s="50">
        <f>IF(N$6=AE$2,ROUND(SUM(考勤詳細表!AQ10+考勤詳細表!AS10+考勤詳細表!AU10)/60,2),IF(N$6=AE$3,SUM(考勤詳細表!AQ10+考勤詳細表!AS10+考勤詳細表!AU10),SUM(考勤詳細表!AR10+考勤詳細表!AT10+考勤詳細表!AV10)))</f>
        <v>0</v>
      </c>
      <c r="O8" s="50">
        <f>IF(O$6=AF$2,ROUND(SUM(考勤詳細表!AW10+考勤詳細表!AY10+考勤詳細表!BA10)/60,2),IF(O$6=AF$3,SUM(考勤詳細表!AW10+考勤詳細表!AY10+考勤詳細表!BA10),SUM(考勤詳細表!AX10+考勤詳細表!AZ10+考勤詳細表!BB10)))</f>
        <v>0</v>
      </c>
      <c r="P8" s="35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16.5" customHeight="1">
      <c r="A9" s="50" t="str">
        <f>考勤詳細表!A11</f>
        <v>廖彩芯</v>
      </c>
      <c r="B9" s="50" t="str">
        <f>考勤詳細表!B11</f>
        <v>M00336</v>
      </c>
      <c r="C9" s="50" t="str">
        <f>考勤詳細表!C11</f>
        <v>新北1999</v>
      </c>
      <c r="D9" s="50">
        <f>考勤詳細表!T11</f>
        <v>0</v>
      </c>
      <c r="E9" s="50">
        <f>IF(E$6=V$2,ROUND(考勤詳細表!W11/60,2),IF(E$6=V$3,考勤詳細表!W11,考勤詳細表!V11))</f>
        <v>0</v>
      </c>
      <c r="F9" s="50">
        <f>IF(F$6=W$2,ROUND(考勤詳細表!Z11/60,2),IF(F$6=W$3,考勤詳細表!Z11,考勤詳細表!Y11))</f>
        <v>0</v>
      </c>
      <c r="G9" s="50" t="str">
        <f>IF(G$6=X$2,ROUND(考勤詳細表!AC11/60,2),IF(G$6=X$3,考勤詳細表!AC11,IF(G$6=X$4,考勤詳細表!AD11,考勤詳細表!AB11)))</f>
        <v>0.00</v>
      </c>
      <c r="H9" s="50">
        <f>考勤詳細表!U11</f>
        <v>0</v>
      </c>
      <c r="I9" s="50">
        <f>IF(I$6=Z$2,ROUND(考勤詳細表!AK11/60,2),IF(I$6=Z$3,考勤詳細表!AK11,考勤詳細表!AL11))</f>
        <v>0</v>
      </c>
      <c r="J9" s="50">
        <f>IF(J$6=AA$2,ROUND(SUM(考勤詳細表!AE11+考勤詳細表!AG11+考勤詳細表!AI11)/60,2),IF(J$6=AA$3,SUM(考勤詳細表!AE11+考勤詳細表!AG11+考勤詳細表!AI11),SUM(考勤詳細表!AF11+考勤詳細表!AH11+考勤詳細表!AJ11)))</f>
        <v>0</v>
      </c>
      <c r="K9" s="50" t="str">
        <f>IF(K$6=AB$2,ROUND(考勤詳細表!AO11/60,2),IF(K$6=AB$3,考勤詳細表!AO11,考勤詳細表!AP11))</f>
        <v>0.00</v>
      </c>
      <c r="L9" s="50" t="str">
        <f>IF(L$6=AC$2,ROUND(考勤詳細表!AM11/60,2),IF(L$6=AC$3,考勤詳細表!AM11,考勤詳細表!AN11))</f>
        <v>0.00</v>
      </c>
      <c r="M9" s="50">
        <f>IF(M$6=AD$2,ROUND(SUM(考勤詳細表!BC11+考勤詳細表!BE11+考勤詳細表!BG11)/60,2),IF(M$6=AD$3,SUM(考勤詳細表!BC11+考勤詳細表!BE11+考勤詳細表!BG11),SUM(考勤詳細表!BD11+考勤詳細表!BF11+考勤詳細表!BH11)))</f>
        <v>0</v>
      </c>
      <c r="N9" s="50">
        <f>IF(N$6=AE$2,ROUND(SUM(考勤詳細表!AQ11+考勤詳細表!AS11+考勤詳細表!AU11)/60,2),IF(N$6=AE$3,SUM(考勤詳細表!AQ11+考勤詳細表!AS11+考勤詳細表!AU11),SUM(考勤詳細表!AR11+考勤詳細表!AT11+考勤詳細表!AV11)))</f>
        <v>0</v>
      </c>
      <c r="O9" s="50">
        <f>IF(O$6=AF$2,ROUND(SUM(考勤詳細表!AW11+考勤詳細表!AY11+考勤詳細表!BA11)/60,2),IF(O$6=AF$3,SUM(考勤詳細表!AW11+考勤詳細表!AY11+考勤詳細表!BA11),SUM(考勤詳細表!AX11+考勤詳細表!AZ11+考勤詳細表!BB11)))</f>
        <v>0</v>
      </c>
      <c r="P9" s="35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6.5" customHeight="1">
      <c r="A10" s="50" t="str">
        <f>考勤詳細表!A12</f>
        <v>李榮志</v>
      </c>
      <c r="B10" s="50" t="str">
        <f>考勤詳細表!B12</f>
        <v>M00427</v>
      </c>
      <c r="C10" s="50" t="str">
        <f>考勤詳細表!C12</f>
        <v>新北1999</v>
      </c>
      <c r="D10" s="50">
        <f>考勤詳細表!T12</f>
        <v>5</v>
      </c>
      <c r="E10" s="51">
        <f>IF(E$6=V$2,ROUND(考勤詳細表!W12/60,2),IF(E$6=V$3,考勤詳細表!W12,考勤詳細表!V12))</f>
        <v>0.43</v>
      </c>
      <c r="F10" s="50">
        <f>IF(F$6=W$2,ROUND(考勤詳細表!Z12/60,2),IF(F$6=W$3,考勤詳細表!Z12,考勤詳細表!Y12))</f>
        <v>0</v>
      </c>
      <c r="G10" s="52" t="str">
        <f>IF(G$6=X$2,ROUND(考勤詳細表!AC12/60,2),IF(G$6=X$3,考勤詳細表!AC12,IF(G$6=X$4,考勤詳細表!AD12,考勤詳細表!AB12)))</f>
        <v>2.50</v>
      </c>
      <c r="H10" s="50">
        <f>考勤詳細表!U12</f>
        <v>0</v>
      </c>
      <c r="I10" s="50">
        <f>IF(I$6=Z$2,ROUND(考勤詳細表!AK12/60,2),IF(I$6=Z$3,考勤詳細表!AK12,考勤詳細表!AL12))</f>
        <v>16</v>
      </c>
      <c r="J10" s="50">
        <f>IF(J$6=AA$2,ROUND(SUM(考勤詳細表!AE12+考勤詳細表!AG12+考勤詳細表!AI12)/60,2),IF(J$6=AA$3,SUM(考勤詳細表!AE12+考勤詳細表!AG12+考勤詳細表!AI12),SUM(考勤詳細表!AF12+考勤詳細表!AH12+考勤詳細表!AJ12)))</f>
        <v>0</v>
      </c>
      <c r="K10" s="50" t="str">
        <f>IF(K$6=AB$2,ROUND(考勤詳細表!AO12/60,2),IF(K$6=AB$3,考勤詳細表!AO12,考勤詳細表!AP12))</f>
        <v>0.00</v>
      </c>
      <c r="L10" s="50" t="str">
        <f>IF(L$6=AC$2,ROUND(考勤詳細表!AM12/60,2),IF(L$6=AC$3,考勤詳細表!AM12,考勤詳細表!AN12))</f>
        <v>0.00</v>
      </c>
      <c r="M10" s="50">
        <f>IF(M$6=AD$2,ROUND(SUM(考勤詳細表!BC12+考勤詳細表!BE12+考勤詳細表!BG12)/60,2),IF(M$6=AD$3,SUM(考勤詳細表!BC12+考勤詳細表!BE12+考勤詳細表!BG12),SUM(考勤詳細表!BD12+考勤詳細表!BF12+考勤詳細表!BH12)))</f>
        <v>0</v>
      </c>
      <c r="N10" s="50">
        <f>IF(N$6=AE$2,ROUND(SUM(考勤詳細表!AQ12+考勤詳細表!AS12+考勤詳細表!AU12)/60,2),IF(N$6=AE$3,SUM(考勤詳細表!AQ12+考勤詳細表!AS12+考勤詳細表!AU12),SUM(考勤詳細表!AR12+考勤詳細表!AT12+考勤詳細表!AV12)))</f>
        <v>7</v>
      </c>
      <c r="O10" s="50">
        <f>IF(O$6=AF$2,ROUND(SUM(考勤詳細表!AW12+考勤詳細表!AY12+考勤詳細表!BA12)/60,2),IF(O$6=AF$3,SUM(考勤詳細表!AW12+考勤詳細表!AY12+考勤詳細表!BA12),SUM(考勤詳細表!AX12+考勤詳細表!AZ12+考勤詳細表!BB12)))</f>
        <v>2.4500000000000002</v>
      </c>
      <c r="P10" s="35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6.5" customHeight="1">
      <c r="A11" s="50" t="str">
        <f>考勤詳細表!A13</f>
        <v>林瑋婷</v>
      </c>
      <c r="B11" s="50" t="str">
        <f>考勤詳細表!B13</f>
        <v>M00468</v>
      </c>
      <c r="C11" s="50" t="str">
        <f>考勤詳細表!C13</f>
        <v>新北1999</v>
      </c>
      <c r="D11" s="50">
        <f>考勤詳細表!T13</f>
        <v>0</v>
      </c>
      <c r="E11" s="50">
        <f>IF(E$6=V$2,ROUND(考勤詳細表!W13/60,2),IF(E$6=V$3,考勤詳細表!W13,考勤詳細表!V13))</f>
        <v>0</v>
      </c>
      <c r="F11" s="50">
        <f>IF(F$6=W$2,ROUND(考勤詳細表!Z13/60,2),IF(F$6=W$3,考勤詳細表!Z13,考勤詳細表!Y13))</f>
        <v>0</v>
      </c>
      <c r="G11" s="50" t="str">
        <f>IF(G$6=X$2,ROUND(考勤詳細表!AC13/60,2),IF(G$6=X$3,考勤詳細表!AC13,IF(G$6=X$4,考勤詳細表!AD13,考勤詳細表!AB13)))</f>
        <v>0.00</v>
      </c>
      <c r="H11" s="50">
        <f>考勤詳細表!U13</f>
        <v>0</v>
      </c>
      <c r="I11" s="50">
        <f>IF(I$6=Z$2,ROUND(考勤詳細表!AK13/60,2),IF(I$6=Z$3,考勤詳細表!AK13,考勤詳細表!AL13))</f>
        <v>0</v>
      </c>
      <c r="J11" s="50">
        <f>IF(J$6=AA$2,ROUND(SUM(考勤詳細表!AE13+考勤詳細表!AG13+考勤詳細表!AI13)/60,2),IF(J$6=AA$3,SUM(考勤詳細表!AE13+考勤詳細表!AG13+考勤詳細表!AI13),SUM(考勤詳細表!AF13+考勤詳細表!AH13+考勤詳細表!AJ13)))</f>
        <v>0</v>
      </c>
      <c r="K11" s="50" t="str">
        <f>IF(K$6=AB$2,ROUND(考勤詳細表!AO13/60,2),IF(K$6=AB$3,考勤詳細表!AO13,考勤詳細表!AP13))</f>
        <v>0.00</v>
      </c>
      <c r="L11" s="50" t="str">
        <f>IF(L$6=AC$2,ROUND(考勤詳細表!AM13/60,2),IF(L$6=AC$3,考勤詳細表!AM13,考勤詳細表!AN13))</f>
        <v>0.00</v>
      </c>
      <c r="M11" s="50">
        <f>IF(M$6=AD$2,ROUND(SUM(考勤詳細表!BC13+考勤詳細表!BE13+考勤詳細表!BG13)/60,2),IF(M$6=AD$3,SUM(考勤詳細表!BC13+考勤詳細表!BE13+考勤詳細表!BG13),SUM(考勤詳細表!BD13+考勤詳細表!BF13+考勤詳細表!BH13)))</f>
        <v>0</v>
      </c>
      <c r="N11" s="50">
        <f>IF(N$6=AE$2,ROUND(SUM(考勤詳細表!AQ13+考勤詳細表!AS13+考勤詳細表!AU13)/60,2),IF(N$6=AE$3,SUM(考勤詳細表!AQ13+考勤詳細表!AS13+考勤詳細表!AU13),SUM(考勤詳細表!AR13+考勤詳細表!AT13+考勤詳細表!AV13)))</f>
        <v>0</v>
      </c>
      <c r="O11" s="50">
        <f>IF(O$6=AF$2,ROUND(SUM(考勤詳細表!AW13+考勤詳細表!AY13+考勤詳細表!BA13)/60,2),IF(O$6=AF$3,SUM(考勤詳細表!AW13+考勤詳細表!AY13+考勤詳細表!BA13),SUM(考勤詳細表!AX13+考勤詳細表!AZ13+考勤詳細表!BB13)))</f>
        <v>0</v>
      </c>
      <c r="P11" s="35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6.5" customHeight="1">
      <c r="A12" s="50" t="str">
        <f>考勤詳細表!A14</f>
        <v>王育廷</v>
      </c>
      <c r="B12" s="50" t="str">
        <f>考勤詳細表!B14</f>
        <v>M00497</v>
      </c>
      <c r="C12" s="50" t="str">
        <f>考勤詳細表!C14</f>
        <v>新北1999</v>
      </c>
      <c r="D12" s="50">
        <f>考勤詳細表!T14</f>
        <v>0</v>
      </c>
      <c r="E12" s="50">
        <f>IF(E$6=V$2,ROUND(考勤詳細表!W14/60,2),IF(E$6=V$3,考勤詳細表!W14,考勤詳細表!V14))</f>
        <v>0</v>
      </c>
      <c r="F12" s="50">
        <f>IF(F$6=W$2,ROUND(考勤詳細表!Z14/60,2),IF(F$6=W$3,考勤詳細表!Z14,考勤詳細表!Y14))</f>
        <v>0</v>
      </c>
      <c r="G12" s="50" t="str">
        <f>IF(G$6=X$2,ROUND(考勤詳細表!AC14/60,2),IF(G$6=X$3,考勤詳細表!AC14,IF(G$6=X$4,考勤詳細表!AD14,考勤詳細表!AB14)))</f>
        <v>0.00</v>
      </c>
      <c r="H12" s="50">
        <f>考勤詳細表!U14</f>
        <v>0</v>
      </c>
      <c r="I12" s="50">
        <f>IF(I$6=Z$2,ROUND(考勤詳細表!AK14/60,2),IF(I$6=Z$3,考勤詳細表!AK14,考勤詳細表!AL14))</f>
        <v>0</v>
      </c>
      <c r="J12" s="50">
        <f>IF(J$6=AA$2,ROUND(SUM(考勤詳細表!AE14+考勤詳細表!AG14+考勤詳細表!AI14)/60,2),IF(J$6=AA$3,SUM(考勤詳細表!AE14+考勤詳細表!AG14+考勤詳細表!AI14),SUM(考勤詳細表!AF14+考勤詳細表!AH14+考勤詳細表!AJ14)))</f>
        <v>0</v>
      </c>
      <c r="K12" s="50" t="str">
        <f>IF(K$6=AB$2,ROUND(考勤詳細表!AO14/60,2),IF(K$6=AB$3,考勤詳細表!AO14,考勤詳細表!AP14))</f>
        <v>0.00</v>
      </c>
      <c r="L12" s="50" t="str">
        <f>IF(L$6=AC$2,ROUND(考勤詳細表!AM14/60,2),IF(L$6=AC$3,考勤詳細表!AM14,考勤詳細表!AN14))</f>
        <v>0.00</v>
      </c>
      <c r="M12" s="50">
        <f>IF(M$6=AD$2,ROUND(SUM(考勤詳細表!BC14+考勤詳細表!BE14+考勤詳細表!BG14)/60,2),IF(M$6=AD$3,SUM(考勤詳細表!BC14+考勤詳細表!BE14+考勤詳細表!BG14),SUM(考勤詳細表!BD14+考勤詳細表!BF14+考勤詳細表!BH14)))</f>
        <v>0</v>
      </c>
      <c r="N12" s="50">
        <f>IF(N$6=AE$2,ROUND(SUM(考勤詳細表!AQ14+考勤詳細表!AS14+考勤詳細表!AU14)/60,2),IF(N$6=AE$3,SUM(考勤詳細表!AQ14+考勤詳細表!AS14+考勤詳細表!AU14),SUM(考勤詳細表!AR14+考勤詳細表!AT14+考勤詳細表!AV14)))</f>
        <v>0</v>
      </c>
      <c r="O12" s="50">
        <f>IF(O$6=AF$2,ROUND(SUM(考勤詳細表!AW14+考勤詳細表!AY14+考勤詳細表!BA14)/60,2),IF(O$6=AF$3,SUM(考勤詳細表!AW14+考勤詳細表!AY14+考勤詳細表!BA14),SUM(考勤詳細表!AX14+考勤詳細表!AZ14+考勤詳細表!BB14)))</f>
        <v>0</v>
      </c>
      <c r="P12" s="35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ht="16.5" customHeight="1">
      <c r="A13" s="50" t="str">
        <f>考勤詳細表!A15</f>
        <v>易雅蕾</v>
      </c>
      <c r="B13" s="50" t="str">
        <f>考勤詳細表!B15</f>
        <v>M00519</v>
      </c>
      <c r="C13" s="50" t="str">
        <f>考勤詳細表!C15</f>
        <v>新北1999</v>
      </c>
      <c r="D13" s="50">
        <f>考勤詳細表!T15</f>
        <v>0</v>
      </c>
      <c r="E13" s="50">
        <f>IF(E$6=V$2,ROUND(考勤詳細表!W15/60,2),IF(E$6=V$3,考勤詳細表!W15,考勤詳細表!V15))</f>
        <v>0</v>
      </c>
      <c r="F13" s="50">
        <f>IF(F$6=W$2,ROUND(考勤詳細表!Z15/60,2),IF(F$6=W$3,考勤詳細表!Z15,考勤詳細表!Y15))</f>
        <v>0</v>
      </c>
      <c r="G13" s="50" t="str">
        <f>IF(G$6=X$2,ROUND(考勤詳細表!AC15/60,2),IF(G$6=X$3,考勤詳細表!AC15,IF(G$6=X$4,考勤詳細表!AD15,考勤詳細表!AB15)))</f>
        <v>0.00</v>
      </c>
      <c r="H13" s="50">
        <f>考勤詳細表!U15</f>
        <v>0</v>
      </c>
      <c r="I13" s="50">
        <f>IF(I$6=Z$2,ROUND(考勤詳細表!AK15/60,2),IF(I$6=Z$3,考勤詳細表!AK15,考勤詳細表!AL15))</f>
        <v>12</v>
      </c>
      <c r="J13" s="50">
        <f>IF(J$6=AA$2,ROUND(SUM(考勤詳細表!AE15+考勤詳細表!AG15+考勤詳細表!AI15)/60,2),IF(J$6=AA$3,SUM(考勤詳細表!AE15+考勤詳細表!AG15+考勤詳細表!AI15),SUM(考勤詳細表!AF15+考勤詳細表!AH15+考勤詳細表!AJ15)))</f>
        <v>0</v>
      </c>
      <c r="K13" s="50" t="str">
        <f>IF(K$6=AB$2,ROUND(考勤詳細表!AO15/60,2),IF(K$6=AB$3,考勤詳細表!AO15,考勤詳細表!AP15))</f>
        <v>0.00</v>
      </c>
      <c r="L13" s="50" t="str">
        <f>IF(L$6=AC$2,ROUND(考勤詳細表!AM15/60,2),IF(L$6=AC$3,考勤詳細表!AM15,考勤詳細表!AN15))</f>
        <v>0.00</v>
      </c>
      <c r="M13" s="50">
        <f>IF(M$6=AD$2,ROUND(SUM(考勤詳細表!BC15+考勤詳細表!BE15+考勤詳細表!BG15)/60,2),IF(M$6=AD$3,SUM(考勤詳細表!BC15+考勤詳細表!BE15+考勤詳細表!BG15),SUM(考勤詳細表!BD15+考勤詳細表!BF15+考勤詳細表!BH15)))</f>
        <v>0</v>
      </c>
      <c r="N13" s="50">
        <f>IF(N$6=AE$2,ROUND(SUM(考勤詳細表!AQ15+考勤詳細表!AS15+考勤詳細表!AU15)/60,2),IF(N$6=AE$3,SUM(考勤詳細表!AQ15+考勤詳細表!AS15+考勤詳細表!AU15),SUM(考勤詳細表!AR15+考勤詳細表!AT15+考勤詳細表!AV15)))</f>
        <v>3.5</v>
      </c>
      <c r="O13" s="50">
        <f>IF(O$6=AF$2,ROUND(SUM(考勤詳細表!AW15+考勤詳細表!AY15+考勤詳細表!BA15)/60,2),IF(O$6=AF$3,SUM(考勤詳細表!AW15+考勤詳細表!AY15+考勤詳細表!BA15),SUM(考勤詳細表!AX15+考勤詳細表!AZ15+考勤詳細表!BB15)))</f>
        <v>2</v>
      </c>
      <c r="P13" s="35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16.5" customHeight="1">
      <c r="A14" s="50" t="str">
        <f>考勤詳細表!A16</f>
        <v>林婉鈴</v>
      </c>
      <c r="B14" s="50" t="str">
        <f>考勤詳細表!B16</f>
        <v>M00528</v>
      </c>
      <c r="C14" s="50" t="str">
        <f>考勤詳細表!C16</f>
        <v>新北1999</v>
      </c>
      <c r="D14" s="50">
        <f>考勤詳細表!T16</f>
        <v>6</v>
      </c>
      <c r="E14" s="50">
        <f>IF(E$6=V$2,ROUND(考勤詳細表!W16/60,2),IF(E$6=V$3,考勤詳細表!W16,考勤詳細表!V16))</f>
        <v>0</v>
      </c>
      <c r="F14" s="50">
        <f>IF(F$6=W$2,ROUND(考勤詳細表!Z16/60,2),IF(F$6=W$3,考勤詳細表!Z16,考勤詳細表!Y16))</f>
        <v>0</v>
      </c>
      <c r="G14" s="52" t="str">
        <f>IF(G$6=X$2,ROUND(考勤詳細表!AC16/60,2),IF(G$6=X$3,考勤詳細表!AC16,IF(G$6=X$4,考勤詳細表!AD16,考勤詳細表!AB16)))</f>
        <v>1.88</v>
      </c>
      <c r="H14" s="50">
        <f>考勤詳細表!U16</f>
        <v>0</v>
      </c>
      <c r="I14" s="50">
        <f>IF(I$6=Z$2,ROUND(考勤詳細表!AK16/60,2),IF(I$6=Z$3,考勤詳細表!AK16,考勤詳細表!AL16))</f>
        <v>10</v>
      </c>
      <c r="J14" s="50">
        <f>IF(J$6=AA$2,ROUND(SUM(考勤詳細表!AE16+考勤詳細表!AG16+考勤詳細表!AI16)/60,2),IF(J$6=AA$3,SUM(考勤詳細表!AE16+考勤詳細表!AG16+考勤詳細表!AI16),SUM(考勤詳細表!AF16+考勤詳細表!AH16+考勤詳細表!AJ16)))</f>
        <v>0</v>
      </c>
      <c r="K14" s="50" t="str">
        <f>IF(K$6=AB$2,ROUND(考勤詳細表!AO16/60,2),IF(K$6=AB$3,考勤詳細表!AO16,考勤詳細表!AP16))</f>
        <v>0.00</v>
      </c>
      <c r="L14" s="50" t="str">
        <f>IF(L$6=AC$2,ROUND(考勤詳細表!AM16/60,2),IF(L$6=AC$3,考勤詳細表!AM16,考勤詳細表!AN16))</f>
        <v>0.00</v>
      </c>
      <c r="M14" s="50">
        <f>IF(M$6=AD$2,ROUND(SUM(考勤詳細表!BC16+考勤詳細表!BE16+考勤詳細表!BG16)/60,2),IF(M$6=AD$3,SUM(考勤詳細表!BC16+考勤詳細表!BE16+考勤詳細表!BG16),SUM(考勤詳細表!BD16+考勤詳細表!BF16+考勤詳細表!BH16)))</f>
        <v>0</v>
      </c>
      <c r="N14" s="50">
        <f>IF(N$6=AE$2,ROUND(SUM(考勤詳細表!AQ16+考勤詳細表!AS16+考勤詳細表!AU16)/60,2),IF(N$6=AE$3,SUM(考勤詳細表!AQ16+考勤詳細表!AS16+考勤詳細表!AU16),SUM(考勤詳細表!AR16+考勤詳細表!AT16+考勤詳細表!AV16)))</f>
        <v>3.75</v>
      </c>
      <c r="O14" s="50">
        <f>IF(O$6=AF$2,ROUND(SUM(考勤詳細表!AW16+考勤詳細表!AY16+考勤詳細表!BA16)/60,2),IF(O$6=AF$3,SUM(考勤詳細表!AW16+考勤詳細表!AY16+考勤詳細表!BA16),SUM(考勤詳細表!AX16+考勤詳細表!AZ16+考勤詳細表!BB16)))</f>
        <v>0.62</v>
      </c>
      <c r="P14" s="35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16.5" customHeight="1">
      <c r="A15" s="50" t="str">
        <f>考勤詳細表!A17</f>
        <v>江世傑</v>
      </c>
      <c r="B15" s="50" t="str">
        <f>考勤詳細表!B17</f>
        <v>M00529</v>
      </c>
      <c r="C15" s="50" t="str">
        <f>考勤詳細表!C17</f>
        <v>新北1999</v>
      </c>
      <c r="D15" s="50">
        <f>考勤詳細表!T17</f>
        <v>8</v>
      </c>
      <c r="E15" s="51">
        <f>IF(E$6=V$2,ROUND(考勤詳細表!W17/60,2),IF(E$6=V$3,考勤詳細表!W17,考勤詳細表!V17))</f>
        <v>0.22</v>
      </c>
      <c r="F15" s="50">
        <f>IF(F$6=W$2,ROUND(考勤詳細表!Z17/60,2),IF(F$6=W$3,考勤詳細表!Z17,考勤詳細表!Y17))</f>
        <v>0</v>
      </c>
      <c r="G15" s="52" t="str">
        <f>IF(G$6=X$2,ROUND(考勤詳細表!AC17/60,2),IF(G$6=X$3,考勤詳細表!AC17,IF(G$6=X$4,考勤詳細表!AD17,考勤詳細表!AB17)))</f>
        <v>3.75</v>
      </c>
      <c r="H15" s="50">
        <f>考勤詳細表!U17</f>
        <v>0</v>
      </c>
      <c r="I15" s="50">
        <f>IF(I$6=Z$2,ROUND(考勤詳細表!AK17/60,2),IF(I$6=Z$3,考勤詳細表!AK17,考勤詳細表!AL17))</f>
        <v>12</v>
      </c>
      <c r="J15" s="50">
        <f>IF(J$6=AA$2,ROUND(SUM(考勤詳細表!AE17+考勤詳細表!AG17+考勤詳細表!AI17)/60,2),IF(J$6=AA$3,SUM(考勤詳細表!AE17+考勤詳細表!AG17+考勤詳細表!AI17),SUM(考勤詳細表!AF17+考勤詳細表!AH17+考勤詳細表!AJ17)))</f>
        <v>0</v>
      </c>
      <c r="K15" s="50" t="str">
        <f>IF(K$6=AB$2,ROUND(考勤詳細表!AO17/60,2),IF(K$6=AB$3,考勤詳細表!AO17,考勤詳細表!AP17))</f>
        <v>0.00</v>
      </c>
      <c r="L15" s="50" t="str">
        <f>IF(L$6=AC$2,ROUND(考勤詳細表!AM17/60,2),IF(L$6=AC$3,考勤詳細表!AM17,考勤詳細表!AN17))</f>
        <v>0.00</v>
      </c>
      <c r="M15" s="50">
        <f>IF(M$6=AD$2,ROUND(SUM(考勤詳細表!BC17+考勤詳細表!BE17+考勤詳細表!BG17)/60,2),IF(M$6=AD$3,SUM(考勤詳細表!BC17+考勤詳細表!BE17+考勤詳細表!BG17),SUM(考勤詳細表!BD17+考勤詳細表!BF17+考勤詳細表!BH17)))</f>
        <v>0</v>
      </c>
      <c r="N15" s="50">
        <f>IF(N$6=AE$2,ROUND(SUM(考勤詳細表!AQ17+考勤詳細表!AS17+考勤詳細表!AU17)/60,2),IF(N$6=AE$3,SUM(考勤詳細表!AQ17+考勤詳細表!AS17+考勤詳細表!AU17),SUM(考勤詳細表!AR17+考勤詳細表!AT17+考勤詳細表!AV17)))</f>
        <v>5.25</v>
      </c>
      <c r="O15" s="50">
        <f>IF(O$6=AF$2,ROUND(SUM(考勤詳細表!AW17+考勤詳細表!AY17+考勤詳細表!BA17)/60,2),IF(O$6=AF$3,SUM(考勤詳細表!AW17+考勤詳細表!AY17+考勤詳細表!BA17),SUM(考勤詳細表!AX17+考勤詳細表!AZ17+考勤詳細表!BB17)))</f>
        <v>0</v>
      </c>
      <c r="U15"/>
      <c r="V15"/>
      <c r="W15"/>
      <c r="X15"/>
      <c r="Y15"/>
      <c r="Z15"/>
      <c r="AA15"/>
      <c r="AB15"/>
      <c r="AC15"/>
      <c r="AD15"/>
      <c r="AE15"/>
      <c r="AF15"/>
      <c r="AH15" s="8"/>
    </row>
    <row r="16" spans="1:37" ht="16.5" customHeight="1">
      <c r="A16" s="50" t="str">
        <f>考勤詳細表!A18</f>
        <v>林耕合</v>
      </c>
      <c r="B16" s="50" t="str">
        <f>考勤詳細表!B18</f>
        <v>M00530</v>
      </c>
      <c r="C16" s="50" t="str">
        <f>考勤詳細表!C18</f>
        <v>新北1999</v>
      </c>
      <c r="D16" s="50">
        <f>考勤詳細表!T18</f>
        <v>0</v>
      </c>
      <c r="E16" s="50">
        <f>IF(E$6=V$2,ROUND(考勤詳細表!W18/60,2),IF(E$6=V$3,考勤詳細表!W18,考勤詳細表!V18))</f>
        <v>0</v>
      </c>
      <c r="F16" s="50">
        <f>IF(F$6=W$2,ROUND(考勤詳細表!Z18/60,2),IF(F$6=W$3,考勤詳細表!Z18,考勤詳細表!Y18))</f>
        <v>0</v>
      </c>
      <c r="G16" s="50" t="str">
        <f>IF(G$6=X$2,ROUND(考勤詳細表!AC18/60,2),IF(G$6=X$3,考勤詳細表!AC18,IF(G$6=X$4,考勤詳細表!AD18,考勤詳細表!AB18)))</f>
        <v>0.00</v>
      </c>
      <c r="H16" s="50">
        <f>考勤詳細表!U18</f>
        <v>0</v>
      </c>
      <c r="I16" s="50">
        <f>IF(I$6=Z$2,ROUND(考勤詳細表!AK18/60,2),IF(I$6=Z$3,考勤詳細表!AK18,考勤詳細表!AL18))</f>
        <v>16</v>
      </c>
      <c r="J16" s="50">
        <f>IF(J$6=AA$2,ROUND(SUM(考勤詳細表!AE18+考勤詳細表!AG18+考勤詳細表!AI18)/60,2),IF(J$6=AA$3,SUM(考勤詳細表!AE18+考勤詳細表!AG18+考勤詳細表!AI18),SUM(考勤詳細表!AF18+考勤詳細表!AH18+考勤詳細表!AJ18)))</f>
        <v>0</v>
      </c>
      <c r="K16" s="50" t="str">
        <f>IF(K$6=AB$2,ROUND(考勤詳細表!AO18/60,2),IF(K$6=AB$3,考勤詳細表!AO18,考勤詳細表!AP18))</f>
        <v>0.00</v>
      </c>
      <c r="L16" s="50" t="str">
        <f>IF(L$6=AC$2,ROUND(考勤詳細表!AM18/60,2),IF(L$6=AC$3,考勤詳細表!AM18,考勤詳細表!AN18))</f>
        <v>0.00</v>
      </c>
      <c r="M16" s="50">
        <f>IF(M$6=AD$2,ROUND(SUM(考勤詳細表!BC18+考勤詳細表!BE18+考勤詳細表!BG18)/60,2),IF(M$6=AD$3,SUM(考勤詳細表!BC18+考勤詳細表!BE18+考勤詳細表!BG18),SUM(考勤詳細表!BD18+考勤詳細表!BF18+考勤詳細表!BH18)))</f>
        <v>0</v>
      </c>
      <c r="N16" s="50">
        <f>IF(N$6=AE$2,ROUND(SUM(考勤詳細表!AQ18+考勤詳細表!AS18+考勤詳細表!AU18)/60,2),IF(N$6=AE$3,SUM(考勤詳細表!AQ18+考勤詳細表!AS18+考勤詳細表!AU18),SUM(考勤詳細表!AR18+考勤詳細表!AT18+考勤詳細表!AV18)))</f>
        <v>6</v>
      </c>
      <c r="O16" s="50">
        <f>IF(O$6=AF$2,ROUND(SUM(考勤詳細表!AW18+考勤詳細表!AY18+考勤詳細表!BA18)/60,2),IF(O$6=AF$3,SUM(考勤詳細表!AW18+考勤詳細表!AY18+考勤詳細表!BA18),SUM(考勤詳細表!AX18+考勤詳細表!AZ18+考勤詳細表!BB18)))</f>
        <v>4</v>
      </c>
      <c r="U16"/>
      <c r="V16"/>
      <c r="W16"/>
      <c r="X16"/>
      <c r="Y16"/>
      <c r="Z16"/>
      <c r="AA16"/>
      <c r="AB16"/>
      <c r="AC16"/>
      <c r="AD16"/>
      <c r="AE16"/>
      <c r="AF16"/>
    </row>
    <row r="17" spans="1:25" ht="16.5" customHeight="1">
      <c r="A17" s="50" t="str">
        <f>考勤詳細表!A19</f>
        <v xml:space="preserve">陳淑芬 </v>
      </c>
      <c r="B17" s="50" t="str">
        <f>考勤詳細表!B19</f>
        <v>M00531</v>
      </c>
      <c r="C17" s="50" t="str">
        <f>考勤詳細表!C19</f>
        <v>新北1999</v>
      </c>
      <c r="D17" s="50">
        <f>考勤詳細表!T19</f>
        <v>1</v>
      </c>
      <c r="E17" s="50">
        <f>IF(E$6=V$2,ROUND(考勤詳細表!W19/60,2),IF(E$6=V$3,考勤詳細表!W19,考勤詳細表!V19))</f>
        <v>0</v>
      </c>
      <c r="F17" s="50">
        <f>IF(F$6=W$2,ROUND(考勤詳細表!Z19/60,2),IF(F$6=W$3,考勤詳細表!Z19,考勤詳細表!Y19))</f>
        <v>0</v>
      </c>
      <c r="G17" s="52" t="str">
        <f>IF(G$6=X$2,ROUND(考勤詳細表!AC19/60,2),IF(G$6=X$3,考勤詳細表!AC19,IF(G$6=X$4,考勤詳細表!AD19,考勤詳細表!AB19)))</f>
        <v>0.50</v>
      </c>
      <c r="H17" s="50">
        <f>考勤詳細表!U19</f>
        <v>0</v>
      </c>
      <c r="I17" s="50">
        <f>IF(I$6=Z$2,ROUND(考勤詳細表!AK19/60,2),IF(I$6=Z$3,考勤詳細表!AK19,考勤詳細表!AL19))</f>
        <v>16</v>
      </c>
      <c r="J17" s="50">
        <f>IF(J$6=AA$2,ROUND(SUM(考勤詳細表!AE19+考勤詳細表!AG19+考勤詳細表!AI19)/60,2),IF(J$6=AA$3,SUM(考勤詳細表!AE19+考勤詳細表!AG19+考勤詳細表!AI19),SUM(考勤詳細表!AF19+考勤詳細表!AH19+考勤詳細表!AJ19)))</f>
        <v>0</v>
      </c>
      <c r="K17" s="50" t="str">
        <f>IF(K$6=AB$2,ROUND(考勤詳細表!AO19/60,2),IF(K$6=AB$3,考勤詳細表!AO19,考勤詳細表!AP19))</f>
        <v>0.00</v>
      </c>
      <c r="L17" s="50" t="str">
        <f>IF(L$6=AC$2,ROUND(考勤詳細表!AM19/60,2),IF(L$6=AC$3,考勤詳細表!AM19,考勤詳細表!AN19))</f>
        <v>0.00</v>
      </c>
      <c r="M17" s="50">
        <f>IF(M$6=AD$2,ROUND(SUM(考勤詳細表!BC19+考勤詳細表!BE19+考勤詳細表!BG19)/60,2),IF(M$6=AD$3,SUM(考勤詳細表!BC19+考勤詳細表!BE19+考勤詳細表!BG19),SUM(考勤詳細表!BD19+考勤詳細表!BF19+考勤詳細表!BH19)))</f>
        <v>0</v>
      </c>
      <c r="N17" s="50">
        <f>IF(N$6=AE$2,ROUND(SUM(考勤詳細表!AQ19+考勤詳細表!AS19+考勤詳細表!AU19)/60,2),IF(N$6=AE$3,SUM(考勤詳細表!AQ19+考勤詳細表!AS19+考勤詳細表!AU19),SUM(考勤詳細表!AR19+考勤詳細表!AT19+考勤詳細表!AV19)))</f>
        <v>6</v>
      </c>
      <c r="O17" s="50">
        <f>IF(O$6=AF$2,ROUND(SUM(考勤詳細表!AW19+考勤詳細表!AY19+考勤詳細表!BA19)/60,2),IF(O$6=AF$3,SUM(考勤詳細表!AW19+考勤詳細表!AY19+考勤詳細表!BA19),SUM(考勤詳細表!AX19+考勤詳細表!AZ19+考勤詳細表!BB19)))</f>
        <v>3.5</v>
      </c>
      <c r="W17"/>
      <c r="X17"/>
      <c r="Y17"/>
    </row>
    <row r="18" spans="1:25" ht="15.75">
      <c r="A18" s="50" t="str">
        <f>考勤詳細表!A20</f>
        <v>黃晟瑞</v>
      </c>
      <c r="B18" s="50" t="str">
        <f>考勤詳細表!B20</f>
        <v>M00532</v>
      </c>
      <c r="C18" s="50" t="str">
        <f>考勤詳細表!C20</f>
        <v>新北1999</v>
      </c>
      <c r="D18" s="50">
        <f>考勤詳細表!T20</f>
        <v>1</v>
      </c>
      <c r="E18" s="51">
        <f>IF(E$6=V$2,ROUND(考勤詳細表!W20/60,2),IF(E$6=V$3,考勤詳細表!W20,考勤詳細表!V20))</f>
        <v>0.95</v>
      </c>
      <c r="F18" s="50">
        <f>IF(F$6=W$2,ROUND(考勤詳細表!Z20/60,2),IF(F$6=W$3,考勤詳細表!Z20,考勤詳細表!Y20))</f>
        <v>0</v>
      </c>
      <c r="G18" s="52" t="str">
        <f>IF(G$6=X$2,ROUND(考勤詳細表!AC20/60,2),IF(G$6=X$3,考勤詳細表!AC20,IF(G$6=X$4,考勤詳細表!AD20,考勤詳細表!AB20)))</f>
        <v>0.50</v>
      </c>
      <c r="H18" s="50">
        <f>考勤詳細表!U20</f>
        <v>0</v>
      </c>
      <c r="I18" s="50">
        <f>IF(I$6=Z$2,ROUND(考勤詳細表!AK20/60,2),IF(I$6=Z$3,考勤詳細表!AK20,考勤詳細表!AL20))</f>
        <v>16</v>
      </c>
      <c r="J18" s="50">
        <f>IF(J$6=AA$2,ROUND(SUM(考勤詳細表!AE20+考勤詳細表!AG20+考勤詳細表!AI20)/60,2),IF(J$6=AA$3,SUM(考勤詳細表!AE20+考勤詳細表!AG20+考勤詳細表!AI20),SUM(考勤詳細表!AF20+考勤詳細表!AH20+考勤詳細表!AJ20)))</f>
        <v>0</v>
      </c>
      <c r="K18" s="50" t="str">
        <f>IF(K$6=AB$2,ROUND(考勤詳細表!AO20/60,2),IF(K$6=AB$3,考勤詳細表!AO20,考勤詳細表!AP20))</f>
        <v>0.00</v>
      </c>
      <c r="L18" s="50" t="str">
        <f>IF(L$6=AC$2,ROUND(考勤詳細表!AM20/60,2),IF(L$6=AC$3,考勤詳細表!AM20,考勤詳細表!AN20))</f>
        <v>0.00</v>
      </c>
      <c r="M18" s="50">
        <f>IF(M$6=AD$2,ROUND(SUM(考勤詳細表!BC20+考勤詳細表!BE20+考勤詳細表!BG20)/60,2),IF(M$6=AD$3,SUM(考勤詳細表!BC20+考勤詳細表!BE20+考勤詳細表!BG20),SUM(考勤詳細表!BD20+考勤詳細表!BF20+考勤詳細表!BH20)))</f>
        <v>0</v>
      </c>
      <c r="N18" s="50">
        <f>IF(N$6=AE$2,ROUND(SUM(考勤詳細表!AQ20+考勤詳細表!AS20+考勤詳細表!AU20)/60,2),IF(N$6=AE$3,SUM(考勤詳細表!AQ20+考勤詳細表!AS20+考勤詳細表!AU20),SUM(考勤詳細表!AR20+考勤詳細表!AT20+考勤詳細表!AV20)))</f>
        <v>6</v>
      </c>
      <c r="O18" s="50">
        <f>IF(O$6=AF$2,ROUND(SUM(考勤詳細表!AW20+考勤詳細表!AY20+考勤詳細表!BA20)/60,2),IF(O$6=AF$3,SUM(考勤詳細表!AW20+考勤詳細表!AY20+考勤詳細表!BA20),SUM(考勤詳細表!AX20+考勤詳細表!AZ20+考勤詳細表!BB20)))</f>
        <v>3.38</v>
      </c>
    </row>
    <row r="19" spans="1:25" ht="16.5" customHeight="1">
      <c r="A19" s="50" t="str">
        <f>考勤詳細表!A21</f>
        <v>丁郁濨</v>
      </c>
      <c r="B19" s="50" t="str">
        <f>考勤詳細表!B21</f>
        <v>M90296</v>
      </c>
      <c r="C19" s="50" t="str">
        <f>考勤詳細表!C21</f>
        <v>新北1999</v>
      </c>
      <c r="D19" s="50">
        <f>考勤詳細表!T21</f>
        <v>0</v>
      </c>
      <c r="E19" s="50">
        <f>IF(E$6=V$2,ROUND(考勤詳細表!W21/60,2),IF(E$6=V$3,考勤詳細表!W21,考勤詳細表!V21))</f>
        <v>0</v>
      </c>
      <c r="F19" s="50">
        <f>IF(F$6=W$2,ROUND(考勤詳細表!Z21/60,2),IF(F$6=W$3,考勤詳細表!Z21,考勤詳細表!Y21))</f>
        <v>0</v>
      </c>
      <c r="G19" s="50" t="str">
        <f>IF(G$6=X$2,ROUND(考勤詳細表!AC21/60,2),IF(G$6=X$3,考勤詳細表!AC21,IF(G$6=X$4,考勤詳細表!AD21,考勤詳細表!AB21)))</f>
        <v>0.00</v>
      </c>
      <c r="H19" s="50">
        <f>考勤詳細表!U21</f>
        <v>0</v>
      </c>
      <c r="I19" s="50">
        <f>IF(I$6=Z$2,ROUND(考勤詳細表!AK21/60,2),IF(I$6=Z$3,考勤詳細表!AK21,考勤詳細表!AL21))</f>
        <v>0</v>
      </c>
      <c r="J19" s="50">
        <f>IF(J$6=AA$2,ROUND(SUM(考勤詳細表!AE21+考勤詳細表!AG21+考勤詳細表!AI21)/60,2),IF(J$6=AA$3,SUM(考勤詳細表!AE21+考勤詳細表!AG21+考勤詳細表!AI21),SUM(考勤詳細表!AF21+考勤詳細表!AH21+考勤詳細表!AJ21)))</f>
        <v>0</v>
      </c>
      <c r="K19" s="50" t="str">
        <f>IF(K$6=AB$2,ROUND(考勤詳細表!AO21/60,2),IF(K$6=AB$3,考勤詳細表!AO21,考勤詳細表!AP21))</f>
        <v>0.00</v>
      </c>
      <c r="L19" s="50" t="str">
        <f>IF(L$6=AC$2,ROUND(考勤詳細表!AM21/60,2),IF(L$6=AC$3,考勤詳細表!AM21,考勤詳細表!AN21))</f>
        <v>0.00</v>
      </c>
      <c r="M19" s="50">
        <f>IF(M$6=AD$2,ROUND(SUM(考勤詳細表!BC21+考勤詳細表!BE21+考勤詳細表!BG21)/60,2),IF(M$6=AD$3,SUM(考勤詳細表!BC21+考勤詳細表!BE21+考勤詳細表!BG21),SUM(考勤詳細表!BD21+考勤詳細表!BF21+考勤詳細表!BH21)))</f>
        <v>0</v>
      </c>
      <c r="N19" s="50">
        <f>IF(N$6=AE$2,ROUND(SUM(考勤詳細表!AQ21+考勤詳細表!AS21+考勤詳細表!AU21)/60,2),IF(N$6=AE$3,SUM(考勤詳細表!AQ21+考勤詳細表!AS21+考勤詳細表!AU21),SUM(考勤詳細表!AR21+考勤詳細表!AT21+考勤詳細表!AV21)))</f>
        <v>0</v>
      </c>
      <c r="O19" s="50">
        <f>IF(O$6=AF$2,ROUND(SUM(考勤詳細表!AW21+考勤詳細表!AY21+考勤詳細表!BA21)/60,2),IF(O$6=AF$3,SUM(考勤詳細表!AW21+考勤詳細表!AY21+考勤詳細表!BA21),SUM(考勤詳細表!AX21+考勤詳細表!AZ21+考勤詳細表!BB21)))</f>
        <v>0</v>
      </c>
      <c r="Q19" s="4"/>
      <c r="R19" s="4"/>
    </row>
    <row r="20" spans="1:25" ht="16.5" customHeight="1">
      <c r="A20" s="50" t="str">
        <f>考勤詳細表!A22</f>
        <v>洪文惠</v>
      </c>
      <c r="B20" s="50" t="str">
        <f>考勤詳細表!B22</f>
        <v>M90304</v>
      </c>
      <c r="C20" s="50" t="str">
        <f>考勤詳細表!C22</f>
        <v>新北1999</v>
      </c>
      <c r="D20" s="50">
        <f>考勤詳細表!T22</f>
        <v>0</v>
      </c>
      <c r="E20" s="50">
        <f>IF(E$6=V$2,ROUND(考勤詳細表!W22/60,2),IF(E$6=V$3,考勤詳細表!W22,考勤詳細表!V22))</f>
        <v>0</v>
      </c>
      <c r="F20" s="50">
        <f>IF(F$6=W$2,ROUND(考勤詳細表!Z22/60,2),IF(F$6=W$3,考勤詳細表!Z22,考勤詳細表!Y22))</f>
        <v>0</v>
      </c>
      <c r="G20" s="50" t="str">
        <f>IF(G$6=X$2,ROUND(考勤詳細表!AC22/60,2),IF(G$6=X$3,考勤詳細表!AC22,IF(G$6=X$4,考勤詳細表!AD22,考勤詳細表!AB22)))</f>
        <v>0.00</v>
      </c>
      <c r="H20" s="50">
        <f>考勤詳細表!U22</f>
        <v>0</v>
      </c>
      <c r="I20" s="50">
        <f>IF(I$6=Z$2,ROUND(考勤詳細表!AK22/60,2),IF(I$6=Z$3,考勤詳細表!AK22,考勤詳細表!AL22))</f>
        <v>0</v>
      </c>
      <c r="J20" s="50">
        <f>IF(J$6=AA$2,ROUND(SUM(考勤詳細表!AE22+考勤詳細表!AG22+考勤詳細表!AI22)/60,2),IF(J$6=AA$3,SUM(考勤詳細表!AE22+考勤詳細表!AG22+考勤詳細表!AI22),SUM(考勤詳細表!AF22+考勤詳細表!AH22+考勤詳細表!AJ22)))</f>
        <v>0</v>
      </c>
      <c r="K20" s="50" t="str">
        <f>IF(K$6=AB$2,ROUND(考勤詳細表!AO22/60,2),IF(K$6=AB$3,考勤詳細表!AO22,考勤詳細表!AP22))</f>
        <v>0.00</v>
      </c>
      <c r="L20" s="50" t="str">
        <f>IF(L$6=AC$2,ROUND(考勤詳細表!AM22/60,2),IF(L$6=AC$3,考勤詳細表!AM22,考勤詳細表!AN22))</f>
        <v>0.00</v>
      </c>
      <c r="M20" s="50">
        <f>IF(M$6=AD$2,ROUND(SUM(考勤詳細表!BC22+考勤詳細表!BE22+考勤詳細表!BG22)/60,2),IF(M$6=AD$3,SUM(考勤詳細表!BC22+考勤詳細表!BE22+考勤詳細表!BG22),SUM(考勤詳細表!BD22+考勤詳細表!BF22+考勤詳細表!BH22)))</f>
        <v>0</v>
      </c>
      <c r="N20" s="50">
        <f>IF(N$6=AE$2,ROUND(SUM(考勤詳細表!AQ22+考勤詳細表!AS22+考勤詳細表!AU22)/60,2),IF(N$6=AE$3,SUM(考勤詳細表!AQ22+考勤詳細表!AS22+考勤詳細表!AU22),SUM(考勤詳細表!AR22+考勤詳細表!AT22+考勤詳細表!AV22)))</f>
        <v>0</v>
      </c>
      <c r="O20" s="50">
        <f>IF(O$6=AF$2,ROUND(SUM(考勤詳細表!AW22+考勤詳細表!AY22+考勤詳細表!BA22)/60,2),IF(O$6=AF$3,SUM(考勤詳細表!AW22+考勤詳細表!AY22+考勤詳細表!BA22),SUM(考勤詳細表!AX22+考勤詳細表!AZ22+考勤詳細表!BB22)))</f>
        <v>0</v>
      </c>
      <c r="Q20" s="4"/>
      <c r="R20" s="4"/>
    </row>
    <row r="21" spans="1:25" ht="16.5" customHeight="1">
      <c r="A21" s="50" t="str">
        <f>考勤詳細表!A23</f>
        <v>胡乃云</v>
      </c>
      <c r="B21" s="50" t="str">
        <f>考勤詳細表!B23</f>
        <v>M90317</v>
      </c>
      <c r="C21" s="50" t="str">
        <f>考勤詳細表!C23</f>
        <v>新北1999</v>
      </c>
      <c r="D21" s="50">
        <f>考勤詳細表!T23</f>
        <v>0</v>
      </c>
      <c r="E21" s="50">
        <f>IF(E$6=V$2,ROUND(考勤詳細表!W23/60,2),IF(E$6=V$3,考勤詳細表!W23,考勤詳細表!V23))</f>
        <v>0</v>
      </c>
      <c r="F21" s="50">
        <f>IF(F$6=W$2,ROUND(考勤詳細表!Z23/60,2),IF(F$6=W$3,考勤詳細表!Z23,考勤詳細表!Y23))</f>
        <v>0</v>
      </c>
      <c r="G21" s="50" t="str">
        <f>IF(G$6=X$2,ROUND(考勤詳細表!AC23/60,2),IF(G$6=X$3,考勤詳細表!AC23,IF(G$6=X$4,考勤詳細表!AD23,考勤詳細表!AB23)))</f>
        <v>0.00</v>
      </c>
      <c r="H21" s="50">
        <f>考勤詳細表!U23</f>
        <v>0</v>
      </c>
      <c r="I21" s="50">
        <f>IF(I$6=Z$2,ROUND(考勤詳細表!AK23/60,2),IF(I$6=Z$3,考勤詳細表!AK23,考勤詳細表!AL23))</f>
        <v>0</v>
      </c>
      <c r="J21" s="50">
        <f>IF(J$6=AA$2,ROUND(SUM(考勤詳細表!AE23+考勤詳細表!AG23+考勤詳細表!AI23)/60,2),IF(J$6=AA$3,SUM(考勤詳細表!AE23+考勤詳細表!AG23+考勤詳細表!AI23),SUM(考勤詳細表!AF23+考勤詳細表!AH23+考勤詳細表!AJ23)))</f>
        <v>0</v>
      </c>
      <c r="K21" s="50" t="str">
        <f>IF(K$6=AB$2,ROUND(考勤詳細表!AO23/60,2),IF(K$6=AB$3,考勤詳細表!AO23,考勤詳細表!AP23))</f>
        <v>0.00</v>
      </c>
      <c r="L21" s="50" t="str">
        <f>IF(L$6=AC$2,ROUND(考勤詳細表!AM23/60,2),IF(L$6=AC$3,考勤詳細表!AM23,考勤詳細表!AN23))</f>
        <v>0.00</v>
      </c>
      <c r="M21" s="50">
        <f>IF(M$6=AD$2,ROUND(SUM(考勤詳細表!BC23+考勤詳細表!BE23+考勤詳細表!BG23)/60,2),IF(M$6=AD$3,SUM(考勤詳細表!BC23+考勤詳細表!BE23+考勤詳細表!BG23),SUM(考勤詳細表!BD23+考勤詳細表!BF23+考勤詳細表!BH23)))</f>
        <v>0</v>
      </c>
      <c r="N21" s="50">
        <f>IF(N$6=AE$2,ROUND(SUM(考勤詳細表!AQ23+考勤詳細表!AS23+考勤詳細表!AU23)/60,2),IF(N$6=AE$3,SUM(考勤詳細表!AQ23+考勤詳細表!AS23+考勤詳細表!AU23),SUM(考勤詳細表!AR23+考勤詳細表!AT23+考勤詳細表!AV23)))</f>
        <v>0</v>
      </c>
      <c r="O21" s="50">
        <f>IF(O$6=AF$2,ROUND(SUM(考勤詳細表!AW23+考勤詳細表!AY23+考勤詳細表!BA23)/60,2),IF(O$6=AF$3,SUM(考勤詳細表!AW23+考勤詳細表!AY23+考勤詳細表!BA23),SUM(考勤詳細表!AX23+考勤詳細表!AZ23+考勤詳細表!BB23)))</f>
        <v>0</v>
      </c>
      <c r="Q21" s="4"/>
      <c r="R21" s="4"/>
    </row>
    <row r="22" spans="1:25" ht="16.5" customHeight="1">
      <c r="A22" s="50" t="str">
        <f>考勤詳細表!A24</f>
        <v>林思誠</v>
      </c>
      <c r="B22" s="50" t="str">
        <f>考勤詳細表!B24</f>
        <v>M90319</v>
      </c>
      <c r="C22" s="50" t="str">
        <f>考勤詳細表!C24</f>
        <v>新北1999</v>
      </c>
      <c r="D22" s="50">
        <f>考勤詳細表!T24</f>
        <v>0</v>
      </c>
      <c r="E22" s="50">
        <f>IF(E$6=V$2,ROUND(考勤詳細表!W24/60,2),IF(E$6=V$3,考勤詳細表!W24,考勤詳細表!V24))</f>
        <v>0</v>
      </c>
      <c r="F22" s="50">
        <f>IF(F$6=W$2,ROUND(考勤詳細表!Z24/60,2),IF(F$6=W$3,考勤詳細表!Z24,考勤詳細表!Y24))</f>
        <v>0</v>
      </c>
      <c r="G22" s="50" t="str">
        <f>IF(G$6=X$2,ROUND(考勤詳細表!AC24/60,2),IF(G$6=X$3,考勤詳細表!AC24,IF(G$6=X$4,考勤詳細表!AD24,考勤詳細表!AB24)))</f>
        <v>0.00</v>
      </c>
      <c r="H22" s="50">
        <f>考勤詳細表!U24</f>
        <v>0</v>
      </c>
      <c r="I22" s="50">
        <f>IF(I$6=Z$2,ROUND(考勤詳細表!AK24/60,2),IF(I$6=Z$3,考勤詳細表!AK24,考勤詳細表!AL24))</f>
        <v>0</v>
      </c>
      <c r="J22" s="50">
        <f>IF(J$6=AA$2,ROUND(SUM(考勤詳細表!AE24+考勤詳細表!AG24+考勤詳細表!AI24)/60,2),IF(J$6=AA$3,SUM(考勤詳細表!AE24+考勤詳細表!AG24+考勤詳細表!AI24),SUM(考勤詳細表!AF24+考勤詳細表!AH24+考勤詳細表!AJ24)))</f>
        <v>0</v>
      </c>
      <c r="K22" s="50" t="str">
        <f>IF(K$6=AB$2,ROUND(考勤詳細表!AO24/60,2),IF(K$6=AB$3,考勤詳細表!AO24,考勤詳細表!AP24))</f>
        <v>0.00</v>
      </c>
      <c r="L22" s="50" t="str">
        <f>IF(L$6=AC$2,ROUND(考勤詳細表!AM24/60,2),IF(L$6=AC$3,考勤詳細表!AM24,考勤詳細表!AN24))</f>
        <v>0.00</v>
      </c>
      <c r="M22" s="50">
        <f>IF(M$6=AD$2,ROUND(SUM(考勤詳細表!BC24+考勤詳細表!BE24+考勤詳細表!BG24)/60,2),IF(M$6=AD$3,SUM(考勤詳細表!BC24+考勤詳細表!BE24+考勤詳細表!BG24),SUM(考勤詳細表!BD24+考勤詳細表!BF24+考勤詳細表!BH24)))</f>
        <v>0</v>
      </c>
      <c r="N22" s="50">
        <f>IF(N$6=AE$2,ROUND(SUM(考勤詳細表!AQ24+考勤詳細表!AS24+考勤詳細表!AU24)/60,2),IF(N$6=AE$3,SUM(考勤詳細表!AQ24+考勤詳細表!AS24+考勤詳細表!AU24),SUM(考勤詳細表!AR24+考勤詳細表!AT24+考勤詳細表!AV24)))</f>
        <v>0</v>
      </c>
      <c r="O22" s="50">
        <f>IF(O$6=AF$2,ROUND(SUM(考勤詳細表!AW24+考勤詳細表!AY24+考勤詳細表!BA24)/60,2),IF(O$6=AF$3,SUM(考勤詳細表!AW24+考勤詳細表!AY24+考勤詳細表!BA24),SUM(考勤詳細表!AX24+考勤詳細表!AZ24+考勤詳細表!BB24)))</f>
        <v>0</v>
      </c>
      <c r="Q22" s="4"/>
      <c r="R22" s="4"/>
    </row>
    <row r="23" spans="1:25" ht="16.5" customHeight="1">
      <c r="A23" s="50" t="str">
        <f>考勤詳細表!A25</f>
        <v>高志文</v>
      </c>
      <c r="B23" s="50" t="str">
        <f>考勤詳細表!B25</f>
        <v>M90321</v>
      </c>
      <c r="C23" s="50" t="str">
        <f>考勤詳細表!C25</f>
        <v>新北1999</v>
      </c>
      <c r="D23" s="50">
        <f>考勤詳細表!T25</f>
        <v>0</v>
      </c>
      <c r="E23" s="50">
        <f>IF(E$6=V$2,ROUND(考勤詳細表!W25/60,2),IF(E$6=V$3,考勤詳細表!W25,考勤詳細表!V25))</f>
        <v>0</v>
      </c>
      <c r="F23" s="50">
        <f>IF(F$6=W$2,ROUND(考勤詳細表!Z25/60,2),IF(F$6=W$3,考勤詳細表!Z25,考勤詳細表!Y25))</f>
        <v>0</v>
      </c>
      <c r="G23" s="50" t="str">
        <f>IF(G$6=X$2,ROUND(考勤詳細表!AC25/60,2),IF(G$6=X$3,考勤詳細表!AC25,IF(G$6=X$4,考勤詳細表!AD25,考勤詳細表!AB25)))</f>
        <v>0.00</v>
      </c>
      <c r="H23" s="50">
        <f>考勤詳細表!U25</f>
        <v>0</v>
      </c>
      <c r="I23" s="50">
        <f>IF(I$6=Z$2,ROUND(考勤詳細表!AK25/60,2),IF(I$6=Z$3,考勤詳細表!AK25,考勤詳細表!AL25))</f>
        <v>0</v>
      </c>
      <c r="J23" s="50">
        <f>IF(J$6=AA$2,ROUND(SUM(考勤詳細表!AE25+考勤詳細表!AG25+考勤詳細表!AI25)/60,2),IF(J$6=AA$3,SUM(考勤詳細表!AE25+考勤詳細表!AG25+考勤詳細表!AI25),SUM(考勤詳細表!AF25+考勤詳細表!AH25+考勤詳細表!AJ25)))</f>
        <v>0</v>
      </c>
      <c r="K23" s="50" t="str">
        <f>IF(K$6=AB$2,ROUND(考勤詳細表!AO25/60,2),IF(K$6=AB$3,考勤詳細表!AO25,考勤詳細表!AP25))</f>
        <v>0.00</v>
      </c>
      <c r="L23" s="50" t="str">
        <f>IF(L$6=AC$2,ROUND(考勤詳細表!AM25/60,2),IF(L$6=AC$3,考勤詳細表!AM25,考勤詳細表!AN25))</f>
        <v>0.00</v>
      </c>
      <c r="M23" s="50">
        <f>IF(M$6=AD$2,ROUND(SUM(考勤詳細表!BC25+考勤詳細表!BE25+考勤詳細表!BG25)/60,2),IF(M$6=AD$3,SUM(考勤詳細表!BC25+考勤詳細表!BE25+考勤詳細表!BG25),SUM(考勤詳細表!BD25+考勤詳細表!BF25+考勤詳細表!BH25)))</f>
        <v>0</v>
      </c>
      <c r="N23" s="50">
        <f>IF(N$6=AE$2,ROUND(SUM(考勤詳細表!AQ25+考勤詳細表!AS25+考勤詳細表!AU25)/60,2),IF(N$6=AE$3,SUM(考勤詳細表!AQ25+考勤詳細表!AS25+考勤詳細表!AU25),SUM(考勤詳細表!AR25+考勤詳細表!AT25+考勤詳細表!AV25)))</f>
        <v>0</v>
      </c>
      <c r="O23" s="50">
        <f>IF(O$6=AF$2,ROUND(SUM(考勤詳細表!AW25+考勤詳細表!AY25+考勤詳細表!BA25)/60,2),IF(O$6=AF$3,SUM(考勤詳細表!AW25+考勤詳細表!AY25+考勤詳細表!BA25),SUM(考勤詳細表!AX25+考勤詳細表!AZ25+考勤詳細表!BB25)))</f>
        <v>0</v>
      </c>
      <c r="Q23" s="4"/>
      <c r="R23" s="4"/>
    </row>
    <row r="24" spans="1:25" ht="16.5" customHeight="1">
      <c r="A24" s="50" t="str">
        <f>考勤詳細表!A26</f>
        <v>林怡婷</v>
      </c>
      <c r="B24" s="50" t="str">
        <f>考勤詳細表!B26</f>
        <v>M90323</v>
      </c>
      <c r="C24" s="50" t="str">
        <f>考勤詳細表!C26</f>
        <v>新北1999</v>
      </c>
      <c r="D24" s="50">
        <f>考勤詳細表!T26</f>
        <v>0</v>
      </c>
      <c r="E24" s="50">
        <f>IF(E$6=V$2,ROUND(考勤詳細表!W26/60,2),IF(E$6=V$3,考勤詳細表!W26,考勤詳細表!V26))</f>
        <v>0</v>
      </c>
      <c r="F24" s="50">
        <f>IF(F$6=W$2,ROUND(考勤詳細表!Z26/60,2),IF(F$6=W$3,考勤詳細表!Z26,考勤詳細表!Y26))</f>
        <v>0</v>
      </c>
      <c r="G24" s="50" t="str">
        <f>IF(G$6=X$2,ROUND(考勤詳細表!AC26/60,2),IF(G$6=X$3,考勤詳細表!AC26,IF(G$6=X$4,考勤詳細表!AD26,考勤詳細表!AB26)))</f>
        <v>0.00</v>
      </c>
      <c r="H24" s="50">
        <f>考勤詳細表!U26</f>
        <v>0</v>
      </c>
      <c r="I24" s="50">
        <f>IF(I$6=Z$2,ROUND(考勤詳細表!AK26/60,2),IF(I$6=Z$3,考勤詳細表!AK26,考勤詳細表!AL26))</f>
        <v>0</v>
      </c>
      <c r="J24" s="50">
        <f>IF(J$6=AA$2,ROUND(SUM(考勤詳細表!AE26+考勤詳細表!AG26+考勤詳細表!AI26)/60,2),IF(J$6=AA$3,SUM(考勤詳細表!AE26+考勤詳細表!AG26+考勤詳細表!AI26),SUM(考勤詳細表!AF26+考勤詳細表!AH26+考勤詳細表!AJ26)))</f>
        <v>0</v>
      </c>
      <c r="K24" s="50" t="str">
        <f>IF(K$6=AB$2,ROUND(考勤詳細表!AO26/60,2),IF(K$6=AB$3,考勤詳細表!AO26,考勤詳細表!AP26))</f>
        <v>0.00</v>
      </c>
      <c r="L24" s="50" t="str">
        <f>IF(L$6=AC$2,ROUND(考勤詳細表!AM26/60,2),IF(L$6=AC$3,考勤詳細表!AM26,考勤詳細表!AN26))</f>
        <v>0.00</v>
      </c>
      <c r="M24" s="50">
        <f>IF(M$6=AD$2,ROUND(SUM(考勤詳細表!BC26+考勤詳細表!BE26+考勤詳細表!BG26)/60,2),IF(M$6=AD$3,SUM(考勤詳細表!BC26+考勤詳細表!BE26+考勤詳細表!BG26),SUM(考勤詳細表!BD26+考勤詳細表!BF26+考勤詳細表!BH26)))</f>
        <v>0</v>
      </c>
      <c r="N24" s="50">
        <f>IF(N$6=AE$2,ROUND(SUM(考勤詳細表!AQ26+考勤詳細表!AS26+考勤詳細表!AU26)/60,2),IF(N$6=AE$3,SUM(考勤詳細表!AQ26+考勤詳細表!AS26+考勤詳細表!AU26),SUM(考勤詳細表!AR26+考勤詳細表!AT26+考勤詳細表!AV26)))</f>
        <v>0</v>
      </c>
      <c r="O24" s="50">
        <f>IF(O$6=AF$2,ROUND(SUM(考勤詳細表!AW26+考勤詳細表!AY26+考勤詳細表!BA26)/60,2),IF(O$6=AF$3,SUM(考勤詳細表!AW26+考勤詳細表!AY26+考勤詳細表!BA26),SUM(考勤詳細表!AX26+考勤詳細表!AZ26+考勤詳細表!BB26)))</f>
        <v>0</v>
      </c>
      <c r="Q24" s="4"/>
      <c r="R24" s="4"/>
      <c r="W24"/>
      <c r="X24"/>
      <c r="Y24"/>
    </row>
    <row r="25" spans="1:25" ht="16.5" customHeight="1">
      <c r="A25" s="50" t="str">
        <f>考勤詳細表!A27</f>
        <v>楊佳靜</v>
      </c>
      <c r="B25" s="50" t="str">
        <f>考勤詳細表!B27</f>
        <v>M90328</v>
      </c>
      <c r="C25" s="50" t="str">
        <f>考勤詳細表!C27</f>
        <v>新北1999</v>
      </c>
      <c r="D25" s="50">
        <f>考勤詳細表!T27</f>
        <v>0</v>
      </c>
      <c r="E25" s="50">
        <f>IF(E$6=V$2,ROUND(考勤詳細表!W27/60,2),IF(E$6=V$3,考勤詳細表!W27,考勤詳細表!V27))</f>
        <v>0</v>
      </c>
      <c r="F25" s="50">
        <f>IF(F$6=W$2,ROUND(考勤詳細表!Z27/60,2),IF(F$6=W$3,考勤詳細表!Z27,考勤詳細表!Y27))</f>
        <v>0</v>
      </c>
      <c r="G25" s="50" t="str">
        <f>IF(G$6=X$2,ROUND(考勤詳細表!AC27/60,2),IF(G$6=X$3,考勤詳細表!AC27,IF(G$6=X$4,考勤詳細表!AD27,考勤詳細表!AB27)))</f>
        <v>0.00</v>
      </c>
      <c r="H25" s="50">
        <f>考勤詳細表!U27</f>
        <v>0</v>
      </c>
      <c r="I25" s="50">
        <f>IF(I$6=Z$2,ROUND(考勤詳細表!AK27/60,2),IF(I$6=Z$3,考勤詳細表!AK27,考勤詳細表!AL27))</f>
        <v>0</v>
      </c>
      <c r="J25" s="50">
        <f>IF(J$6=AA$2,ROUND(SUM(考勤詳細表!AE27+考勤詳細表!AG27+考勤詳細表!AI27)/60,2),IF(J$6=AA$3,SUM(考勤詳細表!AE27+考勤詳細表!AG27+考勤詳細表!AI27),SUM(考勤詳細表!AF27+考勤詳細表!AH27+考勤詳細表!AJ27)))</f>
        <v>0</v>
      </c>
      <c r="K25" s="50" t="str">
        <f>IF(K$6=AB$2,ROUND(考勤詳細表!AO27/60,2),IF(K$6=AB$3,考勤詳細表!AO27,考勤詳細表!AP27))</f>
        <v>0.00</v>
      </c>
      <c r="L25" s="50" t="str">
        <f>IF(L$6=AC$2,ROUND(考勤詳細表!AM27/60,2),IF(L$6=AC$3,考勤詳細表!AM27,考勤詳細表!AN27))</f>
        <v>0.00</v>
      </c>
      <c r="M25" s="50">
        <f>IF(M$6=AD$2,ROUND(SUM(考勤詳細表!BC27+考勤詳細表!BE27+考勤詳細表!BG27)/60,2),IF(M$6=AD$3,SUM(考勤詳細表!BC27+考勤詳細表!BE27+考勤詳細表!BG27),SUM(考勤詳細表!BD27+考勤詳細表!BF27+考勤詳細表!BH27)))</f>
        <v>0</v>
      </c>
      <c r="N25" s="50">
        <f>IF(N$6=AE$2,ROUND(SUM(考勤詳細表!AQ27+考勤詳細表!AS27+考勤詳細表!AU27)/60,2),IF(N$6=AE$3,SUM(考勤詳細表!AQ27+考勤詳細表!AS27+考勤詳細表!AU27),SUM(考勤詳細表!AR27+考勤詳細表!AT27+考勤詳細表!AV27)))</f>
        <v>0</v>
      </c>
      <c r="O25" s="50">
        <f>IF(O$6=AF$2,ROUND(SUM(考勤詳細表!AW27+考勤詳細表!AY27+考勤詳細表!BA27)/60,2),IF(O$6=AF$3,SUM(考勤詳細表!AW27+考勤詳細表!AY27+考勤詳細表!BA27),SUM(考勤詳細表!AX27+考勤詳細表!AZ27+考勤詳細表!BB27)))</f>
        <v>0</v>
      </c>
      <c r="Q25" s="4"/>
      <c r="R25" s="4"/>
      <c r="W25"/>
      <c r="X25"/>
      <c r="Y25"/>
    </row>
    <row r="26" spans="1:25" ht="15.75">
      <c r="A26" s="50" t="str">
        <f>考勤詳細表!A28</f>
        <v>黃婕瑄 </v>
      </c>
      <c r="B26" s="50" t="str">
        <f>考勤詳細表!B28</f>
        <v>M90329</v>
      </c>
      <c r="C26" s="50" t="str">
        <f>考勤詳細表!C28</f>
        <v>新北1999</v>
      </c>
      <c r="D26" s="50">
        <f>考勤詳細表!T28</f>
        <v>0</v>
      </c>
      <c r="E26" s="50">
        <f>IF(E$6=V$2,ROUND(考勤詳細表!W28/60,2),IF(E$6=V$3,考勤詳細表!W28,考勤詳細表!V28))</f>
        <v>0</v>
      </c>
      <c r="F26" s="50">
        <f>IF(F$6=W$2,ROUND(考勤詳細表!Z28/60,2),IF(F$6=W$3,考勤詳細表!Z28,考勤詳細表!Y28))</f>
        <v>0</v>
      </c>
      <c r="G26" s="50" t="str">
        <f>IF(G$6=X$2,ROUND(考勤詳細表!AC28/60,2),IF(G$6=X$3,考勤詳細表!AC28,IF(G$6=X$4,考勤詳細表!AD28,考勤詳細表!AB28)))</f>
        <v>0.00</v>
      </c>
      <c r="H26" s="50">
        <f>考勤詳細表!U28</f>
        <v>0</v>
      </c>
      <c r="I26" s="50">
        <f>IF(I$6=Z$2,ROUND(考勤詳細表!AK28/60,2),IF(I$6=Z$3,考勤詳細表!AK28,考勤詳細表!AL28))</f>
        <v>0</v>
      </c>
      <c r="J26" s="50">
        <f>IF(J$6=AA$2,ROUND(SUM(考勤詳細表!AE28+考勤詳細表!AG28+考勤詳細表!AI28)/60,2),IF(J$6=AA$3,SUM(考勤詳細表!AE28+考勤詳細表!AG28+考勤詳細表!AI28),SUM(考勤詳細表!AF28+考勤詳細表!AH28+考勤詳細表!AJ28)))</f>
        <v>0</v>
      </c>
      <c r="K26" s="50" t="str">
        <f>IF(K$6=AB$2,ROUND(考勤詳細表!AO28/60,2),IF(K$6=AB$3,考勤詳細表!AO28,考勤詳細表!AP28))</f>
        <v>0.00</v>
      </c>
      <c r="L26" s="50" t="str">
        <f>IF(L$6=AC$2,ROUND(考勤詳細表!AM28/60,2),IF(L$6=AC$3,考勤詳細表!AM28,考勤詳細表!AN28))</f>
        <v>0.00</v>
      </c>
      <c r="M26" s="50">
        <f>IF(M$6=AD$2,ROUND(SUM(考勤詳細表!BC28+考勤詳細表!BE28+考勤詳細表!BG28)/60,2),IF(M$6=AD$3,SUM(考勤詳細表!BC28+考勤詳細表!BE28+考勤詳細表!BG28),SUM(考勤詳細表!BD28+考勤詳細表!BF28+考勤詳細表!BH28)))</f>
        <v>0</v>
      </c>
      <c r="N26" s="50">
        <f>IF(N$6=AE$2,ROUND(SUM(考勤詳細表!AQ28+考勤詳細表!AS28+考勤詳細表!AU28)/60,2),IF(N$6=AE$3,SUM(考勤詳細表!AQ28+考勤詳細表!AS28+考勤詳細表!AU28),SUM(考勤詳細表!AR28+考勤詳細表!AT28+考勤詳細表!AV28)))</f>
        <v>0</v>
      </c>
      <c r="O26" s="50">
        <f>IF(O$6=AF$2,ROUND(SUM(考勤詳細表!AW28+考勤詳細表!AY28+考勤詳細表!BA28)/60,2),IF(O$6=AF$3,SUM(考勤詳細表!AW28+考勤詳細表!AY28+考勤詳細表!BA28),SUM(考勤詳細表!AX28+考勤詳細表!AZ28+考勤詳細表!BB28)))</f>
        <v>0</v>
      </c>
    </row>
    <row r="27" spans="1:25" ht="15.75">
      <c r="A27" s="50" t="str">
        <f>考勤詳細表!A29</f>
        <v>黃文豪</v>
      </c>
      <c r="B27" s="50" t="str">
        <f>考勤詳細表!B29</f>
        <v>M90332</v>
      </c>
      <c r="C27" s="50" t="str">
        <f>考勤詳細表!C29</f>
        <v>新北1999</v>
      </c>
      <c r="D27" s="50">
        <f>考勤詳細表!T29</f>
        <v>0</v>
      </c>
      <c r="E27" s="50">
        <f>IF(E$6=V$2,ROUND(考勤詳細表!W29/60,2),IF(E$6=V$3,考勤詳細表!W29,考勤詳細表!V29))</f>
        <v>0</v>
      </c>
      <c r="F27" s="50">
        <f>IF(F$6=W$2,ROUND(考勤詳細表!Z29/60,2),IF(F$6=W$3,考勤詳細表!Z29,考勤詳細表!Y29))</f>
        <v>0</v>
      </c>
      <c r="G27" s="50" t="str">
        <f>IF(G$6=X$2,ROUND(考勤詳細表!AC29/60,2),IF(G$6=X$3,考勤詳細表!AC29,IF(G$6=X$4,考勤詳細表!AD29,考勤詳細表!AB29)))</f>
        <v>0.00</v>
      </c>
      <c r="H27" s="50">
        <f>考勤詳細表!U29</f>
        <v>0</v>
      </c>
      <c r="I27" s="50">
        <f>IF(I$6=Z$2,ROUND(考勤詳細表!AK29/60,2),IF(I$6=Z$3,考勤詳細表!AK29,考勤詳細表!AL29))</f>
        <v>0</v>
      </c>
      <c r="J27" s="50">
        <f>IF(J$6=AA$2,ROUND(SUM(考勤詳細表!AE29+考勤詳細表!AG29+考勤詳細表!AI29)/60,2),IF(J$6=AA$3,SUM(考勤詳細表!AE29+考勤詳細表!AG29+考勤詳細表!AI29),SUM(考勤詳細表!AF29+考勤詳細表!AH29+考勤詳細表!AJ29)))</f>
        <v>0</v>
      </c>
      <c r="K27" s="50" t="str">
        <f>IF(K$6=AB$2,ROUND(考勤詳細表!AO29/60,2),IF(K$6=AB$3,考勤詳細表!AO29,考勤詳細表!AP29))</f>
        <v>0.00</v>
      </c>
      <c r="L27" s="50" t="str">
        <f>IF(L$6=AC$2,ROUND(考勤詳細表!AM29/60,2),IF(L$6=AC$3,考勤詳細表!AM29,考勤詳細表!AN29))</f>
        <v>0.00</v>
      </c>
      <c r="M27" s="50">
        <f>IF(M$6=AD$2,ROUND(SUM(考勤詳細表!BC29+考勤詳細表!BE29+考勤詳細表!BG29)/60,2),IF(M$6=AD$3,SUM(考勤詳細表!BC29+考勤詳細表!BE29+考勤詳細表!BG29),SUM(考勤詳細表!BD29+考勤詳細表!BF29+考勤詳細表!BH29)))</f>
        <v>0</v>
      </c>
      <c r="N27" s="50">
        <f>IF(N$6=AE$2,ROUND(SUM(考勤詳細表!AQ29+考勤詳細表!AS29+考勤詳細表!AU29)/60,2),IF(N$6=AE$3,SUM(考勤詳細表!AQ29+考勤詳細表!AS29+考勤詳細表!AU29),SUM(考勤詳細表!AR29+考勤詳細表!AT29+考勤詳細表!AV29)))</f>
        <v>0</v>
      </c>
      <c r="O27" s="50">
        <f>IF(O$6=AF$2,ROUND(SUM(考勤詳細表!AW29+考勤詳細表!AY29+考勤詳細表!BA29)/60,2),IF(O$6=AF$3,SUM(考勤詳細表!AW29+考勤詳細表!AY29+考勤詳細表!BA29),SUM(考勤詳細表!AX29+考勤詳細表!AZ29+考勤詳細表!BB29)))</f>
        <v>0</v>
      </c>
    </row>
    <row r="28" spans="1:25" ht="15.75">
      <c r="A28" s="50" t="str">
        <f>考勤詳細表!A30</f>
        <v>林鳳女勻</v>
      </c>
      <c r="B28" s="50" t="str">
        <f>考勤詳細表!B30</f>
        <v>U00895</v>
      </c>
      <c r="C28" s="50" t="str">
        <f>考勤詳細表!C30</f>
        <v>新北1999</v>
      </c>
      <c r="D28" s="50">
        <f>考勤詳細表!T30</f>
        <v>0</v>
      </c>
      <c r="E28" s="50">
        <f>IF(E$6=V$2,ROUND(考勤詳細表!W30/60,2),IF(E$6=V$3,考勤詳細表!W30,考勤詳細表!V30))</f>
        <v>0</v>
      </c>
      <c r="F28" s="50">
        <f>IF(F$6=W$2,ROUND(考勤詳細表!Z30/60,2),IF(F$6=W$3,考勤詳細表!Z30,考勤詳細表!Y30))</f>
        <v>0</v>
      </c>
      <c r="G28" s="50" t="str">
        <f>IF(G$6=X$2,ROUND(考勤詳細表!AC30/60,2),IF(G$6=X$3,考勤詳細表!AC30,IF(G$6=X$4,考勤詳細表!AD30,考勤詳細表!AB30)))</f>
        <v>0.00</v>
      </c>
      <c r="H28" s="50">
        <f>考勤詳細表!U30</f>
        <v>0</v>
      </c>
      <c r="I28" s="50">
        <f>IF(I$6=Z$2,ROUND(考勤詳細表!AK30/60,2),IF(I$6=Z$3,考勤詳細表!AK30,考勤詳細表!AL30))</f>
        <v>16</v>
      </c>
      <c r="J28" s="50">
        <f>IF(J$6=AA$2,ROUND(SUM(考勤詳細表!AE30+考勤詳細表!AG30+考勤詳細表!AI30)/60,2),IF(J$6=AA$3,SUM(考勤詳細表!AE30+考勤詳細表!AG30+考勤詳細表!AI30),SUM(考勤詳細表!AF30+考勤詳細表!AH30+考勤詳細表!AJ30)))</f>
        <v>0</v>
      </c>
      <c r="K28" s="50" t="str">
        <f>IF(K$6=AB$2,ROUND(考勤詳細表!AO30/60,2),IF(K$6=AB$3,考勤詳細表!AO30,考勤詳細表!AP30))</f>
        <v>0.00</v>
      </c>
      <c r="L28" s="50" t="str">
        <f>IF(L$6=AC$2,ROUND(考勤詳細表!AM30/60,2),IF(L$6=AC$3,考勤詳細表!AM30,考勤詳細表!AN30))</f>
        <v>0.00</v>
      </c>
      <c r="M28" s="50">
        <f>IF(M$6=AD$2,ROUND(SUM(考勤詳細表!BC30+考勤詳細表!BE30+考勤詳細表!BG30)/60,2),IF(M$6=AD$3,SUM(考勤詳細表!BC30+考勤詳細表!BE30+考勤詳細表!BG30),SUM(考勤詳細表!BD30+考勤詳細表!BF30+考勤詳細表!BH30)))</f>
        <v>0</v>
      </c>
      <c r="N28" s="50">
        <f>IF(N$6=AE$2,ROUND(SUM(考勤詳細表!AQ30+考勤詳細表!AS30+考勤詳細表!AU30)/60,2),IF(N$6=AE$3,SUM(考勤詳細表!AQ30+考勤詳細表!AS30+考勤詳細表!AU30),SUM(考勤詳細表!AR30+考勤詳細表!AT30+考勤詳細表!AV30)))</f>
        <v>6</v>
      </c>
      <c r="O28" s="50">
        <f>IF(O$6=AF$2,ROUND(SUM(考勤詳細表!AW30+考勤詳細表!AY30+考勤詳細表!BA30)/60,2),IF(O$6=AF$3,SUM(考勤詳細表!AW30+考勤詳細表!AY30+考勤詳細表!BA30),SUM(考勤詳細表!AX30+考勤詳細表!AZ30+考勤詳細表!BB30)))</f>
        <v>4</v>
      </c>
    </row>
    <row r="29" spans="1:25" ht="15.75">
      <c r="A29" s="50" t="str">
        <f>考勤詳細表!A31</f>
        <v>黃貝怡</v>
      </c>
      <c r="B29" s="50" t="str">
        <f>考勤詳細表!B31</f>
        <v>M00335</v>
      </c>
      <c r="C29" s="50" t="str">
        <f>考勤詳細表!C31</f>
        <v>23-08</v>
      </c>
      <c r="D29" s="50">
        <f>考勤詳細表!T31</f>
        <v>5</v>
      </c>
      <c r="E29" s="51">
        <f>IF(E$6=V$2,ROUND(考勤詳細表!W31/60,2),IF(E$6=V$3,考勤詳細表!W31,考勤詳細表!V31))</f>
        <v>0.12</v>
      </c>
      <c r="F29" s="50">
        <f>IF(F$6=W$2,ROUND(考勤詳細表!Z31/60,2),IF(F$6=W$3,考勤詳細表!Z31,考勤詳細表!Y31))</f>
        <v>0</v>
      </c>
      <c r="G29" s="52" t="str">
        <f>IF(G$6=X$2,ROUND(考勤詳細表!AC31/60,2),IF(G$6=X$3,考勤詳細表!AC31,IF(G$6=X$4,考勤詳細表!AD31,考勤詳細表!AB31)))</f>
        <v>2.50</v>
      </c>
      <c r="H29" s="50">
        <f>考勤詳細表!U31</f>
        <v>0</v>
      </c>
      <c r="I29" s="50">
        <f>IF(I$6=Z$2,ROUND(考勤詳細表!AK31/60,2),IF(I$6=Z$3,考勤詳細表!AK31,考勤詳細表!AL31))</f>
        <v>16</v>
      </c>
      <c r="J29" s="50">
        <f>IF(J$6=AA$2,ROUND(SUM(考勤詳細表!AE31+考勤詳細表!AG31+考勤詳細表!AI31)/60,2),IF(J$6=AA$3,SUM(考勤詳細表!AE31+考勤詳細表!AG31+考勤詳細表!AI31),SUM(考勤詳細表!AF31+考勤詳細表!AH31+考勤詳細表!AJ31)))</f>
        <v>0</v>
      </c>
      <c r="K29" s="50" t="str">
        <f>IF(K$6=AB$2,ROUND(考勤詳細表!AO31/60,2),IF(K$6=AB$3,考勤詳細表!AO31,考勤詳細表!AP31))</f>
        <v>0.00</v>
      </c>
      <c r="L29" s="50" t="str">
        <f>IF(L$6=AC$2,ROUND(考勤詳細表!AM31/60,2),IF(L$6=AC$3,考勤詳細表!AM31,考勤詳細表!AN31))</f>
        <v>0.00</v>
      </c>
      <c r="M29" s="50">
        <f>IF(M$6=AD$2,ROUND(SUM(考勤詳細表!BC31+考勤詳細表!BE31+考勤詳細表!BG31)/60,2),IF(M$6=AD$3,SUM(考勤詳細表!BC31+考勤詳細表!BE31+考勤詳細表!BG31),SUM(考勤詳細表!BD31+考勤詳細表!BF31+考勤詳細表!BH31)))</f>
        <v>0</v>
      </c>
      <c r="N29" s="50">
        <f>IF(N$6=AE$2,ROUND(SUM(考勤詳細表!AQ31+考勤詳細表!AS31+考勤詳細表!AU31)/60,2),IF(N$6=AE$3,SUM(考勤詳細表!AQ31+考勤詳細表!AS31+考勤詳細表!AU31),SUM(考勤詳細表!AR31+考勤詳細表!AT31+考勤詳細表!AV31)))</f>
        <v>7</v>
      </c>
      <c r="O29" s="50">
        <f>IF(O$6=AF$2,ROUND(SUM(考勤詳細表!AW31+考勤詳細表!AY31+考勤詳細表!BA31)/60,2),IF(O$6=AF$3,SUM(考勤詳細表!AW31+考勤詳細表!AY31+考勤詳細表!BA31),SUM(考勤詳細表!AX31+考勤詳細表!AZ31+考勤詳細表!BB31)))</f>
        <v>2.4900000000000002</v>
      </c>
    </row>
    <row r="30" spans="1:25" ht="15.75">
      <c r="A30" s="50" t="str">
        <f>考勤詳細表!A32</f>
        <v>吳浩平</v>
      </c>
      <c r="B30" s="50" t="str">
        <f>考勤詳細表!B32</f>
        <v>M00388</v>
      </c>
      <c r="C30" s="50" t="str">
        <f>考勤詳細表!C32</f>
        <v>23-08</v>
      </c>
      <c r="D30" s="50">
        <f>考勤詳細表!T32</f>
        <v>0</v>
      </c>
      <c r="E30" s="51">
        <f>IF(E$6=V$2,ROUND(考勤詳細表!W32/60,2),IF(E$6=V$3,考勤詳細表!W32,考勤詳細表!V32))</f>
        <v>0.15</v>
      </c>
      <c r="F30" s="50">
        <f>IF(F$6=W$2,ROUND(考勤詳細表!Z32/60,2),IF(F$6=W$3,考勤詳細表!Z32,考勤詳細表!Y32))</f>
        <v>0</v>
      </c>
      <c r="G30" s="50" t="str">
        <f>IF(G$6=X$2,ROUND(考勤詳細表!AC32/60,2),IF(G$6=X$3,考勤詳細表!AC32,IF(G$6=X$4,考勤詳細表!AD32,考勤詳細表!AB32)))</f>
        <v>0.00</v>
      </c>
      <c r="H30" s="50">
        <f>考勤詳細表!U32</f>
        <v>0</v>
      </c>
      <c r="I30" s="50">
        <f>IF(I$6=Z$2,ROUND(考勤詳細表!AK32/60,2),IF(I$6=Z$3,考勤詳細表!AK32,考勤詳細表!AL32))</f>
        <v>36</v>
      </c>
      <c r="J30" s="50">
        <f>IF(J$6=AA$2,ROUND(SUM(考勤詳細表!AE32+考勤詳細表!AG32+考勤詳細表!AI32)/60,2),IF(J$6=AA$3,SUM(考勤詳細表!AE32+考勤詳細表!AG32+考勤詳細表!AI32),SUM(考勤詳細表!AF32+考勤詳細表!AH32+考勤詳細表!AJ32)))</f>
        <v>0</v>
      </c>
      <c r="K30" s="50" t="str">
        <f>IF(K$6=AB$2,ROUND(考勤詳細表!AO32/60,2),IF(K$6=AB$3,考勤詳細表!AO32,考勤詳細表!AP32))</f>
        <v>0.00</v>
      </c>
      <c r="L30" s="50" t="str">
        <f>IF(L$6=AC$2,ROUND(考勤詳細表!AM32/60,2),IF(L$6=AC$3,考勤詳細表!AM32,考勤詳細表!AN32))</f>
        <v>0.00</v>
      </c>
      <c r="M30" s="50">
        <f>IF(M$6=AD$2,ROUND(SUM(考勤詳細表!BC32+考勤詳細表!BE32+考勤詳細表!BG32)/60,2),IF(M$6=AD$3,SUM(考勤詳細表!BC32+考勤詳細表!BE32+考勤詳細表!BG32),SUM(考勤詳細表!BD32+考勤詳細表!BF32+考勤詳細表!BH32)))</f>
        <v>0</v>
      </c>
      <c r="N30" s="50">
        <f>IF(N$6=AE$2,ROUND(SUM(考勤詳細表!AQ32+考勤詳細表!AS32+考勤詳細表!AU32)/60,2),IF(N$6=AE$3,SUM(考勤詳細表!AQ32+考勤詳細表!AS32+考勤詳細表!AU32),SUM(考勤詳細表!AR32+考勤詳細表!AT32+考勤詳細表!AV32)))</f>
        <v>7</v>
      </c>
      <c r="O30" s="50">
        <f>IF(O$6=AF$2,ROUND(SUM(考勤詳細表!AW32+考勤詳細表!AY32+考勤詳細表!BA32)/60,2),IF(O$6=AF$3,SUM(考勤詳細表!AW32+考勤詳細表!AY32+考勤詳細表!BA32),SUM(考勤詳細表!AX32+考勤詳細表!AZ32+考勤詳細表!BB32)))</f>
        <v>2.98</v>
      </c>
    </row>
    <row r="31" spans="1:25" ht="15.75">
      <c r="A31" s="50" t="str">
        <f>考勤詳細表!A33</f>
        <v>盧蔚慈</v>
      </c>
      <c r="B31" s="50" t="str">
        <f>考勤詳細表!B33</f>
        <v>M00425</v>
      </c>
      <c r="C31" s="50" t="str">
        <f>考勤詳細表!C33</f>
        <v>23-08</v>
      </c>
      <c r="D31" s="50">
        <f>考勤詳細表!T33</f>
        <v>0</v>
      </c>
      <c r="E31" s="51">
        <f>IF(E$6=V$2,ROUND(考勤詳細表!W33/60,2),IF(E$6=V$3,考勤詳細表!W33,考勤詳細表!V33))</f>
        <v>0.25</v>
      </c>
      <c r="F31" s="51">
        <f>IF(F$6=W$2,ROUND(考勤詳細表!Z33/60,2),IF(F$6=W$3,考勤詳細表!Z33,考勤詳細表!Y33))</f>
        <v>0.92</v>
      </c>
      <c r="G31" s="50" t="str">
        <f>IF(G$6=X$2,ROUND(考勤詳細表!AC33/60,2),IF(G$6=X$3,考勤詳細表!AC33,IF(G$6=X$4,考勤詳細表!AD33,考勤詳細表!AB33)))</f>
        <v>0.00</v>
      </c>
      <c r="H31" s="50">
        <f>考勤詳細表!U33</f>
        <v>0</v>
      </c>
      <c r="I31" s="50">
        <f>IF(I$6=Z$2,ROUND(考勤詳細表!AK33/60,2),IF(I$6=Z$3,考勤詳細表!AK33,考勤詳細表!AL33))</f>
        <v>9</v>
      </c>
      <c r="J31" s="50">
        <f>IF(J$6=AA$2,ROUND(SUM(考勤詳細表!AE33+考勤詳細表!AG33+考勤詳細表!AI33)/60,2),IF(J$6=AA$3,SUM(考勤詳細表!AE33+考勤詳細表!AG33+考勤詳細表!AI33),SUM(考勤詳細表!AF33+考勤詳細表!AH33+考勤詳細表!AJ33)))</f>
        <v>0</v>
      </c>
      <c r="K31" s="50" t="str">
        <f>IF(K$6=AB$2,ROUND(考勤詳細表!AO33/60,2),IF(K$6=AB$3,考勤詳細表!AO33,考勤詳細表!AP33))</f>
        <v>0.00</v>
      </c>
      <c r="L31" s="50" t="str">
        <f>IF(L$6=AC$2,ROUND(考勤詳細表!AM33/60,2),IF(L$6=AC$3,考勤詳細表!AM33,考勤詳細表!AN33))</f>
        <v>0.00</v>
      </c>
      <c r="M31" s="50">
        <f>IF(M$6=AD$2,ROUND(SUM(考勤詳細表!BC33+考勤詳細表!BE33+考勤詳細表!BG33)/60,2),IF(M$6=AD$3,SUM(考勤詳細表!BC33+考勤詳細表!BE33+考勤詳細表!BG33),SUM(考勤詳細表!BD33+考勤詳細表!BF33+考勤詳細表!BH33)))</f>
        <v>0</v>
      </c>
      <c r="N31" s="50">
        <f>IF(N$6=AE$2,ROUND(SUM(考勤詳細表!AQ33+考勤詳細表!AS33+考勤詳細表!AU33)/60,2),IF(N$6=AE$3,SUM(考勤詳細表!AQ33+考勤詳細表!AS33+考勤詳細表!AU33),SUM(考勤詳細表!AR33+考勤詳細表!AT33+考勤詳細表!AV33)))</f>
        <v>7</v>
      </c>
      <c r="O31" s="50">
        <f>IF(O$6=AF$2,ROUND(SUM(考勤詳細表!AW33+考勤詳細表!AY33+考勤詳細表!BA33)/60,2),IF(O$6=AF$3,SUM(考勤詳細表!AW33+考勤詳細表!AY33+考勤詳細表!BA33),SUM(考勤詳細表!AX33+考勤詳細表!AZ33+考勤詳細表!BB33)))</f>
        <v>5.87</v>
      </c>
    </row>
    <row r="32" spans="1:25" ht="15.75">
      <c r="A32" s="50" t="str">
        <f>考勤詳細表!A34</f>
        <v>李冬蕾</v>
      </c>
      <c r="B32" s="50" t="str">
        <f>考勤詳細表!B34</f>
        <v>M00441</v>
      </c>
      <c r="C32" s="50" t="str">
        <f>考勤詳細表!C34</f>
        <v>23-08</v>
      </c>
      <c r="D32" s="50">
        <f>考勤詳細表!T34</f>
        <v>0</v>
      </c>
      <c r="E32" s="51">
        <f>IF(E$6=V$2,ROUND(考勤詳細表!W34/60,2),IF(E$6=V$3,考勤詳細表!W34,考勤詳細表!V34))</f>
        <v>0.25</v>
      </c>
      <c r="F32" s="51">
        <f>IF(F$6=W$2,ROUND(考勤詳細表!Z34/60,2),IF(F$6=W$3,考勤詳細表!Z34,考勤詳細表!Y34))</f>
        <v>0.93</v>
      </c>
      <c r="G32" s="50" t="str">
        <f>IF(G$6=X$2,ROUND(考勤詳細表!AC34/60,2),IF(G$6=X$3,考勤詳細表!AC34,IF(G$6=X$4,考勤詳細表!AD34,考勤詳細表!AB34)))</f>
        <v>0.00</v>
      </c>
      <c r="H32" s="50">
        <f>考勤詳細表!U34</f>
        <v>0</v>
      </c>
      <c r="I32" s="50">
        <f>IF(I$6=Z$2,ROUND(考勤詳細表!AK34/60,2),IF(I$6=Z$3,考勤詳細表!AK34,考勤詳細表!AL34))</f>
        <v>9</v>
      </c>
      <c r="J32" s="50">
        <f>IF(J$6=AA$2,ROUND(SUM(考勤詳細表!AE34+考勤詳細表!AG34+考勤詳細表!AI34)/60,2),IF(J$6=AA$3,SUM(考勤詳細表!AE34+考勤詳細表!AG34+考勤詳細表!AI34),SUM(考勤詳細表!AF34+考勤詳細表!AH34+考勤詳細表!AJ34)))</f>
        <v>0</v>
      </c>
      <c r="K32" s="50" t="str">
        <f>IF(K$6=AB$2,ROUND(考勤詳細表!AO34/60,2),IF(K$6=AB$3,考勤詳細表!AO34,考勤詳細表!AP34))</f>
        <v>0.00</v>
      </c>
      <c r="L32" s="50" t="str">
        <f>IF(L$6=AC$2,ROUND(考勤詳細表!AM34/60,2),IF(L$6=AC$3,考勤詳細表!AM34,考勤詳細表!AN34))</f>
        <v>0.00</v>
      </c>
      <c r="M32" s="50">
        <f>IF(M$6=AD$2,ROUND(SUM(考勤詳細表!BC34+考勤詳細表!BE34+考勤詳細表!BG34)/60,2),IF(M$6=AD$3,SUM(考勤詳細表!BC34+考勤詳細表!BE34+考勤詳細表!BG34),SUM(考勤詳細表!BD34+考勤詳細表!BF34+考勤詳細表!BH34)))</f>
        <v>0</v>
      </c>
      <c r="N32" s="50">
        <f>IF(N$6=AE$2,ROUND(SUM(考勤詳細表!AQ34+考勤詳細表!AS34+考勤詳細表!AU34)/60,2),IF(N$6=AE$3,SUM(考勤詳細表!AQ34+考勤詳細表!AS34+考勤詳細表!AU34),SUM(考勤詳細表!AR34+考勤詳細表!AT34+考勤詳細表!AV34)))</f>
        <v>7</v>
      </c>
      <c r="O32" s="50">
        <f>IF(O$6=AF$2,ROUND(SUM(考勤詳細表!AW34+考勤詳細表!AY34+考勤詳細表!BA34)/60,2),IF(O$6=AF$3,SUM(考勤詳細表!AW34+考勤詳細表!AY34+考勤詳細表!BA34),SUM(考勤詳細表!AX34+考勤詳細表!AZ34+考勤詳細表!BB34)))</f>
        <v>5.87</v>
      </c>
    </row>
    <row r="33" spans="1:15" ht="15.75">
      <c r="A33" s="50" t="str">
        <f>考勤詳細表!A35</f>
        <v>邱靖恩</v>
      </c>
      <c r="B33" s="50" t="str">
        <f>考勤詳細表!B35</f>
        <v>M00469</v>
      </c>
      <c r="C33" s="50" t="str">
        <f>考勤詳細表!C35</f>
        <v>23-08</v>
      </c>
      <c r="D33" s="50">
        <f>考勤詳細表!T35</f>
        <v>2</v>
      </c>
      <c r="E33" s="50">
        <f>IF(E$6=V$2,ROUND(考勤詳細表!W35/60,2),IF(E$6=V$3,考勤詳細表!W35,考勤詳細表!V35))</f>
        <v>0</v>
      </c>
      <c r="F33" s="51">
        <f>IF(F$6=W$2,ROUND(考勤詳細表!Z35/60,2),IF(F$6=W$3,考勤詳細表!Z35,考勤詳細表!Y35))</f>
        <v>0.5</v>
      </c>
      <c r="G33" s="52" t="str">
        <f>IF(G$6=X$2,ROUND(考勤詳細表!AC35/60,2),IF(G$6=X$3,考勤詳細表!AC35,IF(G$6=X$4,考勤詳細表!AD35,考勤詳細表!AB35)))</f>
        <v>1.00</v>
      </c>
      <c r="H33" s="50">
        <f>考勤詳細表!U35</f>
        <v>0</v>
      </c>
      <c r="I33" s="50">
        <f>IF(I$6=Z$2,ROUND(考勤詳細表!AK35/60,2),IF(I$6=Z$3,考勤詳細表!AK35,考勤詳細表!AL35))</f>
        <v>45</v>
      </c>
      <c r="J33" s="50">
        <f>IF(J$6=AA$2,ROUND(SUM(考勤詳細表!AE35+考勤詳細表!AG35+考勤詳細表!AI35)/60,2),IF(J$6=AA$3,SUM(考勤詳細表!AE35+考勤詳細表!AG35+考勤詳細表!AI35),SUM(考勤詳細表!AF35+考勤詳細表!AH35+考勤詳細表!AJ35)))</f>
        <v>0</v>
      </c>
      <c r="K33" s="50" t="str">
        <f>IF(K$6=AB$2,ROUND(考勤詳細表!AO35/60,2),IF(K$6=AB$3,考勤詳細表!AO35,考勤詳細表!AP35))</f>
        <v>0.00</v>
      </c>
      <c r="L33" s="50" t="str">
        <f>IF(L$6=AC$2,ROUND(考勤詳細表!AM35/60,2),IF(L$6=AC$3,考勤詳細表!AM35,考勤詳細表!AN35))</f>
        <v>0.00</v>
      </c>
      <c r="M33" s="50">
        <f>IF(M$6=AD$2,ROUND(SUM(考勤詳細表!BC35+考勤詳細表!BE35+考勤詳細表!BG35)/60,2),IF(M$6=AD$3,SUM(考勤詳細表!BC35+考勤詳細表!BE35+考勤詳細表!BG35),SUM(考勤詳細表!BD35+考勤詳細表!BF35+考勤詳細表!BH35)))</f>
        <v>0</v>
      </c>
      <c r="N33" s="50">
        <f>IF(N$6=AE$2,ROUND(SUM(考勤詳細表!AQ35+考勤詳細表!AS35+考勤詳細表!AU35)/60,2),IF(N$6=AE$3,SUM(考勤詳細表!AQ35+考勤詳細表!AS35+考勤詳細表!AU35),SUM(考勤詳細表!AR35+考勤詳細表!AT35+考勤詳細表!AV35)))</f>
        <v>7</v>
      </c>
      <c r="O33" s="50">
        <f>IF(O$6=AF$2,ROUND(SUM(考勤詳細表!AW35+考勤詳細表!AY35+考勤詳細表!BA35)/60,2),IF(O$6=AF$3,SUM(考勤詳細表!AW35+考勤詳細表!AY35+考勤詳細表!BA35),SUM(考勤詳細表!AX35+考勤詳細表!AZ35+考勤詳細表!BB35)))</f>
        <v>0.94</v>
      </c>
    </row>
    <row r="34" spans="1:15" ht="15.75">
      <c r="A34" s="50" t="str">
        <f>考勤詳細表!A36</f>
        <v>余俊賢</v>
      </c>
      <c r="B34" s="50" t="str">
        <f>考勤詳細表!B36</f>
        <v>U00677</v>
      </c>
      <c r="C34" s="50" t="str">
        <f>考勤詳細表!C36</f>
        <v>23-08</v>
      </c>
      <c r="D34" s="50">
        <f>考勤詳細表!T36</f>
        <v>0</v>
      </c>
      <c r="E34" s="50">
        <f>IF(E$6=V$2,ROUND(考勤詳細表!W36/60,2),IF(E$6=V$3,考勤詳細表!W36,考勤詳細表!V36))</f>
        <v>0</v>
      </c>
      <c r="F34" s="50">
        <f>IF(F$6=W$2,ROUND(考勤詳細表!Z36/60,2),IF(F$6=W$3,考勤詳細表!Z36,考勤詳細表!Y36))</f>
        <v>0</v>
      </c>
      <c r="G34" s="50" t="str">
        <f>IF(G$6=X$2,ROUND(考勤詳細表!AC36/60,2),IF(G$6=X$3,考勤詳細表!AC36,IF(G$6=X$4,考勤詳細表!AD36,考勤詳細表!AB36)))</f>
        <v>0.00</v>
      </c>
      <c r="H34" s="50">
        <f>考勤詳細表!U36</f>
        <v>0</v>
      </c>
      <c r="I34" s="50">
        <f>IF(I$6=Z$2,ROUND(考勤詳細表!AK36/60,2),IF(I$6=Z$3,考勤詳細表!AK36,考勤詳細表!AL36))</f>
        <v>27</v>
      </c>
      <c r="J34" s="50">
        <f>IF(J$6=AA$2,ROUND(SUM(考勤詳細表!AE36+考勤詳細表!AG36+考勤詳細表!AI36)/60,2),IF(J$6=AA$3,SUM(考勤詳細表!AE36+考勤詳細表!AG36+考勤詳細表!AI36),SUM(考勤詳細表!AF36+考勤詳細表!AH36+考勤詳細表!AJ36)))</f>
        <v>0</v>
      </c>
      <c r="K34" s="50" t="str">
        <f>IF(K$6=AB$2,ROUND(考勤詳細表!AO36/60,2),IF(K$6=AB$3,考勤詳細表!AO36,考勤詳細表!AP36))</f>
        <v>0.00</v>
      </c>
      <c r="L34" s="50" t="str">
        <f>IF(L$6=AC$2,ROUND(考勤詳細表!AM36/60,2),IF(L$6=AC$3,考勤詳細表!AM36,考勤詳細表!AN36))</f>
        <v>0.00</v>
      </c>
      <c r="M34" s="50">
        <f>IF(M$6=AD$2,ROUND(SUM(考勤詳細表!BC36+考勤詳細表!BE36+考勤詳細表!BG36)/60,2),IF(M$6=AD$3,SUM(考勤詳細表!BC36+考勤詳細表!BE36+考勤詳細表!BG36),SUM(考勤詳細表!BD36+考勤詳細表!BF36+考勤詳細表!BH36)))</f>
        <v>0</v>
      </c>
      <c r="N34" s="50">
        <f>IF(N$6=AE$2,ROUND(SUM(考勤詳細表!AQ36+考勤詳細表!AS36+考勤詳細表!AU36)/60,2),IF(N$6=AE$3,SUM(考勤詳細表!AQ36+考勤詳細表!AS36+考勤詳細表!AU36),SUM(考勤詳細表!AR36+考勤詳細表!AT36+考勤詳細表!AV36)))</f>
        <v>7</v>
      </c>
      <c r="O34" s="50">
        <f>IF(O$6=AF$2,ROUND(SUM(考勤詳細表!AW36+考勤詳細表!AY36+考勤詳細表!BA36)/60,2),IF(O$6=AF$3,SUM(考勤詳細表!AW36+考勤詳細表!AY36+考勤詳細表!BA36),SUM(考勤詳細表!AX36+考勤詳細表!AZ36+考勤詳細表!BB36)))</f>
        <v>4</v>
      </c>
    </row>
    <row r="35" spans="1:15" ht="15.75">
      <c r="A35" s="50" t="str">
        <f>考勤詳細表!A37</f>
        <v>溫政霖</v>
      </c>
      <c r="B35" s="50" t="str">
        <f>考勤詳細表!B37</f>
        <v>M00299</v>
      </c>
      <c r="C35" s="50" t="str">
        <f>考勤詳細表!C37</f>
        <v>9-18</v>
      </c>
      <c r="D35" s="50">
        <f>考勤詳細表!T37</f>
        <v>4</v>
      </c>
      <c r="E35" s="50">
        <f>IF(E$6=V$2,ROUND(考勤詳細表!W37/60,2),IF(E$6=V$3,考勤詳細表!W37,考勤詳細表!V37))</f>
        <v>0</v>
      </c>
      <c r="F35" s="50">
        <f>IF(F$6=W$2,ROUND(考勤詳細表!Z37/60,2),IF(F$6=W$3,考勤詳細表!Z37,考勤詳細表!Y37))</f>
        <v>0</v>
      </c>
      <c r="G35" s="52" t="str">
        <f>IF(G$6=X$2,ROUND(考勤詳細表!AC37/60,2),IF(G$6=X$3,考勤詳細表!AC37,IF(G$6=X$4,考勤詳細表!AD37,考勤詳細表!AB37)))</f>
        <v>2.00</v>
      </c>
      <c r="H35" s="50">
        <f>考勤詳細表!U37</f>
        <v>0</v>
      </c>
      <c r="I35" s="50">
        <f>IF(I$6=Z$2,ROUND(考勤詳細表!AK37/60,2),IF(I$6=Z$3,考勤詳細表!AK37,考勤詳細表!AL37))</f>
        <v>24</v>
      </c>
      <c r="J35" s="50">
        <f>IF(J$6=AA$2,ROUND(SUM(考勤詳細表!AE37+考勤詳細表!AG37+考勤詳細表!AI37)/60,2),IF(J$6=AA$3,SUM(考勤詳細表!AE37+考勤詳細表!AG37+考勤詳細表!AI37),SUM(考勤詳細表!AF37+考勤詳細表!AH37+考勤詳細表!AJ37)))</f>
        <v>0</v>
      </c>
      <c r="K35" s="50" t="str">
        <f>IF(K$6=AB$2,ROUND(考勤詳細表!AO37/60,2),IF(K$6=AB$3,考勤詳細表!AO37,考勤詳細表!AP37))</f>
        <v>0.00</v>
      </c>
      <c r="L35" s="50" t="str">
        <f>IF(L$6=AC$2,ROUND(考勤詳細表!AM37/60,2),IF(L$6=AC$3,考勤詳細表!AM37,考勤詳細表!AN37))</f>
        <v>0.00</v>
      </c>
      <c r="M35" s="50">
        <f>IF(M$6=AD$2,ROUND(SUM(考勤詳細表!BC37+考勤詳細表!BE37+考勤詳細表!BG37)/60,2),IF(M$6=AD$3,SUM(考勤詳細表!BC37+考勤詳細表!BE37+考勤詳細表!BG37),SUM(考勤詳細表!BD37+考勤詳細表!BF37+考勤詳細表!BH37)))</f>
        <v>0</v>
      </c>
      <c r="N35" s="50">
        <f>IF(N$6=AE$2,ROUND(SUM(考勤詳細表!AQ37+考勤詳細表!AS37+考勤詳細表!AU37)/60,2),IF(N$6=AE$3,SUM(考勤詳細表!AQ37+考勤詳細表!AS37+考勤詳細表!AU37),SUM(考勤詳細表!AR37+考勤詳細表!AT37+考勤詳細表!AV37)))</f>
        <v>7</v>
      </c>
      <c r="O35" s="50">
        <f>IF(O$6=AF$2,ROUND(SUM(考勤詳細表!AW37+考勤詳細表!AY37+考勤詳細表!BA37)/60,2),IF(O$6=AF$3,SUM(考勤詳細表!AW37+考勤詳細表!AY37+考勤詳細表!BA37),SUM(考勤詳細表!AX37+考勤詳細表!AZ37+考勤詳細表!BB37)))</f>
        <v>2</v>
      </c>
    </row>
    <row r="36" spans="1:15" ht="15.75">
      <c r="A36" s="50" t="str">
        <f>考勤詳細表!A38</f>
        <v>蘇碧雅</v>
      </c>
      <c r="B36" s="50" t="str">
        <f>考勤詳細表!B38</f>
        <v>M00323</v>
      </c>
      <c r="C36" s="50" t="str">
        <f>考勤詳細表!C38</f>
        <v>9-18</v>
      </c>
      <c r="D36" s="50">
        <f>考勤詳細表!T38</f>
        <v>0</v>
      </c>
      <c r="E36" s="50">
        <f>IF(E$6=V$2,ROUND(考勤詳細表!W38/60,2),IF(E$6=V$3,考勤詳細表!W38,考勤詳細表!V38))</f>
        <v>0</v>
      </c>
      <c r="F36" s="50">
        <f>IF(F$6=W$2,ROUND(考勤詳細表!Z38/60,2),IF(F$6=W$3,考勤詳細表!Z38,考勤詳細表!Y38))</f>
        <v>0</v>
      </c>
      <c r="G36" s="50" t="str">
        <f>IF(G$6=X$2,ROUND(考勤詳細表!AC38/60,2),IF(G$6=X$3,考勤詳細表!AC38,IF(G$6=X$4,考勤詳細表!AD38,考勤詳細表!AB38)))</f>
        <v>0.00</v>
      </c>
      <c r="H36" s="50">
        <f>考勤詳細表!U38</f>
        <v>0</v>
      </c>
      <c r="I36" s="50">
        <f>IF(I$6=Z$2,ROUND(考勤詳細表!AK38/60,2),IF(I$6=Z$3,考勤詳細表!AK38,考勤詳細表!AL38))</f>
        <v>8</v>
      </c>
      <c r="J36" s="50">
        <f>IF(J$6=AA$2,ROUND(SUM(考勤詳細表!AE38+考勤詳細表!AG38+考勤詳細表!AI38)/60,2),IF(J$6=AA$3,SUM(考勤詳細表!AE38+考勤詳細表!AG38+考勤詳細表!AI38),SUM(考勤詳細表!AF38+考勤詳細表!AH38+考勤詳細表!AJ38)))</f>
        <v>0</v>
      </c>
      <c r="K36" s="50" t="str">
        <f>IF(K$6=AB$2,ROUND(考勤詳細表!AO38/60,2),IF(K$6=AB$3,考勤詳細表!AO38,考勤詳細表!AP38))</f>
        <v>0.00</v>
      </c>
      <c r="L36" s="50" t="str">
        <f>IF(L$6=AC$2,ROUND(考勤詳細表!AM38/60,2),IF(L$6=AC$3,考勤詳細表!AM38,考勤詳細表!AN38))</f>
        <v>0.00</v>
      </c>
      <c r="M36" s="50">
        <f>IF(M$6=AD$2,ROUND(SUM(考勤詳細表!BC38+考勤詳細表!BE38+考勤詳細表!BG38)/60,2),IF(M$6=AD$3,SUM(考勤詳細表!BC38+考勤詳細表!BE38+考勤詳細表!BG38),SUM(考勤詳細表!BD38+考勤詳細表!BF38+考勤詳細表!BH38)))</f>
        <v>0</v>
      </c>
      <c r="N36" s="50">
        <f>IF(N$6=AE$2,ROUND(SUM(考勤詳細表!AQ38+考勤詳細表!AS38+考勤詳細表!AU38)/60,2),IF(N$6=AE$3,SUM(考勤詳細表!AQ38+考勤詳細表!AS38+考勤詳細表!AU38),SUM(考勤詳細表!AR38+考勤詳細表!AT38+考勤詳細表!AV38)))</f>
        <v>6</v>
      </c>
      <c r="O36" s="50">
        <f>IF(O$6=AF$2,ROUND(SUM(考勤詳細表!AW38+考勤詳細表!AY38+考勤詳細表!BA38)/60,2),IF(O$6=AF$3,SUM(考勤詳細表!AW38+考勤詳細表!AY38+考勤詳細表!BA38),SUM(考勤詳細表!AX38+考勤詳細表!AZ38+考勤詳細表!BB38)))</f>
        <v>5</v>
      </c>
    </row>
    <row r="37" spans="1:15" ht="15.75">
      <c r="A37" s="50" t="str">
        <f>考勤詳細表!A39</f>
        <v>陳信廷</v>
      </c>
      <c r="B37" s="50" t="str">
        <f>考勤詳細表!B39</f>
        <v>M00324</v>
      </c>
      <c r="C37" s="50" t="str">
        <f>考勤詳細表!C39</f>
        <v>9-18</v>
      </c>
      <c r="D37" s="50">
        <f>考勤詳細表!T39</f>
        <v>4</v>
      </c>
      <c r="E37" s="50">
        <f>IF(E$6=V$2,ROUND(考勤詳細表!W39/60,2),IF(E$6=V$3,考勤詳細表!W39,考勤詳細表!V39))</f>
        <v>0</v>
      </c>
      <c r="F37" s="50">
        <f>IF(F$6=W$2,ROUND(考勤詳細表!Z39/60,2),IF(F$6=W$3,考勤詳細表!Z39,考勤詳細表!Y39))</f>
        <v>0</v>
      </c>
      <c r="G37" s="52" t="str">
        <f>IF(G$6=X$2,ROUND(考勤詳細表!AC39/60,2),IF(G$6=X$3,考勤詳細表!AC39,IF(G$6=X$4,考勤詳細表!AD39,考勤詳細表!AB39)))</f>
        <v>2.00</v>
      </c>
      <c r="H37" s="50">
        <f>考勤詳細表!U39</f>
        <v>0</v>
      </c>
      <c r="I37" s="50">
        <f>IF(I$6=Z$2,ROUND(考勤詳細表!AK39/60,2),IF(I$6=Z$3,考勤詳細表!AK39,考勤詳細表!AL39))</f>
        <v>16</v>
      </c>
      <c r="J37" s="50">
        <f>IF(J$6=AA$2,ROUND(SUM(考勤詳細表!AE39+考勤詳細表!AG39+考勤詳細表!AI39)/60,2),IF(J$6=AA$3,SUM(考勤詳細表!AE39+考勤詳細表!AG39+考勤詳細表!AI39),SUM(考勤詳細表!AF39+考勤詳細表!AH39+考勤詳細表!AJ39)))</f>
        <v>0</v>
      </c>
      <c r="K37" s="50" t="str">
        <f>IF(K$6=AB$2,ROUND(考勤詳細表!AO39/60,2),IF(K$6=AB$3,考勤詳細表!AO39,考勤詳細表!AP39))</f>
        <v>0.00</v>
      </c>
      <c r="L37" s="50" t="str">
        <f>IF(L$6=AC$2,ROUND(考勤詳細表!AM39/60,2),IF(L$6=AC$3,考勤詳細表!AM39,考勤詳細表!AN39))</f>
        <v>0.00</v>
      </c>
      <c r="M37" s="50">
        <f>IF(M$6=AD$2,ROUND(SUM(考勤詳細表!BC39+考勤詳細表!BE39+考勤詳細表!BG39)/60,2),IF(M$6=AD$3,SUM(考勤詳細表!BC39+考勤詳細表!BE39+考勤詳細表!BG39),SUM(考勤詳細表!BD39+考勤詳細表!BF39+考勤詳細表!BH39)))</f>
        <v>0</v>
      </c>
      <c r="N37" s="50">
        <f>IF(N$6=AE$2,ROUND(SUM(考勤詳細表!AQ39+考勤詳細表!AS39+考勤詳細表!AU39)/60,2),IF(N$6=AE$3,SUM(考勤詳細表!AQ39+考勤詳細表!AS39+考勤詳細表!AU39),SUM(考勤詳細表!AR39+考勤詳細表!AT39+考勤詳細表!AV39)))</f>
        <v>6</v>
      </c>
      <c r="O37" s="50">
        <f>IF(O$6=AF$2,ROUND(SUM(考勤詳細表!AW39+考勤詳細表!AY39+考勤詳細表!BA39)/60,2),IF(O$6=AF$3,SUM(考勤詳細表!AW39+考勤詳細表!AY39+考勤詳細表!BA39),SUM(考勤詳細表!AX39+考勤詳細表!AZ39+考勤詳細表!BB39)))</f>
        <v>2</v>
      </c>
    </row>
    <row r="38" spans="1:15" ht="15.75">
      <c r="A38" s="50" t="str">
        <f>考勤詳細表!A40</f>
        <v>林家華</v>
      </c>
      <c r="B38" s="50" t="str">
        <f>考勤詳細表!B40</f>
        <v>M00354</v>
      </c>
      <c r="C38" s="50" t="str">
        <f>考勤詳細表!C40</f>
        <v>9-18</v>
      </c>
      <c r="D38" s="50">
        <f>考勤詳細表!T40</f>
        <v>0</v>
      </c>
      <c r="E38" s="51">
        <f>IF(E$6=V$2,ROUND(考勤詳細表!W40/60,2),IF(E$6=V$3,考勤詳細表!W40,考勤詳細表!V40))</f>
        <v>0.4</v>
      </c>
      <c r="F38" s="50">
        <f>IF(F$6=W$2,ROUND(考勤詳細表!Z40/60,2),IF(F$6=W$3,考勤詳細表!Z40,考勤詳細表!Y40))</f>
        <v>0</v>
      </c>
      <c r="G38" s="52" t="str">
        <f>IF(G$6=X$2,ROUND(考勤詳細表!AC40/60,2),IF(G$6=X$3,考勤詳細表!AC40,IF(G$6=X$4,考勤詳細表!AD40,考勤詳細表!AB40)))</f>
        <v>1.00</v>
      </c>
      <c r="H38" s="50">
        <f>考勤詳細表!U40</f>
        <v>0</v>
      </c>
      <c r="I38" s="50">
        <f>IF(I$6=Z$2,ROUND(考勤詳細表!AK40/60,2),IF(I$6=Z$3,考勤詳細表!AK40,考勤詳細表!AL40))</f>
        <v>18</v>
      </c>
      <c r="J38" s="50">
        <f>IF(J$6=AA$2,ROUND(SUM(考勤詳細表!AE40+考勤詳細表!AG40+考勤詳細表!AI40)/60,2),IF(J$6=AA$3,SUM(考勤詳細表!AE40+考勤詳細表!AG40+考勤詳細表!AI40),SUM(考勤詳細表!AF40+考勤詳細表!AH40+考勤詳細表!AJ40)))</f>
        <v>0</v>
      </c>
      <c r="K38" s="50" t="str">
        <f>IF(K$6=AB$2,ROUND(考勤詳細表!AO40/60,2),IF(K$6=AB$3,考勤詳細表!AO40,考勤詳細表!AP40))</f>
        <v>0.00</v>
      </c>
      <c r="L38" s="50" t="str">
        <f>IF(L$6=AC$2,ROUND(考勤詳細表!AM40/60,2),IF(L$6=AC$3,考勤詳細表!AM40,考勤詳細表!AN40))</f>
        <v>0.00</v>
      </c>
      <c r="M38" s="50">
        <f>IF(M$6=AD$2,ROUND(SUM(考勤詳細表!BC40+考勤詳細表!BE40+考勤詳細表!BG40)/60,2),IF(M$6=AD$3,SUM(考勤詳細表!BC40+考勤詳細表!BE40+考勤詳細表!BG40),SUM(考勤詳細表!BD40+考勤詳細表!BF40+考勤詳細表!BH40)))</f>
        <v>0</v>
      </c>
      <c r="N38" s="50">
        <f>IF(N$6=AE$2,ROUND(SUM(考勤詳細表!AQ40+考勤詳細表!AS40+考勤詳細表!AU40)/60,2),IF(N$6=AE$3,SUM(考勤詳細表!AQ40+考勤詳細表!AS40+考勤詳細表!AU40),SUM(考勤詳細表!AR40+考勤詳細表!AT40+考勤詳細表!AV40)))</f>
        <v>6</v>
      </c>
      <c r="O38" s="50">
        <f>IF(O$6=AF$2,ROUND(SUM(考勤詳細表!AW40+考勤詳細表!AY40+考勤詳細表!BA40)/60,2),IF(O$6=AF$3,SUM(考勤詳細表!AW40+考勤詳細表!AY40+考勤詳細表!BA40),SUM(考勤詳細表!AX40+考勤詳細表!AZ40+考勤詳細表!BB40)))</f>
        <v>2.96</v>
      </c>
    </row>
    <row r="39" spans="1:15" ht="15.75">
      <c r="A39" s="50" t="str">
        <f>考勤詳細表!A41</f>
        <v>徐培芬</v>
      </c>
      <c r="B39" s="50" t="str">
        <f>考勤詳細表!B41</f>
        <v>M00406</v>
      </c>
      <c r="C39" s="50" t="str">
        <f>考勤詳細表!C41</f>
        <v>9-18</v>
      </c>
      <c r="D39" s="50">
        <f>考勤詳細表!T41</f>
        <v>1</v>
      </c>
      <c r="E39" s="50">
        <f>IF(E$6=V$2,ROUND(考勤詳細表!W41/60,2),IF(E$6=V$3,考勤詳細表!W41,考勤詳細表!V41))</f>
        <v>0</v>
      </c>
      <c r="F39" s="50">
        <f>IF(F$6=W$2,ROUND(考勤詳細表!Z41/60,2),IF(F$6=W$3,考勤詳細表!Z41,考勤詳細表!Y41))</f>
        <v>0</v>
      </c>
      <c r="G39" s="52" t="str">
        <f>IF(G$6=X$2,ROUND(考勤詳細表!AC41/60,2),IF(G$6=X$3,考勤詳細表!AC41,IF(G$6=X$4,考勤詳細表!AD41,考勤詳細表!AB41)))</f>
        <v>0.50</v>
      </c>
      <c r="H39" s="50">
        <f>考勤詳細表!U41</f>
        <v>0</v>
      </c>
      <c r="I39" s="50">
        <f>IF(I$6=Z$2,ROUND(考勤詳細表!AK41/60,2),IF(I$6=Z$3,考勤詳細表!AK41,考勤詳細表!AL41))</f>
        <v>32</v>
      </c>
      <c r="J39" s="50">
        <f>IF(J$6=AA$2,ROUND(SUM(考勤詳細表!AE41+考勤詳細表!AG41+考勤詳細表!AI41)/60,2),IF(J$6=AA$3,SUM(考勤詳細表!AE41+考勤詳細表!AG41+考勤詳細表!AI41),SUM(考勤詳細表!AF41+考勤詳細表!AH41+考勤詳細表!AJ41)))</f>
        <v>0</v>
      </c>
      <c r="K39" s="50" t="str">
        <f>IF(K$6=AB$2,ROUND(考勤詳細表!AO41/60,2),IF(K$6=AB$3,考勤詳細表!AO41,考勤詳細表!AP41))</f>
        <v>0.00</v>
      </c>
      <c r="L39" s="50" t="str">
        <f>IF(L$6=AC$2,ROUND(考勤詳細表!AM41/60,2),IF(L$6=AC$3,考勤詳細表!AM41,考勤詳細表!AN41))</f>
        <v>0.00</v>
      </c>
      <c r="M39" s="50">
        <f>IF(M$6=AD$2,ROUND(SUM(考勤詳細表!BC41+考勤詳細表!BE41+考勤詳細表!BG41)/60,2),IF(M$6=AD$3,SUM(考勤詳細表!BC41+考勤詳細表!BE41+考勤詳細表!BG41),SUM(考勤詳細表!BD41+考勤詳細表!BF41+考勤詳細表!BH41)))</f>
        <v>0</v>
      </c>
      <c r="N39" s="50">
        <f>IF(N$6=AE$2,ROUND(SUM(考勤詳細表!AQ41+考勤詳細表!AS41+考勤詳細表!AU41)/60,2),IF(N$6=AE$3,SUM(考勤詳細表!AQ41+考勤詳細表!AS41+考勤詳細表!AU41),SUM(考勤詳細表!AR41+考勤詳細表!AT41+考勤詳細表!AV41)))</f>
        <v>7</v>
      </c>
      <c r="O39" s="50">
        <f>IF(O$6=AF$2,ROUND(SUM(考勤詳細表!AW41+考勤詳細表!AY41+考勤詳細表!BA41)/60,2),IF(O$6=AF$3,SUM(考勤詳細表!AW41+考勤詳細表!AY41+考勤詳細表!BA41),SUM(考勤詳細表!AX41+考勤詳細表!AZ41+考勤詳細表!BB41)))</f>
        <v>2.5</v>
      </c>
    </row>
    <row r="40" spans="1:15" ht="15.75">
      <c r="A40" s="50" t="str">
        <f>考勤詳細表!A42</f>
        <v>陳力綺</v>
      </c>
      <c r="B40" s="50" t="str">
        <f>考勤詳細表!B42</f>
        <v>M00420</v>
      </c>
      <c r="C40" s="50" t="str">
        <f>考勤詳細表!C42</f>
        <v>9-18</v>
      </c>
      <c r="D40" s="50">
        <f>考勤詳細表!T42</f>
        <v>0</v>
      </c>
      <c r="E40" s="51">
        <f>IF(E$6=V$2,ROUND(考勤詳細表!W42/60,2),IF(E$6=V$3,考勤詳細表!W42,考勤詳細表!V42))</f>
        <v>0.22</v>
      </c>
      <c r="F40" s="50">
        <f>IF(F$6=W$2,ROUND(考勤詳細表!Z42/60,2),IF(F$6=W$3,考勤詳細表!Z42,考勤詳細表!Y42))</f>
        <v>0</v>
      </c>
      <c r="G40" s="52" t="str">
        <f>IF(G$6=X$2,ROUND(考勤詳細表!AC42/60,2),IF(G$6=X$3,考勤詳細表!AC42,IF(G$6=X$4,考勤詳細表!AD42,考勤詳細表!AB42)))</f>
        <v>0.50</v>
      </c>
      <c r="H40" s="50">
        <f>考勤詳細表!U42</f>
        <v>0</v>
      </c>
      <c r="I40" s="50">
        <f>IF(I$6=Z$2,ROUND(考勤詳細表!AK42/60,2),IF(I$6=Z$3,考勤詳細表!AK42,考勤詳細表!AL42))</f>
        <v>18</v>
      </c>
      <c r="J40" s="50">
        <f>IF(J$6=AA$2,ROUND(SUM(考勤詳細表!AE42+考勤詳細表!AG42+考勤詳細表!AI42)/60,2),IF(J$6=AA$3,SUM(考勤詳細表!AE42+考勤詳細表!AG42+考勤詳細表!AI42),SUM(考勤詳細表!AF42+考勤詳細表!AH42+考勤詳細表!AJ42)))</f>
        <v>0</v>
      </c>
      <c r="K40" s="50" t="str">
        <f>IF(K$6=AB$2,ROUND(考勤詳細表!AO42/60,2),IF(K$6=AB$3,考勤詳細表!AO42,考勤詳細表!AP42))</f>
        <v>0.00</v>
      </c>
      <c r="L40" s="50" t="str">
        <f>IF(L$6=AC$2,ROUND(考勤詳細表!AM42/60,2),IF(L$6=AC$3,考勤詳細表!AM42,考勤詳細表!AN42))</f>
        <v>0.00</v>
      </c>
      <c r="M40" s="50">
        <f>IF(M$6=AD$2,ROUND(SUM(考勤詳細表!BC42+考勤詳細表!BE42+考勤詳細表!BG42)/60,2),IF(M$6=AD$3,SUM(考勤詳細表!BC42+考勤詳細表!BE42+考勤詳細表!BG42),SUM(考勤詳細表!BD42+考勤詳細表!BF42+考勤詳細表!BH42)))</f>
        <v>0</v>
      </c>
      <c r="N40" s="50">
        <f>IF(N$6=AE$2,ROUND(SUM(考勤詳細表!AQ42+考勤詳細表!AS42+考勤詳細表!AU42)/60,2),IF(N$6=AE$3,SUM(考勤詳細表!AQ42+考勤詳細表!AS42+考勤詳細表!AU42),SUM(考勤詳細表!AR42+考勤詳細表!AT42+考勤詳細表!AV42)))</f>
        <v>6</v>
      </c>
      <c r="O40" s="50">
        <f>IF(O$6=AF$2,ROUND(SUM(考勤詳細表!AW42+考勤詳細表!AY42+考勤詳細表!BA42)/60,2),IF(O$6=AF$3,SUM(考勤詳細表!AW42+考勤詳細表!AY42+考勤詳細表!BA42),SUM(考勤詳細表!AX42+考勤詳細表!AZ42+考勤詳細表!BB42)))</f>
        <v>3.48</v>
      </c>
    </row>
    <row r="41" spans="1:15" ht="15.75">
      <c r="A41" s="50" t="str">
        <f>考勤詳細表!A43</f>
        <v>張美玉</v>
      </c>
      <c r="B41" s="50" t="str">
        <f>考勤詳細表!B43</f>
        <v>M00464</v>
      </c>
      <c r="C41" s="50" t="str">
        <f>考勤詳細表!C43</f>
        <v>9-18</v>
      </c>
      <c r="D41" s="50">
        <f>考勤詳細表!T43</f>
        <v>1</v>
      </c>
      <c r="E41" s="50">
        <f>IF(E$6=V$2,ROUND(考勤詳細表!W43/60,2),IF(E$6=V$3,考勤詳細表!W43,考勤詳細表!V43))</f>
        <v>0</v>
      </c>
      <c r="F41" s="50">
        <f>IF(F$6=W$2,ROUND(考勤詳細表!Z43/60,2),IF(F$6=W$3,考勤詳細表!Z43,考勤詳細表!Y43))</f>
        <v>0</v>
      </c>
      <c r="G41" s="52" t="str">
        <f>IF(G$6=X$2,ROUND(考勤詳細表!AC43/60,2),IF(G$6=X$3,考勤詳細表!AC43,IF(G$6=X$4,考勤詳細表!AD43,考勤詳細表!AB43)))</f>
        <v>0.50</v>
      </c>
      <c r="H41" s="50">
        <f>考勤詳細表!U43</f>
        <v>0</v>
      </c>
      <c r="I41" s="50">
        <f>IF(I$6=Z$2,ROUND(考勤詳細表!AK43/60,2),IF(I$6=Z$3,考勤詳細表!AK43,考勤詳細表!AL43))</f>
        <v>16</v>
      </c>
      <c r="J41" s="50">
        <f>IF(J$6=AA$2,ROUND(SUM(考勤詳細表!AE43+考勤詳細表!AG43+考勤詳細表!AI43)/60,2),IF(J$6=AA$3,SUM(考勤詳細表!AE43+考勤詳細表!AG43+考勤詳細表!AI43),SUM(考勤詳細表!AF43+考勤詳細表!AH43+考勤詳細表!AJ43)))</f>
        <v>0</v>
      </c>
      <c r="K41" s="50" t="str">
        <f>IF(K$6=AB$2,ROUND(考勤詳細表!AO43/60,2),IF(K$6=AB$3,考勤詳細表!AO43,考勤詳細表!AP43))</f>
        <v>0.00</v>
      </c>
      <c r="L41" s="50" t="str">
        <f>IF(L$6=AC$2,ROUND(考勤詳細表!AM43/60,2),IF(L$6=AC$3,考勤詳細表!AM43,考勤詳細表!AN43))</f>
        <v>0.00</v>
      </c>
      <c r="M41" s="50">
        <f>IF(M$6=AD$2,ROUND(SUM(考勤詳細表!BC43+考勤詳細表!BE43+考勤詳細表!BG43)/60,2),IF(M$6=AD$3,SUM(考勤詳細表!BC43+考勤詳細表!BE43+考勤詳細表!BG43),SUM(考勤詳細表!BD43+考勤詳細表!BF43+考勤詳細表!BH43)))</f>
        <v>0</v>
      </c>
      <c r="N41" s="50">
        <f>IF(N$6=AE$2,ROUND(SUM(考勤詳細表!AQ43+考勤詳細表!AS43+考勤詳細表!AU43)/60,2),IF(N$6=AE$3,SUM(考勤詳細表!AQ43+考勤詳細表!AS43+考勤詳細表!AU43),SUM(考勤詳細表!AR43+考勤詳細表!AT43+考勤詳細表!AV43)))</f>
        <v>6</v>
      </c>
      <c r="O41" s="50">
        <f>IF(O$6=AF$2,ROUND(SUM(考勤詳細表!AW43+考勤詳細表!AY43+考勤詳細表!BA43)/60,2),IF(O$6=AF$3,SUM(考勤詳細表!AW43+考勤詳細表!AY43+考勤詳細表!BA43),SUM(考勤詳細表!AX43+考勤詳細表!AZ43+考勤詳細表!BB43)))</f>
        <v>3.5</v>
      </c>
    </row>
    <row r="42" spans="1:15" ht="15.75">
      <c r="A42" s="50" t="str">
        <f>考勤詳細表!A44</f>
        <v>陳姿羽 </v>
      </c>
      <c r="B42" s="50" t="str">
        <f>考勤詳細表!B44</f>
        <v>M00507</v>
      </c>
      <c r="C42" s="50" t="str">
        <f>考勤詳細表!C44</f>
        <v>9-18</v>
      </c>
      <c r="D42" s="50">
        <f>考勤詳細表!T44</f>
        <v>9</v>
      </c>
      <c r="E42" s="50">
        <f>IF(E$6=V$2,ROUND(考勤詳細表!W44/60,2),IF(E$6=V$3,考勤詳細表!W44,考勤詳細表!V44))</f>
        <v>0</v>
      </c>
      <c r="F42" s="50">
        <f>IF(F$6=W$2,ROUND(考勤詳細表!Z44/60,2),IF(F$6=W$3,考勤詳細表!Z44,考勤詳細表!Y44))</f>
        <v>0</v>
      </c>
      <c r="G42" s="52" t="str">
        <f>IF(G$6=X$2,ROUND(考勤詳細表!AC44/60,2),IF(G$6=X$3,考勤詳細表!AC44,IF(G$6=X$4,考勤詳細表!AD44,考勤詳細表!AB44)))</f>
        <v>4.00</v>
      </c>
      <c r="H42" s="50">
        <f>考勤詳細表!U44</f>
        <v>0</v>
      </c>
      <c r="I42" s="50">
        <f>IF(I$6=Z$2,ROUND(考勤詳細表!AK44/60,2),IF(I$6=Z$3,考勤詳細表!AK44,考勤詳細表!AL44))</f>
        <v>16</v>
      </c>
      <c r="J42" s="50">
        <f>IF(J$6=AA$2,ROUND(SUM(考勤詳細表!AE44+考勤詳細表!AG44+考勤詳細表!AI44)/60,2),IF(J$6=AA$3,SUM(考勤詳細表!AE44+考勤詳細表!AG44+考勤詳細表!AI44),SUM(考勤詳細表!AF44+考勤詳細表!AH44+考勤詳細表!AJ44)))</f>
        <v>0</v>
      </c>
      <c r="K42" s="50" t="str">
        <f>IF(K$6=AB$2,ROUND(考勤詳細表!AO44/60,2),IF(K$6=AB$3,考勤詳細表!AO44,考勤詳細表!AP44))</f>
        <v>0.00</v>
      </c>
      <c r="L42" s="50" t="str">
        <f>IF(L$6=AC$2,ROUND(考勤詳細表!AM44/60,2),IF(L$6=AC$3,考勤詳細表!AM44,考勤詳細表!AN44))</f>
        <v>0.00</v>
      </c>
      <c r="M42" s="50">
        <f>IF(M$6=AD$2,ROUND(SUM(考勤詳細表!BC44+考勤詳細表!BE44+考勤詳細表!BG44)/60,2),IF(M$6=AD$3,SUM(考勤詳細表!BC44+考勤詳細表!BE44+考勤詳細表!BG44),SUM(考勤詳細表!BD44+考勤詳細表!BF44+考勤詳細表!BH44)))</f>
        <v>0</v>
      </c>
      <c r="N42" s="50">
        <f>IF(N$6=AE$2,ROUND(SUM(考勤詳細表!AQ44+考勤詳細表!AS44+考勤詳細表!AU44)/60,2),IF(N$6=AE$3,SUM(考勤詳細表!AQ44+考勤詳細表!AS44+考勤詳細表!AU44),SUM(考勤詳細表!AR44+考勤詳細表!AT44+考勤詳細表!AV44)))</f>
        <v>7</v>
      </c>
      <c r="O42" s="50">
        <f>IF(O$6=AF$2,ROUND(SUM(考勤詳細表!AW44+考勤詳細表!AY44+考勤詳細表!BA44)/60,2),IF(O$6=AF$3,SUM(考勤詳細表!AW44+考勤詳細表!AY44+考勤詳細表!BA44),SUM(考勤詳細表!AX44+考勤詳細表!AZ44+考勤詳細表!BB44)))</f>
        <v>1</v>
      </c>
    </row>
    <row r="43" spans="1:15" ht="15.75">
      <c r="A43" s="50" t="str">
        <f>考勤詳細表!A45</f>
        <v>王穎慶</v>
      </c>
      <c r="B43" s="50" t="str">
        <f>考勤詳細表!B45</f>
        <v>M00510</v>
      </c>
      <c r="C43" s="50" t="str">
        <f>考勤詳細表!C45</f>
        <v>9-18</v>
      </c>
      <c r="D43" s="50">
        <f>考勤詳細表!T45</f>
        <v>0</v>
      </c>
      <c r="E43" s="50">
        <f>IF(E$6=V$2,ROUND(考勤詳細表!W45/60,2),IF(E$6=V$3,考勤詳細表!W45,考勤詳細表!V45))</f>
        <v>0</v>
      </c>
      <c r="F43" s="50">
        <f>IF(F$6=W$2,ROUND(考勤詳細表!Z45/60,2),IF(F$6=W$3,考勤詳細表!Z45,考勤詳細表!Y45))</f>
        <v>0</v>
      </c>
      <c r="G43" s="50" t="str">
        <f>IF(G$6=X$2,ROUND(考勤詳細表!AC45/60,2),IF(G$6=X$3,考勤詳細表!AC45,IF(G$6=X$4,考勤詳細表!AD45,考勤詳細表!AB45)))</f>
        <v>0.00</v>
      </c>
      <c r="H43" s="50">
        <f>考勤詳細表!U45</f>
        <v>0</v>
      </c>
      <c r="I43" s="50">
        <f>IF(I$6=Z$2,ROUND(考勤詳細表!AK45/60,2),IF(I$6=Z$3,考勤詳細表!AK45,考勤詳細表!AL45))</f>
        <v>16</v>
      </c>
      <c r="J43" s="50">
        <f>IF(J$6=AA$2,ROUND(SUM(考勤詳細表!AE45+考勤詳細表!AG45+考勤詳細表!AI45)/60,2),IF(J$6=AA$3,SUM(考勤詳細表!AE45+考勤詳細表!AG45+考勤詳細表!AI45),SUM(考勤詳細表!AF45+考勤詳細表!AH45+考勤詳細表!AJ45)))</f>
        <v>0</v>
      </c>
      <c r="K43" s="50" t="str">
        <f>IF(K$6=AB$2,ROUND(考勤詳細表!AO45/60,2),IF(K$6=AB$3,考勤詳細表!AO45,考勤詳細表!AP45))</f>
        <v>0.00</v>
      </c>
      <c r="L43" s="50" t="str">
        <f>IF(L$6=AC$2,ROUND(考勤詳細表!AM45/60,2),IF(L$6=AC$3,考勤詳細表!AM45,考勤詳細表!AN45))</f>
        <v>0.00</v>
      </c>
      <c r="M43" s="50">
        <f>IF(M$6=AD$2,ROUND(SUM(考勤詳細表!BC45+考勤詳細表!BE45+考勤詳細表!BG45)/60,2),IF(M$6=AD$3,SUM(考勤詳細表!BC45+考勤詳細表!BE45+考勤詳細表!BG45),SUM(考勤詳細表!BD45+考勤詳細表!BF45+考勤詳細表!BH45)))</f>
        <v>0</v>
      </c>
      <c r="N43" s="50">
        <f>IF(N$6=AE$2,ROUND(SUM(考勤詳細表!AQ45+考勤詳細表!AS45+考勤詳細表!AU45)/60,2),IF(N$6=AE$3,SUM(考勤詳細表!AQ45+考勤詳細表!AS45+考勤詳細表!AU45),SUM(考勤詳細表!AR45+考勤詳細表!AT45+考勤詳細表!AV45)))</f>
        <v>6</v>
      </c>
      <c r="O43" s="50">
        <f>IF(O$6=AF$2,ROUND(SUM(考勤詳細表!AW45+考勤詳細表!AY45+考勤詳細表!BA45)/60,2),IF(O$6=AF$3,SUM(考勤詳細表!AW45+考勤詳細表!AY45+考勤詳細表!BA45),SUM(考勤詳細表!AX45+考勤詳細表!AZ45+考勤詳細表!BB45)))</f>
        <v>4</v>
      </c>
    </row>
    <row r="44" spans="1:15" ht="15.75">
      <c r="A44" s="50" t="str">
        <f>考勤詳細表!A46</f>
        <v>陳昭融</v>
      </c>
      <c r="B44" s="50" t="str">
        <f>考勤詳細表!B46</f>
        <v>M00512</v>
      </c>
      <c r="C44" s="50" t="str">
        <f>考勤詳細表!C46</f>
        <v>9-18</v>
      </c>
      <c r="D44" s="50">
        <f>考勤詳細表!T46</f>
        <v>2</v>
      </c>
      <c r="E44" s="51">
        <f>IF(E$6=V$2,ROUND(考勤詳細表!W46/60,2),IF(E$6=V$3,考勤詳細表!W46,考勤詳細表!V46))</f>
        <v>0.3</v>
      </c>
      <c r="F44" s="50">
        <f>IF(F$6=W$2,ROUND(考勤詳細表!Z46/60,2),IF(F$6=W$3,考勤詳細表!Z46,考勤詳細表!Y46))</f>
        <v>0</v>
      </c>
      <c r="G44" s="52" t="str">
        <f>IF(G$6=X$2,ROUND(考勤詳細表!AC46/60,2),IF(G$6=X$3,考勤詳細表!AC46,IF(G$6=X$4,考勤詳細表!AD46,考勤詳細表!AB46)))</f>
        <v>1.00</v>
      </c>
      <c r="H44" s="50">
        <f>考勤詳細表!U46</f>
        <v>0</v>
      </c>
      <c r="I44" s="50">
        <f>IF(I$6=Z$2,ROUND(考勤詳細表!AK46/60,2),IF(I$6=Z$3,考勤詳細表!AK46,考勤詳細表!AL46))</f>
        <v>8</v>
      </c>
      <c r="J44" s="50">
        <f>IF(J$6=AA$2,ROUND(SUM(考勤詳細表!AE46+考勤詳細表!AG46+考勤詳細表!AI46)/60,2),IF(J$6=AA$3,SUM(考勤詳細表!AE46+考勤詳細表!AG46+考勤詳細表!AI46),SUM(考勤詳細表!AF46+考勤詳細表!AH46+考勤詳細表!AJ46)))</f>
        <v>0</v>
      </c>
      <c r="K44" s="50" t="str">
        <f>IF(K$6=AB$2,ROUND(考勤詳細表!AO46/60,2),IF(K$6=AB$3,考勤詳細表!AO46,考勤詳細表!AP46))</f>
        <v>0.00</v>
      </c>
      <c r="L44" s="50" t="str">
        <f>IF(L$6=AC$2,ROUND(考勤詳細表!AM46/60,2),IF(L$6=AC$3,考勤詳細表!AM46,考勤詳細表!AN46))</f>
        <v>0.00</v>
      </c>
      <c r="M44" s="50">
        <f>IF(M$6=AD$2,ROUND(SUM(考勤詳細表!BC46+考勤詳細表!BE46+考勤詳細表!BG46)/60,2),IF(M$6=AD$3,SUM(考勤詳細表!BC46+考勤詳細表!BE46+考勤詳細表!BG46),SUM(考勤詳細表!BD46+考勤詳細表!BF46+考勤詳細表!BH46)))</f>
        <v>0</v>
      </c>
      <c r="N44" s="50">
        <f>IF(N$6=AE$2,ROUND(SUM(考勤詳細表!AQ46+考勤詳細表!AS46+考勤詳細表!AU46)/60,2),IF(N$6=AE$3,SUM(考勤詳細表!AQ46+考勤詳細表!AS46+考勤詳細表!AU46),SUM(考勤詳細表!AR46+考勤詳細表!AT46+考勤詳細表!AV46)))</f>
        <v>6</v>
      </c>
      <c r="O44" s="50">
        <f>IF(O$6=AF$2,ROUND(SUM(考勤詳細表!AW46+考勤詳細表!AY46+考勤詳細表!BA46)/60,2),IF(O$6=AF$3,SUM(考勤詳細表!AW46+考勤詳細表!AY46+考勤詳細表!BA46),SUM(考勤詳細表!AX46+考勤詳細表!AZ46+考勤詳細表!BB46)))</f>
        <v>3.96</v>
      </c>
    </row>
    <row r="45" spans="1:15" ht="15.75">
      <c r="A45" s="50" t="str">
        <f>考勤詳細表!A47</f>
        <v>李昱萬</v>
      </c>
      <c r="B45" s="50" t="str">
        <f>考勤詳細表!B47</f>
        <v>M00524</v>
      </c>
      <c r="C45" s="50" t="str">
        <f>考勤詳細表!C47</f>
        <v>9-18</v>
      </c>
      <c r="D45" s="50">
        <f>考勤詳細表!T47</f>
        <v>0</v>
      </c>
      <c r="E45" s="50">
        <f>IF(E$6=V$2,ROUND(考勤詳細表!W47/60,2),IF(E$6=V$3,考勤詳細表!W47,考勤詳細表!V47))</f>
        <v>0</v>
      </c>
      <c r="F45" s="50">
        <f>IF(F$6=W$2,ROUND(考勤詳細表!Z47/60,2),IF(F$6=W$3,考勤詳細表!Z47,考勤詳細表!Y47))</f>
        <v>0</v>
      </c>
      <c r="G45" s="50" t="str">
        <f>IF(G$6=X$2,ROUND(考勤詳細表!AC47/60,2),IF(G$6=X$3,考勤詳細表!AC47,IF(G$6=X$4,考勤詳細表!AD47,考勤詳細表!AB47)))</f>
        <v>0.00</v>
      </c>
      <c r="H45" s="50">
        <f>考勤詳細表!U47</f>
        <v>0</v>
      </c>
      <c r="I45" s="50">
        <f>IF(I$6=Z$2,ROUND(考勤詳細表!AK47/60,2),IF(I$6=Z$3,考勤詳細表!AK47,考勤詳細表!AL47))</f>
        <v>16</v>
      </c>
      <c r="J45" s="50">
        <f>IF(J$6=AA$2,ROUND(SUM(考勤詳細表!AE47+考勤詳細表!AG47+考勤詳細表!AI47)/60,2),IF(J$6=AA$3,SUM(考勤詳細表!AE47+考勤詳細表!AG47+考勤詳細表!AI47),SUM(考勤詳細表!AF47+考勤詳細表!AH47+考勤詳細表!AJ47)))</f>
        <v>0</v>
      </c>
      <c r="K45" s="50" t="str">
        <f>IF(K$6=AB$2,ROUND(考勤詳細表!AO47/60,2),IF(K$6=AB$3,考勤詳細表!AO47,考勤詳細表!AP47))</f>
        <v>0.00</v>
      </c>
      <c r="L45" s="50" t="str">
        <f>IF(L$6=AC$2,ROUND(考勤詳細表!AM47/60,2),IF(L$6=AC$3,考勤詳細表!AM47,考勤詳細表!AN47))</f>
        <v>0.00</v>
      </c>
      <c r="M45" s="50">
        <f>IF(M$6=AD$2,ROUND(SUM(考勤詳細表!BC47+考勤詳細表!BE47+考勤詳細表!BG47)/60,2),IF(M$6=AD$3,SUM(考勤詳細表!BC47+考勤詳細表!BE47+考勤詳細表!BG47),SUM(考勤詳細表!BD47+考勤詳細表!BF47+考勤詳細表!BH47)))</f>
        <v>0</v>
      </c>
      <c r="N45" s="50">
        <f>IF(N$6=AE$2,ROUND(SUM(考勤詳細表!AQ47+考勤詳細表!AS47+考勤詳細表!AU47)/60,2),IF(N$6=AE$3,SUM(考勤詳細表!AQ47+考勤詳細表!AS47+考勤詳細表!AU47),SUM(考勤詳細表!AR47+考勤詳細表!AT47+考勤詳細表!AV47)))</f>
        <v>7</v>
      </c>
      <c r="O45" s="50">
        <f>IF(O$6=AF$2,ROUND(SUM(考勤詳細表!AW47+考勤詳細表!AY47+考勤詳細表!BA47)/60,2),IF(O$6=AF$3,SUM(考勤詳細表!AW47+考勤詳細表!AY47+考勤詳細表!BA47),SUM(考勤詳細表!AX47+考勤詳細表!AZ47+考勤詳細表!BB47)))</f>
        <v>5</v>
      </c>
    </row>
    <row r="46" spans="1:15" ht="15.75">
      <c r="A46" s="50" t="str">
        <f>考勤詳細表!A48</f>
        <v>黃文賢</v>
      </c>
      <c r="B46" s="50" t="str">
        <f>考勤詳細表!B48</f>
        <v>M00526</v>
      </c>
      <c r="C46" s="50" t="str">
        <f>考勤詳細表!C48</f>
        <v>9-18</v>
      </c>
      <c r="D46" s="50">
        <f>考勤詳細表!T48</f>
        <v>1</v>
      </c>
      <c r="E46" s="51">
        <f>IF(E$6=V$2,ROUND(考勤詳細表!W48/60,2),IF(E$6=V$3,考勤詳細表!W48,考勤詳細表!V48))</f>
        <v>2.88</v>
      </c>
      <c r="F46" s="50">
        <f>IF(F$6=W$2,ROUND(考勤詳細表!Z48/60,2),IF(F$6=W$3,考勤詳細表!Z48,考勤詳細表!Y48))</f>
        <v>0</v>
      </c>
      <c r="G46" s="52" t="str">
        <f>IF(G$6=X$2,ROUND(考勤詳細表!AC48/60,2),IF(G$6=X$3,考勤詳細表!AC48,IF(G$6=X$4,考勤詳細表!AD48,考勤詳細表!AB48)))</f>
        <v>0.50</v>
      </c>
      <c r="H46" s="50">
        <f>考勤詳細表!U48</f>
        <v>0</v>
      </c>
      <c r="I46" s="50">
        <f>IF(I$6=Z$2,ROUND(考勤詳細表!AK48/60,2),IF(I$6=Z$3,考勤詳細表!AK48,考勤詳細表!AL48))</f>
        <v>16</v>
      </c>
      <c r="J46" s="50">
        <f>IF(J$6=AA$2,ROUND(SUM(考勤詳細表!AE48+考勤詳細表!AG48+考勤詳細表!AI48)/60,2),IF(J$6=AA$3,SUM(考勤詳細表!AE48+考勤詳細表!AG48+考勤詳細表!AI48),SUM(考勤詳細表!AF48+考勤詳細表!AH48+考勤詳細表!AJ48)))</f>
        <v>0</v>
      </c>
      <c r="K46" s="50" t="str">
        <f>IF(K$6=AB$2,ROUND(考勤詳細表!AO48/60,2),IF(K$6=AB$3,考勤詳細表!AO48,考勤詳細表!AP48))</f>
        <v>0.00</v>
      </c>
      <c r="L46" s="50" t="str">
        <f>IF(L$6=AC$2,ROUND(考勤詳細表!AM48/60,2),IF(L$6=AC$3,考勤詳細表!AM48,考勤詳細表!AN48))</f>
        <v>0.00</v>
      </c>
      <c r="M46" s="50">
        <f>IF(M$6=AD$2,ROUND(SUM(考勤詳細表!BC48+考勤詳細表!BE48+考勤詳細表!BG48)/60,2),IF(M$6=AD$3,SUM(考勤詳細表!BC48+考勤詳細表!BE48+考勤詳細表!BG48),SUM(考勤詳細表!BD48+考勤詳細表!BF48+考勤詳細表!BH48)))</f>
        <v>0</v>
      </c>
      <c r="N46" s="50">
        <f>IF(N$6=AE$2,ROUND(SUM(考勤詳細表!AQ48+考勤詳細表!AS48+考勤詳細表!AU48)/60,2),IF(N$6=AE$3,SUM(考勤詳細表!AQ48+考勤詳細表!AS48+考勤詳細表!AU48),SUM(考勤詳細表!AR48+考勤詳細表!AT48+考勤詳細表!AV48)))</f>
        <v>6</v>
      </c>
      <c r="O46" s="50">
        <f>IF(O$6=AF$2,ROUND(SUM(考勤詳細表!AW48+考勤詳細表!AY48+考勤詳細表!BA48)/60,2),IF(O$6=AF$3,SUM(考勤詳細表!AW48+考勤詳細表!AY48+考勤詳細表!BA48),SUM(考勤詳細表!AX48+考勤詳細表!AZ48+考勤詳細表!BB48)))</f>
        <v>3.14</v>
      </c>
    </row>
    <row r="47" spans="1:15" ht="15.75">
      <c r="A47" s="50" t="str">
        <f>考勤詳細表!A49</f>
        <v>林奕廷</v>
      </c>
      <c r="B47" s="50" t="str">
        <f>考勤詳細表!B49</f>
        <v>M00527</v>
      </c>
      <c r="C47" s="50" t="str">
        <f>考勤詳細表!C49</f>
        <v>9-18</v>
      </c>
      <c r="D47" s="50">
        <f>考勤詳細表!T49</f>
        <v>0</v>
      </c>
      <c r="E47" s="50">
        <f>IF(E$6=V$2,ROUND(考勤詳細表!W49/60,2),IF(E$6=V$3,考勤詳細表!W49,考勤詳細表!V49))</f>
        <v>0</v>
      </c>
      <c r="F47" s="50">
        <f>IF(F$6=W$2,ROUND(考勤詳細表!Z49/60,2),IF(F$6=W$3,考勤詳細表!Z49,考勤詳細表!Y49))</f>
        <v>0</v>
      </c>
      <c r="G47" s="50" t="str">
        <f>IF(G$6=X$2,ROUND(考勤詳細表!AC49/60,2),IF(G$6=X$3,考勤詳細表!AC49,IF(G$6=X$4,考勤詳細表!AD49,考勤詳細表!AB49)))</f>
        <v>0.00</v>
      </c>
      <c r="H47" s="50">
        <f>考勤詳細表!U49</f>
        <v>0</v>
      </c>
      <c r="I47" s="50">
        <f>IF(I$6=Z$2,ROUND(考勤詳細表!AK49/60,2),IF(I$6=Z$3,考勤詳細表!AK49,考勤詳細表!AL49))</f>
        <v>16</v>
      </c>
      <c r="J47" s="50">
        <f>IF(J$6=AA$2,ROUND(SUM(考勤詳細表!AE49+考勤詳細表!AG49+考勤詳細表!AI49)/60,2),IF(J$6=AA$3,SUM(考勤詳細表!AE49+考勤詳細表!AG49+考勤詳細表!AI49),SUM(考勤詳細表!AF49+考勤詳細表!AH49+考勤詳細表!AJ49)))</f>
        <v>0</v>
      </c>
      <c r="K47" s="50" t="str">
        <f>IF(K$6=AB$2,ROUND(考勤詳細表!AO49/60,2),IF(K$6=AB$3,考勤詳細表!AO49,考勤詳細表!AP49))</f>
        <v>0.00</v>
      </c>
      <c r="L47" s="50" t="str">
        <f>IF(L$6=AC$2,ROUND(考勤詳細表!AM49/60,2),IF(L$6=AC$3,考勤詳細表!AM49,考勤詳細表!AN49))</f>
        <v>0.00</v>
      </c>
      <c r="M47" s="50">
        <f>IF(M$6=AD$2,ROUND(SUM(考勤詳細表!BC49+考勤詳細表!BE49+考勤詳細表!BG49)/60,2),IF(M$6=AD$3,SUM(考勤詳細表!BC49+考勤詳細表!BE49+考勤詳細表!BG49),SUM(考勤詳細表!BD49+考勤詳細表!BF49+考勤詳細表!BH49)))</f>
        <v>0</v>
      </c>
      <c r="N47" s="50">
        <f>IF(N$6=AE$2,ROUND(SUM(考勤詳細表!AQ49+考勤詳細表!AS49+考勤詳細表!AU49)/60,2),IF(N$6=AE$3,SUM(考勤詳細表!AQ49+考勤詳細表!AS49+考勤詳細表!AU49),SUM(考勤詳細表!AR49+考勤詳細表!AT49+考勤詳細表!AV49)))</f>
        <v>6</v>
      </c>
      <c r="O47" s="50">
        <f>IF(O$6=AF$2,ROUND(SUM(考勤詳細表!AW49+考勤詳細表!AY49+考勤詳細表!BA49)/60,2),IF(O$6=AF$3,SUM(考勤詳細表!AW49+考勤詳細表!AY49+考勤詳細表!BA49),SUM(考勤詳細表!AX49+考勤詳細表!AZ49+考勤詳細表!BB49)))</f>
        <v>4</v>
      </c>
    </row>
    <row r="48" spans="1:15" ht="15.75">
      <c r="A48" s="50" t="str">
        <f>考勤詳細表!A50</f>
        <v>李孟蓁</v>
      </c>
      <c r="B48" s="50" t="str">
        <f>考勤詳細表!B50</f>
        <v>M00252</v>
      </c>
      <c r="C48" s="50" t="str">
        <f>考勤詳細表!C50</f>
        <v>8-17</v>
      </c>
      <c r="D48" s="50">
        <f>考勤詳細表!T50</f>
        <v>0</v>
      </c>
      <c r="E48" s="51">
        <f>IF(E$6=V$2,ROUND(考勤詳細表!W50/60,2),IF(E$6=V$3,考勤詳細表!W50,考勤詳細表!V50))</f>
        <v>0.85</v>
      </c>
      <c r="F48" s="50">
        <f>IF(F$6=W$2,ROUND(考勤詳細表!Z50/60,2),IF(F$6=W$3,考勤詳細表!Z50,考勤詳細表!Y50))</f>
        <v>0</v>
      </c>
      <c r="G48" s="50" t="str">
        <f>IF(G$6=X$2,ROUND(考勤詳細表!AC50/60,2),IF(G$6=X$3,考勤詳細表!AC50,IF(G$6=X$4,考勤詳細表!AD50,考勤詳細表!AB50)))</f>
        <v>0.00</v>
      </c>
      <c r="H48" s="50">
        <f>考勤詳細表!U50</f>
        <v>0</v>
      </c>
      <c r="I48" s="50">
        <f>IF(I$6=Z$2,ROUND(考勤詳細表!AK50/60,2),IF(I$6=Z$3,考勤詳細表!AK50,考勤詳細表!AL50))</f>
        <v>16</v>
      </c>
      <c r="J48" s="50">
        <f>IF(J$6=AA$2,ROUND(SUM(考勤詳細表!AE50+考勤詳細表!AG50+考勤詳細表!AI50)/60,2),IF(J$6=AA$3,SUM(考勤詳細表!AE50+考勤詳細表!AG50+考勤詳細表!AI50),SUM(考勤詳細表!AF50+考勤詳細表!AH50+考勤詳細表!AJ50)))</f>
        <v>0</v>
      </c>
      <c r="K48" s="50" t="str">
        <f>IF(K$6=AB$2,ROUND(考勤詳細表!AO50/60,2),IF(K$6=AB$3,考勤詳細表!AO50,考勤詳細表!AP50))</f>
        <v>0.00</v>
      </c>
      <c r="L48" s="50" t="str">
        <f>IF(L$6=AC$2,ROUND(考勤詳細表!AM50/60,2),IF(L$6=AC$3,考勤詳細表!AM50,考勤詳細表!AN50))</f>
        <v>0.00</v>
      </c>
      <c r="M48" s="50">
        <f>IF(M$6=AD$2,ROUND(SUM(考勤詳細表!BC50+考勤詳細表!BE50+考勤詳細表!BG50)/60,2),IF(M$6=AD$3,SUM(考勤詳細表!BC50+考勤詳細表!BE50+考勤詳細表!BG50),SUM(考勤詳細表!BD50+考勤詳細表!BF50+考勤詳細表!BH50)))</f>
        <v>0</v>
      </c>
      <c r="N48" s="50">
        <f>IF(N$6=AE$2,ROUND(SUM(考勤詳細表!AQ50+考勤詳細表!AS50+考勤詳細表!AU50)/60,2),IF(N$6=AE$3,SUM(考勤詳細表!AQ50+考勤詳細表!AS50+考勤詳細表!AU50),SUM(考勤詳細表!AR50+考勤詳細表!AT50+考勤詳細表!AV50)))</f>
        <v>7</v>
      </c>
      <c r="O48" s="50">
        <f>IF(O$6=AF$2,ROUND(SUM(考勤詳細表!AW50+考勤詳細表!AY50+考勤詳細表!BA50)/60,2),IF(O$6=AF$3,SUM(考勤詳細表!AW50+考勤詳細表!AY50+考勤詳細表!BA50),SUM(考勤詳細表!AX50+考勤詳細表!AZ50+考勤詳細表!BB50)))</f>
        <v>4.8900000000000006</v>
      </c>
    </row>
    <row r="49" spans="1:15" ht="15.75">
      <c r="A49" s="50" t="str">
        <f>考勤詳細表!A51</f>
        <v>吳峻豪</v>
      </c>
      <c r="B49" s="50" t="str">
        <f>考勤詳細表!B51</f>
        <v>M00352</v>
      </c>
      <c r="C49" s="50" t="str">
        <f>考勤詳細表!C51</f>
        <v>8-17</v>
      </c>
      <c r="D49" s="50">
        <f>考勤詳細表!T51</f>
        <v>6</v>
      </c>
      <c r="E49" s="50">
        <f>IF(E$6=V$2,ROUND(考勤詳細表!W51/60,2),IF(E$6=V$3,考勤詳細表!W51,考勤詳細表!V51))</f>
        <v>0</v>
      </c>
      <c r="F49" s="50">
        <f>IF(F$6=W$2,ROUND(考勤詳細表!Z51/60,2),IF(F$6=W$3,考勤詳細表!Z51,考勤詳細表!Y51))</f>
        <v>0</v>
      </c>
      <c r="G49" s="52" t="str">
        <f>IF(G$6=X$2,ROUND(考勤詳細表!AC51/60,2),IF(G$6=X$3,考勤詳細表!AC51,IF(G$6=X$4,考勤詳細表!AD51,考勤詳細表!AB51)))</f>
        <v>3.00</v>
      </c>
      <c r="H49" s="50">
        <f>考勤詳細表!U51</f>
        <v>0</v>
      </c>
      <c r="I49" s="50">
        <f>IF(I$6=Z$2,ROUND(考勤詳細表!AK51/60,2),IF(I$6=Z$3,考勤詳細表!AK51,考勤詳細表!AL51))</f>
        <v>16</v>
      </c>
      <c r="J49" s="50">
        <f>IF(J$6=AA$2,ROUND(SUM(考勤詳細表!AE51+考勤詳細表!AG51+考勤詳細表!AI51)/60,2),IF(J$6=AA$3,SUM(考勤詳細表!AE51+考勤詳細表!AG51+考勤詳細表!AI51),SUM(考勤詳細表!AF51+考勤詳細表!AH51+考勤詳細表!AJ51)))</f>
        <v>0</v>
      </c>
      <c r="K49" s="50" t="str">
        <f>IF(K$6=AB$2,ROUND(考勤詳細表!AO51/60,2),IF(K$6=AB$3,考勤詳細表!AO51,考勤詳細表!AP51))</f>
        <v>0.00</v>
      </c>
      <c r="L49" s="50" t="str">
        <f>IF(L$6=AC$2,ROUND(考勤詳細表!AM51/60,2),IF(L$6=AC$3,考勤詳細表!AM51,考勤詳細表!AN51))</f>
        <v>0.00</v>
      </c>
      <c r="M49" s="50">
        <f>IF(M$6=AD$2,ROUND(SUM(考勤詳細表!BC51+考勤詳細表!BE51+考勤詳細表!BG51)/60,2),IF(M$6=AD$3,SUM(考勤詳細表!BC51+考勤詳細表!BE51+考勤詳細表!BG51),SUM(考勤詳細表!BD51+考勤詳細表!BF51+考勤詳細表!BH51)))</f>
        <v>0</v>
      </c>
      <c r="N49" s="50">
        <f>IF(N$6=AE$2,ROUND(SUM(考勤詳細表!AQ51+考勤詳細表!AS51+考勤詳細表!AU51)/60,2),IF(N$6=AE$3,SUM(考勤詳細表!AQ51+考勤詳細表!AS51+考勤詳細表!AU51),SUM(考勤詳細表!AR51+考勤詳細表!AT51+考勤詳細表!AV51)))</f>
        <v>6</v>
      </c>
      <c r="O49" s="50">
        <f>IF(O$6=AF$2,ROUND(SUM(考勤詳細表!AW51+考勤詳細表!AY51+考勤詳細表!BA51)/60,2),IF(O$6=AF$3,SUM(考勤詳細表!AW51+考勤詳細表!AY51+考勤詳細表!BA51),SUM(考勤詳細表!AX51+考勤詳細表!AZ51+考勤詳細表!BB51)))</f>
        <v>1</v>
      </c>
    </row>
    <row r="50" spans="1:15" ht="15.75">
      <c r="A50" s="50" t="str">
        <f>考勤詳細表!A52</f>
        <v>林廷昱</v>
      </c>
      <c r="B50" s="50" t="str">
        <f>考勤詳細表!B52</f>
        <v>M00379</v>
      </c>
      <c r="C50" s="50" t="str">
        <f>考勤詳細表!C52</f>
        <v>8-17</v>
      </c>
      <c r="D50" s="50">
        <f>考勤詳細表!T52</f>
        <v>1</v>
      </c>
      <c r="E50" s="50">
        <f>IF(E$6=V$2,ROUND(考勤詳細表!W52/60,2),IF(E$6=V$3,考勤詳細表!W52,考勤詳細表!V52))</f>
        <v>0</v>
      </c>
      <c r="F50" s="50">
        <f>IF(F$6=W$2,ROUND(考勤詳細表!Z52/60,2),IF(F$6=W$3,考勤詳細表!Z52,考勤詳細表!Y52))</f>
        <v>0</v>
      </c>
      <c r="G50" s="52" t="str">
        <f>IF(G$6=X$2,ROUND(考勤詳細表!AC52/60,2),IF(G$6=X$3,考勤詳細表!AC52,IF(G$6=X$4,考勤詳細表!AD52,考勤詳細表!AB52)))</f>
        <v>0.50</v>
      </c>
      <c r="H50" s="50">
        <f>考勤詳細表!U52</f>
        <v>0</v>
      </c>
      <c r="I50" s="50">
        <f>IF(I$6=Z$2,ROUND(考勤詳細表!AK52/60,2),IF(I$6=Z$3,考勤詳細表!AK52,考勤詳細表!AL52))</f>
        <v>16</v>
      </c>
      <c r="J50" s="50">
        <f>IF(J$6=AA$2,ROUND(SUM(考勤詳細表!AE52+考勤詳細表!AG52+考勤詳細表!AI52)/60,2),IF(J$6=AA$3,SUM(考勤詳細表!AE52+考勤詳細表!AG52+考勤詳細表!AI52),SUM(考勤詳細表!AF52+考勤詳細表!AH52+考勤詳細表!AJ52)))</f>
        <v>0</v>
      </c>
      <c r="K50" s="50" t="str">
        <f>IF(K$6=AB$2,ROUND(考勤詳細表!AO52/60,2),IF(K$6=AB$3,考勤詳細表!AO52,考勤詳細表!AP52))</f>
        <v>0.00</v>
      </c>
      <c r="L50" s="50" t="str">
        <f>IF(L$6=AC$2,ROUND(考勤詳細表!AM52/60,2),IF(L$6=AC$3,考勤詳細表!AM52,考勤詳細表!AN52))</f>
        <v>0.00</v>
      </c>
      <c r="M50" s="50">
        <f>IF(M$6=AD$2,ROUND(SUM(考勤詳細表!BC52+考勤詳細表!BE52+考勤詳細表!BG52)/60,2),IF(M$6=AD$3,SUM(考勤詳細表!BC52+考勤詳細表!BE52+考勤詳細表!BG52),SUM(考勤詳細表!BD52+考勤詳細表!BF52+考勤詳細表!BH52)))</f>
        <v>0</v>
      </c>
      <c r="N50" s="50">
        <f>IF(N$6=AE$2,ROUND(SUM(考勤詳細表!AQ52+考勤詳細表!AS52+考勤詳細表!AU52)/60,2),IF(N$6=AE$3,SUM(考勤詳細表!AQ52+考勤詳細表!AS52+考勤詳細表!AU52),SUM(考勤詳細表!AR52+考勤詳細表!AT52+考勤詳細表!AV52)))</f>
        <v>6</v>
      </c>
      <c r="O50" s="50">
        <f>IF(O$6=AF$2,ROUND(SUM(考勤詳細表!AW52+考勤詳細表!AY52+考勤詳細表!BA52)/60,2),IF(O$6=AF$3,SUM(考勤詳細表!AW52+考勤詳細表!AY52+考勤詳細表!BA52),SUM(考勤詳細表!AX52+考勤詳細表!AZ52+考勤詳細表!BB52)))</f>
        <v>3.5</v>
      </c>
    </row>
    <row r="51" spans="1:15" ht="15.75">
      <c r="A51" s="50" t="str">
        <f>考勤詳細表!A53</f>
        <v>李沛宜</v>
      </c>
      <c r="B51" s="50" t="str">
        <f>考勤詳細表!B53</f>
        <v>M00394</v>
      </c>
      <c r="C51" s="50" t="str">
        <f>考勤詳細表!C53</f>
        <v>8-17</v>
      </c>
      <c r="D51" s="50">
        <f>考勤詳細表!T53</f>
        <v>0</v>
      </c>
      <c r="E51" s="51">
        <f>IF(E$6=V$2,ROUND(考勤詳細表!W53/60,2),IF(E$6=V$3,考勤詳細表!W53,考勤詳細表!V53))</f>
        <v>0.02</v>
      </c>
      <c r="F51" s="50">
        <f>IF(F$6=W$2,ROUND(考勤詳細表!Z53/60,2),IF(F$6=W$3,考勤詳細表!Z53,考勤詳細表!Y53))</f>
        <v>0</v>
      </c>
      <c r="G51" s="50" t="str">
        <f>IF(G$6=X$2,ROUND(考勤詳細表!AC53/60,2),IF(G$6=X$3,考勤詳細表!AC53,IF(G$6=X$4,考勤詳細表!AD53,考勤詳細表!AB53)))</f>
        <v>0.00</v>
      </c>
      <c r="H51" s="50">
        <f>考勤詳細表!U53</f>
        <v>0</v>
      </c>
      <c r="I51" s="50">
        <f>IF(I$6=Z$2,ROUND(考勤詳細表!AK53/60,2),IF(I$6=Z$3,考勤詳細表!AK53,考勤詳細表!AL53))</f>
        <v>8</v>
      </c>
      <c r="J51" s="50">
        <f>IF(J$6=AA$2,ROUND(SUM(考勤詳細表!AE53+考勤詳細表!AG53+考勤詳細表!AI53)/60,2),IF(J$6=AA$3,SUM(考勤詳細表!AE53+考勤詳細表!AG53+考勤詳細表!AI53),SUM(考勤詳細表!AF53+考勤詳細表!AH53+考勤詳細表!AJ53)))</f>
        <v>0</v>
      </c>
      <c r="K51" s="50" t="str">
        <f>IF(K$6=AB$2,ROUND(考勤詳細表!AO53/60,2),IF(K$6=AB$3,考勤詳細表!AO53,考勤詳細表!AP53))</f>
        <v>0.00</v>
      </c>
      <c r="L51" s="50" t="str">
        <f>IF(L$6=AC$2,ROUND(考勤詳細表!AM53/60,2),IF(L$6=AC$3,考勤詳細表!AM53,考勤詳細表!AN53))</f>
        <v>0.00</v>
      </c>
      <c r="M51" s="50">
        <f>IF(M$6=AD$2,ROUND(SUM(考勤詳細表!BC53+考勤詳細表!BE53+考勤詳細表!BG53)/60,2),IF(M$6=AD$3,SUM(考勤詳細表!BC53+考勤詳細表!BE53+考勤詳細表!BG53),SUM(考勤詳細表!BD53+考勤詳細表!BF53+考勤詳細表!BH53)))</f>
        <v>0</v>
      </c>
      <c r="N51" s="50">
        <f>IF(N$6=AE$2,ROUND(SUM(考勤詳細表!AQ53+考勤詳細表!AS53+考勤詳細表!AU53)/60,2),IF(N$6=AE$3,SUM(考勤詳細表!AQ53+考勤詳細表!AS53+考勤詳細表!AU53),SUM(考勤詳細表!AR53+考勤詳細表!AT53+考勤詳細表!AV53)))</f>
        <v>6</v>
      </c>
      <c r="O51" s="50">
        <f>IF(O$6=AF$2,ROUND(SUM(考勤詳細表!AW53+考勤詳細表!AY53+考勤詳細表!BA53)/60,2),IF(O$6=AF$3,SUM(考勤詳細表!AW53+考勤詳細表!AY53+考勤詳細表!BA53),SUM(考勤詳細表!AX53+考勤詳細表!AZ53+考勤詳細表!BB53)))</f>
        <v>5</v>
      </c>
    </row>
    <row r="52" spans="1:15" ht="15.75">
      <c r="A52" s="50" t="str">
        <f>考勤詳細表!A54</f>
        <v>榮詠晴</v>
      </c>
      <c r="B52" s="50" t="str">
        <f>考勤詳細表!B54</f>
        <v>M00423</v>
      </c>
      <c r="C52" s="50" t="str">
        <f>考勤詳細表!C54</f>
        <v>8-17</v>
      </c>
      <c r="D52" s="50">
        <f>考勤詳細表!T54</f>
        <v>11</v>
      </c>
      <c r="E52" s="50">
        <f>IF(E$6=V$2,ROUND(考勤詳細表!W54/60,2),IF(E$6=V$3,考勤詳細表!W54,考勤詳細表!V54))</f>
        <v>0</v>
      </c>
      <c r="F52" s="50">
        <f>IF(F$6=W$2,ROUND(考勤詳細表!Z54/60,2),IF(F$6=W$3,考勤詳細表!Z54,考勤詳細表!Y54))</f>
        <v>0</v>
      </c>
      <c r="G52" s="52" t="str">
        <f>IF(G$6=X$2,ROUND(考勤詳細表!AC54/60,2),IF(G$6=X$3,考勤詳細表!AC54,IF(G$6=X$4,考勤詳細表!AD54,考勤詳細表!AB54)))</f>
        <v>4.00</v>
      </c>
      <c r="H52" s="50">
        <f>考勤詳細表!U54</f>
        <v>0</v>
      </c>
      <c r="I52" s="50">
        <f>IF(I$6=Z$2,ROUND(考勤詳細表!AK54/60,2),IF(I$6=Z$3,考勤詳細表!AK54,考勤詳細表!AL54))</f>
        <v>24</v>
      </c>
      <c r="J52" s="50">
        <f>IF(J$6=AA$2,ROUND(SUM(考勤詳細表!AE54+考勤詳細表!AG54+考勤詳細表!AI54)/60,2),IF(J$6=AA$3,SUM(考勤詳細表!AE54+考勤詳細表!AG54+考勤詳細表!AI54),SUM(考勤詳細表!AF54+考勤詳細表!AH54+考勤詳細表!AJ54)))</f>
        <v>0</v>
      </c>
      <c r="K52" s="50" t="str">
        <f>IF(K$6=AB$2,ROUND(考勤詳細表!AO54/60,2),IF(K$6=AB$3,考勤詳細表!AO54,考勤詳細表!AP54))</f>
        <v>0.00</v>
      </c>
      <c r="L52" s="50" t="str">
        <f>IF(L$6=AC$2,ROUND(考勤詳細表!AM54/60,2),IF(L$6=AC$3,考勤詳細表!AM54,考勤詳細表!AN54))</f>
        <v>0.00</v>
      </c>
      <c r="M52" s="50">
        <f>IF(M$6=AD$2,ROUND(SUM(考勤詳細表!BC54+考勤詳細表!BE54+考勤詳細表!BG54)/60,2),IF(M$6=AD$3,SUM(考勤詳細表!BC54+考勤詳細表!BE54+考勤詳細表!BG54),SUM(考勤詳細表!BD54+考勤詳細表!BF54+考勤詳細表!BH54)))</f>
        <v>0</v>
      </c>
      <c r="N52" s="50">
        <f>IF(N$6=AE$2,ROUND(SUM(考勤詳細表!AQ54+考勤詳細表!AS54+考勤詳細表!AU54)/60,2),IF(N$6=AE$3,SUM(考勤詳細表!AQ54+考勤詳細表!AS54+考勤詳細表!AU54),SUM(考勤詳細表!AR54+考勤詳細表!AT54+考勤詳細表!AV54)))</f>
        <v>7</v>
      </c>
      <c r="O52" s="50">
        <f>IF(O$6=AF$2,ROUND(SUM(考勤詳細表!AW54+考勤詳細表!AY54+考勤詳細表!BA54)/60,2),IF(O$6=AF$3,SUM(考勤詳細表!AW54+考勤詳細表!AY54+考勤詳細表!BA54),SUM(考勤詳細表!AX54+考勤詳細表!AZ54+考勤詳細表!BB54)))</f>
        <v>0</v>
      </c>
    </row>
    <row r="53" spans="1:15" ht="15.75">
      <c r="A53" s="50" t="str">
        <f>考勤詳細表!A55</f>
        <v>李名媗</v>
      </c>
      <c r="B53" s="50" t="str">
        <f>考勤詳細表!B55</f>
        <v>M00426</v>
      </c>
      <c r="C53" s="50" t="str">
        <f>考勤詳細表!C55</f>
        <v>8-17</v>
      </c>
      <c r="D53" s="50">
        <f>考勤詳細表!T55</f>
        <v>2</v>
      </c>
      <c r="E53" s="50">
        <f>IF(E$6=V$2,ROUND(考勤詳細表!W55/60,2),IF(E$6=V$3,考勤詳細表!W55,考勤詳細表!V55))</f>
        <v>0</v>
      </c>
      <c r="F53" s="50">
        <f>IF(F$6=W$2,ROUND(考勤詳細表!Z55/60,2),IF(F$6=W$3,考勤詳細表!Z55,考勤詳細表!Y55))</f>
        <v>0</v>
      </c>
      <c r="G53" s="52" t="str">
        <f>IF(G$6=X$2,ROUND(考勤詳細表!AC55/60,2),IF(G$6=X$3,考勤詳細表!AC55,IF(G$6=X$4,考勤詳細表!AD55,考勤詳細表!AB55)))</f>
        <v>1.00</v>
      </c>
      <c r="H53" s="50">
        <f>考勤詳細表!U55</f>
        <v>0</v>
      </c>
      <c r="I53" s="50">
        <f>IF(I$6=Z$2,ROUND(考勤詳細表!AK55/60,2),IF(I$6=Z$3,考勤詳細表!AK55,考勤詳細表!AL55))</f>
        <v>16</v>
      </c>
      <c r="J53" s="50">
        <f>IF(J$6=AA$2,ROUND(SUM(考勤詳細表!AE55+考勤詳細表!AG55+考勤詳細表!AI55)/60,2),IF(J$6=AA$3,SUM(考勤詳細表!AE55+考勤詳細表!AG55+考勤詳細表!AI55),SUM(考勤詳細表!AF55+考勤詳細表!AH55+考勤詳細表!AJ55)))</f>
        <v>0</v>
      </c>
      <c r="K53" s="50" t="str">
        <f>IF(K$6=AB$2,ROUND(考勤詳細表!AO55/60,2),IF(K$6=AB$3,考勤詳細表!AO55,考勤詳細表!AP55))</f>
        <v>0.00</v>
      </c>
      <c r="L53" s="50" t="str">
        <f>IF(L$6=AC$2,ROUND(考勤詳細表!AM55/60,2),IF(L$6=AC$3,考勤詳細表!AM55,考勤詳細表!AN55))</f>
        <v>0.00</v>
      </c>
      <c r="M53" s="50">
        <f>IF(M$6=AD$2,ROUND(SUM(考勤詳細表!BC55+考勤詳細表!BE55+考勤詳細表!BG55)/60,2),IF(M$6=AD$3,SUM(考勤詳細表!BC55+考勤詳細表!BE55+考勤詳細表!BG55),SUM(考勤詳細表!BD55+考勤詳細表!BF55+考勤詳細表!BH55)))</f>
        <v>0</v>
      </c>
      <c r="N53" s="50">
        <f>IF(N$6=AE$2,ROUND(SUM(考勤詳細表!AQ55+考勤詳細表!AS55+考勤詳細表!AU55)/60,2),IF(N$6=AE$3,SUM(考勤詳細表!AQ55+考勤詳細表!AS55+考勤詳細表!AU55),SUM(考勤詳細表!AR55+考勤詳細表!AT55+考勤詳細表!AV55)))</f>
        <v>6</v>
      </c>
      <c r="O53" s="50">
        <f>IF(O$6=AF$2,ROUND(SUM(考勤詳細表!AW55+考勤詳細表!AY55+考勤詳細表!BA55)/60,2),IF(O$6=AF$3,SUM(考勤詳細表!AW55+考勤詳細表!AY55+考勤詳細表!BA55),SUM(考勤詳細表!AX55+考勤詳細表!AZ55+考勤詳細表!BB55)))</f>
        <v>3</v>
      </c>
    </row>
    <row r="54" spans="1:15" ht="15.75">
      <c r="A54" s="50" t="str">
        <f>考勤詳細表!A56</f>
        <v>林天寶</v>
      </c>
      <c r="B54" s="50" t="str">
        <f>考勤詳細表!B56</f>
        <v>M00474</v>
      </c>
      <c r="C54" s="50" t="str">
        <f>考勤詳細表!C56</f>
        <v>8-17</v>
      </c>
      <c r="D54" s="50">
        <f>考勤詳細表!T56</f>
        <v>0</v>
      </c>
      <c r="E54" s="50">
        <f>IF(E$6=V$2,ROUND(考勤詳細表!W56/60,2),IF(E$6=V$3,考勤詳細表!W56,考勤詳細表!V56))</f>
        <v>0</v>
      </c>
      <c r="F54" s="50">
        <f>IF(F$6=W$2,ROUND(考勤詳細表!Z56/60,2),IF(F$6=W$3,考勤詳細表!Z56,考勤詳細表!Y56))</f>
        <v>0</v>
      </c>
      <c r="G54" s="50" t="str">
        <f>IF(G$6=X$2,ROUND(考勤詳細表!AC56/60,2),IF(G$6=X$3,考勤詳細表!AC56,IF(G$6=X$4,考勤詳細表!AD56,考勤詳細表!AB56)))</f>
        <v>0.00</v>
      </c>
      <c r="H54" s="50">
        <f>考勤詳細表!U56</f>
        <v>0</v>
      </c>
      <c r="I54" s="50">
        <f>IF(I$6=Z$2,ROUND(考勤詳細表!AK56/60,2),IF(I$6=Z$3,考勤詳細表!AK56,考勤詳細表!AL56))</f>
        <v>16</v>
      </c>
      <c r="J54" s="50">
        <f>IF(J$6=AA$2,ROUND(SUM(考勤詳細表!AE56+考勤詳細表!AG56+考勤詳細表!AI56)/60,2),IF(J$6=AA$3,SUM(考勤詳細表!AE56+考勤詳細表!AG56+考勤詳細表!AI56),SUM(考勤詳細表!AF56+考勤詳細表!AH56+考勤詳細表!AJ56)))</f>
        <v>0</v>
      </c>
      <c r="K54" s="50" t="str">
        <f>IF(K$6=AB$2,ROUND(考勤詳細表!AO56/60,2),IF(K$6=AB$3,考勤詳細表!AO56,考勤詳細表!AP56))</f>
        <v>0.00</v>
      </c>
      <c r="L54" s="50" t="str">
        <f>IF(L$6=AC$2,ROUND(考勤詳細表!AM56/60,2),IF(L$6=AC$3,考勤詳細表!AM56,考勤詳細表!AN56))</f>
        <v>0.00</v>
      </c>
      <c r="M54" s="50">
        <f>IF(M$6=AD$2,ROUND(SUM(考勤詳細表!BC56+考勤詳細表!BE56+考勤詳細表!BG56)/60,2),IF(M$6=AD$3,SUM(考勤詳細表!BC56+考勤詳細表!BE56+考勤詳細表!BG56),SUM(考勤詳細表!BD56+考勤詳細表!BF56+考勤詳細表!BH56)))</f>
        <v>0</v>
      </c>
      <c r="N54" s="50">
        <f>IF(N$6=AE$2,ROUND(SUM(考勤詳細表!AQ56+考勤詳細表!AS56+考勤詳細表!AU56)/60,2),IF(N$6=AE$3,SUM(考勤詳細表!AQ56+考勤詳細表!AS56+考勤詳細表!AU56),SUM(考勤詳細表!AR56+考勤詳細表!AT56+考勤詳細表!AV56)))</f>
        <v>7</v>
      </c>
      <c r="O54" s="50">
        <f>IF(O$6=AF$2,ROUND(SUM(考勤詳細表!AW56+考勤詳細表!AY56+考勤詳細表!BA56)/60,2),IF(O$6=AF$3,SUM(考勤詳細表!AW56+考勤詳細表!AY56+考勤詳細表!BA56),SUM(考勤詳細表!AX56+考勤詳細表!AZ56+考勤詳細表!BB56)))</f>
        <v>5</v>
      </c>
    </row>
    <row r="55" spans="1:15" ht="15.75">
      <c r="A55" s="50" t="str">
        <f>考勤詳細表!A57</f>
        <v>孫佳筠</v>
      </c>
      <c r="B55" s="50" t="str">
        <f>考勤詳細表!B57</f>
        <v>M00490</v>
      </c>
      <c r="C55" s="50" t="str">
        <f>考勤詳細表!C57</f>
        <v>8-17</v>
      </c>
      <c r="D55" s="50">
        <f>考勤詳細表!T57</f>
        <v>3</v>
      </c>
      <c r="E55" s="51">
        <f>IF(E$6=V$2,ROUND(考勤詳細表!W57/60,2),IF(E$6=V$3,考勤詳細表!W57,考勤詳細表!V57))</f>
        <v>1.4</v>
      </c>
      <c r="F55" s="50">
        <f>IF(F$6=W$2,ROUND(考勤詳細表!Z57/60,2),IF(F$6=W$3,考勤詳細表!Z57,考勤詳細表!Y57))</f>
        <v>0</v>
      </c>
      <c r="G55" s="52" t="str">
        <f>IF(G$6=X$2,ROUND(考勤詳細表!AC57/60,2),IF(G$6=X$3,考勤詳細表!AC57,IF(G$6=X$4,考勤詳細表!AD57,考勤詳細表!AB57)))</f>
        <v>1.50</v>
      </c>
      <c r="H55" s="50">
        <f>考勤詳細表!U57</f>
        <v>0</v>
      </c>
      <c r="I55" s="50">
        <f>IF(I$6=Z$2,ROUND(考勤詳細表!AK57/60,2),IF(I$6=Z$3,考勤詳細表!AK57,考勤詳細表!AL57))</f>
        <v>24</v>
      </c>
      <c r="J55" s="50">
        <f>IF(J$6=AA$2,ROUND(SUM(考勤詳細表!AE57+考勤詳細表!AG57+考勤詳細表!AI57)/60,2),IF(J$6=AA$3,SUM(考勤詳細表!AE57+考勤詳細表!AG57+考勤詳細表!AI57),SUM(考勤詳細表!AF57+考勤詳細表!AH57+考勤詳細表!AJ57)))</f>
        <v>0</v>
      </c>
      <c r="K55" s="50" t="str">
        <f>IF(K$6=AB$2,ROUND(考勤詳細表!AO57/60,2),IF(K$6=AB$3,考勤詳細表!AO57,考勤詳細表!AP57))</f>
        <v>0.00</v>
      </c>
      <c r="L55" s="50" t="str">
        <f>IF(L$6=AC$2,ROUND(考勤詳細表!AM57/60,2),IF(L$6=AC$3,考勤詳細表!AM57,考勤詳細表!AN57))</f>
        <v>0.00</v>
      </c>
      <c r="M55" s="50">
        <f>IF(M$6=AD$2,ROUND(SUM(考勤詳細表!BC57+考勤詳細表!BE57+考勤詳細表!BG57)/60,2),IF(M$6=AD$3,SUM(考勤詳細表!BC57+考勤詳細表!BE57+考勤詳細表!BG57),SUM(考勤詳細表!BD57+考勤詳細表!BF57+考勤詳細表!BH57)))</f>
        <v>0</v>
      </c>
      <c r="N55" s="50">
        <f>IF(N$6=AE$2,ROUND(SUM(考勤詳細表!AQ57+考勤詳細表!AS57+考勤詳細表!AU57)/60,2),IF(N$6=AE$3,SUM(考勤詳細表!AQ57+考勤詳細表!AS57+考勤詳細表!AU57),SUM(考勤詳細表!AR57+考勤詳細表!AT57+考勤詳細表!AV57)))</f>
        <v>7</v>
      </c>
      <c r="O55" s="50">
        <f>IF(O$6=AF$2,ROUND(SUM(考勤詳細表!AW57+考勤詳細表!AY57+考勤詳細表!BA57)/60,2),IF(O$6=AF$3,SUM(考勤詳細表!AW57+考勤詳細表!AY57+考勤詳細表!BA57),SUM(考勤詳細表!AX57+考勤詳細表!AZ57+考勤詳細表!BB57)))</f>
        <v>2.33</v>
      </c>
    </row>
    <row r="56" spans="1:15" ht="15.75">
      <c r="A56" s="50" t="str">
        <f>考勤詳細表!A58</f>
        <v>林郁芯</v>
      </c>
      <c r="B56" s="50" t="str">
        <f>考勤詳細表!B58</f>
        <v>M00504</v>
      </c>
      <c r="C56" s="50" t="str">
        <f>考勤詳細表!C58</f>
        <v>8-17</v>
      </c>
      <c r="D56" s="50">
        <f>考勤詳細表!T58</f>
        <v>7</v>
      </c>
      <c r="E56" s="50">
        <f>IF(E$6=V$2,ROUND(考勤詳細表!W58/60,2),IF(E$6=V$3,考勤詳細表!W58,考勤詳細表!V58))</f>
        <v>0</v>
      </c>
      <c r="F56" s="51">
        <f>IF(F$6=W$2,ROUND(考勤詳細表!Z58/60,2),IF(F$6=W$3,考勤詳細表!Z58,考勤詳細表!Y58))</f>
        <v>0.2</v>
      </c>
      <c r="G56" s="52" t="str">
        <f>IF(G$6=X$2,ROUND(考勤詳細表!AC58/60,2),IF(G$6=X$3,考勤詳細表!AC58,IF(G$6=X$4,考勤詳細表!AD58,考勤詳細表!AB58)))</f>
        <v>3.50</v>
      </c>
      <c r="H56" s="50">
        <f>考勤詳細表!U58</f>
        <v>0</v>
      </c>
      <c r="I56" s="50">
        <f>IF(I$6=Z$2,ROUND(考勤詳細表!AK58/60,2),IF(I$6=Z$3,考勤詳細表!AK58,考勤詳細表!AL58))</f>
        <v>8</v>
      </c>
      <c r="J56" s="50">
        <f>IF(J$6=AA$2,ROUND(SUM(考勤詳細表!AE58+考勤詳細表!AG58+考勤詳細表!AI58)/60,2),IF(J$6=AA$3,SUM(考勤詳細表!AE58+考勤詳細表!AG58+考勤詳細表!AI58),SUM(考勤詳細表!AF58+考勤詳細表!AH58+考勤詳細表!AJ58)))</f>
        <v>0</v>
      </c>
      <c r="K56" s="50" t="str">
        <f>IF(K$6=AB$2,ROUND(考勤詳細表!AO58/60,2),IF(K$6=AB$3,考勤詳細表!AO58,考勤詳細表!AP58))</f>
        <v>0.00</v>
      </c>
      <c r="L56" s="50" t="str">
        <f>IF(L$6=AC$2,ROUND(考勤詳細表!AM58/60,2),IF(L$6=AC$3,考勤詳細表!AM58,考勤詳細表!AN58))</f>
        <v>0.00</v>
      </c>
      <c r="M56" s="50">
        <f>IF(M$6=AD$2,ROUND(SUM(考勤詳細表!BC58+考勤詳細表!BE58+考勤詳細表!BG58)/60,2),IF(M$6=AD$3,SUM(考勤詳細表!BC58+考勤詳細表!BE58+考勤詳細表!BG58),SUM(考勤詳細表!BD58+考勤詳細表!BF58+考勤詳細表!BH58)))</f>
        <v>0</v>
      </c>
      <c r="N56" s="50">
        <f>IF(N$6=AE$2,ROUND(SUM(考勤詳細表!AQ58+考勤詳細表!AS58+考勤詳細表!AU58)/60,2),IF(N$6=AE$3,SUM(考勤詳細表!AQ58+考勤詳細表!AS58+考勤詳細表!AU58),SUM(考勤詳細表!AR58+考勤詳細表!AT58+考勤詳細表!AV58)))</f>
        <v>6</v>
      </c>
      <c r="O56" s="50">
        <f>IF(O$6=AF$2,ROUND(SUM(考勤詳細表!AW58+考勤詳細表!AY58+考勤詳細表!BA58)/60,2),IF(O$6=AF$3,SUM(考勤詳細表!AW58+考勤詳細表!AY58+考勤詳細表!BA58),SUM(考勤詳細表!AX58+考勤詳細表!AZ58+考勤詳細表!BB58)))</f>
        <v>1.47</v>
      </c>
    </row>
    <row r="57" spans="1:15" ht="15.75">
      <c r="A57" s="50" t="str">
        <f>考勤詳細表!A59</f>
        <v>林佩儀</v>
      </c>
      <c r="B57" s="50" t="str">
        <f>考勤詳細表!B59</f>
        <v>M00508</v>
      </c>
      <c r="C57" s="50" t="str">
        <f>考勤詳細表!C59</f>
        <v>8-17</v>
      </c>
      <c r="D57" s="50">
        <f>考勤詳細表!T59</f>
        <v>0</v>
      </c>
      <c r="E57" s="50">
        <f>IF(E$6=V$2,ROUND(考勤詳細表!W59/60,2),IF(E$6=V$3,考勤詳細表!W59,考勤詳細表!V59))</f>
        <v>0</v>
      </c>
      <c r="F57" s="50">
        <f>IF(F$6=W$2,ROUND(考勤詳細表!Z59/60,2),IF(F$6=W$3,考勤詳細表!Z59,考勤詳細表!Y59))</f>
        <v>0</v>
      </c>
      <c r="G57" s="50" t="str">
        <f>IF(G$6=X$2,ROUND(考勤詳細表!AC59/60,2),IF(G$6=X$3,考勤詳細表!AC59,IF(G$6=X$4,考勤詳細表!AD59,考勤詳細表!AB59)))</f>
        <v>0.00</v>
      </c>
      <c r="H57" s="50">
        <f>考勤詳細表!U59</f>
        <v>0</v>
      </c>
      <c r="I57" s="50">
        <f>IF(I$6=Z$2,ROUND(考勤詳細表!AK59/60,2),IF(I$6=Z$3,考勤詳細表!AK59,考勤詳細表!AL59))</f>
        <v>16</v>
      </c>
      <c r="J57" s="50">
        <f>IF(J$6=AA$2,ROUND(SUM(考勤詳細表!AE59+考勤詳細表!AG59+考勤詳細表!AI59)/60,2),IF(J$6=AA$3,SUM(考勤詳細表!AE59+考勤詳細表!AG59+考勤詳細表!AI59),SUM(考勤詳細表!AF59+考勤詳細表!AH59+考勤詳細表!AJ59)))</f>
        <v>0</v>
      </c>
      <c r="K57" s="50" t="str">
        <f>IF(K$6=AB$2,ROUND(考勤詳細表!AO59/60,2),IF(K$6=AB$3,考勤詳細表!AO59,考勤詳細表!AP59))</f>
        <v>0.00</v>
      </c>
      <c r="L57" s="50" t="str">
        <f>IF(L$6=AC$2,ROUND(考勤詳細表!AM59/60,2),IF(L$6=AC$3,考勤詳細表!AM59,考勤詳細表!AN59))</f>
        <v>0.00</v>
      </c>
      <c r="M57" s="50">
        <f>IF(M$6=AD$2,ROUND(SUM(考勤詳細表!BC59+考勤詳細表!BE59+考勤詳細表!BG59)/60,2),IF(M$6=AD$3,SUM(考勤詳細表!BC59+考勤詳細表!BE59+考勤詳細表!BG59),SUM(考勤詳細表!BD59+考勤詳細表!BF59+考勤詳細表!BH59)))</f>
        <v>0</v>
      </c>
      <c r="N57" s="50">
        <f>IF(N$6=AE$2,ROUND(SUM(考勤詳細表!AQ59+考勤詳細表!AS59+考勤詳細表!AU59)/60,2),IF(N$6=AE$3,SUM(考勤詳細表!AQ59+考勤詳細表!AS59+考勤詳細表!AU59),SUM(考勤詳細表!AR59+考勤詳細表!AT59+考勤詳細表!AV59)))</f>
        <v>7</v>
      </c>
      <c r="O57" s="50">
        <f>IF(O$6=AF$2,ROUND(SUM(考勤詳細表!AW59+考勤詳細表!AY59+考勤詳細表!BA59)/60,2),IF(O$6=AF$3,SUM(考勤詳細表!AW59+考勤詳細表!AY59+考勤詳細表!BA59),SUM(考勤詳細表!AX59+考勤詳細表!AZ59+考勤詳細表!BB59)))</f>
        <v>5</v>
      </c>
    </row>
    <row r="58" spans="1:15" ht="15.75">
      <c r="A58" s="50" t="str">
        <f>考勤詳細表!A60</f>
        <v>林巧霜</v>
      </c>
      <c r="B58" s="50" t="str">
        <f>考勤詳細表!B60</f>
        <v>M00518</v>
      </c>
      <c r="C58" s="50" t="str">
        <f>考勤詳細表!C60</f>
        <v>8-17</v>
      </c>
      <c r="D58" s="50">
        <f>考勤詳細表!T60</f>
        <v>1</v>
      </c>
      <c r="E58" s="50">
        <f>IF(E$6=V$2,ROUND(考勤詳細表!W60/60,2),IF(E$6=V$3,考勤詳細表!W60,考勤詳細表!V60))</f>
        <v>0</v>
      </c>
      <c r="F58" s="50">
        <f>IF(F$6=W$2,ROUND(考勤詳細表!Z60/60,2),IF(F$6=W$3,考勤詳細表!Z60,考勤詳細表!Y60))</f>
        <v>0</v>
      </c>
      <c r="G58" s="52" t="str">
        <f>IF(G$6=X$2,ROUND(考勤詳細表!AC60/60,2),IF(G$6=X$3,考勤詳細表!AC60,IF(G$6=X$4,考勤詳細表!AD60,考勤詳細表!AB60)))</f>
        <v>0.50</v>
      </c>
      <c r="H58" s="50">
        <f>考勤詳細表!U60</f>
        <v>0</v>
      </c>
      <c r="I58" s="50">
        <f>IF(I$6=Z$2,ROUND(考勤詳細表!AK60/60,2),IF(I$6=Z$3,考勤詳細表!AK60,考勤詳細表!AL60))</f>
        <v>18</v>
      </c>
      <c r="J58" s="50">
        <f>IF(J$6=AA$2,ROUND(SUM(考勤詳細表!AE60+考勤詳細表!AG60+考勤詳細表!AI60)/60,2),IF(J$6=AA$3,SUM(考勤詳細表!AE60+考勤詳細表!AG60+考勤詳細表!AI60),SUM(考勤詳細表!AF60+考勤詳細表!AH60+考勤詳細表!AJ60)))</f>
        <v>0</v>
      </c>
      <c r="K58" s="50" t="str">
        <f>IF(K$6=AB$2,ROUND(考勤詳細表!AO60/60,2),IF(K$6=AB$3,考勤詳細表!AO60,考勤詳細表!AP60))</f>
        <v>0.00</v>
      </c>
      <c r="L58" s="50" t="str">
        <f>IF(L$6=AC$2,ROUND(考勤詳細表!AM60/60,2),IF(L$6=AC$3,考勤詳細表!AM60,考勤詳細表!AN60))</f>
        <v>0.00</v>
      </c>
      <c r="M58" s="50">
        <f>IF(M$6=AD$2,ROUND(SUM(考勤詳細表!BC60+考勤詳細表!BE60+考勤詳細表!BG60)/60,2),IF(M$6=AD$3,SUM(考勤詳細表!BC60+考勤詳細表!BE60+考勤詳細表!BG60),SUM(考勤詳細表!BD60+考勤詳細表!BF60+考勤詳細表!BH60)))</f>
        <v>0</v>
      </c>
      <c r="N58" s="50">
        <f>IF(N$6=AE$2,ROUND(SUM(考勤詳細表!AQ60+考勤詳細表!AS60+考勤詳細表!AU60)/60,2),IF(N$6=AE$3,SUM(考勤詳細表!AQ60+考勤詳細表!AS60+考勤詳細表!AU60),SUM(考勤詳細表!AR60+考勤詳細表!AT60+考勤詳細表!AV60)))</f>
        <v>7</v>
      </c>
      <c r="O58" s="50">
        <f>IF(O$6=AF$2,ROUND(SUM(考勤詳細表!AW60+考勤詳細表!AY60+考勤詳細表!BA60)/60,2),IF(O$6=AF$3,SUM(考勤詳細表!AW60+考勤詳細表!AY60+考勤詳細表!BA60),SUM(考勤詳細表!AX60+考勤詳細表!AZ60+考勤詳細表!BB60)))</f>
        <v>4.5</v>
      </c>
    </row>
    <row r="59" spans="1:15" ht="15.75">
      <c r="A59" s="50" t="str">
        <f>考勤詳細表!A61</f>
        <v>張菁芬</v>
      </c>
      <c r="B59" s="50" t="str">
        <f>考勤詳細表!B61</f>
        <v>M00300</v>
      </c>
      <c r="C59" s="50" t="str">
        <f>考勤詳細表!C61</f>
        <v>7-16</v>
      </c>
      <c r="D59" s="50">
        <f>考勤詳細表!T61</f>
        <v>0</v>
      </c>
      <c r="E59" s="51">
        <f>IF(E$6=V$2,ROUND(考勤詳細表!W61/60,2),IF(E$6=V$3,考勤詳細表!W61,考勤詳細表!V61))</f>
        <v>0.45</v>
      </c>
      <c r="F59" s="51">
        <f>IF(F$6=W$2,ROUND(考勤詳細表!Z61/60,2),IF(F$6=W$3,考勤詳細表!Z61,考勤詳細表!Y61))</f>
        <v>0.43</v>
      </c>
      <c r="G59" s="50" t="str">
        <f>IF(G$6=X$2,ROUND(考勤詳細表!AC61/60,2),IF(G$6=X$3,考勤詳細表!AC61,IF(G$6=X$4,考勤詳細表!AD61,考勤詳細表!AB61)))</f>
        <v>0.00</v>
      </c>
      <c r="H59" s="50">
        <f>考勤詳細表!U61</f>
        <v>0</v>
      </c>
      <c r="I59" s="50">
        <f>IF(I$6=Z$2,ROUND(考勤詳細表!AK61/60,2),IF(I$6=Z$3,考勤詳細表!AK61,考勤詳細表!AL61))</f>
        <v>16</v>
      </c>
      <c r="J59" s="50">
        <f>IF(J$6=AA$2,ROUND(SUM(考勤詳細表!AE61+考勤詳細表!AG61+考勤詳細表!AI61)/60,2),IF(J$6=AA$3,SUM(考勤詳細表!AE61+考勤詳細表!AG61+考勤詳細表!AI61),SUM(考勤詳細表!AF61+考勤詳細表!AH61+考勤詳細表!AJ61)))</f>
        <v>0</v>
      </c>
      <c r="K59" s="50" t="str">
        <f>IF(K$6=AB$2,ROUND(考勤詳細表!AO61/60,2),IF(K$6=AB$3,考勤詳細表!AO61,考勤詳細表!AP61))</f>
        <v>0.00</v>
      </c>
      <c r="L59" s="50" t="str">
        <f>IF(L$6=AC$2,ROUND(考勤詳細表!AM61/60,2),IF(L$6=AC$3,考勤詳細表!AM61,考勤詳細表!AN61))</f>
        <v>0.00</v>
      </c>
      <c r="M59" s="50">
        <f>IF(M$6=AD$2,ROUND(SUM(考勤詳細表!BC61+考勤詳細表!BE61+考勤詳細表!BG61)/60,2),IF(M$6=AD$3,SUM(考勤詳細表!BC61+考勤詳細表!BE61+考勤詳細表!BG61),SUM(考勤詳細表!BD61+考勤詳細表!BF61+考勤詳細表!BH61)))</f>
        <v>0</v>
      </c>
      <c r="N59" s="50">
        <f>IF(N$6=AE$2,ROUND(SUM(考勤詳細表!AQ61+考勤詳細表!AS61+考勤詳細表!AU61)/60,2),IF(N$6=AE$3,SUM(考勤詳細表!AQ61+考勤詳細表!AS61+考勤詳細表!AU61),SUM(考勤詳細表!AR61+考勤詳細表!AT61+考勤詳細表!AV61)))</f>
        <v>7</v>
      </c>
      <c r="O59" s="50">
        <f>IF(O$6=AF$2,ROUND(SUM(考勤詳細表!AW61+考勤詳細表!AY61+考勤詳細表!BA61)/60,2),IF(O$6=AF$3,SUM(考勤詳細表!AW61+考勤詳細表!AY61+考勤詳細表!BA61),SUM(考勤詳細表!AX61+考勤詳細表!AZ61+考勤詳細表!BB61)))</f>
        <v>4.8900000000000006</v>
      </c>
    </row>
    <row r="60" spans="1:15" ht="15.75">
      <c r="A60" s="50" t="str">
        <f>考勤詳細表!A62</f>
        <v>廖珮琄</v>
      </c>
      <c r="B60" s="50" t="str">
        <f>考勤詳細表!B62</f>
        <v>M00377</v>
      </c>
      <c r="C60" s="50" t="str">
        <f>考勤詳細表!C62</f>
        <v>7-16</v>
      </c>
      <c r="D60" s="50">
        <f>考勤詳細表!T62</f>
        <v>0</v>
      </c>
      <c r="E60" s="51">
        <f>IF(E$6=V$2,ROUND(考勤詳細表!W62/60,2),IF(E$6=V$3,考勤詳細表!W62,考勤詳細表!V62))</f>
        <v>0.82</v>
      </c>
      <c r="F60" s="50">
        <f>IF(F$6=W$2,ROUND(考勤詳細表!Z62/60,2),IF(F$6=W$3,考勤詳細表!Z62,考勤詳細表!Y62))</f>
        <v>0</v>
      </c>
      <c r="G60" s="50" t="str">
        <f>IF(G$6=X$2,ROUND(考勤詳細表!AC62/60,2),IF(G$6=X$3,考勤詳細表!AC62,IF(G$6=X$4,考勤詳細表!AD62,考勤詳細表!AB62)))</f>
        <v>0.00</v>
      </c>
      <c r="H60" s="50">
        <f>考勤詳細表!U62</f>
        <v>0</v>
      </c>
      <c r="I60" s="50">
        <f>IF(I$6=Z$2,ROUND(考勤詳細表!AK62/60,2),IF(I$6=Z$3,考勤詳細表!AK62,考勤詳細表!AL62))</f>
        <v>16</v>
      </c>
      <c r="J60" s="50">
        <f>IF(J$6=AA$2,ROUND(SUM(考勤詳細表!AE62+考勤詳細表!AG62+考勤詳細表!AI62)/60,2),IF(J$6=AA$3,SUM(考勤詳細表!AE62+考勤詳細表!AG62+考勤詳細表!AI62),SUM(考勤詳細表!AF62+考勤詳細表!AH62+考勤詳細表!AJ62)))</f>
        <v>0</v>
      </c>
      <c r="K60" s="50" t="str">
        <f>IF(K$6=AB$2,ROUND(考勤詳細表!AO62/60,2),IF(K$6=AB$3,考勤詳細表!AO62,考勤詳細表!AP62))</f>
        <v>0.00</v>
      </c>
      <c r="L60" s="50" t="str">
        <f>IF(L$6=AC$2,ROUND(考勤詳細表!AM62/60,2),IF(L$6=AC$3,考勤詳細表!AM62,考勤詳細表!AN62))</f>
        <v>0.00</v>
      </c>
      <c r="M60" s="50">
        <f>IF(M$6=AD$2,ROUND(SUM(考勤詳細表!BC62+考勤詳細表!BE62+考勤詳細表!BG62)/60,2),IF(M$6=AD$3,SUM(考勤詳細表!BC62+考勤詳細表!BE62+考勤詳細表!BG62),SUM(考勤詳細表!BD62+考勤詳細表!BF62+考勤詳細表!BH62)))</f>
        <v>0</v>
      </c>
      <c r="N60" s="50">
        <f>IF(N$6=AE$2,ROUND(SUM(考勤詳細表!AQ62+考勤詳細表!AS62+考勤詳細表!AU62)/60,2),IF(N$6=AE$3,SUM(考勤詳細表!AQ62+考勤詳細表!AS62+考勤詳細表!AU62),SUM(考勤詳細表!AR62+考勤詳細表!AT62+考勤詳細表!AV62)))</f>
        <v>6</v>
      </c>
      <c r="O60" s="50">
        <f>IF(O$6=AF$2,ROUND(SUM(考勤詳細表!AW62+考勤詳細表!AY62+考勤詳細表!BA62)/60,2),IF(O$6=AF$3,SUM(考勤詳細表!AW62+考勤詳細表!AY62+考勤詳細表!BA62),SUM(考勤詳細表!AX62+考勤詳細表!AZ62+考勤詳細表!BB62)))</f>
        <v>3.9</v>
      </c>
    </row>
    <row r="61" spans="1:15" ht="15.75">
      <c r="A61" s="50" t="str">
        <f>考勤詳細表!A63</f>
        <v>林雅婷</v>
      </c>
      <c r="B61" s="50" t="str">
        <f>考勤詳細表!B63</f>
        <v>M00391</v>
      </c>
      <c r="C61" s="50" t="str">
        <f>考勤詳細表!C63</f>
        <v>7-16</v>
      </c>
      <c r="D61" s="50">
        <f>考勤詳細表!T63</f>
        <v>4</v>
      </c>
      <c r="E61" s="50">
        <f>IF(E$6=V$2,ROUND(考勤詳細表!W63/60,2),IF(E$6=V$3,考勤詳細表!W63,考勤詳細表!V63))</f>
        <v>0</v>
      </c>
      <c r="F61" s="50">
        <f>IF(F$6=W$2,ROUND(考勤詳細表!Z63/60,2),IF(F$6=W$3,考勤詳細表!Z63,考勤詳細表!Y63))</f>
        <v>0</v>
      </c>
      <c r="G61" s="52" t="str">
        <f>IF(G$6=X$2,ROUND(考勤詳細表!AC63/60,2),IF(G$6=X$3,考勤詳細表!AC63,IF(G$6=X$4,考勤詳細表!AD63,考勤詳細表!AB63)))</f>
        <v>2.00</v>
      </c>
      <c r="H61" s="50">
        <f>考勤詳細表!U63</f>
        <v>0</v>
      </c>
      <c r="I61" s="50">
        <f>IF(I$6=Z$2,ROUND(考勤詳細表!AK63/60,2),IF(I$6=Z$3,考勤詳細表!AK63,考勤詳細表!AL63))</f>
        <v>16</v>
      </c>
      <c r="J61" s="50">
        <f>IF(J$6=AA$2,ROUND(SUM(考勤詳細表!AE63+考勤詳細表!AG63+考勤詳細表!AI63)/60,2),IF(J$6=AA$3,SUM(考勤詳細表!AE63+考勤詳細表!AG63+考勤詳細表!AI63),SUM(考勤詳細表!AF63+考勤詳細表!AH63+考勤詳細表!AJ63)))</f>
        <v>0</v>
      </c>
      <c r="K61" s="50" t="str">
        <f>IF(K$6=AB$2,ROUND(考勤詳細表!AO63/60,2),IF(K$6=AB$3,考勤詳細表!AO63,考勤詳細表!AP63))</f>
        <v>0.00</v>
      </c>
      <c r="L61" s="50" t="str">
        <f>IF(L$6=AC$2,ROUND(考勤詳細表!AM63/60,2),IF(L$6=AC$3,考勤詳細表!AM63,考勤詳細表!AN63))</f>
        <v>0.00</v>
      </c>
      <c r="M61" s="50">
        <f>IF(M$6=AD$2,ROUND(SUM(考勤詳細表!BC63+考勤詳細表!BE63+考勤詳細表!BG63)/60,2),IF(M$6=AD$3,SUM(考勤詳細表!BC63+考勤詳細表!BE63+考勤詳細表!BG63),SUM(考勤詳細表!BD63+考勤詳細表!BF63+考勤詳細表!BH63)))</f>
        <v>0</v>
      </c>
      <c r="N61" s="50">
        <f>IF(N$6=AE$2,ROUND(SUM(考勤詳細表!AQ63+考勤詳細表!AS63+考勤詳細表!AU63)/60,2),IF(N$6=AE$3,SUM(考勤詳細表!AQ63+考勤詳細表!AS63+考勤詳細表!AU63),SUM(考勤詳細表!AR63+考勤詳細表!AT63+考勤詳細表!AV63)))</f>
        <v>6</v>
      </c>
      <c r="O61" s="50">
        <f>IF(O$6=AF$2,ROUND(SUM(考勤詳細表!AW63+考勤詳細表!AY63+考勤詳細表!BA63)/60,2),IF(O$6=AF$3,SUM(考勤詳細表!AW63+考勤詳細表!AY63+考勤詳細表!BA63),SUM(考勤詳細表!AX63+考勤詳細表!AZ63+考勤詳細表!BB63)))</f>
        <v>2</v>
      </c>
    </row>
    <row r="62" spans="1:15" ht="15.75">
      <c r="A62" s="50" t="str">
        <f>考勤詳細表!A64</f>
        <v>邱思旻</v>
      </c>
      <c r="B62" s="50" t="str">
        <f>考勤詳細表!B64</f>
        <v>M00433</v>
      </c>
      <c r="C62" s="50" t="str">
        <f>考勤詳細表!C64</f>
        <v>7-16</v>
      </c>
      <c r="D62" s="50">
        <f>考勤詳細表!T64</f>
        <v>8</v>
      </c>
      <c r="E62" s="50">
        <f>IF(E$6=V$2,ROUND(考勤詳細表!W64/60,2),IF(E$6=V$3,考勤詳細表!W64,考勤詳細表!V64))</f>
        <v>0</v>
      </c>
      <c r="F62" s="50">
        <f>IF(F$6=W$2,ROUND(考勤詳細表!Z64/60,2),IF(F$6=W$3,考勤詳細表!Z64,考勤詳細表!Y64))</f>
        <v>0</v>
      </c>
      <c r="G62" s="52" t="str">
        <f>IF(G$6=X$2,ROUND(考勤詳細表!AC64/60,2),IF(G$6=X$3,考勤詳細表!AC64,IF(G$6=X$4,考勤詳細表!AD64,考勤詳細表!AB64)))</f>
        <v>4.00</v>
      </c>
      <c r="H62" s="50">
        <f>考勤詳細表!U64</f>
        <v>0</v>
      </c>
      <c r="I62" s="50">
        <f>IF(I$6=Z$2,ROUND(考勤詳細表!AK64/60,2),IF(I$6=Z$3,考勤詳細表!AK64,考勤詳細表!AL64))</f>
        <v>16</v>
      </c>
      <c r="J62" s="50">
        <f>IF(J$6=AA$2,ROUND(SUM(考勤詳細表!AE64+考勤詳細表!AG64+考勤詳細表!AI64)/60,2),IF(J$6=AA$3,SUM(考勤詳細表!AE64+考勤詳細表!AG64+考勤詳細表!AI64),SUM(考勤詳細表!AF64+考勤詳細表!AH64+考勤詳細表!AJ64)))</f>
        <v>0</v>
      </c>
      <c r="K62" s="50" t="str">
        <f>IF(K$6=AB$2,ROUND(考勤詳細表!AO64/60,2),IF(K$6=AB$3,考勤詳細表!AO64,考勤詳細表!AP64))</f>
        <v>0.00</v>
      </c>
      <c r="L62" s="50" t="str">
        <f>IF(L$6=AC$2,ROUND(考勤詳細表!AM64/60,2),IF(L$6=AC$3,考勤詳細表!AM64,考勤詳細表!AN64))</f>
        <v>0.00</v>
      </c>
      <c r="M62" s="50">
        <f>IF(M$6=AD$2,ROUND(SUM(考勤詳細表!BC64+考勤詳細表!BE64+考勤詳細表!BG64)/60,2),IF(M$6=AD$3,SUM(考勤詳細表!BC64+考勤詳細表!BE64+考勤詳細表!BG64),SUM(考勤詳細表!BD64+考勤詳細表!BF64+考勤詳細表!BH64)))</f>
        <v>0</v>
      </c>
      <c r="N62" s="50">
        <f>IF(N$6=AE$2,ROUND(SUM(考勤詳細表!AQ64+考勤詳細表!AS64+考勤詳細表!AU64)/60,2),IF(N$6=AE$3,SUM(考勤詳細表!AQ64+考勤詳細表!AS64+考勤詳細表!AU64),SUM(考勤詳細表!AR64+考勤詳細表!AT64+考勤詳細表!AV64)))</f>
        <v>6</v>
      </c>
      <c r="O62" s="50">
        <f>IF(O$6=AF$2,ROUND(SUM(考勤詳細表!AW64+考勤詳細表!AY64+考勤詳細表!BA64)/60,2),IF(O$6=AF$3,SUM(考勤詳細表!AW64+考勤詳細表!AY64+考勤詳細表!BA64),SUM(考勤詳細表!AX64+考勤詳細表!AZ64+考勤詳細表!BB64)))</f>
        <v>0</v>
      </c>
    </row>
    <row r="63" spans="1:15" ht="15.75">
      <c r="A63" s="50" t="str">
        <f>考勤詳細表!A65</f>
        <v>余欣珮</v>
      </c>
      <c r="B63" s="50" t="str">
        <f>考勤詳細表!B65</f>
        <v>M00485</v>
      </c>
      <c r="C63" s="50" t="str">
        <f>考勤詳細表!C65</f>
        <v>7-16</v>
      </c>
      <c r="D63" s="50">
        <f>考勤詳細表!T65</f>
        <v>0</v>
      </c>
      <c r="E63" s="51">
        <f>IF(E$6=V$2,ROUND(考勤詳細表!W65/60,2),IF(E$6=V$3,考勤詳細表!W65,考勤詳細表!V65))</f>
        <v>0.05</v>
      </c>
      <c r="F63" s="51">
        <f>IF(F$6=W$2,ROUND(考勤詳細表!Z65/60,2),IF(F$6=W$3,考勤詳細表!Z65,考勤詳細表!Y65))</f>
        <v>0.12</v>
      </c>
      <c r="G63" s="50" t="str">
        <f>IF(G$6=X$2,ROUND(考勤詳細表!AC65/60,2),IF(G$6=X$3,考勤詳細表!AC65,IF(G$6=X$4,考勤詳細表!AD65,考勤詳細表!AB65)))</f>
        <v>0.00</v>
      </c>
      <c r="H63" s="50">
        <f>考勤詳細表!U65</f>
        <v>0</v>
      </c>
      <c r="I63" s="50">
        <f>IF(I$6=Z$2,ROUND(考勤詳細表!AK65/60,2),IF(I$6=Z$3,考勤詳細表!AK65,考勤詳細表!AL65))</f>
        <v>24</v>
      </c>
      <c r="J63" s="50">
        <f>IF(J$6=AA$2,ROUND(SUM(考勤詳細表!AE65+考勤詳細表!AG65+考勤詳細表!AI65)/60,2),IF(J$6=AA$3,SUM(考勤詳細表!AE65+考勤詳細表!AG65+考勤詳細表!AI65),SUM(考勤詳細表!AF65+考勤詳細表!AH65+考勤詳細表!AJ65)))</f>
        <v>0</v>
      </c>
      <c r="K63" s="50" t="str">
        <f>IF(K$6=AB$2,ROUND(考勤詳細表!AO65/60,2),IF(K$6=AB$3,考勤詳細表!AO65,考勤詳細表!AP65))</f>
        <v>0.00</v>
      </c>
      <c r="L63" s="50" t="str">
        <f>IF(L$6=AC$2,ROUND(考勤詳細表!AM65/60,2),IF(L$6=AC$3,考勤詳細表!AM65,考勤詳細表!AN65))</f>
        <v>0.00</v>
      </c>
      <c r="M63" s="50">
        <f>IF(M$6=AD$2,ROUND(SUM(考勤詳細表!BC65+考勤詳細表!BE65+考勤詳細表!BG65)/60,2),IF(M$6=AD$3,SUM(考勤詳細表!BC65+考勤詳細表!BE65+考勤詳細表!BG65),SUM(考勤詳細表!BD65+考勤詳細表!BF65+考勤詳細表!BH65)))</f>
        <v>0</v>
      </c>
      <c r="N63" s="50">
        <f>IF(N$6=AE$2,ROUND(SUM(考勤詳細表!AQ65+考勤詳細表!AS65+考勤詳細表!AU65)/60,2),IF(N$6=AE$3,SUM(考勤詳細表!AQ65+考勤詳細表!AS65+考勤詳細表!AU65),SUM(考勤詳細表!AR65+考勤詳細表!AT65+考勤詳細表!AV65)))</f>
        <v>7</v>
      </c>
      <c r="O63" s="50">
        <f>IF(O$6=AF$2,ROUND(SUM(考勤詳細表!AW65+考勤詳細表!AY65+考勤詳細表!BA65)/60,2),IF(O$6=AF$3,SUM(考勤詳細表!AW65+考勤詳細表!AY65+考勤詳細表!BA65),SUM(考勤詳細表!AX65+考勤詳細表!AZ65+考勤詳細表!BB65)))</f>
        <v>3.98</v>
      </c>
    </row>
    <row r="64" spans="1:15" ht="15.75">
      <c r="A64" s="50" t="str">
        <f>考勤詳細表!A66</f>
        <v>劉曉吟</v>
      </c>
      <c r="B64" s="50" t="str">
        <f>考勤詳細表!B66</f>
        <v>M00312</v>
      </c>
      <c r="C64" s="50" t="str">
        <f>考勤詳細表!C66</f>
        <v>22-07</v>
      </c>
      <c r="D64" s="50">
        <f>考勤詳細表!T66</f>
        <v>0</v>
      </c>
      <c r="E64" s="50">
        <f>IF(E$6=V$2,ROUND(考勤詳細表!W66/60,2),IF(E$6=V$3,考勤詳細表!W66,考勤詳細表!V66))</f>
        <v>0</v>
      </c>
      <c r="F64" s="50">
        <f>IF(F$6=W$2,ROUND(考勤詳細表!Z66/60,2),IF(F$6=W$3,考勤詳細表!Z66,考勤詳細表!Y66))</f>
        <v>0</v>
      </c>
      <c r="G64" s="50" t="str">
        <f>IF(G$6=X$2,ROUND(考勤詳細表!AC66/60,2),IF(G$6=X$3,考勤詳細表!AC66,IF(G$6=X$4,考勤詳細表!AD66,考勤詳細表!AB66)))</f>
        <v>0.00</v>
      </c>
      <c r="H64" s="50">
        <f>考勤詳細表!U66</f>
        <v>0</v>
      </c>
      <c r="I64" s="50">
        <f>IF(I$6=Z$2,ROUND(考勤詳細表!AK66/60,2),IF(I$6=Z$3,考勤詳細表!AK66,考勤詳細表!AL66))</f>
        <v>36</v>
      </c>
      <c r="J64" s="50">
        <f>IF(J$6=AA$2,ROUND(SUM(考勤詳細表!AE66+考勤詳細表!AG66+考勤詳細表!AI66)/60,2),IF(J$6=AA$3,SUM(考勤詳細表!AE66+考勤詳細表!AG66+考勤詳細表!AI66),SUM(考勤詳細表!AF66+考勤詳細表!AH66+考勤詳細表!AJ66)))</f>
        <v>0</v>
      </c>
      <c r="K64" s="50" t="str">
        <f>IF(K$6=AB$2,ROUND(考勤詳細表!AO66/60,2),IF(K$6=AB$3,考勤詳細表!AO66,考勤詳細表!AP66))</f>
        <v>0.00</v>
      </c>
      <c r="L64" s="50" t="str">
        <f>IF(L$6=AC$2,ROUND(考勤詳細表!AM66/60,2),IF(L$6=AC$3,考勤詳細表!AM66,考勤詳細表!AN66))</f>
        <v>0.00</v>
      </c>
      <c r="M64" s="50">
        <f>IF(M$6=AD$2,ROUND(SUM(考勤詳細表!BC66+考勤詳細表!BE66+考勤詳細表!BG66)/60,2),IF(M$6=AD$3,SUM(考勤詳細表!BC66+考勤詳細表!BE66+考勤詳細表!BG66),SUM(考勤詳細表!BD66+考勤詳細表!BF66+考勤詳細表!BH66)))</f>
        <v>0</v>
      </c>
      <c r="N64" s="50">
        <f>IF(N$6=AE$2,ROUND(SUM(考勤詳細表!AQ66+考勤詳細表!AS66+考勤詳細表!AU66)/60,2),IF(N$6=AE$3,SUM(考勤詳細表!AQ66+考勤詳細表!AS66+考勤詳細表!AU66),SUM(考勤詳細表!AR66+考勤詳細表!AT66+考勤詳細表!AV66)))</f>
        <v>7</v>
      </c>
      <c r="O64" s="50">
        <f>IF(O$6=AF$2,ROUND(SUM(考勤詳細表!AW66+考勤詳細表!AY66+考勤詳細表!BA66)/60,2),IF(O$6=AF$3,SUM(考勤詳細表!AW66+考勤詳細表!AY66+考勤詳細表!BA66),SUM(考勤詳細表!AX66+考勤詳細表!AZ66+考勤詳細表!BB66)))</f>
        <v>3</v>
      </c>
    </row>
    <row r="65" spans="1:15" ht="15.75">
      <c r="A65" s="50" t="str">
        <f>考勤詳細表!A67</f>
        <v>魏意如</v>
      </c>
      <c r="B65" s="50" t="str">
        <f>考勤詳細表!B67</f>
        <v>M00317</v>
      </c>
      <c r="C65" s="50" t="str">
        <f>考勤詳細表!C67</f>
        <v>8-17.14-23</v>
      </c>
      <c r="D65" s="50">
        <f>考勤詳細表!T67</f>
        <v>0</v>
      </c>
      <c r="E65" s="50">
        <f>IF(E$6=V$2,ROUND(考勤詳細表!W67/60,2),IF(E$6=V$3,考勤詳細表!W67,考勤詳細表!V67))</f>
        <v>0</v>
      </c>
      <c r="F65" s="50">
        <f>IF(F$6=W$2,ROUND(考勤詳細表!Z67/60,2),IF(F$6=W$3,考勤詳細表!Z67,考勤詳細表!Y67))</f>
        <v>0</v>
      </c>
      <c r="G65" s="50" t="str">
        <f>IF(G$6=X$2,ROUND(考勤詳細表!AC67/60,2),IF(G$6=X$3,考勤詳細表!AC67,IF(G$6=X$4,考勤詳細表!AD67,考勤詳細表!AB67)))</f>
        <v>0.00</v>
      </c>
      <c r="H65" s="50">
        <f>考勤詳細表!U67</f>
        <v>0</v>
      </c>
      <c r="I65" s="50">
        <f>IF(I$6=Z$2,ROUND(考勤詳細表!AK67/60,2),IF(I$6=Z$3,考勤詳細表!AK67,考勤詳細表!AL67))</f>
        <v>16</v>
      </c>
      <c r="J65" s="50">
        <f>IF(J$6=AA$2,ROUND(SUM(考勤詳細表!AE67+考勤詳細表!AG67+考勤詳細表!AI67)/60,2),IF(J$6=AA$3,SUM(考勤詳細表!AE67+考勤詳細表!AG67+考勤詳細表!AI67),SUM(考勤詳細表!AF67+考勤詳細表!AH67+考勤詳細表!AJ67)))</f>
        <v>0</v>
      </c>
      <c r="K65" s="50" t="str">
        <f>IF(K$6=AB$2,ROUND(考勤詳細表!AO67/60,2),IF(K$6=AB$3,考勤詳細表!AO67,考勤詳細表!AP67))</f>
        <v>0.00</v>
      </c>
      <c r="L65" s="50" t="str">
        <f>IF(L$6=AC$2,ROUND(考勤詳細表!AM67/60,2),IF(L$6=AC$3,考勤詳細表!AM67,考勤詳細表!AN67))</f>
        <v>0.00</v>
      </c>
      <c r="M65" s="50">
        <f>IF(M$6=AD$2,ROUND(SUM(考勤詳細表!BC67+考勤詳細表!BE67+考勤詳細表!BG67)/60,2),IF(M$6=AD$3,SUM(考勤詳細表!BC67+考勤詳細表!BE67+考勤詳細表!BG67),SUM(考勤詳細表!BD67+考勤詳細表!BF67+考勤詳細表!BH67)))</f>
        <v>0</v>
      </c>
      <c r="N65" s="50">
        <f>IF(N$6=AE$2,ROUND(SUM(考勤詳細表!AQ67+考勤詳細表!AS67+考勤詳細表!AU67)/60,2),IF(N$6=AE$3,SUM(考勤詳細表!AQ67+考勤詳細表!AS67+考勤詳細表!AU67),SUM(考勤詳細表!AR67+考勤詳細表!AT67+考勤詳細表!AV67)))</f>
        <v>7</v>
      </c>
      <c r="O65" s="50">
        <f>IF(O$6=AF$2,ROUND(SUM(考勤詳細表!AW67+考勤詳細表!AY67+考勤詳細表!BA67)/60,2),IF(O$6=AF$3,SUM(考勤詳細表!AW67+考勤詳細表!AY67+考勤詳細表!BA67),SUM(考勤詳細表!AX67+考勤詳細表!AZ67+考勤詳細表!BB67)))</f>
        <v>5</v>
      </c>
    </row>
    <row r="66" spans="1:15" ht="15.75">
      <c r="A66" s="50" t="str">
        <f>考勤詳細表!A68</f>
        <v>林文宏</v>
      </c>
      <c r="B66" s="50" t="str">
        <f>考勤詳細表!B68</f>
        <v>M00370</v>
      </c>
      <c r="C66" s="50" t="str">
        <f>考勤詳細表!C68</f>
        <v>15-24</v>
      </c>
      <c r="D66" s="50">
        <f>考勤詳細表!T68</f>
        <v>0</v>
      </c>
      <c r="E66" s="51">
        <f>IF(E$6=V$2,ROUND(考勤詳細表!W68/60,2),IF(E$6=V$3,考勤詳細表!W68,考勤詳細表!V68))</f>
        <v>7.0000000000000007E-2</v>
      </c>
      <c r="F66" s="50">
        <f>IF(F$6=W$2,ROUND(考勤詳細表!Z68/60,2),IF(F$6=W$3,考勤詳細表!Z68,考勤詳細表!Y68))</f>
        <v>0</v>
      </c>
      <c r="G66" s="50" t="str">
        <f>IF(G$6=X$2,ROUND(考勤詳細表!AC68/60,2),IF(G$6=X$3,考勤詳細表!AC68,IF(G$6=X$4,考勤詳細表!AD68,考勤詳細表!AB68)))</f>
        <v>0.00</v>
      </c>
      <c r="H66" s="50">
        <f>考勤詳細表!U68</f>
        <v>0</v>
      </c>
      <c r="I66" s="50">
        <f>IF(I$6=Z$2,ROUND(考勤詳細表!AK68/60,2),IF(I$6=Z$3,考勤詳細表!AK68,考勤詳細表!AL68))</f>
        <v>32</v>
      </c>
      <c r="J66" s="50">
        <f>IF(J$6=AA$2,ROUND(SUM(考勤詳細表!AE68+考勤詳細表!AG68+考勤詳細表!AI68)/60,2),IF(J$6=AA$3,SUM(考勤詳細表!AE68+考勤詳細表!AG68+考勤詳細表!AI68),SUM(考勤詳細表!AF68+考勤詳細表!AH68+考勤詳細表!AJ68)))</f>
        <v>0</v>
      </c>
      <c r="K66" s="50" t="str">
        <f>IF(K$6=AB$2,ROUND(考勤詳細表!AO68/60,2),IF(K$6=AB$3,考勤詳細表!AO68,考勤詳細表!AP68))</f>
        <v>0.00</v>
      </c>
      <c r="L66" s="50" t="str">
        <f>IF(L$6=AC$2,ROUND(考勤詳細表!AM68/60,2),IF(L$6=AC$3,考勤詳細表!AM68,考勤詳細表!AN68))</f>
        <v>0.00</v>
      </c>
      <c r="M66" s="50">
        <f>IF(M$6=AD$2,ROUND(SUM(考勤詳細表!BC68+考勤詳細表!BE68+考勤詳細表!BG68)/60,2),IF(M$6=AD$3,SUM(考勤詳細表!BC68+考勤詳細表!BE68+考勤詳細表!BG68),SUM(考勤詳細表!BD68+考勤詳細表!BF68+考勤詳細表!BH68)))</f>
        <v>0</v>
      </c>
      <c r="N66" s="50">
        <f>IF(N$6=AE$2,ROUND(SUM(考勤詳細表!AQ68+考勤詳細表!AS68+考勤詳細表!AU68)/60,2),IF(N$6=AE$3,SUM(考勤詳細表!AQ68+考勤詳細表!AS68+考勤詳細表!AU68),SUM(考勤詳細表!AR68+考勤詳細表!AT68+考勤詳細表!AV68)))</f>
        <v>6</v>
      </c>
      <c r="O66" s="50">
        <f>IF(O$6=AF$2,ROUND(SUM(考勤詳細表!AW68+考勤詳細表!AY68+考勤詳細表!BA68)/60,2),IF(O$6=AF$3,SUM(考勤詳細表!AW68+考勤詳細表!AY68+考勤詳細表!BA68),SUM(考勤詳細表!AX68+考勤詳細表!AZ68+考勤詳細表!BB68)))</f>
        <v>1.99</v>
      </c>
    </row>
    <row r="67" spans="1:15" ht="15.75">
      <c r="A67" s="50" t="str">
        <f>考勤詳細表!A69</f>
        <v>陳雅亭</v>
      </c>
      <c r="B67" s="50" t="str">
        <f>考勤詳細表!B69</f>
        <v>M00432</v>
      </c>
      <c r="C67" s="50" t="str">
        <f>考勤詳細表!C69</f>
        <v>15-24</v>
      </c>
      <c r="D67" s="50">
        <f>考勤詳細表!T69</f>
        <v>2</v>
      </c>
      <c r="E67" s="50">
        <f>IF(E$6=V$2,ROUND(考勤詳細表!W69/60,2),IF(E$6=V$3,考勤詳細表!W69,考勤詳細表!V69))</f>
        <v>0</v>
      </c>
      <c r="F67" s="50">
        <f>IF(F$6=W$2,ROUND(考勤詳細表!Z69/60,2),IF(F$6=W$3,考勤詳細表!Z69,考勤詳細表!Y69))</f>
        <v>0</v>
      </c>
      <c r="G67" s="52" t="str">
        <f>IF(G$6=X$2,ROUND(考勤詳細表!AC69/60,2),IF(G$6=X$3,考勤詳細表!AC69,IF(G$6=X$4,考勤詳細表!AD69,考勤詳細表!AB69)))</f>
        <v>1.00</v>
      </c>
      <c r="H67" s="50">
        <f>考勤詳細表!U69</f>
        <v>0</v>
      </c>
      <c r="I67" s="50">
        <f>IF(I$6=Z$2,ROUND(考勤詳細表!AK69/60,2),IF(I$6=Z$3,考勤詳細表!AK69,考勤詳細表!AL69))</f>
        <v>24</v>
      </c>
      <c r="J67" s="50">
        <f>IF(J$6=AA$2,ROUND(SUM(考勤詳細表!AE69+考勤詳細表!AG69+考勤詳細表!AI69)/60,2),IF(J$6=AA$3,SUM(考勤詳細表!AE69+考勤詳細表!AG69+考勤詳細表!AI69),SUM(考勤詳細表!AF69+考勤詳細表!AH69+考勤詳細表!AJ69)))</f>
        <v>0</v>
      </c>
      <c r="K67" s="50" t="str">
        <f>IF(K$6=AB$2,ROUND(考勤詳細表!AO69/60,2),IF(K$6=AB$3,考勤詳細表!AO69,考勤詳細表!AP69))</f>
        <v>0.00</v>
      </c>
      <c r="L67" s="50" t="str">
        <f>IF(L$6=AC$2,ROUND(考勤詳細表!AM69/60,2),IF(L$6=AC$3,考勤詳細表!AM69,考勤詳細表!AN69))</f>
        <v>0.00</v>
      </c>
      <c r="M67" s="50">
        <f>IF(M$6=AD$2,ROUND(SUM(考勤詳細表!BC69+考勤詳細表!BE69+考勤詳細表!BG69)/60,2),IF(M$6=AD$3,SUM(考勤詳細表!BC69+考勤詳細表!BE69+考勤詳細表!BG69),SUM(考勤詳細表!BD69+考勤詳細表!BF69+考勤詳細表!BH69)))</f>
        <v>0</v>
      </c>
      <c r="N67" s="50">
        <f>IF(N$6=AE$2,ROUND(SUM(考勤詳細表!AQ69+考勤詳細表!AS69+考勤詳細表!AU69)/60,2),IF(N$6=AE$3,SUM(考勤詳細表!AQ69+考勤詳細表!AS69+考勤詳細表!AU69),SUM(考勤詳細表!AR69+考勤詳細表!AT69+考勤詳細表!AV69)))</f>
        <v>6</v>
      </c>
      <c r="O67" s="50">
        <f>IF(O$6=AF$2,ROUND(SUM(考勤詳細表!AW69+考勤詳細表!AY69+考勤詳細表!BA69)/60,2),IF(O$6=AF$3,SUM(考勤詳細表!AW69+考勤詳細表!AY69+考勤詳細表!BA69),SUM(考勤詳細表!AX69+考勤詳細表!AZ69+考勤詳細表!BB69)))</f>
        <v>2</v>
      </c>
    </row>
    <row r="68" spans="1:15" ht="15.75">
      <c r="A68" s="50" t="str">
        <f>考勤詳細表!A70</f>
        <v>蘇霈珊</v>
      </c>
      <c r="B68" s="50" t="str">
        <f>考勤詳細表!B70</f>
        <v>M00438</v>
      </c>
      <c r="C68" s="50" t="str">
        <f>考勤詳細表!C70</f>
        <v>15-24</v>
      </c>
      <c r="D68" s="50">
        <f>考勤詳細表!T70</f>
        <v>4</v>
      </c>
      <c r="E68" s="50">
        <f>IF(E$6=V$2,ROUND(考勤詳細表!W70/60,2),IF(E$6=V$3,考勤詳細表!W70,考勤詳細表!V70))</f>
        <v>0</v>
      </c>
      <c r="F68" s="50">
        <f>IF(F$6=W$2,ROUND(考勤詳細表!Z70/60,2),IF(F$6=W$3,考勤詳細表!Z70,考勤詳細表!Y70))</f>
        <v>0</v>
      </c>
      <c r="G68" s="52" t="str">
        <f>IF(G$6=X$2,ROUND(考勤詳細表!AC70/60,2),IF(G$6=X$3,考勤詳細表!AC70,IF(G$6=X$4,考勤詳細表!AD70,考勤詳細表!AB70)))</f>
        <v>1.50</v>
      </c>
      <c r="H68" s="50">
        <f>考勤詳細表!U70</f>
        <v>0</v>
      </c>
      <c r="I68" s="50">
        <f>IF(I$6=Z$2,ROUND(考勤詳細表!AK70/60,2),IF(I$6=Z$3,考勤詳細表!AK70,考勤詳細表!AL70))</f>
        <v>24</v>
      </c>
      <c r="J68" s="50">
        <f>IF(J$6=AA$2,ROUND(SUM(考勤詳細表!AE70+考勤詳細表!AG70+考勤詳細表!AI70)/60,2),IF(J$6=AA$3,SUM(考勤詳細表!AE70+考勤詳細表!AG70+考勤詳細表!AI70),SUM(考勤詳細表!AF70+考勤詳細表!AH70+考勤詳細表!AJ70)))</f>
        <v>0</v>
      </c>
      <c r="K68" s="50" t="str">
        <f>IF(K$6=AB$2,ROUND(考勤詳細表!AO70/60,2),IF(K$6=AB$3,考勤詳細表!AO70,考勤詳細表!AP70))</f>
        <v>0.00</v>
      </c>
      <c r="L68" s="50" t="str">
        <f>IF(L$6=AC$2,ROUND(考勤詳細表!AM70/60,2),IF(L$6=AC$3,考勤詳細表!AM70,考勤詳細表!AN70))</f>
        <v>0.00</v>
      </c>
      <c r="M68" s="50">
        <f>IF(M$6=AD$2,ROUND(SUM(考勤詳細表!BC70+考勤詳細表!BE70+考勤詳細表!BG70)/60,2),IF(M$6=AD$3,SUM(考勤詳細表!BC70+考勤詳細表!BE70+考勤詳細表!BG70),SUM(考勤詳細表!BD70+考勤詳細表!BF70+考勤詳細表!BH70)))</f>
        <v>0</v>
      </c>
      <c r="N68" s="50">
        <f>IF(N$6=AE$2,ROUND(SUM(考勤詳細表!AQ70+考勤詳細表!AS70+考勤詳細表!AU70)/60,2),IF(N$6=AE$3,SUM(考勤詳細表!AQ70+考勤詳細表!AS70+考勤詳細表!AU70),SUM(考勤詳細表!AR70+考勤詳細表!AT70+考勤詳細表!AV70)))</f>
        <v>6</v>
      </c>
      <c r="O68" s="50">
        <f>IF(O$6=AF$2,ROUND(SUM(考勤詳細表!AW70+考勤詳細表!AY70+考勤詳細表!BA70)/60,2),IF(O$6=AF$3,SUM(考勤詳細表!AW70+考勤詳細表!AY70+考勤詳細表!BA70),SUM(考勤詳細表!AX70+考勤詳細表!AZ70+考勤詳細表!BB70)))</f>
        <v>1.5</v>
      </c>
    </row>
    <row r="69" spans="1:15" ht="15.75">
      <c r="A69" s="50" t="str">
        <f>考勤詳細表!A71</f>
        <v>何欣諭</v>
      </c>
      <c r="B69" s="50" t="str">
        <f>考勤詳細表!B71</f>
        <v>M00515</v>
      </c>
      <c r="C69" s="50" t="str">
        <f>考勤詳細表!C71</f>
        <v>15-24</v>
      </c>
      <c r="D69" s="50">
        <f>考勤詳細表!T71</f>
        <v>9</v>
      </c>
      <c r="E69" s="51">
        <f>IF(E$6=V$2,ROUND(考勤詳細表!W71/60,2),IF(E$6=V$3,考勤詳細表!W71,考勤詳細表!V71))</f>
        <v>0.17</v>
      </c>
      <c r="F69" s="50">
        <f>IF(F$6=W$2,ROUND(考勤詳細表!Z71/60,2),IF(F$6=W$3,考勤詳細表!Z71,考勤詳細表!Y71))</f>
        <v>0</v>
      </c>
      <c r="G69" s="52" t="str">
        <f>IF(G$6=X$2,ROUND(考勤詳細表!AC71/60,2),IF(G$6=X$3,考勤詳細表!AC71,IF(G$6=X$4,考勤詳細表!AD71,考勤詳細表!AB71)))</f>
        <v>4.00</v>
      </c>
      <c r="H69" s="50">
        <f>考勤詳細表!U71</f>
        <v>0</v>
      </c>
      <c r="I69" s="50">
        <f>IF(I$6=Z$2,ROUND(考勤詳細表!AK71/60,2),IF(I$6=Z$3,考勤詳細表!AK71,考勤詳細表!AL71))</f>
        <v>16</v>
      </c>
      <c r="J69" s="50">
        <f>IF(J$6=AA$2,ROUND(SUM(考勤詳細表!AE71+考勤詳細表!AG71+考勤詳細表!AI71)/60,2),IF(J$6=AA$3,SUM(考勤詳細表!AE71+考勤詳細表!AG71+考勤詳細表!AI71),SUM(考勤詳細表!AF71+考勤詳細表!AH71+考勤詳細表!AJ71)))</f>
        <v>0</v>
      </c>
      <c r="K69" s="50" t="str">
        <f>IF(K$6=AB$2,ROUND(考勤詳細表!AO71/60,2),IF(K$6=AB$3,考勤詳細表!AO71,考勤詳細表!AP71))</f>
        <v>0.00</v>
      </c>
      <c r="L69" s="50" t="str">
        <f>IF(L$6=AC$2,ROUND(考勤詳細表!AM71/60,2),IF(L$6=AC$3,考勤詳細表!AM71,考勤詳細表!AN71))</f>
        <v>0.00</v>
      </c>
      <c r="M69" s="50">
        <f>IF(M$6=AD$2,ROUND(SUM(考勤詳細表!BC71+考勤詳細表!BE71+考勤詳細表!BG71)/60,2),IF(M$6=AD$3,SUM(考勤詳細表!BC71+考勤詳細表!BE71+考勤詳細表!BG71),SUM(考勤詳細表!BD71+考勤詳細表!BF71+考勤詳細表!BH71)))</f>
        <v>0</v>
      </c>
      <c r="N69" s="50">
        <f>IF(N$6=AE$2,ROUND(SUM(考勤詳細表!AQ71+考勤詳細表!AS71+考勤詳細表!AU71)/60,2),IF(N$6=AE$3,SUM(考勤詳細表!AQ71+考勤詳細表!AS71+考勤詳細表!AU71),SUM(考勤詳細表!AR71+考勤詳細表!AT71+考勤詳細表!AV71)))</f>
        <v>7</v>
      </c>
      <c r="O69" s="50">
        <f>IF(O$6=AF$2,ROUND(SUM(考勤詳細表!AW71+考勤詳細表!AY71+考勤詳細表!BA71)/60,2),IF(O$6=AF$3,SUM(考勤詳細表!AW71+考勤詳細表!AY71+考勤詳細表!BA71),SUM(考勤詳細表!AX71+考勤詳細表!AZ71+考勤詳細表!BB71)))</f>
        <v>0.98</v>
      </c>
    </row>
    <row r="70" spans="1:15" ht="15.75">
      <c r="A70" s="50" t="str">
        <f>考勤詳細表!A72</f>
        <v>吳卓憶</v>
      </c>
      <c r="B70" s="50" t="str">
        <f>考勤詳細表!B72</f>
        <v>M00521</v>
      </c>
      <c r="C70" s="50" t="str">
        <f>考勤詳細表!C72</f>
        <v>15-24</v>
      </c>
      <c r="D70" s="50">
        <f>考勤詳細表!T72</f>
        <v>1</v>
      </c>
      <c r="E70" s="51">
        <f>IF(E$6=V$2,ROUND(考勤詳細表!W72/60,2),IF(E$6=V$3,考勤詳細表!W72,考勤詳細表!V72))</f>
        <v>0.02</v>
      </c>
      <c r="F70" s="50">
        <f>IF(F$6=W$2,ROUND(考勤詳細表!Z72/60,2),IF(F$6=W$3,考勤詳細表!Z72,考勤詳細表!Y72))</f>
        <v>0</v>
      </c>
      <c r="G70" s="52" t="str">
        <f>IF(G$6=X$2,ROUND(考勤詳細表!AC72/60,2),IF(G$6=X$3,考勤詳細表!AC72,IF(G$6=X$4,考勤詳細表!AD72,考勤詳細表!AB72)))</f>
        <v>0.50</v>
      </c>
      <c r="H70" s="50">
        <f>考勤詳細表!U72</f>
        <v>0</v>
      </c>
      <c r="I70" s="50">
        <f>IF(I$6=Z$2,ROUND(考勤詳細表!AK72/60,2),IF(I$6=Z$3,考勤詳細表!AK72,考勤詳細表!AL72))</f>
        <v>16</v>
      </c>
      <c r="J70" s="50">
        <f>IF(J$6=AA$2,ROUND(SUM(考勤詳細表!AE72+考勤詳細表!AG72+考勤詳細表!AI72)/60,2),IF(J$6=AA$3,SUM(考勤詳細表!AE72+考勤詳細表!AG72+考勤詳細表!AI72),SUM(考勤詳細表!AF72+考勤詳細表!AH72+考勤詳細表!AJ72)))</f>
        <v>0</v>
      </c>
      <c r="K70" s="50" t="str">
        <f>IF(K$6=AB$2,ROUND(考勤詳細表!AO72/60,2),IF(K$6=AB$3,考勤詳細表!AO72,考勤詳細表!AP72))</f>
        <v>0.00</v>
      </c>
      <c r="L70" s="50" t="str">
        <f>IF(L$6=AC$2,ROUND(考勤詳細表!AM72/60,2),IF(L$6=AC$3,考勤詳細表!AM72,考勤詳細表!AN72))</f>
        <v>0.00</v>
      </c>
      <c r="M70" s="50">
        <f>IF(M$6=AD$2,ROUND(SUM(考勤詳細表!BC72+考勤詳細表!BE72+考勤詳細表!BG72)/60,2),IF(M$6=AD$3,SUM(考勤詳細表!BC72+考勤詳細表!BE72+考勤詳細表!BG72),SUM(考勤詳細表!BD72+考勤詳細表!BF72+考勤詳細表!BH72)))</f>
        <v>0</v>
      </c>
      <c r="N70" s="50">
        <f>IF(N$6=AE$2,ROUND(SUM(考勤詳細表!AQ72+考勤詳細表!AS72+考勤詳細表!AU72)/60,2),IF(N$6=AE$3,SUM(考勤詳細表!AQ72+考勤詳細表!AS72+考勤詳細表!AU72),SUM(考勤詳細表!AR72+考勤詳細表!AT72+考勤詳細表!AV72)))</f>
        <v>7</v>
      </c>
      <c r="O70" s="50">
        <f>IF(O$6=AF$2,ROUND(SUM(考勤詳細表!AW72+考勤詳細表!AY72+考勤詳細表!BA72)/60,2),IF(O$6=AF$3,SUM(考勤詳細表!AW72+考勤詳細表!AY72+考勤詳細表!BA72),SUM(考勤詳細表!AX72+考勤詳細表!AZ72+考勤詳細表!BB72)))</f>
        <v>4.5</v>
      </c>
    </row>
    <row r="71" spans="1:15" ht="15.75">
      <c r="A71" s="50" t="str">
        <f>考勤詳細表!A73</f>
        <v>史惠慈</v>
      </c>
      <c r="B71" s="50" t="str">
        <f>考勤詳細表!B73</f>
        <v>M00523</v>
      </c>
      <c r="C71" s="50" t="str">
        <f>考勤詳細表!C73</f>
        <v>15-24</v>
      </c>
      <c r="D71" s="50">
        <f>考勤詳細表!T73</f>
        <v>1</v>
      </c>
      <c r="E71" s="50">
        <f>IF(E$6=V$2,ROUND(考勤詳細表!W73/60,2),IF(E$6=V$3,考勤詳細表!W73,考勤詳細表!V73))</f>
        <v>0</v>
      </c>
      <c r="F71" s="50">
        <f>IF(F$6=W$2,ROUND(考勤詳細表!Z73/60,2),IF(F$6=W$3,考勤詳細表!Z73,考勤詳細表!Y73))</f>
        <v>0</v>
      </c>
      <c r="G71" s="52" t="str">
        <f>IF(G$6=X$2,ROUND(考勤詳細表!AC73/60,2),IF(G$6=X$3,考勤詳細表!AC73,IF(G$6=X$4,考勤詳細表!AD73,考勤詳細表!AB73)))</f>
        <v>0.50</v>
      </c>
      <c r="H71" s="50">
        <f>考勤詳細表!U73</f>
        <v>0</v>
      </c>
      <c r="I71" s="50">
        <f>IF(I$6=Z$2,ROUND(考勤詳細表!AK73/60,2),IF(I$6=Z$3,考勤詳細表!AK73,考勤詳細表!AL73))</f>
        <v>24</v>
      </c>
      <c r="J71" s="50">
        <f>IF(J$6=AA$2,ROUND(SUM(考勤詳細表!AE73+考勤詳細表!AG73+考勤詳細表!AI73)/60,2),IF(J$6=AA$3,SUM(考勤詳細表!AE73+考勤詳細表!AG73+考勤詳細表!AI73),SUM(考勤詳細表!AF73+考勤詳細表!AH73+考勤詳細表!AJ73)))</f>
        <v>0</v>
      </c>
      <c r="K71" s="50" t="str">
        <f>IF(K$6=AB$2,ROUND(考勤詳細表!AO73/60,2),IF(K$6=AB$3,考勤詳細表!AO73,考勤詳細表!AP73))</f>
        <v>0.00</v>
      </c>
      <c r="L71" s="50" t="str">
        <f>IF(L$6=AC$2,ROUND(考勤詳細表!AM73/60,2),IF(L$6=AC$3,考勤詳細表!AM73,考勤詳細表!AN73))</f>
        <v>0.00</v>
      </c>
      <c r="M71" s="50">
        <f>IF(M$6=AD$2,ROUND(SUM(考勤詳細表!BC73+考勤詳細表!BE73+考勤詳細表!BG73)/60,2),IF(M$6=AD$3,SUM(考勤詳細表!BC73+考勤詳細表!BE73+考勤詳細表!BG73),SUM(考勤詳細表!BD73+考勤詳細表!BF73+考勤詳細表!BH73)))</f>
        <v>0</v>
      </c>
      <c r="N71" s="50">
        <f>IF(N$6=AE$2,ROUND(SUM(考勤詳細表!AQ73+考勤詳細表!AS73+考勤詳細表!AU73)/60,2),IF(N$6=AE$3,SUM(考勤詳細表!AQ73+考勤詳細表!AS73+考勤詳細表!AU73),SUM(考勤詳細表!AR73+考勤詳細表!AT73+考勤詳細表!AV73)))</f>
        <v>6</v>
      </c>
      <c r="O71" s="50">
        <f>IF(O$6=AF$2,ROUND(SUM(考勤詳細表!AW73+考勤詳細表!AY73+考勤詳細表!BA73)/60,2),IF(O$6=AF$3,SUM(考勤詳細表!AW73+考勤詳細表!AY73+考勤詳細表!BA73),SUM(考勤詳細表!AX73+考勤詳細表!AZ73+考勤詳細表!BB73)))</f>
        <v>2.5</v>
      </c>
    </row>
    <row r="72" spans="1:15" ht="15.75">
      <c r="A72" s="50" t="str">
        <f>考勤詳細表!A74</f>
        <v>葉宇倫</v>
      </c>
      <c r="B72" s="50" t="str">
        <f>考勤詳細表!B74</f>
        <v>M00383</v>
      </c>
      <c r="C72" s="50" t="str">
        <f>考勤詳細表!C74</f>
        <v>8.5-17.5</v>
      </c>
      <c r="D72" s="50">
        <f>考勤詳細表!T74</f>
        <v>0</v>
      </c>
      <c r="E72" s="50">
        <f>IF(E$6=V$2,ROUND(考勤詳細表!W74/60,2),IF(E$6=V$3,考勤詳細表!W74,考勤詳細表!V74))</f>
        <v>0</v>
      </c>
      <c r="F72" s="50">
        <f>IF(F$6=W$2,ROUND(考勤詳細表!Z74/60,2),IF(F$6=W$3,考勤詳細表!Z74,考勤詳細表!Y74))</f>
        <v>0</v>
      </c>
      <c r="G72" s="50" t="str">
        <f>IF(G$6=X$2,ROUND(考勤詳細表!AC74/60,2),IF(G$6=X$3,考勤詳細表!AC74,IF(G$6=X$4,考勤詳細表!AD74,考勤詳細表!AB74)))</f>
        <v>0.00</v>
      </c>
      <c r="H72" s="50">
        <f>考勤詳細表!U74</f>
        <v>0</v>
      </c>
      <c r="I72" s="50">
        <f>IF(I$6=Z$2,ROUND(考勤詳細表!AK74/60,2),IF(I$6=Z$3,考勤詳細表!AK74,考勤詳細表!AL74))</f>
        <v>18</v>
      </c>
      <c r="J72" s="50">
        <f>IF(J$6=AA$2,ROUND(SUM(考勤詳細表!AE74+考勤詳細表!AG74+考勤詳細表!AI74)/60,2),IF(J$6=AA$3,SUM(考勤詳細表!AE74+考勤詳細表!AG74+考勤詳細表!AI74),SUM(考勤詳細表!AF74+考勤詳細表!AH74+考勤詳細表!AJ74)))</f>
        <v>0</v>
      </c>
      <c r="K72" s="50" t="str">
        <f>IF(K$6=AB$2,ROUND(考勤詳細表!AO74/60,2),IF(K$6=AB$3,考勤詳細表!AO74,考勤詳細表!AP74))</f>
        <v>0.00</v>
      </c>
      <c r="L72" s="50" t="str">
        <f>IF(L$6=AC$2,ROUND(考勤詳細表!AM74/60,2),IF(L$6=AC$3,考勤詳細表!AM74,考勤詳細表!AN74))</f>
        <v>0.00</v>
      </c>
      <c r="M72" s="50">
        <f>IF(M$6=AD$2,ROUND(SUM(考勤詳細表!BC74+考勤詳細表!BE74+考勤詳細表!BG74)/60,2),IF(M$6=AD$3,SUM(考勤詳細表!BC74+考勤詳細表!BE74+考勤詳細表!BG74),SUM(考勤詳細表!BD74+考勤詳細表!BF74+考勤詳細表!BH74)))</f>
        <v>0</v>
      </c>
      <c r="N72" s="50">
        <f>IF(N$6=AE$2,ROUND(SUM(考勤詳細表!AQ74+考勤詳細表!AS74+考勤詳細表!AU74)/60,2),IF(N$6=AE$3,SUM(考勤詳細表!AQ74+考勤詳細表!AS74+考勤詳細表!AU74),SUM(考勤詳細表!AR74+考勤詳細表!AT74+考勤詳細表!AV74)))</f>
        <v>6</v>
      </c>
      <c r="O72" s="50">
        <f>IF(O$6=AF$2,ROUND(SUM(考勤詳細表!AW74+考勤詳細表!AY74+考勤詳細表!BA74)/60,2),IF(O$6=AF$3,SUM(考勤詳細表!AW74+考勤詳細表!AY74+考勤詳細表!BA74),SUM(考勤詳細表!AX74+考勤詳細表!AZ74+考勤詳細表!BB74)))</f>
        <v>4</v>
      </c>
    </row>
    <row r="73" spans="1:15" ht="15.75">
      <c r="A73" s="50" t="str">
        <f>考勤詳細表!A75</f>
        <v>林心沛</v>
      </c>
      <c r="B73" s="50" t="str">
        <f>考勤詳細表!B75</f>
        <v>M00365</v>
      </c>
      <c r="C73" s="50" t="str">
        <f>考勤詳細表!C75</f>
        <v>8-17.15-24</v>
      </c>
      <c r="D73" s="50">
        <f>考勤詳細表!T75</f>
        <v>6</v>
      </c>
      <c r="E73" s="50">
        <f>IF(E$6=V$2,ROUND(考勤詳細表!W75/60,2),IF(E$6=V$3,考勤詳細表!W75,考勤詳細表!V75))</f>
        <v>0</v>
      </c>
      <c r="F73" s="50">
        <f>IF(F$6=W$2,ROUND(考勤詳細表!Z75/60,2),IF(F$6=W$3,考勤詳細表!Z75,考勤詳細表!Y75))</f>
        <v>0</v>
      </c>
      <c r="G73" s="52" t="str">
        <f>IF(G$6=X$2,ROUND(考勤詳細表!AC75/60,2),IF(G$6=X$3,考勤詳細表!AC75,IF(G$6=X$4,考勤詳細表!AD75,考勤詳細表!AB75)))</f>
        <v>3.00</v>
      </c>
      <c r="H73" s="50">
        <f>考勤詳細表!U75</f>
        <v>0</v>
      </c>
      <c r="I73" s="50">
        <f>IF(I$6=Z$2,ROUND(考勤詳細表!AK75/60,2),IF(I$6=Z$3,考勤詳細表!AK75,考勤詳細表!AL75))</f>
        <v>16</v>
      </c>
      <c r="J73" s="50">
        <f>IF(J$6=AA$2,ROUND(SUM(考勤詳細表!AE75+考勤詳細表!AG75+考勤詳細表!AI75)/60,2),IF(J$6=AA$3,SUM(考勤詳細表!AE75+考勤詳細表!AG75+考勤詳細表!AI75),SUM(考勤詳細表!AF75+考勤詳細表!AH75+考勤詳細表!AJ75)))</f>
        <v>0</v>
      </c>
      <c r="K73" s="50" t="str">
        <f>IF(K$6=AB$2,ROUND(考勤詳細表!AO75/60,2),IF(K$6=AB$3,考勤詳細表!AO75,考勤詳細表!AP75))</f>
        <v>0.00</v>
      </c>
      <c r="L73" s="50" t="str">
        <f>IF(L$6=AC$2,ROUND(考勤詳細表!AM75/60,2),IF(L$6=AC$3,考勤詳細表!AM75,考勤詳細表!AN75))</f>
        <v>0.00</v>
      </c>
      <c r="M73" s="50">
        <f>IF(M$6=AD$2,ROUND(SUM(考勤詳細表!BC75+考勤詳細表!BE75+考勤詳細表!BG75)/60,2),IF(M$6=AD$3,SUM(考勤詳細表!BC75+考勤詳細表!BE75+考勤詳細表!BG75),SUM(考勤詳細表!BD75+考勤詳細表!BF75+考勤詳細表!BH75)))</f>
        <v>0</v>
      </c>
      <c r="N73" s="50">
        <f>IF(N$6=AE$2,ROUND(SUM(考勤詳細表!AQ75+考勤詳細表!AS75+考勤詳細表!AU75)/60,2),IF(N$6=AE$3,SUM(考勤詳細表!AQ75+考勤詳細表!AS75+考勤詳細表!AU75),SUM(考勤詳細表!AR75+考勤詳細表!AT75+考勤詳細表!AV75)))</f>
        <v>7</v>
      </c>
      <c r="O73" s="50">
        <f>IF(O$6=AF$2,ROUND(SUM(考勤詳細表!AW75+考勤詳細表!AY75+考勤詳細表!BA75)/60,2),IF(O$6=AF$3,SUM(考勤詳細表!AW75+考勤詳細表!AY75+考勤詳細表!BA75),SUM(考勤詳細表!AX75+考勤詳細表!AZ75+考勤詳細表!BB75)))</f>
        <v>2</v>
      </c>
    </row>
    <row r="74" spans="1:15" ht="15.75">
      <c r="A74" s="50" t="str">
        <f>考勤詳細表!A76</f>
        <v>黃程宥</v>
      </c>
      <c r="B74" s="50" t="str">
        <f>考勤詳細表!B76</f>
        <v>M00386</v>
      </c>
      <c r="C74" s="50" t="str">
        <f>考勤詳細表!C76</f>
        <v>8-17.15-24</v>
      </c>
      <c r="D74" s="50">
        <f>考勤詳細表!T76</f>
        <v>3</v>
      </c>
      <c r="E74" s="50">
        <f>IF(E$6=V$2,ROUND(考勤詳細表!W76/60,2),IF(E$6=V$3,考勤詳細表!W76,考勤詳細表!V76))</f>
        <v>0</v>
      </c>
      <c r="F74" s="50">
        <f>IF(F$6=W$2,ROUND(考勤詳細表!Z76/60,2),IF(F$6=W$3,考勤詳細表!Z76,考勤詳細表!Y76))</f>
        <v>0</v>
      </c>
      <c r="G74" s="52" t="str">
        <f>IF(G$6=X$2,ROUND(考勤詳細表!AC76/60,2),IF(G$6=X$3,考勤詳細表!AC76,IF(G$6=X$4,考勤詳細表!AD76,考勤詳細表!AB76)))</f>
        <v>1.50</v>
      </c>
      <c r="H74" s="50">
        <f>考勤詳細表!U76</f>
        <v>0</v>
      </c>
      <c r="I74" s="50">
        <f>IF(I$6=Z$2,ROUND(考勤詳細表!AK76/60,2),IF(I$6=Z$3,考勤詳細表!AK76,考勤詳細表!AL76))</f>
        <v>16</v>
      </c>
      <c r="J74" s="50">
        <f>IF(J$6=AA$2,ROUND(SUM(考勤詳細表!AE76+考勤詳細表!AG76+考勤詳細表!AI76)/60,2),IF(J$6=AA$3,SUM(考勤詳細表!AE76+考勤詳細表!AG76+考勤詳細表!AI76),SUM(考勤詳細表!AF76+考勤詳細表!AH76+考勤詳細表!AJ76)))</f>
        <v>0</v>
      </c>
      <c r="K74" s="50" t="str">
        <f>IF(K$6=AB$2,ROUND(考勤詳細表!AO76/60,2),IF(K$6=AB$3,考勤詳細表!AO76,考勤詳細表!AP76))</f>
        <v>0.00</v>
      </c>
      <c r="L74" s="50" t="str">
        <f>IF(L$6=AC$2,ROUND(考勤詳細表!AM76/60,2),IF(L$6=AC$3,考勤詳細表!AM76,考勤詳細表!AN76))</f>
        <v>0.00</v>
      </c>
      <c r="M74" s="50">
        <f>IF(M$6=AD$2,ROUND(SUM(考勤詳細表!BC76+考勤詳細表!BE76+考勤詳細表!BG76)/60,2),IF(M$6=AD$3,SUM(考勤詳細表!BC76+考勤詳細表!BE76+考勤詳細表!BG76),SUM(考勤詳細表!BD76+考勤詳細表!BF76+考勤詳細表!BH76)))</f>
        <v>0</v>
      </c>
      <c r="N74" s="50">
        <f>IF(N$6=AE$2,ROUND(SUM(考勤詳細表!AQ76+考勤詳細表!AS76+考勤詳細表!AU76)/60,2),IF(N$6=AE$3,SUM(考勤詳細表!AQ76+考勤詳細表!AS76+考勤詳細表!AU76),SUM(考勤詳細表!AR76+考勤詳細表!AT76+考勤詳細表!AV76)))</f>
        <v>7</v>
      </c>
      <c r="O74" s="50">
        <f>IF(O$6=AF$2,ROUND(SUM(考勤詳細表!AW76+考勤詳細表!AY76+考勤詳細表!BA76)/60,2),IF(O$6=AF$3,SUM(考勤詳細表!AW76+考勤詳細表!AY76+考勤詳細表!BA76),SUM(考勤詳細表!AX76+考勤詳細表!AZ76+考勤詳細表!BB76)))</f>
        <v>3.5</v>
      </c>
    </row>
    <row r="75" spans="1:15" ht="15.75">
      <c r="A75" s="50" t="str">
        <f>考勤詳細表!A77</f>
        <v>劉嬿妮</v>
      </c>
      <c r="B75" s="50" t="str">
        <f>考勤詳細表!B77</f>
        <v>M00418</v>
      </c>
      <c r="C75" s="50" t="str">
        <f>考勤詳細表!C77</f>
        <v>8-17.15-24</v>
      </c>
      <c r="D75" s="50">
        <f>考勤詳細表!T77</f>
        <v>3</v>
      </c>
      <c r="E75" s="50">
        <f>IF(E$6=V$2,ROUND(考勤詳細表!W77/60,2),IF(E$6=V$3,考勤詳細表!W77,考勤詳細表!V77))</f>
        <v>0</v>
      </c>
      <c r="F75" s="50">
        <f>IF(F$6=W$2,ROUND(考勤詳細表!Z77/60,2),IF(F$6=W$3,考勤詳細表!Z77,考勤詳細表!Y77))</f>
        <v>0</v>
      </c>
      <c r="G75" s="52" t="str">
        <f>IF(G$6=X$2,ROUND(考勤詳細表!AC77/60,2),IF(G$6=X$3,考勤詳細表!AC77,IF(G$6=X$4,考勤詳細表!AD77,考勤詳細表!AB77)))</f>
        <v>1.50</v>
      </c>
      <c r="H75" s="50">
        <f>考勤詳細表!U77</f>
        <v>0</v>
      </c>
      <c r="I75" s="50">
        <f>IF(I$6=Z$2,ROUND(考勤詳細表!AK77/60,2),IF(I$6=Z$3,考勤詳細表!AK77,考勤詳細表!AL77))</f>
        <v>16</v>
      </c>
      <c r="J75" s="50">
        <f>IF(J$6=AA$2,ROUND(SUM(考勤詳細表!AE77+考勤詳細表!AG77+考勤詳細表!AI77)/60,2),IF(J$6=AA$3,SUM(考勤詳細表!AE77+考勤詳細表!AG77+考勤詳細表!AI77),SUM(考勤詳細表!AF77+考勤詳細表!AH77+考勤詳細表!AJ77)))</f>
        <v>0</v>
      </c>
      <c r="K75" s="50" t="str">
        <f>IF(K$6=AB$2,ROUND(考勤詳細表!AO77/60,2),IF(K$6=AB$3,考勤詳細表!AO77,考勤詳細表!AP77))</f>
        <v>0.00</v>
      </c>
      <c r="L75" s="50" t="str">
        <f>IF(L$6=AC$2,ROUND(考勤詳細表!AM77/60,2),IF(L$6=AC$3,考勤詳細表!AM77,考勤詳細表!AN77))</f>
        <v>0.00</v>
      </c>
      <c r="M75" s="50">
        <f>IF(M$6=AD$2,ROUND(SUM(考勤詳細表!BC77+考勤詳細表!BE77+考勤詳細表!BG77)/60,2),IF(M$6=AD$3,SUM(考勤詳細表!BC77+考勤詳細表!BE77+考勤詳細表!BG77),SUM(考勤詳細表!BD77+考勤詳細表!BF77+考勤詳細表!BH77)))</f>
        <v>0</v>
      </c>
      <c r="N75" s="50">
        <f>IF(N$6=AE$2,ROUND(SUM(考勤詳細表!AQ77+考勤詳細表!AS77+考勤詳細表!AU77)/60,2),IF(N$6=AE$3,SUM(考勤詳細表!AQ77+考勤詳細表!AS77+考勤詳細表!AU77),SUM(考勤詳細表!AR77+考勤詳細表!AT77+考勤詳細表!AV77)))</f>
        <v>7</v>
      </c>
      <c r="O75" s="50">
        <f>IF(O$6=AF$2,ROUND(SUM(考勤詳細表!AW77+考勤詳細表!AY77+考勤詳細表!BA77)/60,2),IF(O$6=AF$3,SUM(考勤詳細表!AW77+考勤詳細表!AY77+考勤詳細表!BA77),SUM(考勤詳細表!AX77+考勤詳細表!AZ77+考勤詳細表!BB77)))</f>
        <v>3.5</v>
      </c>
    </row>
    <row r="76" spans="1:15" ht="15.75">
      <c r="A76" s="50" t="str">
        <f>考勤詳細表!A78</f>
        <v>陳育翰</v>
      </c>
      <c r="B76" s="50" t="str">
        <f>考勤詳細表!B78</f>
        <v>M00436</v>
      </c>
      <c r="C76" s="50" t="str">
        <f>考勤詳細表!C78</f>
        <v>8-17.15-24</v>
      </c>
      <c r="D76" s="50">
        <f>考勤詳細表!T78</f>
        <v>1</v>
      </c>
      <c r="E76" s="50">
        <f>IF(E$6=V$2,ROUND(考勤詳細表!W78/60,2),IF(E$6=V$3,考勤詳細表!W78,考勤詳細表!V78))</f>
        <v>0</v>
      </c>
      <c r="F76" s="50">
        <f>IF(F$6=W$2,ROUND(考勤詳細表!Z78/60,2),IF(F$6=W$3,考勤詳細表!Z78,考勤詳細表!Y78))</f>
        <v>0</v>
      </c>
      <c r="G76" s="52" t="str">
        <f>IF(G$6=X$2,ROUND(考勤詳細表!AC78/60,2),IF(G$6=X$3,考勤詳細表!AC78,IF(G$6=X$4,考勤詳細表!AD78,考勤詳細表!AB78)))</f>
        <v>0.50</v>
      </c>
      <c r="H76" s="50">
        <f>考勤詳細表!U78</f>
        <v>0</v>
      </c>
      <c r="I76" s="50">
        <f>IF(I$6=Z$2,ROUND(考勤詳細表!AK78/60,2),IF(I$6=Z$3,考勤詳細表!AK78,考勤詳細表!AL78))</f>
        <v>16</v>
      </c>
      <c r="J76" s="50">
        <f>IF(J$6=AA$2,ROUND(SUM(考勤詳細表!AE78+考勤詳細表!AG78+考勤詳細表!AI78)/60,2),IF(J$6=AA$3,SUM(考勤詳細表!AE78+考勤詳細表!AG78+考勤詳細表!AI78),SUM(考勤詳細表!AF78+考勤詳細表!AH78+考勤詳細表!AJ78)))</f>
        <v>0</v>
      </c>
      <c r="K76" s="50" t="str">
        <f>IF(K$6=AB$2,ROUND(考勤詳細表!AO78/60,2),IF(K$6=AB$3,考勤詳細表!AO78,考勤詳細表!AP78))</f>
        <v>0.00</v>
      </c>
      <c r="L76" s="50" t="str">
        <f>IF(L$6=AC$2,ROUND(考勤詳細表!AM78/60,2),IF(L$6=AC$3,考勤詳細表!AM78,考勤詳細表!AN78))</f>
        <v>0.00</v>
      </c>
      <c r="M76" s="50">
        <f>IF(M$6=AD$2,ROUND(SUM(考勤詳細表!BC78+考勤詳細表!BE78+考勤詳細表!BG78)/60,2),IF(M$6=AD$3,SUM(考勤詳細表!BC78+考勤詳細表!BE78+考勤詳細表!BG78),SUM(考勤詳細表!BD78+考勤詳細表!BF78+考勤詳細表!BH78)))</f>
        <v>0</v>
      </c>
      <c r="N76" s="50">
        <f>IF(N$6=AE$2,ROUND(SUM(考勤詳細表!AQ78+考勤詳細表!AS78+考勤詳細表!AU78)/60,2),IF(N$6=AE$3,SUM(考勤詳細表!AQ78+考勤詳細表!AS78+考勤詳細表!AU78),SUM(考勤詳細表!AR78+考勤詳細表!AT78+考勤詳細表!AV78)))</f>
        <v>7</v>
      </c>
      <c r="O76" s="50">
        <f>IF(O$6=AF$2,ROUND(SUM(考勤詳細表!AW78+考勤詳細表!AY78+考勤詳細表!BA78)/60,2),IF(O$6=AF$3,SUM(考勤詳細表!AW78+考勤詳細表!AY78+考勤詳細表!BA78),SUM(考勤詳細表!AX78+考勤詳細表!AZ78+考勤詳細表!BB78)))</f>
        <v>4.5</v>
      </c>
    </row>
    <row r="77" spans="1:15" ht="15.75">
      <c r="A77" s="50" t="str">
        <f>考勤詳細表!A79</f>
        <v>周盈伶</v>
      </c>
      <c r="B77" s="50" t="str">
        <f>考勤詳細表!B79</f>
        <v>M00440</v>
      </c>
      <c r="C77" s="50" t="str">
        <f>考勤詳細表!C79</f>
        <v>8-17.15-24</v>
      </c>
      <c r="D77" s="50">
        <f>考勤詳細表!T79</f>
        <v>6</v>
      </c>
      <c r="E77" s="50">
        <f>IF(E$6=V$2,ROUND(考勤詳細表!W79/60,2),IF(E$6=V$3,考勤詳細表!W79,考勤詳細表!V79))</f>
        <v>0</v>
      </c>
      <c r="F77" s="51">
        <f>IF(F$6=W$2,ROUND(考勤詳細表!Z79/60,2),IF(F$6=W$3,考勤詳細表!Z79,考勤詳細表!Y79))</f>
        <v>0.05</v>
      </c>
      <c r="G77" s="52" t="str">
        <f>IF(G$6=X$2,ROUND(考勤詳細表!AC79/60,2),IF(G$6=X$3,考勤詳細表!AC79,IF(G$6=X$4,考勤詳細表!AD79,考勤詳細表!AB79)))</f>
        <v>2.50</v>
      </c>
      <c r="H77" s="50">
        <f>考勤詳細表!U79</f>
        <v>0</v>
      </c>
      <c r="I77" s="50">
        <f>IF(I$6=Z$2,ROUND(考勤詳細表!AK79/60,2),IF(I$6=Z$3,考勤詳細表!AK79,考勤詳細表!AL79))</f>
        <v>8</v>
      </c>
      <c r="J77" s="50">
        <f>IF(J$6=AA$2,ROUND(SUM(考勤詳細表!AE79+考勤詳細表!AG79+考勤詳細表!AI79)/60,2),IF(J$6=AA$3,SUM(考勤詳細表!AE79+考勤詳細表!AG79+考勤詳細表!AI79),SUM(考勤詳細表!AF79+考勤詳細表!AH79+考勤詳細表!AJ79)))</f>
        <v>0</v>
      </c>
      <c r="K77" s="50" t="str">
        <f>IF(K$6=AB$2,ROUND(考勤詳細表!AO79/60,2),IF(K$6=AB$3,考勤詳細表!AO79,考勤詳細表!AP79))</f>
        <v>0.00</v>
      </c>
      <c r="L77" s="50" t="str">
        <f>IF(L$6=AC$2,ROUND(考勤詳細表!AM79/60,2),IF(L$6=AC$3,考勤詳細表!AM79,考勤詳細表!AN79))</f>
        <v>0.00</v>
      </c>
      <c r="M77" s="50">
        <f>IF(M$6=AD$2,ROUND(SUM(考勤詳細表!BC79+考勤詳細表!BE79+考勤詳細表!BG79)/60,2),IF(M$6=AD$3,SUM(考勤詳細表!BC79+考勤詳細表!BE79+考勤詳細表!BG79),SUM(考勤詳細表!BD79+考勤詳細表!BF79+考勤詳細表!BH79)))</f>
        <v>0</v>
      </c>
      <c r="N77" s="50">
        <f>IF(N$6=AE$2,ROUND(SUM(考勤詳細表!AQ79+考勤詳細表!AS79+考勤詳細表!AU79)/60,2),IF(N$6=AE$3,SUM(考勤詳細表!AQ79+考勤詳細表!AS79+考勤詳細表!AU79),SUM(考勤詳細表!AR79+考勤詳細表!AT79+考勤詳細表!AV79)))</f>
        <v>6</v>
      </c>
      <c r="O77" s="50">
        <f>IF(O$6=AF$2,ROUND(SUM(考勤詳細表!AW79+考勤詳細表!AY79+考勤詳細表!BA79)/60,2),IF(O$6=AF$3,SUM(考勤詳細表!AW79+考勤詳細表!AY79+考勤詳細表!BA79),SUM(考勤詳細表!AX79+考勤詳細表!AZ79+考勤詳細表!BB79)))</f>
        <v>2.5</v>
      </c>
    </row>
    <row r="78" spans="1:15" ht="15.75">
      <c r="A78" s="50" t="str">
        <f>考勤詳細表!A80</f>
        <v>顧儒瑩</v>
      </c>
      <c r="B78" s="50" t="str">
        <f>考勤詳細表!B80</f>
        <v>M00442</v>
      </c>
      <c r="C78" s="50" t="str">
        <f>考勤詳細表!C80</f>
        <v>8-17.15-24</v>
      </c>
      <c r="D78" s="50">
        <f>考勤詳細表!T80</f>
        <v>5</v>
      </c>
      <c r="E78" s="50">
        <f>IF(E$6=V$2,ROUND(考勤詳細表!W80/60,2),IF(E$6=V$3,考勤詳細表!W80,考勤詳細表!V80))</f>
        <v>0</v>
      </c>
      <c r="F78" s="50">
        <f>IF(F$6=W$2,ROUND(考勤詳細表!Z80/60,2),IF(F$6=W$3,考勤詳細表!Z80,考勤詳細表!Y80))</f>
        <v>0</v>
      </c>
      <c r="G78" s="52" t="str">
        <f>IF(G$6=X$2,ROUND(考勤詳細表!AC80/60,2),IF(G$6=X$3,考勤詳細表!AC80,IF(G$6=X$4,考勤詳細表!AD80,考勤詳細表!AB80)))</f>
        <v>2.00</v>
      </c>
      <c r="H78" s="50">
        <f>考勤詳細表!U80</f>
        <v>0</v>
      </c>
      <c r="I78" s="50">
        <f>IF(I$6=Z$2,ROUND(考勤詳細表!AK80/60,2),IF(I$6=Z$3,考勤詳細表!AK80,考勤詳細表!AL80))</f>
        <v>16</v>
      </c>
      <c r="J78" s="50">
        <f>IF(J$6=AA$2,ROUND(SUM(考勤詳細表!AE80+考勤詳細表!AG80+考勤詳細表!AI80)/60,2),IF(J$6=AA$3,SUM(考勤詳細表!AE80+考勤詳細表!AG80+考勤詳細表!AI80),SUM(考勤詳細表!AF80+考勤詳細表!AH80+考勤詳細表!AJ80)))</f>
        <v>0</v>
      </c>
      <c r="K78" s="50" t="str">
        <f>IF(K$6=AB$2,ROUND(考勤詳細表!AO80/60,2),IF(K$6=AB$3,考勤詳細表!AO80,考勤詳細表!AP80))</f>
        <v>0.00</v>
      </c>
      <c r="L78" s="50" t="str">
        <f>IF(L$6=AC$2,ROUND(考勤詳細表!AM80/60,2),IF(L$6=AC$3,考勤詳細表!AM80,考勤詳細表!AN80))</f>
        <v>0.00</v>
      </c>
      <c r="M78" s="50">
        <f>IF(M$6=AD$2,ROUND(SUM(考勤詳細表!BC80+考勤詳細表!BE80+考勤詳細表!BG80)/60,2),IF(M$6=AD$3,SUM(考勤詳細表!BC80+考勤詳細表!BE80+考勤詳細表!BG80),SUM(考勤詳細表!BD80+考勤詳細表!BF80+考勤詳細表!BH80)))</f>
        <v>0</v>
      </c>
      <c r="N78" s="50">
        <f>IF(N$6=AE$2,ROUND(SUM(考勤詳細表!AQ80+考勤詳細表!AS80+考勤詳細表!AU80)/60,2),IF(N$6=AE$3,SUM(考勤詳細表!AQ80+考勤詳細表!AS80+考勤詳細表!AU80),SUM(考勤詳細表!AR80+考勤詳細表!AT80+考勤詳細表!AV80)))</f>
        <v>6</v>
      </c>
      <c r="O78" s="50">
        <f>IF(O$6=AF$2,ROUND(SUM(考勤詳細表!AW80+考勤詳細表!AY80+考勤詳細表!BA80)/60,2),IF(O$6=AF$3,SUM(考勤詳細表!AW80+考勤詳細表!AY80+考勤詳細表!BA80),SUM(考勤詳細表!AX80+考勤詳細表!AZ80+考勤詳細表!BB80)))</f>
        <v>2</v>
      </c>
    </row>
    <row r="79" spans="1:15" ht="15.75">
      <c r="A79" s="50" t="str">
        <f>考勤詳細表!A81</f>
        <v>鍾榮興</v>
      </c>
      <c r="B79" s="50" t="str">
        <f>考勤詳細表!B81</f>
        <v>M00502</v>
      </c>
      <c r="C79" s="50" t="str">
        <f>考勤詳細表!C81</f>
        <v>8-17.15-24</v>
      </c>
      <c r="D79" s="50">
        <f>考勤詳細表!T81</f>
        <v>3</v>
      </c>
      <c r="E79" s="50">
        <f>IF(E$6=V$2,ROUND(考勤詳細表!W81/60,2),IF(E$6=V$3,考勤詳細表!W81,考勤詳細表!V81))</f>
        <v>0</v>
      </c>
      <c r="F79" s="50">
        <f>IF(F$6=W$2,ROUND(考勤詳細表!Z81/60,2),IF(F$6=W$3,考勤詳細表!Z81,考勤詳細表!Y81))</f>
        <v>0</v>
      </c>
      <c r="G79" s="52" t="str">
        <f>IF(G$6=X$2,ROUND(考勤詳細表!AC81/60,2),IF(G$6=X$3,考勤詳細表!AC81,IF(G$6=X$4,考勤詳細表!AD81,考勤詳細表!AB81)))</f>
        <v>1.50</v>
      </c>
      <c r="H79" s="50">
        <f>考勤詳細表!U81</f>
        <v>0</v>
      </c>
      <c r="I79" s="50">
        <f>IF(I$6=Z$2,ROUND(考勤詳細表!AK81/60,2),IF(I$6=Z$3,考勤詳細表!AK81,考勤詳細表!AL81))</f>
        <v>16</v>
      </c>
      <c r="J79" s="50">
        <f>IF(J$6=AA$2,ROUND(SUM(考勤詳細表!AE81+考勤詳細表!AG81+考勤詳細表!AI81)/60,2),IF(J$6=AA$3,SUM(考勤詳細表!AE81+考勤詳細表!AG81+考勤詳細表!AI81),SUM(考勤詳細表!AF81+考勤詳細表!AH81+考勤詳細表!AJ81)))</f>
        <v>0</v>
      </c>
      <c r="K79" s="50" t="str">
        <f>IF(K$6=AB$2,ROUND(考勤詳細表!AO81/60,2),IF(K$6=AB$3,考勤詳細表!AO81,考勤詳細表!AP81))</f>
        <v>0.00</v>
      </c>
      <c r="L79" s="50" t="str">
        <f>IF(L$6=AC$2,ROUND(考勤詳細表!AM81/60,2),IF(L$6=AC$3,考勤詳細表!AM81,考勤詳細表!AN81))</f>
        <v>0.00</v>
      </c>
      <c r="M79" s="50">
        <f>IF(M$6=AD$2,ROUND(SUM(考勤詳細表!BC81+考勤詳細表!BE81+考勤詳細表!BG81)/60,2),IF(M$6=AD$3,SUM(考勤詳細表!BC81+考勤詳細表!BE81+考勤詳細表!BG81),SUM(考勤詳細表!BD81+考勤詳細表!BF81+考勤詳細表!BH81)))</f>
        <v>0</v>
      </c>
      <c r="N79" s="50">
        <f>IF(N$6=AE$2,ROUND(SUM(考勤詳細表!AQ81+考勤詳細表!AS81+考勤詳細表!AU81)/60,2),IF(N$6=AE$3,SUM(考勤詳細表!AQ81+考勤詳細表!AS81+考勤詳細表!AU81),SUM(考勤詳細表!AR81+考勤詳細表!AT81+考勤詳細表!AV81)))</f>
        <v>7</v>
      </c>
      <c r="O79" s="50">
        <f>IF(O$6=AF$2,ROUND(SUM(考勤詳細表!AW81+考勤詳細表!AY81+考勤詳細表!BA81)/60,2),IF(O$6=AF$3,SUM(考勤詳細表!AW81+考勤詳細表!AY81+考勤詳細表!BA81),SUM(考勤詳細表!AX81+考勤詳細表!AZ81+考勤詳細表!BB81)))</f>
        <v>3.5</v>
      </c>
    </row>
    <row r="80" spans="1:15" ht="15.75">
      <c r="A80" s="50" t="str">
        <f>考勤詳細表!A82</f>
        <v>蕭佳宜</v>
      </c>
      <c r="B80" s="50" t="str">
        <f>考勤詳細表!B82</f>
        <v>M00505</v>
      </c>
      <c r="C80" s="50" t="str">
        <f>考勤詳細表!C82</f>
        <v>8-17.15-24</v>
      </c>
      <c r="D80" s="50">
        <f>考勤詳細表!T82</f>
        <v>4</v>
      </c>
      <c r="E80" s="50">
        <f>IF(E$6=V$2,ROUND(考勤詳細表!W82/60,2),IF(E$6=V$3,考勤詳細表!W82,考勤詳細表!V82))</f>
        <v>0</v>
      </c>
      <c r="F80" s="50">
        <f>IF(F$6=W$2,ROUND(考勤詳細表!Z82/60,2),IF(F$6=W$3,考勤詳細表!Z82,考勤詳細表!Y82))</f>
        <v>0</v>
      </c>
      <c r="G80" s="52" t="str">
        <f>IF(G$6=X$2,ROUND(考勤詳細表!AC82/60,2),IF(G$6=X$3,考勤詳細表!AC82,IF(G$6=X$4,考勤詳細表!AD82,考勤詳細表!AB82)))</f>
        <v>2.00</v>
      </c>
      <c r="H80" s="50">
        <f>考勤詳細表!U82</f>
        <v>0</v>
      </c>
      <c r="I80" s="50">
        <f>IF(I$6=Z$2,ROUND(考勤詳細表!AK82/60,2),IF(I$6=Z$3,考勤詳細表!AK82,考勤詳細表!AL82))</f>
        <v>16</v>
      </c>
      <c r="J80" s="50">
        <f>IF(J$6=AA$2,ROUND(SUM(考勤詳細表!AE82+考勤詳細表!AG82+考勤詳細表!AI82)/60,2),IF(J$6=AA$3,SUM(考勤詳細表!AE82+考勤詳細表!AG82+考勤詳細表!AI82),SUM(考勤詳細表!AF82+考勤詳細表!AH82+考勤詳細表!AJ82)))</f>
        <v>0</v>
      </c>
      <c r="K80" s="50" t="str">
        <f>IF(K$6=AB$2,ROUND(考勤詳細表!AO82/60,2),IF(K$6=AB$3,考勤詳細表!AO82,考勤詳細表!AP82))</f>
        <v>0.00</v>
      </c>
      <c r="L80" s="50" t="str">
        <f>IF(L$6=AC$2,ROUND(考勤詳細表!AM82/60,2),IF(L$6=AC$3,考勤詳細表!AM82,考勤詳細表!AN82))</f>
        <v>0.00</v>
      </c>
      <c r="M80" s="50">
        <f>IF(M$6=AD$2,ROUND(SUM(考勤詳細表!BC82+考勤詳細表!BE82+考勤詳細表!BG82)/60,2),IF(M$6=AD$3,SUM(考勤詳細表!BC82+考勤詳細表!BE82+考勤詳細表!BG82),SUM(考勤詳細表!BD82+考勤詳細表!BF82+考勤詳細表!BH82)))</f>
        <v>0</v>
      </c>
      <c r="N80" s="50">
        <f>IF(N$6=AE$2,ROUND(SUM(考勤詳細表!AQ82+考勤詳細表!AS82+考勤詳細表!AU82)/60,2),IF(N$6=AE$3,SUM(考勤詳細表!AQ82+考勤詳細表!AS82+考勤詳細表!AU82),SUM(考勤詳細表!AR82+考勤詳細表!AT82+考勤詳細表!AV82)))</f>
        <v>7</v>
      </c>
      <c r="O80" s="50">
        <f>IF(O$6=AF$2,ROUND(SUM(考勤詳細表!AW82+考勤詳細表!AY82+考勤詳細表!BA82)/60,2),IF(O$6=AF$3,SUM(考勤詳細表!AW82+考勤詳細表!AY82+考勤詳細表!BA82),SUM(考勤詳細表!AX82+考勤詳細表!AZ82+考勤詳細表!BB82)))</f>
        <v>3</v>
      </c>
    </row>
    <row r="81" spans="1:15" ht="15.75">
      <c r="A81" s="50" t="str">
        <f>考勤詳細表!A83</f>
        <v>羅瑋</v>
      </c>
      <c r="B81" s="50" t="str">
        <f>考勤詳細表!B83</f>
        <v>M00513</v>
      </c>
      <c r="C81" s="50" t="str">
        <f>考勤詳細表!C83</f>
        <v>8-17.15-24</v>
      </c>
      <c r="D81" s="50">
        <f>考勤詳細表!T83</f>
        <v>0</v>
      </c>
      <c r="E81" s="50">
        <f>IF(E$6=V$2,ROUND(考勤詳細表!W83/60,2),IF(E$6=V$3,考勤詳細表!W83,考勤詳細表!V83))</f>
        <v>0</v>
      </c>
      <c r="F81" s="50">
        <f>IF(F$6=W$2,ROUND(考勤詳細表!Z83/60,2),IF(F$6=W$3,考勤詳細表!Z83,考勤詳細表!Y83))</f>
        <v>0</v>
      </c>
      <c r="G81" s="50" t="str">
        <f>IF(G$6=X$2,ROUND(考勤詳細表!AC83/60,2),IF(G$6=X$3,考勤詳細表!AC83,IF(G$6=X$4,考勤詳細表!AD83,考勤詳細表!AB83)))</f>
        <v>0.00</v>
      </c>
      <c r="H81" s="50">
        <f>考勤詳細表!U83</f>
        <v>0</v>
      </c>
      <c r="I81" s="50">
        <f>IF(I$6=Z$2,ROUND(考勤詳細表!AK83/60,2),IF(I$6=Z$3,考勤詳細表!AK83,考勤詳細表!AL83))</f>
        <v>0</v>
      </c>
      <c r="J81" s="50">
        <f>IF(J$6=AA$2,ROUND(SUM(考勤詳細表!AE83+考勤詳細表!AG83+考勤詳細表!AI83)/60,2),IF(J$6=AA$3,SUM(考勤詳細表!AE83+考勤詳細表!AG83+考勤詳細表!AI83),SUM(考勤詳細表!AF83+考勤詳細表!AH83+考勤詳細表!AJ83)))</f>
        <v>0</v>
      </c>
      <c r="K81" s="50" t="str">
        <f>IF(K$6=AB$2,ROUND(考勤詳細表!AO83/60,2),IF(K$6=AB$3,考勤詳細表!AO83,考勤詳細表!AP83))</f>
        <v>0.00</v>
      </c>
      <c r="L81" s="50" t="str">
        <f>IF(L$6=AC$2,ROUND(考勤詳細表!AM83/60,2),IF(L$6=AC$3,考勤詳細表!AM83,考勤詳細表!AN83))</f>
        <v>0.00</v>
      </c>
      <c r="M81" s="50">
        <f>IF(M$6=AD$2,ROUND(SUM(考勤詳細表!BC83+考勤詳細表!BE83+考勤詳細表!BG83)/60,2),IF(M$6=AD$3,SUM(考勤詳細表!BC83+考勤詳細表!BE83+考勤詳細表!BG83),SUM(考勤詳細表!BD83+考勤詳細表!BF83+考勤詳細表!BH83)))</f>
        <v>0</v>
      </c>
      <c r="N81" s="50">
        <f>IF(N$6=AE$2,ROUND(SUM(考勤詳細表!AQ83+考勤詳細表!AS83+考勤詳細表!AU83)/60,2),IF(N$6=AE$3,SUM(考勤詳細表!AQ83+考勤詳細表!AS83+考勤詳細表!AU83),SUM(考勤詳細表!AR83+考勤詳細表!AT83+考勤詳細表!AV83)))</f>
        <v>0</v>
      </c>
      <c r="O81" s="50">
        <f>IF(O$6=AF$2,ROUND(SUM(考勤詳細表!AW83+考勤詳細表!AY83+考勤詳細表!BA83)/60,2),IF(O$6=AF$3,SUM(考勤詳細表!AW83+考勤詳細表!AY83+考勤詳細表!BA83),SUM(考勤詳細表!AX83+考勤詳細表!AZ83+考勤詳細表!BB83)))</f>
        <v>0</v>
      </c>
    </row>
    <row r="82" spans="1:15" ht="15.75">
      <c r="A82" s="50" t="str">
        <f>考勤詳細表!A84</f>
        <v>羅玲</v>
      </c>
      <c r="B82" s="50" t="str">
        <f>考勤詳細表!B84</f>
        <v>M00514</v>
      </c>
      <c r="C82" s="50" t="str">
        <f>考勤詳細表!C84</f>
        <v>8-17.15-24</v>
      </c>
      <c r="D82" s="50">
        <f>考勤詳細表!T84</f>
        <v>0</v>
      </c>
      <c r="E82" s="50">
        <f>IF(E$6=V$2,ROUND(考勤詳細表!W84/60,2),IF(E$6=V$3,考勤詳細表!W84,考勤詳細表!V84))</f>
        <v>0</v>
      </c>
      <c r="F82" s="50">
        <f>IF(F$6=W$2,ROUND(考勤詳細表!Z84/60,2),IF(F$6=W$3,考勤詳細表!Z84,考勤詳細表!Y84))</f>
        <v>0</v>
      </c>
      <c r="G82" s="50" t="str">
        <f>IF(G$6=X$2,ROUND(考勤詳細表!AC84/60,2),IF(G$6=X$3,考勤詳細表!AC84,IF(G$6=X$4,考勤詳細表!AD84,考勤詳細表!AB84)))</f>
        <v>0.00</v>
      </c>
      <c r="H82" s="50">
        <f>考勤詳細表!U84</f>
        <v>0</v>
      </c>
      <c r="I82" s="50">
        <f>IF(I$6=Z$2,ROUND(考勤詳細表!AK84/60,2),IF(I$6=Z$3,考勤詳細表!AK84,考勤詳細表!AL84))</f>
        <v>0</v>
      </c>
      <c r="J82" s="50">
        <f>IF(J$6=AA$2,ROUND(SUM(考勤詳細表!AE84+考勤詳細表!AG84+考勤詳細表!AI84)/60,2),IF(J$6=AA$3,SUM(考勤詳細表!AE84+考勤詳細表!AG84+考勤詳細表!AI84),SUM(考勤詳細表!AF84+考勤詳細表!AH84+考勤詳細表!AJ84)))</f>
        <v>0</v>
      </c>
      <c r="K82" s="50" t="str">
        <f>IF(K$6=AB$2,ROUND(考勤詳細表!AO84/60,2),IF(K$6=AB$3,考勤詳細表!AO84,考勤詳細表!AP84))</f>
        <v>0.00</v>
      </c>
      <c r="L82" s="50" t="str">
        <f>IF(L$6=AC$2,ROUND(考勤詳細表!AM84/60,2),IF(L$6=AC$3,考勤詳細表!AM84,考勤詳細表!AN84))</f>
        <v>0.00</v>
      </c>
      <c r="M82" s="50">
        <f>IF(M$6=AD$2,ROUND(SUM(考勤詳細表!BC84+考勤詳細表!BE84+考勤詳細表!BG84)/60,2),IF(M$6=AD$3,SUM(考勤詳細表!BC84+考勤詳細表!BE84+考勤詳細表!BG84),SUM(考勤詳細表!BD84+考勤詳細表!BF84+考勤詳細表!BH84)))</f>
        <v>0</v>
      </c>
      <c r="N82" s="50">
        <f>IF(N$6=AE$2,ROUND(SUM(考勤詳細表!AQ84+考勤詳細表!AS84+考勤詳細表!AU84)/60,2),IF(N$6=AE$3,SUM(考勤詳細表!AQ84+考勤詳細表!AS84+考勤詳細表!AU84),SUM(考勤詳細表!AR84+考勤詳細表!AT84+考勤詳細表!AV84)))</f>
        <v>0</v>
      </c>
      <c r="O82" s="50">
        <f>IF(O$6=AF$2,ROUND(SUM(考勤詳細表!AW84+考勤詳細表!AY84+考勤詳細表!BA84)/60,2),IF(O$6=AF$3,SUM(考勤詳細表!AW84+考勤詳細表!AY84+考勤詳細表!BA84),SUM(考勤詳細表!AX84+考勤詳細表!AZ84+考勤詳細表!BB84)))</f>
        <v>0</v>
      </c>
    </row>
  </sheetData>
  <autoFilter ref="A6:C6"/>
  <mergeCells count="4">
    <mergeCell ref="D1:G5"/>
    <mergeCell ref="H1:L5"/>
    <mergeCell ref="A3:C5"/>
    <mergeCell ref="M1:O5"/>
  </mergeCells>
  <phoneticPr fontId="1" type="noConversion"/>
  <dataValidations count="10">
    <dataValidation type="list" allowBlank="1" showInputMessage="1" showErrorMessage="1" sqref="E6">
      <formula1>$V$2:$V$4</formula1>
    </dataValidation>
    <dataValidation type="list" allowBlank="1" showInputMessage="1" showErrorMessage="1" sqref="O6">
      <formula1>$AF$2:$AF$4</formula1>
    </dataValidation>
    <dataValidation type="list" allowBlank="1" showInputMessage="1" showErrorMessage="1" sqref="N6">
      <formula1>$AE$2:$AE$4</formula1>
    </dataValidation>
    <dataValidation type="list" allowBlank="1" showInputMessage="1" showErrorMessage="1" sqref="M6">
      <formula1>$AD$2:$AD$4</formula1>
    </dataValidation>
    <dataValidation type="list" allowBlank="1" showInputMessage="1" showErrorMessage="1" sqref="L6">
      <formula1>$AC$2:$AC$4</formula1>
    </dataValidation>
    <dataValidation type="list" allowBlank="1" showInputMessage="1" showErrorMessage="1" sqref="K6">
      <formula1>$AB$2:$AB$4</formula1>
    </dataValidation>
    <dataValidation type="list" allowBlank="1" showInputMessage="1" showErrorMessage="1" sqref="J6">
      <formula1>$AA$2:$AA$4</formula1>
    </dataValidation>
    <dataValidation type="list" allowBlank="1" showInputMessage="1" showErrorMessage="1" sqref="I6">
      <formula1>$Z$2:$Z$4</formula1>
    </dataValidation>
    <dataValidation type="list" allowBlank="1" showInputMessage="1" showErrorMessage="1" sqref="G6">
      <formula1>$X$2:$X$5</formula1>
    </dataValidation>
    <dataValidation type="list" allowBlank="1" showInputMessage="1" showErrorMessage="1" sqref="F6">
      <formula1>$W$2:$W$4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workbookViewId="0">
      <pane xSplit="3" ySplit="8" topLeftCell="D51" activePane="bottomRight" state="frozen"/>
      <selection pane="topRight"/>
      <selection pane="bottomLeft"/>
      <selection pane="bottomRight" activeCell="F54" sqref="F54"/>
    </sheetView>
  </sheetViews>
  <sheetFormatPr defaultRowHeight="15.75"/>
  <cols>
    <col min="1" max="3" width="8.7109375" bestFit="1" customWidth="1" collapsed="1"/>
    <col min="4" max="4" width="3" customWidth="1"/>
    <col min="5" max="11" width="12" customWidth="1"/>
  </cols>
  <sheetData>
    <row r="1" spans="1:11" ht="13.5" customHeight="1">
      <c r="A1" s="21"/>
      <c r="B1" s="22"/>
      <c r="C1" s="22"/>
      <c r="D1" s="82" t="s">
        <v>47</v>
      </c>
      <c r="E1" s="76" t="s">
        <v>48</v>
      </c>
      <c r="F1" s="76" t="s">
        <v>49</v>
      </c>
      <c r="G1" s="76" t="s">
        <v>50</v>
      </c>
      <c r="H1" s="76" t="s">
        <v>51</v>
      </c>
      <c r="I1" s="76" t="s">
        <v>52</v>
      </c>
      <c r="J1" s="76" t="s">
        <v>53</v>
      </c>
      <c r="K1" s="76" t="s">
        <v>54</v>
      </c>
    </row>
    <row r="2" spans="1:11">
      <c r="A2" s="77" t="s">
        <v>35</v>
      </c>
      <c r="B2" s="78"/>
      <c r="C2" s="78"/>
      <c r="D2" s="82"/>
      <c r="E2" s="76" t="s">
        <v>47</v>
      </c>
      <c r="F2" s="76" t="s">
        <v>47</v>
      </c>
      <c r="G2" s="76" t="s">
        <v>47</v>
      </c>
      <c r="H2" s="76" t="s">
        <v>47</v>
      </c>
      <c r="I2" s="76" t="s">
        <v>47</v>
      </c>
      <c r="J2" s="76" t="s">
        <v>47</v>
      </c>
      <c r="K2" s="76" t="s">
        <v>47</v>
      </c>
    </row>
    <row r="3" spans="1:11">
      <c r="A3" s="79" t="s">
        <v>44</v>
      </c>
      <c r="B3" s="78"/>
      <c r="C3" s="78"/>
      <c r="D3" s="82"/>
      <c r="E3" s="76" t="s">
        <v>47</v>
      </c>
      <c r="F3" s="76" t="s">
        <v>47</v>
      </c>
      <c r="G3" s="76" t="s">
        <v>47</v>
      </c>
      <c r="H3" s="76" t="s">
        <v>47</v>
      </c>
      <c r="I3" s="76" t="s">
        <v>47</v>
      </c>
      <c r="J3" s="76" t="s">
        <v>47</v>
      </c>
      <c r="K3" s="76" t="s">
        <v>47</v>
      </c>
    </row>
    <row r="4" spans="1:11" ht="13.5" customHeight="1">
      <c r="A4" s="79" t="s">
        <v>36</v>
      </c>
      <c r="B4" s="78"/>
      <c r="C4" s="78"/>
      <c r="D4" s="82"/>
      <c r="E4" s="76" t="s">
        <v>47</v>
      </c>
      <c r="F4" s="76" t="s">
        <v>47</v>
      </c>
      <c r="G4" s="76" t="s">
        <v>47</v>
      </c>
      <c r="H4" s="76" t="s">
        <v>47</v>
      </c>
      <c r="I4" s="76" t="s">
        <v>47</v>
      </c>
      <c r="J4" s="76" t="s">
        <v>47</v>
      </c>
      <c r="K4" s="76" t="s">
        <v>47</v>
      </c>
    </row>
    <row r="5" spans="1:11">
      <c r="A5" s="80" t="s">
        <v>46</v>
      </c>
      <c r="B5" s="80"/>
      <c r="C5" s="80"/>
      <c r="D5" s="82"/>
      <c r="E5" s="76" t="s">
        <v>47</v>
      </c>
      <c r="F5" s="76" t="s">
        <v>47</v>
      </c>
      <c r="G5" s="76" t="s">
        <v>47</v>
      </c>
      <c r="H5" s="76" t="s">
        <v>47</v>
      </c>
      <c r="I5" s="76" t="s">
        <v>47</v>
      </c>
      <c r="J5" s="76" t="s">
        <v>47</v>
      </c>
      <c r="K5" s="76" t="s">
        <v>47</v>
      </c>
    </row>
    <row r="6" spans="1:11">
      <c r="A6" s="80"/>
      <c r="B6" s="80"/>
      <c r="C6" s="80"/>
      <c r="D6" s="82"/>
      <c r="E6" s="76" t="s">
        <v>47</v>
      </c>
      <c r="F6" s="76" t="s">
        <v>47</v>
      </c>
      <c r="G6" s="76" t="s">
        <v>47</v>
      </c>
      <c r="H6" s="76" t="s">
        <v>47</v>
      </c>
      <c r="I6" s="76" t="s">
        <v>47</v>
      </c>
      <c r="J6" s="76" t="s">
        <v>47</v>
      </c>
      <c r="K6" s="76" t="s">
        <v>47</v>
      </c>
    </row>
    <row r="7" spans="1:11">
      <c r="A7" s="81"/>
      <c r="B7" s="81"/>
      <c r="C7" s="81"/>
      <c r="D7" s="82"/>
      <c r="E7" s="76" t="s">
        <v>47</v>
      </c>
      <c r="F7" s="76" t="s">
        <v>47</v>
      </c>
      <c r="G7" s="76" t="s">
        <v>47</v>
      </c>
      <c r="H7" s="76" t="s">
        <v>47</v>
      </c>
      <c r="I7" s="76" t="s">
        <v>47</v>
      </c>
      <c r="J7" s="76" t="s">
        <v>47</v>
      </c>
      <c r="K7" s="76" t="s">
        <v>47</v>
      </c>
    </row>
    <row r="8" spans="1:11">
      <c r="A8" s="1" t="s">
        <v>9</v>
      </c>
      <c r="B8" s="1" t="s">
        <v>40</v>
      </c>
      <c r="C8" s="32" t="s">
        <v>26</v>
      </c>
      <c r="D8" s="82"/>
      <c r="E8" s="48"/>
      <c r="F8" s="48"/>
      <c r="G8" s="48"/>
      <c r="H8" s="48"/>
      <c r="I8" s="48"/>
      <c r="J8" s="48"/>
      <c r="K8" s="48"/>
    </row>
    <row r="9" spans="1:11">
      <c r="A9" s="47" t="s">
        <v>57</v>
      </c>
      <c r="B9" s="47" t="s">
        <v>58</v>
      </c>
      <c r="C9" s="47" t="s">
        <v>59</v>
      </c>
      <c r="D9" s="82"/>
      <c r="E9" s="49"/>
      <c r="F9" s="49"/>
      <c r="G9" s="49"/>
      <c r="H9" s="49" t="s">
        <v>495</v>
      </c>
      <c r="I9" s="49" t="s">
        <v>495</v>
      </c>
      <c r="J9" s="49" t="s">
        <v>496</v>
      </c>
      <c r="K9" s="49"/>
    </row>
    <row r="10" spans="1:11" ht="0" hidden="1" customHeight="1">
      <c r="A10" s="47" t="s">
        <v>67</v>
      </c>
      <c r="B10" s="47" t="s">
        <v>68</v>
      </c>
      <c r="C10" s="47" t="s">
        <v>59</v>
      </c>
      <c r="D10" s="82"/>
      <c r="E10" s="49"/>
      <c r="F10" s="49"/>
      <c r="G10" s="49"/>
      <c r="H10" s="49"/>
      <c r="I10" s="49"/>
      <c r="J10" s="49"/>
      <c r="K10" s="49"/>
    </row>
    <row r="11" spans="1:11" ht="0" hidden="1" customHeight="1">
      <c r="A11" s="47" t="s">
        <v>70</v>
      </c>
      <c r="B11" s="47" t="s">
        <v>71</v>
      </c>
      <c r="C11" s="47" t="s">
        <v>59</v>
      </c>
      <c r="D11" s="82"/>
      <c r="E11" s="49"/>
      <c r="F11" s="49"/>
      <c r="G11" s="49"/>
      <c r="H11" s="49"/>
      <c r="I11" s="49"/>
      <c r="J11" s="49"/>
      <c r="K11" s="49"/>
    </row>
    <row r="12" spans="1:11" ht="22.5">
      <c r="A12" s="47" t="s">
        <v>72</v>
      </c>
      <c r="B12" s="47" t="s">
        <v>73</v>
      </c>
      <c r="C12" s="47" t="s">
        <v>59</v>
      </c>
      <c r="D12" s="82"/>
      <c r="E12" s="49"/>
      <c r="F12" s="49" t="s">
        <v>497</v>
      </c>
      <c r="G12" s="49" t="s">
        <v>497</v>
      </c>
      <c r="H12" s="49" t="s">
        <v>495</v>
      </c>
      <c r="I12" s="49" t="s">
        <v>495</v>
      </c>
      <c r="J12" s="49" t="s">
        <v>498</v>
      </c>
      <c r="K12" s="49" t="s">
        <v>496</v>
      </c>
    </row>
    <row r="13" spans="1:11" ht="0" hidden="1" customHeight="1">
      <c r="A13" s="47" t="s">
        <v>79</v>
      </c>
      <c r="B13" s="47" t="s">
        <v>80</v>
      </c>
      <c r="C13" s="47" t="s">
        <v>59</v>
      </c>
      <c r="D13" s="82"/>
      <c r="E13" s="49"/>
      <c r="F13" s="49"/>
      <c r="G13" s="49"/>
      <c r="H13" s="49"/>
      <c r="I13" s="49"/>
      <c r="J13" s="49"/>
      <c r="K13" s="49"/>
    </row>
    <row r="14" spans="1:11" ht="0" hidden="1" customHeight="1">
      <c r="A14" s="47" t="s">
        <v>81</v>
      </c>
      <c r="B14" s="47" t="s">
        <v>82</v>
      </c>
      <c r="C14" s="47" t="s">
        <v>59</v>
      </c>
      <c r="D14" s="82"/>
      <c r="E14" s="49"/>
      <c r="F14" s="49"/>
      <c r="G14" s="49"/>
      <c r="H14" s="49"/>
      <c r="I14" s="49"/>
      <c r="J14" s="49"/>
      <c r="K14" s="49"/>
    </row>
    <row r="15" spans="1:11">
      <c r="A15" s="47" t="s">
        <v>83</v>
      </c>
      <c r="B15" s="47" t="s">
        <v>84</v>
      </c>
      <c r="C15" s="47" t="s">
        <v>59</v>
      </c>
      <c r="D15" s="82"/>
      <c r="E15" s="49"/>
      <c r="F15" s="49"/>
      <c r="G15" s="49"/>
      <c r="H15" s="49" t="s">
        <v>495</v>
      </c>
      <c r="I15" s="49" t="s">
        <v>495</v>
      </c>
      <c r="J15" s="49" t="s">
        <v>495</v>
      </c>
      <c r="K15" s="49"/>
    </row>
    <row r="16" spans="1:11" ht="22.5">
      <c r="A16" s="47" t="s">
        <v>91</v>
      </c>
      <c r="B16" s="47" t="s">
        <v>92</v>
      </c>
      <c r="C16" s="47" t="s">
        <v>59</v>
      </c>
      <c r="D16" s="82"/>
      <c r="E16" s="49"/>
      <c r="F16" s="49" t="s">
        <v>499</v>
      </c>
      <c r="G16" s="49" t="s">
        <v>499</v>
      </c>
      <c r="H16" s="49" t="s">
        <v>495</v>
      </c>
      <c r="I16" s="49" t="s">
        <v>495</v>
      </c>
      <c r="J16" s="49" t="s">
        <v>499</v>
      </c>
      <c r="K16" s="49"/>
    </row>
    <row r="17" spans="1:11" ht="22.5">
      <c r="A17" s="47" t="s">
        <v>95</v>
      </c>
      <c r="B17" s="47" t="s">
        <v>96</v>
      </c>
      <c r="C17" s="47" t="s">
        <v>59</v>
      </c>
      <c r="D17" s="82"/>
      <c r="E17" s="49" t="s">
        <v>500</v>
      </c>
      <c r="F17" s="49" t="s">
        <v>501</v>
      </c>
      <c r="G17" s="49" t="s">
        <v>501</v>
      </c>
      <c r="H17" s="49" t="s">
        <v>495</v>
      </c>
      <c r="I17" s="49" t="s">
        <v>495</v>
      </c>
      <c r="J17" s="49" t="s">
        <v>501</v>
      </c>
      <c r="K17" s="49" t="s">
        <v>502</v>
      </c>
    </row>
    <row r="18" spans="1:11">
      <c r="A18" s="47" t="s">
        <v>100</v>
      </c>
      <c r="B18" s="47" t="s">
        <v>101</v>
      </c>
      <c r="C18" s="47" t="s">
        <v>59</v>
      </c>
      <c r="D18" s="82"/>
      <c r="E18" s="49"/>
      <c r="F18" s="49"/>
      <c r="G18" s="49"/>
      <c r="H18" s="49" t="s">
        <v>495</v>
      </c>
      <c r="I18" s="49" t="s">
        <v>495</v>
      </c>
      <c r="J18" s="49"/>
      <c r="K18" s="49"/>
    </row>
    <row r="19" spans="1:11">
      <c r="A19" s="47" t="s">
        <v>107</v>
      </c>
      <c r="B19" s="47" t="s">
        <v>108</v>
      </c>
      <c r="C19" s="47" t="s">
        <v>59</v>
      </c>
      <c r="D19" s="82"/>
      <c r="E19" s="49"/>
      <c r="F19" s="49"/>
      <c r="G19" s="49"/>
      <c r="H19" s="49" t="s">
        <v>495</v>
      </c>
      <c r="I19" s="49" t="s">
        <v>495</v>
      </c>
      <c r="J19" s="49"/>
      <c r="K19" s="49" t="s">
        <v>496</v>
      </c>
    </row>
    <row r="20" spans="1:11">
      <c r="A20" s="47" t="s">
        <v>112</v>
      </c>
      <c r="B20" s="47" t="s">
        <v>113</v>
      </c>
      <c r="C20" s="47" t="s">
        <v>59</v>
      </c>
      <c r="D20" s="82"/>
      <c r="E20" s="49"/>
      <c r="F20" s="49" t="s">
        <v>503</v>
      </c>
      <c r="G20" s="49" t="s">
        <v>504</v>
      </c>
      <c r="H20" s="49" t="s">
        <v>495</v>
      </c>
      <c r="I20" s="49" t="s">
        <v>495</v>
      </c>
      <c r="J20" s="49" t="s">
        <v>504</v>
      </c>
      <c r="K20" s="49" t="s">
        <v>496</v>
      </c>
    </row>
    <row r="21" spans="1:11" ht="0" hidden="1" customHeight="1">
      <c r="A21" s="47" t="s">
        <v>117</v>
      </c>
      <c r="B21" s="47" t="s">
        <v>118</v>
      </c>
      <c r="C21" s="47" t="s">
        <v>59</v>
      </c>
      <c r="D21" s="82"/>
      <c r="E21" s="49"/>
      <c r="F21" s="49"/>
      <c r="G21" s="49"/>
      <c r="H21" s="49"/>
      <c r="I21" s="49"/>
      <c r="J21" s="49"/>
      <c r="K21" s="49"/>
    </row>
    <row r="22" spans="1:11" ht="0" hidden="1" customHeight="1">
      <c r="A22" s="47" t="s">
        <v>119</v>
      </c>
      <c r="B22" s="47" t="s">
        <v>120</v>
      </c>
      <c r="C22" s="47" t="s">
        <v>59</v>
      </c>
      <c r="D22" s="82"/>
      <c r="E22" s="49"/>
      <c r="F22" s="49"/>
      <c r="G22" s="49"/>
      <c r="H22" s="49"/>
      <c r="I22" s="49"/>
      <c r="J22" s="49"/>
      <c r="K22" s="49"/>
    </row>
    <row r="23" spans="1:11" ht="0" hidden="1" customHeight="1">
      <c r="A23" s="47" t="s">
        <v>121</v>
      </c>
      <c r="B23" s="47" t="s">
        <v>122</v>
      </c>
      <c r="C23" s="47" t="s">
        <v>59</v>
      </c>
      <c r="D23" s="82"/>
      <c r="E23" s="49"/>
      <c r="F23" s="49"/>
      <c r="G23" s="49"/>
      <c r="H23" s="49"/>
      <c r="I23" s="49"/>
      <c r="J23" s="49"/>
      <c r="K23" s="49"/>
    </row>
    <row r="24" spans="1:11" ht="0" hidden="1" customHeight="1">
      <c r="A24" s="47" t="s">
        <v>123</v>
      </c>
      <c r="B24" s="47" t="s">
        <v>124</v>
      </c>
      <c r="C24" s="47" t="s">
        <v>59</v>
      </c>
      <c r="D24" s="82"/>
      <c r="E24" s="49"/>
      <c r="F24" s="49"/>
      <c r="G24" s="49"/>
      <c r="H24" s="49"/>
      <c r="I24" s="49"/>
      <c r="J24" s="49"/>
      <c r="K24" s="49"/>
    </row>
    <row r="25" spans="1:11" ht="0" hidden="1" customHeight="1">
      <c r="A25" s="47" t="s">
        <v>125</v>
      </c>
      <c r="B25" s="47" t="s">
        <v>126</v>
      </c>
      <c r="C25" s="47" t="s">
        <v>59</v>
      </c>
      <c r="D25" s="82"/>
      <c r="E25" s="49"/>
      <c r="F25" s="49"/>
      <c r="G25" s="49"/>
      <c r="H25" s="49"/>
      <c r="I25" s="49"/>
      <c r="J25" s="49"/>
      <c r="K25" s="49"/>
    </row>
    <row r="26" spans="1:11" ht="0" hidden="1" customHeight="1">
      <c r="A26" s="47" t="s">
        <v>127</v>
      </c>
      <c r="B26" s="47" t="s">
        <v>128</v>
      </c>
      <c r="C26" s="47" t="s">
        <v>59</v>
      </c>
      <c r="D26" s="82"/>
      <c r="E26" s="49"/>
      <c r="F26" s="49"/>
      <c r="G26" s="49"/>
      <c r="H26" s="49"/>
      <c r="I26" s="49"/>
      <c r="J26" s="49"/>
      <c r="K26" s="49"/>
    </row>
    <row r="27" spans="1:11" ht="0" hidden="1" customHeight="1">
      <c r="A27" s="47" t="s">
        <v>129</v>
      </c>
      <c r="B27" s="47" t="s">
        <v>130</v>
      </c>
      <c r="C27" s="47" t="s">
        <v>59</v>
      </c>
      <c r="D27" s="82"/>
      <c r="E27" s="49"/>
      <c r="F27" s="49"/>
      <c r="G27" s="49"/>
      <c r="H27" s="49"/>
      <c r="I27" s="49"/>
      <c r="J27" s="49"/>
      <c r="K27" s="49"/>
    </row>
    <row r="28" spans="1:11" ht="0" hidden="1" customHeight="1">
      <c r="A28" s="47" t="s">
        <v>131</v>
      </c>
      <c r="B28" s="47" t="s">
        <v>132</v>
      </c>
      <c r="C28" s="47" t="s">
        <v>59</v>
      </c>
      <c r="D28" s="82"/>
      <c r="E28" s="49"/>
      <c r="F28" s="49"/>
      <c r="G28" s="49"/>
      <c r="H28" s="49"/>
      <c r="I28" s="49"/>
      <c r="J28" s="49"/>
      <c r="K28" s="49"/>
    </row>
    <row r="29" spans="1:11" ht="0" hidden="1" customHeight="1">
      <c r="A29" s="47" t="s">
        <v>133</v>
      </c>
      <c r="B29" s="47" t="s">
        <v>134</v>
      </c>
      <c r="C29" s="47" t="s">
        <v>59</v>
      </c>
      <c r="D29" s="82"/>
      <c r="E29" s="49"/>
      <c r="F29" s="49"/>
      <c r="G29" s="49"/>
      <c r="H29" s="49"/>
      <c r="I29" s="49"/>
      <c r="J29" s="49"/>
      <c r="K29" s="49"/>
    </row>
    <row r="30" spans="1:11">
      <c r="A30" s="47" t="s">
        <v>135</v>
      </c>
      <c r="B30" s="47" t="s">
        <v>136</v>
      </c>
      <c r="C30" s="47" t="s">
        <v>59</v>
      </c>
      <c r="D30" s="82"/>
      <c r="E30" s="49"/>
      <c r="F30" s="49"/>
      <c r="G30" s="49"/>
      <c r="H30" s="49" t="s">
        <v>495</v>
      </c>
      <c r="I30" s="49" t="s">
        <v>495</v>
      </c>
      <c r="J30" s="49"/>
      <c r="K30" s="49"/>
    </row>
    <row r="31" spans="1:11" ht="22.5">
      <c r="A31" s="47" t="s">
        <v>141</v>
      </c>
      <c r="B31" s="47" t="s">
        <v>142</v>
      </c>
      <c r="C31" s="47" t="s">
        <v>143</v>
      </c>
      <c r="D31" s="82"/>
      <c r="E31" s="49" t="s">
        <v>496</v>
      </c>
      <c r="F31" s="49" t="s">
        <v>497</v>
      </c>
      <c r="G31" s="49" t="s">
        <v>497</v>
      </c>
      <c r="H31" s="49" t="s">
        <v>495</v>
      </c>
      <c r="I31" s="49" t="s">
        <v>495</v>
      </c>
      <c r="J31" s="49" t="s">
        <v>505</v>
      </c>
      <c r="K31" s="49"/>
    </row>
    <row r="32" spans="1:11">
      <c r="A32" s="47" t="s">
        <v>149</v>
      </c>
      <c r="B32" s="47" t="s">
        <v>150</v>
      </c>
      <c r="C32" s="47" t="s">
        <v>143</v>
      </c>
      <c r="D32" s="82"/>
      <c r="E32" s="49" t="s">
        <v>495</v>
      </c>
      <c r="F32" s="49" t="s">
        <v>495</v>
      </c>
      <c r="G32" s="49" t="s">
        <v>503</v>
      </c>
      <c r="H32" s="49"/>
      <c r="I32" s="49"/>
      <c r="J32" s="49" t="s">
        <v>495</v>
      </c>
      <c r="K32" s="49" t="s">
        <v>495</v>
      </c>
    </row>
    <row r="33" spans="1:11">
      <c r="A33" s="47" t="s">
        <v>154</v>
      </c>
      <c r="B33" s="47" t="s">
        <v>155</v>
      </c>
      <c r="C33" s="47" t="s">
        <v>143</v>
      </c>
      <c r="D33" s="82"/>
      <c r="E33" s="49" t="s">
        <v>506</v>
      </c>
      <c r="F33" s="49" t="s">
        <v>507</v>
      </c>
      <c r="G33" s="49" t="s">
        <v>495</v>
      </c>
      <c r="H33" s="49"/>
      <c r="I33" s="49"/>
      <c r="J33" s="49"/>
      <c r="K33" s="49"/>
    </row>
    <row r="34" spans="1:11">
      <c r="A34" s="47" t="s">
        <v>161</v>
      </c>
      <c r="B34" s="47" t="s">
        <v>162</v>
      </c>
      <c r="C34" s="47" t="s">
        <v>143</v>
      </c>
      <c r="D34" s="82"/>
      <c r="E34" s="49" t="s">
        <v>508</v>
      </c>
      <c r="F34" s="49" t="s">
        <v>507</v>
      </c>
      <c r="G34" s="49" t="s">
        <v>495</v>
      </c>
      <c r="H34" s="49"/>
      <c r="I34" s="49"/>
      <c r="J34" s="49"/>
      <c r="K34" s="49"/>
    </row>
    <row r="35" spans="1:11" ht="22.5">
      <c r="A35" s="47" t="s">
        <v>164</v>
      </c>
      <c r="B35" s="47" t="s">
        <v>165</v>
      </c>
      <c r="C35" s="47" t="s">
        <v>143</v>
      </c>
      <c r="D35" s="82"/>
      <c r="E35" s="49" t="s">
        <v>509</v>
      </c>
      <c r="F35" s="49" t="s">
        <v>510</v>
      </c>
      <c r="G35" s="49" t="s">
        <v>495</v>
      </c>
      <c r="H35" s="49" t="s">
        <v>495</v>
      </c>
      <c r="I35" s="49" t="s">
        <v>495</v>
      </c>
      <c r="J35" s="49" t="s">
        <v>495</v>
      </c>
      <c r="K35" s="49" t="s">
        <v>495</v>
      </c>
    </row>
    <row r="36" spans="1:11">
      <c r="A36" s="47" t="s">
        <v>167</v>
      </c>
      <c r="B36" s="47" t="s">
        <v>168</v>
      </c>
      <c r="C36" s="47" t="s">
        <v>143</v>
      </c>
      <c r="D36" s="82"/>
      <c r="E36" s="49" t="s">
        <v>495</v>
      </c>
      <c r="F36" s="49" t="s">
        <v>495</v>
      </c>
      <c r="G36" s="49"/>
      <c r="H36" s="49"/>
      <c r="I36" s="49"/>
      <c r="J36" s="49"/>
      <c r="K36" s="49" t="s">
        <v>495</v>
      </c>
    </row>
    <row r="37" spans="1:11" ht="22.5">
      <c r="A37" s="47" t="s">
        <v>173</v>
      </c>
      <c r="B37" s="47" t="s">
        <v>174</v>
      </c>
      <c r="C37" s="47" t="s">
        <v>175</v>
      </c>
      <c r="D37" s="82"/>
      <c r="E37" s="49"/>
      <c r="F37" s="49" t="s">
        <v>497</v>
      </c>
      <c r="G37" s="49" t="s">
        <v>495</v>
      </c>
      <c r="H37" s="49"/>
      <c r="I37" s="49" t="s">
        <v>497</v>
      </c>
      <c r="J37" s="49" t="s">
        <v>495</v>
      </c>
      <c r="K37" s="49" t="s">
        <v>495</v>
      </c>
    </row>
    <row r="38" spans="1:11">
      <c r="A38" s="47" t="s">
        <v>178</v>
      </c>
      <c r="B38" s="47" t="s">
        <v>179</v>
      </c>
      <c r="C38" s="47" t="s">
        <v>175</v>
      </c>
      <c r="D38" s="82"/>
      <c r="E38" s="49"/>
      <c r="F38" s="49"/>
      <c r="G38" s="49"/>
      <c r="H38" s="49"/>
      <c r="I38" s="49" t="s">
        <v>495</v>
      </c>
      <c r="J38" s="49"/>
      <c r="K38" s="49"/>
    </row>
    <row r="39" spans="1:11">
      <c r="A39" s="47" t="s">
        <v>185</v>
      </c>
      <c r="B39" s="47" t="s">
        <v>186</v>
      </c>
      <c r="C39" s="47" t="s">
        <v>175</v>
      </c>
      <c r="D39" s="82"/>
      <c r="E39" s="49"/>
      <c r="F39" s="49" t="s">
        <v>496</v>
      </c>
      <c r="G39" s="49" t="s">
        <v>496</v>
      </c>
      <c r="H39" s="49" t="s">
        <v>496</v>
      </c>
      <c r="I39" s="49" t="s">
        <v>496</v>
      </c>
      <c r="J39" s="49" t="s">
        <v>495</v>
      </c>
      <c r="K39" s="49" t="s">
        <v>495</v>
      </c>
    </row>
    <row r="40" spans="1:11">
      <c r="A40" s="47" t="s">
        <v>192</v>
      </c>
      <c r="B40" s="47" t="s">
        <v>193</v>
      </c>
      <c r="C40" s="47" t="s">
        <v>175</v>
      </c>
      <c r="D40" s="82"/>
      <c r="E40" s="49"/>
      <c r="F40" s="49" t="s">
        <v>511</v>
      </c>
      <c r="G40" s="49" t="s">
        <v>511</v>
      </c>
      <c r="H40" s="49" t="s">
        <v>495</v>
      </c>
      <c r="I40" s="49" t="s">
        <v>495</v>
      </c>
      <c r="J40" s="49" t="s">
        <v>504</v>
      </c>
      <c r="K40" s="49"/>
    </row>
    <row r="41" spans="1:11">
      <c r="A41" s="47" t="s">
        <v>199</v>
      </c>
      <c r="B41" s="47" t="s">
        <v>200</v>
      </c>
      <c r="C41" s="47" t="s">
        <v>175</v>
      </c>
      <c r="D41" s="82"/>
      <c r="E41" s="49" t="s">
        <v>496</v>
      </c>
      <c r="F41" s="49" t="s">
        <v>495</v>
      </c>
      <c r="G41" s="49" t="s">
        <v>495</v>
      </c>
      <c r="H41" s="49" t="s">
        <v>495</v>
      </c>
      <c r="I41" s="49" t="s">
        <v>495</v>
      </c>
      <c r="J41" s="49"/>
      <c r="K41" s="49"/>
    </row>
    <row r="42" spans="1:11">
      <c r="A42" s="47" t="s">
        <v>204</v>
      </c>
      <c r="B42" s="47" t="s">
        <v>205</v>
      </c>
      <c r="C42" s="47" t="s">
        <v>175</v>
      </c>
      <c r="D42" s="82"/>
      <c r="E42" s="49"/>
      <c r="F42" s="49"/>
      <c r="G42" s="49"/>
      <c r="H42" s="49" t="s">
        <v>495</v>
      </c>
      <c r="I42" s="49" t="s">
        <v>495</v>
      </c>
      <c r="J42" s="49" t="s">
        <v>511</v>
      </c>
      <c r="K42" s="49" t="s">
        <v>512</v>
      </c>
    </row>
    <row r="43" spans="1:11">
      <c r="A43" s="47" t="s">
        <v>210</v>
      </c>
      <c r="B43" s="47" t="s">
        <v>211</v>
      </c>
      <c r="C43" s="47" t="s">
        <v>175</v>
      </c>
      <c r="D43" s="82"/>
      <c r="E43" s="49"/>
      <c r="F43" s="49"/>
      <c r="G43" s="49" t="s">
        <v>496</v>
      </c>
      <c r="H43" s="49" t="s">
        <v>495</v>
      </c>
      <c r="I43" s="49" t="s">
        <v>495</v>
      </c>
      <c r="J43" s="49"/>
      <c r="K43" s="49"/>
    </row>
    <row r="44" spans="1:11" ht="33.75">
      <c r="A44" s="47" t="s">
        <v>215</v>
      </c>
      <c r="B44" s="47" t="s">
        <v>216</v>
      </c>
      <c r="C44" s="47" t="s">
        <v>175</v>
      </c>
      <c r="D44" s="82"/>
      <c r="E44" s="49" t="s">
        <v>497</v>
      </c>
      <c r="F44" s="49" t="s">
        <v>495</v>
      </c>
      <c r="G44" s="49" t="s">
        <v>497</v>
      </c>
      <c r="H44" s="49" t="s">
        <v>497</v>
      </c>
      <c r="I44" s="49" t="s">
        <v>513</v>
      </c>
      <c r="J44" s="49" t="s">
        <v>495</v>
      </c>
      <c r="K44" s="49"/>
    </row>
    <row r="45" spans="1:11">
      <c r="A45" s="47" t="s">
        <v>222</v>
      </c>
      <c r="B45" s="47" t="s">
        <v>223</v>
      </c>
      <c r="C45" s="47" t="s">
        <v>175</v>
      </c>
      <c r="D45" s="82"/>
      <c r="E45" s="49"/>
      <c r="F45" s="49"/>
      <c r="G45" s="49"/>
      <c r="H45" s="49" t="s">
        <v>495</v>
      </c>
      <c r="I45" s="49" t="s">
        <v>495</v>
      </c>
      <c r="J45" s="49"/>
      <c r="K45" s="49"/>
    </row>
    <row r="46" spans="1:11" ht="22.5">
      <c r="A46" s="47" t="s">
        <v>228</v>
      </c>
      <c r="B46" s="47" t="s">
        <v>229</v>
      </c>
      <c r="C46" s="47" t="s">
        <v>175</v>
      </c>
      <c r="D46" s="82"/>
      <c r="E46" s="49"/>
      <c r="F46" s="49" t="s">
        <v>495</v>
      </c>
      <c r="G46" s="49" t="s">
        <v>514</v>
      </c>
      <c r="H46" s="49"/>
      <c r="I46" s="49"/>
      <c r="J46" s="49" t="s">
        <v>497</v>
      </c>
      <c r="K46" s="49"/>
    </row>
    <row r="47" spans="1:11">
      <c r="A47" s="47" t="s">
        <v>234</v>
      </c>
      <c r="B47" s="47" t="s">
        <v>235</v>
      </c>
      <c r="C47" s="47" t="s">
        <v>175</v>
      </c>
      <c r="D47" s="82"/>
      <c r="E47" s="49"/>
      <c r="F47" s="49"/>
      <c r="G47" s="49"/>
      <c r="H47" s="49"/>
      <c r="I47" s="49" t="s">
        <v>495</v>
      </c>
      <c r="J47" s="49" t="s">
        <v>495</v>
      </c>
      <c r="K47" s="49"/>
    </row>
    <row r="48" spans="1:11" ht="22.5">
      <c r="A48" s="47" t="s">
        <v>241</v>
      </c>
      <c r="B48" s="47" t="s">
        <v>242</v>
      </c>
      <c r="C48" s="47" t="s">
        <v>175</v>
      </c>
      <c r="D48" s="82"/>
      <c r="E48" s="49"/>
      <c r="F48" s="49" t="s">
        <v>515</v>
      </c>
      <c r="G48" s="49" t="s">
        <v>516</v>
      </c>
      <c r="H48" s="49" t="s">
        <v>495</v>
      </c>
      <c r="I48" s="49" t="s">
        <v>495</v>
      </c>
      <c r="J48" s="49" t="s">
        <v>517</v>
      </c>
      <c r="K48" s="49"/>
    </row>
    <row r="49" spans="1:11">
      <c r="A49" s="47" t="s">
        <v>247</v>
      </c>
      <c r="B49" s="47" t="s">
        <v>248</v>
      </c>
      <c r="C49" s="47" t="s">
        <v>175</v>
      </c>
      <c r="D49" s="82"/>
      <c r="E49" s="49"/>
      <c r="F49" s="49"/>
      <c r="G49" s="49"/>
      <c r="H49" s="49" t="s">
        <v>495</v>
      </c>
      <c r="I49" s="49" t="s">
        <v>495</v>
      </c>
      <c r="J49" s="49"/>
      <c r="K49" s="49"/>
    </row>
    <row r="50" spans="1:11">
      <c r="A50" s="47" t="s">
        <v>253</v>
      </c>
      <c r="B50" s="47" t="s">
        <v>254</v>
      </c>
      <c r="C50" s="47" t="s">
        <v>255</v>
      </c>
      <c r="D50" s="82"/>
      <c r="E50" s="49" t="s">
        <v>518</v>
      </c>
      <c r="F50" s="49"/>
      <c r="G50" s="49"/>
      <c r="H50" s="49" t="s">
        <v>495</v>
      </c>
      <c r="I50" s="49"/>
      <c r="J50" s="49"/>
      <c r="K50" s="49" t="s">
        <v>495</v>
      </c>
    </row>
    <row r="51" spans="1:11" ht="22.5">
      <c r="A51" s="47" t="s">
        <v>261</v>
      </c>
      <c r="B51" s="47" t="s">
        <v>262</v>
      </c>
      <c r="C51" s="47" t="s">
        <v>255</v>
      </c>
      <c r="D51" s="82"/>
      <c r="E51" s="49"/>
      <c r="F51" s="49" t="s">
        <v>497</v>
      </c>
      <c r="G51" s="49" t="s">
        <v>497</v>
      </c>
      <c r="H51" s="49" t="s">
        <v>495</v>
      </c>
      <c r="I51" s="49" t="s">
        <v>495</v>
      </c>
      <c r="J51" s="49" t="s">
        <v>497</v>
      </c>
      <c r="K51" s="49"/>
    </row>
    <row r="52" spans="1:11">
      <c r="A52" s="47" t="s">
        <v>264</v>
      </c>
      <c r="B52" s="47" t="s">
        <v>265</v>
      </c>
      <c r="C52" s="47" t="s">
        <v>255</v>
      </c>
      <c r="D52" s="82"/>
      <c r="E52" s="49"/>
      <c r="F52" s="49"/>
      <c r="G52" s="49"/>
      <c r="H52" s="49" t="s">
        <v>495</v>
      </c>
      <c r="I52" s="49" t="s">
        <v>495</v>
      </c>
      <c r="J52" s="49"/>
      <c r="K52" s="49" t="s">
        <v>496</v>
      </c>
    </row>
    <row r="53" spans="1:11">
      <c r="A53" s="47" t="s">
        <v>269</v>
      </c>
      <c r="B53" s="47" t="s">
        <v>270</v>
      </c>
      <c r="C53" s="47" t="s">
        <v>255</v>
      </c>
      <c r="D53" s="82"/>
      <c r="E53" s="49"/>
      <c r="F53" s="49"/>
      <c r="G53" s="49"/>
      <c r="H53" s="49" t="s">
        <v>519</v>
      </c>
      <c r="I53" s="49"/>
      <c r="J53" s="49"/>
      <c r="K53" s="49" t="s">
        <v>495</v>
      </c>
    </row>
    <row r="54" spans="1:11" ht="33.75">
      <c r="A54" s="47" t="s">
        <v>276</v>
      </c>
      <c r="B54" s="47" t="s">
        <v>277</v>
      </c>
      <c r="C54" s="47" t="s">
        <v>255</v>
      </c>
      <c r="D54" s="82"/>
      <c r="E54" s="49" t="s">
        <v>513</v>
      </c>
      <c r="F54" s="49" t="s">
        <v>495</v>
      </c>
      <c r="G54" s="49" t="s">
        <v>495</v>
      </c>
      <c r="H54" s="49" t="s">
        <v>513</v>
      </c>
      <c r="I54" s="49" t="s">
        <v>513</v>
      </c>
      <c r="J54" s="49" t="s">
        <v>513</v>
      </c>
      <c r="K54" s="49" t="s">
        <v>495</v>
      </c>
    </row>
    <row r="55" spans="1:11" ht="22.5">
      <c r="A55" s="47" t="s">
        <v>279</v>
      </c>
      <c r="B55" s="47" t="s">
        <v>280</v>
      </c>
      <c r="C55" s="47" t="s">
        <v>255</v>
      </c>
      <c r="D55" s="82"/>
      <c r="E55" s="49"/>
      <c r="F55" s="49"/>
      <c r="G55" s="49"/>
      <c r="H55" s="49" t="s">
        <v>495</v>
      </c>
      <c r="I55" s="49" t="s">
        <v>495</v>
      </c>
      <c r="J55" s="49" t="s">
        <v>497</v>
      </c>
      <c r="K55" s="49"/>
    </row>
    <row r="56" spans="1:11">
      <c r="A56" s="47" t="s">
        <v>283</v>
      </c>
      <c r="B56" s="47" t="s">
        <v>284</v>
      </c>
      <c r="C56" s="47" t="s">
        <v>255</v>
      </c>
      <c r="D56" s="82"/>
      <c r="E56" s="49"/>
      <c r="F56" s="49"/>
      <c r="G56" s="49"/>
      <c r="H56" s="49" t="s">
        <v>495</v>
      </c>
      <c r="I56" s="49" t="s">
        <v>495</v>
      </c>
      <c r="J56" s="49"/>
      <c r="K56" s="49"/>
    </row>
    <row r="57" spans="1:11" ht="22.5">
      <c r="A57" s="47" t="s">
        <v>290</v>
      </c>
      <c r="B57" s="47" t="s">
        <v>291</v>
      </c>
      <c r="C57" s="47" t="s">
        <v>255</v>
      </c>
      <c r="D57" s="82"/>
      <c r="E57" s="49" t="s">
        <v>497</v>
      </c>
      <c r="F57" s="49" t="s">
        <v>520</v>
      </c>
      <c r="G57" s="49" t="s">
        <v>495</v>
      </c>
      <c r="H57" s="49" t="s">
        <v>521</v>
      </c>
      <c r="I57" s="49" t="s">
        <v>522</v>
      </c>
      <c r="J57" s="49" t="s">
        <v>495</v>
      </c>
      <c r="K57" s="49" t="s">
        <v>495</v>
      </c>
    </row>
    <row r="58" spans="1:11" ht="22.5">
      <c r="A58" s="47" t="s">
        <v>295</v>
      </c>
      <c r="B58" s="47" t="s">
        <v>296</v>
      </c>
      <c r="C58" s="47" t="s">
        <v>255</v>
      </c>
      <c r="D58" s="82"/>
      <c r="E58" s="49"/>
      <c r="F58" s="49" t="s">
        <v>495</v>
      </c>
      <c r="G58" s="49" t="s">
        <v>497</v>
      </c>
      <c r="H58" s="49" t="s">
        <v>497</v>
      </c>
      <c r="I58" s="49" t="s">
        <v>523</v>
      </c>
      <c r="J58" s="49" t="s">
        <v>497</v>
      </c>
      <c r="K58" s="49"/>
    </row>
    <row r="59" spans="1:11">
      <c r="A59" s="47" t="s">
        <v>300</v>
      </c>
      <c r="B59" s="47" t="s">
        <v>301</v>
      </c>
      <c r="C59" s="47" t="s">
        <v>255</v>
      </c>
      <c r="D59" s="82"/>
      <c r="E59" s="49"/>
      <c r="F59" s="49"/>
      <c r="G59" s="49"/>
      <c r="H59" s="49" t="s">
        <v>495</v>
      </c>
      <c r="I59" s="49" t="s">
        <v>495</v>
      </c>
      <c r="J59" s="49"/>
      <c r="K59" s="49"/>
    </row>
    <row r="60" spans="1:11">
      <c r="A60" s="47" t="s">
        <v>305</v>
      </c>
      <c r="B60" s="47" t="s">
        <v>306</v>
      </c>
      <c r="C60" s="47" t="s">
        <v>255</v>
      </c>
      <c r="D60" s="82"/>
      <c r="E60" s="49" t="s">
        <v>496</v>
      </c>
      <c r="F60" s="49"/>
      <c r="G60" s="49"/>
      <c r="H60" s="49" t="s">
        <v>495</v>
      </c>
      <c r="I60" s="49" t="s">
        <v>495</v>
      </c>
      <c r="J60" s="49"/>
      <c r="K60" s="49"/>
    </row>
    <row r="61" spans="1:11" ht="22.5">
      <c r="A61" s="47" t="s">
        <v>312</v>
      </c>
      <c r="B61" s="47" t="s">
        <v>313</v>
      </c>
      <c r="C61" s="47" t="s">
        <v>314</v>
      </c>
      <c r="D61" s="82"/>
      <c r="E61" s="49" t="s">
        <v>524</v>
      </c>
      <c r="F61" s="49" t="s">
        <v>519</v>
      </c>
      <c r="G61" s="49" t="s">
        <v>495</v>
      </c>
      <c r="H61" s="49" t="s">
        <v>495</v>
      </c>
      <c r="I61" s="49" t="s">
        <v>519</v>
      </c>
      <c r="J61" s="49" t="s">
        <v>525</v>
      </c>
      <c r="K61" s="49" t="s">
        <v>525</v>
      </c>
    </row>
    <row r="62" spans="1:11">
      <c r="A62" s="47" t="s">
        <v>321</v>
      </c>
      <c r="B62" s="47" t="s">
        <v>322</v>
      </c>
      <c r="C62" s="47" t="s">
        <v>314</v>
      </c>
      <c r="D62" s="82"/>
      <c r="E62" s="49"/>
      <c r="F62" s="49"/>
      <c r="G62" s="49" t="s">
        <v>526</v>
      </c>
      <c r="H62" s="49" t="s">
        <v>495</v>
      </c>
      <c r="I62" s="49" t="s">
        <v>495</v>
      </c>
      <c r="J62" s="49"/>
      <c r="K62" s="49"/>
    </row>
    <row r="63" spans="1:11">
      <c r="A63" s="47" t="s">
        <v>327</v>
      </c>
      <c r="B63" s="47" t="s">
        <v>328</v>
      </c>
      <c r="C63" s="47" t="s">
        <v>314</v>
      </c>
      <c r="D63" s="82"/>
      <c r="E63" s="49"/>
      <c r="F63" s="49" t="s">
        <v>495</v>
      </c>
      <c r="G63" s="49" t="s">
        <v>496</v>
      </c>
      <c r="H63" s="49" t="s">
        <v>496</v>
      </c>
      <c r="I63" s="49" t="s">
        <v>496</v>
      </c>
      <c r="J63" s="49" t="s">
        <v>496</v>
      </c>
      <c r="K63" s="49" t="s">
        <v>495</v>
      </c>
    </row>
    <row r="64" spans="1:11" ht="22.5">
      <c r="A64" s="47" t="s">
        <v>334</v>
      </c>
      <c r="B64" s="47" t="s">
        <v>335</v>
      </c>
      <c r="C64" s="47" t="s">
        <v>314</v>
      </c>
      <c r="D64" s="82"/>
      <c r="E64" s="49"/>
      <c r="F64" s="49" t="s">
        <v>495</v>
      </c>
      <c r="G64" s="49" t="s">
        <v>497</v>
      </c>
      <c r="H64" s="49" t="s">
        <v>497</v>
      </c>
      <c r="I64" s="49" t="s">
        <v>497</v>
      </c>
      <c r="J64" s="49" t="s">
        <v>497</v>
      </c>
      <c r="K64" s="49" t="s">
        <v>495</v>
      </c>
    </row>
    <row r="65" spans="1:11">
      <c r="A65" s="47" t="s">
        <v>336</v>
      </c>
      <c r="B65" s="47" t="s">
        <v>337</v>
      </c>
      <c r="C65" s="47" t="s">
        <v>314</v>
      </c>
      <c r="D65" s="82"/>
      <c r="E65" s="49" t="s">
        <v>527</v>
      </c>
      <c r="F65" s="49" t="s">
        <v>528</v>
      </c>
      <c r="G65" s="49" t="s">
        <v>495</v>
      </c>
      <c r="H65" s="49" t="s">
        <v>529</v>
      </c>
      <c r="I65" s="49" t="s">
        <v>530</v>
      </c>
      <c r="J65" s="49" t="s">
        <v>495</v>
      </c>
      <c r="K65" s="49" t="s">
        <v>495</v>
      </c>
    </row>
    <row r="66" spans="1:11">
      <c r="A66" s="47" t="s">
        <v>342</v>
      </c>
      <c r="B66" s="47" t="s">
        <v>343</v>
      </c>
      <c r="C66" s="47" t="s">
        <v>344</v>
      </c>
      <c r="D66" s="82"/>
      <c r="E66" s="49" t="s">
        <v>495</v>
      </c>
      <c r="F66" s="49" t="s">
        <v>495</v>
      </c>
      <c r="G66" s="49"/>
      <c r="H66" s="49"/>
      <c r="I66" s="49" t="s">
        <v>495</v>
      </c>
      <c r="J66" s="49" t="s">
        <v>495</v>
      </c>
      <c r="K66" s="49"/>
    </row>
    <row r="67" spans="1:11" ht="22.5">
      <c r="A67" s="47" t="s">
        <v>348</v>
      </c>
      <c r="B67" s="47" t="s">
        <v>349</v>
      </c>
      <c r="C67" s="47" t="s">
        <v>350</v>
      </c>
      <c r="D67" s="82"/>
      <c r="E67" s="49"/>
      <c r="F67" s="49"/>
      <c r="G67" s="49" t="s">
        <v>495</v>
      </c>
      <c r="H67" s="49"/>
      <c r="I67" s="49"/>
      <c r="J67" s="49"/>
      <c r="K67" s="49" t="s">
        <v>495</v>
      </c>
    </row>
    <row r="68" spans="1:11">
      <c r="A68" s="47" t="s">
        <v>355</v>
      </c>
      <c r="B68" s="47" t="s">
        <v>356</v>
      </c>
      <c r="C68" s="47" t="s">
        <v>357</v>
      </c>
      <c r="D68" s="82"/>
      <c r="E68" s="49"/>
      <c r="F68" s="49" t="s">
        <v>495</v>
      </c>
      <c r="G68" s="49" t="s">
        <v>495</v>
      </c>
      <c r="H68" s="49" t="s">
        <v>531</v>
      </c>
      <c r="I68" s="49"/>
      <c r="J68" s="49" t="s">
        <v>495</v>
      </c>
      <c r="K68" s="49" t="s">
        <v>495</v>
      </c>
    </row>
    <row r="69" spans="1:11">
      <c r="A69" s="47" t="s">
        <v>360</v>
      </c>
      <c r="B69" s="47" t="s">
        <v>361</v>
      </c>
      <c r="C69" s="47" t="s">
        <v>357</v>
      </c>
      <c r="D69" s="82"/>
      <c r="E69" s="49"/>
      <c r="F69" s="49" t="s">
        <v>495</v>
      </c>
      <c r="G69" s="49" t="s">
        <v>495</v>
      </c>
      <c r="H69" s="49"/>
      <c r="I69" s="49" t="s">
        <v>496</v>
      </c>
      <c r="J69" s="49" t="s">
        <v>496</v>
      </c>
      <c r="K69" s="49" t="s">
        <v>495</v>
      </c>
    </row>
    <row r="70" spans="1:11">
      <c r="A70" s="47" t="s">
        <v>366</v>
      </c>
      <c r="B70" s="47" t="s">
        <v>367</v>
      </c>
      <c r="C70" s="47" t="s">
        <v>357</v>
      </c>
      <c r="D70" s="82"/>
      <c r="E70" s="49"/>
      <c r="F70" s="49" t="s">
        <v>495</v>
      </c>
      <c r="G70" s="49" t="s">
        <v>496</v>
      </c>
      <c r="H70" s="49" t="s">
        <v>496</v>
      </c>
      <c r="I70" s="49" t="s">
        <v>496</v>
      </c>
      <c r="J70" s="49" t="s">
        <v>495</v>
      </c>
      <c r="K70" s="49" t="s">
        <v>495</v>
      </c>
    </row>
    <row r="71" spans="1:11" ht="33.75">
      <c r="A71" s="47" t="s">
        <v>372</v>
      </c>
      <c r="B71" s="47" t="s">
        <v>373</v>
      </c>
      <c r="C71" s="47" t="s">
        <v>357</v>
      </c>
      <c r="D71" s="82"/>
      <c r="E71" s="49" t="s">
        <v>497</v>
      </c>
      <c r="F71" s="49" t="s">
        <v>532</v>
      </c>
      <c r="G71" s="49" t="s">
        <v>495</v>
      </c>
      <c r="H71" s="49" t="s">
        <v>497</v>
      </c>
      <c r="I71" s="49" t="s">
        <v>497</v>
      </c>
      <c r="J71" s="49" t="s">
        <v>513</v>
      </c>
      <c r="K71" s="49" t="s">
        <v>495</v>
      </c>
    </row>
    <row r="72" spans="1:11">
      <c r="A72" s="47" t="s">
        <v>377</v>
      </c>
      <c r="B72" s="47" t="s">
        <v>378</v>
      </c>
      <c r="C72" s="47" t="s">
        <v>357</v>
      </c>
      <c r="D72" s="82"/>
      <c r="E72" s="49"/>
      <c r="F72" s="49" t="s">
        <v>496</v>
      </c>
      <c r="G72" s="49"/>
      <c r="H72" s="49" t="s">
        <v>519</v>
      </c>
      <c r="I72" s="49" t="s">
        <v>495</v>
      </c>
      <c r="J72" s="49" t="s">
        <v>495</v>
      </c>
      <c r="K72" s="49"/>
    </row>
    <row r="73" spans="1:11">
      <c r="A73" s="47" t="s">
        <v>384</v>
      </c>
      <c r="B73" s="47" t="s">
        <v>385</v>
      </c>
      <c r="C73" s="47" t="s">
        <v>357</v>
      </c>
      <c r="D73" s="82"/>
      <c r="E73" s="49"/>
      <c r="F73" s="49" t="s">
        <v>495</v>
      </c>
      <c r="G73" s="49"/>
      <c r="H73" s="49"/>
      <c r="I73" s="49" t="s">
        <v>495</v>
      </c>
      <c r="J73" s="49" t="s">
        <v>495</v>
      </c>
      <c r="K73" s="49" t="s">
        <v>496</v>
      </c>
    </row>
    <row r="74" spans="1:11">
      <c r="A74" s="47" t="s">
        <v>388</v>
      </c>
      <c r="B74" s="47" t="s">
        <v>389</v>
      </c>
      <c r="C74" s="47" t="s">
        <v>390</v>
      </c>
      <c r="D74" s="82"/>
      <c r="E74" s="49"/>
      <c r="F74" s="49"/>
      <c r="G74" s="49"/>
      <c r="H74" s="49" t="s">
        <v>495</v>
      </c>
      <c r="I74" s="49" t="s">
        <v>495</v>
      </c>
      <c r="J74" s="49"/>
      <c r="K74" s="49"/>
    </row>
    <row r="75" spans="1:11" ht="22.5">
      <c r="A75" s="47" t="s">
        <v>395</v>
      </c>
      <c r="B75" s="47" t="s">
        <v>396</v>
      </c>
      <c r="C75" s="47" t="s">
        <v>397</v>
      </c>
      <c r="D75" s="82"/>
      <c r="E75" s="49" t="s">
        <v>496</v>
      </c>
      <c r="F75" s="49" t="s">
        <v>496</v>
      </c>
      <c r="G75" s="49" t="s">
        <v>497</v>
      </c>
      <c r="H75" s="49" t="s">
        <v>496</v>
      </c>
      <c r="I75" s="49" t="s">
        <v>496</v>
      </c>
      <c r="J75" s="49" t="s">
        <v>495</v>
      </c>
      <c r="K75" s="49" t="s">
        <v>495</v>
      </c>
    </row>
    <row r="76" spans="1:11" ht="22.5">
      <c r="A76" s="47" t="s">
        <v>401</v>
      </c>
      <c r="B76" s="47" t="s">
        <v>402</v>
      </c>
      <c r="C76" s="47" t="s">
        <v>397</v>
      </c>
      <c r="D76" s="82"/>
      <c r="E76" s="49" t="s">
        <v>496</v>
      </c>
      <c r="F76" s="49" t="s">
        <v>496</v>
      </c>
      <c r="G76" s="49" t="s">
        <v>496</v>
      </c>
      <c r="H76" s="49" t="s">
        <v>495</v>
      </c>
      <c r="I76" s="49" t="s">
        <v>495</v>
      </c>
      <c r="J76" s="49"/>
      <c r="K76" s="49"/>
    </row>
    <row r="77" spans="1:11" ht="22.5">
      <c r="A77" s="47" t="s">
        <v>407</v>
      </c>
      <c r="B77" s="47" t="s">
        <v>408</v>
      </c>
      <c r="C77" s="47" t="s">
        <v>397</v>
      </c>
      <c r="D77" s="82"/>
      <c r="E77" s="49" t="s">
        <v>496</v>
      </c>
      <c r="F77" s="49" t="s">
        <v>496</v>
      </c>
      <c r="G77" s="49" t="s">
        <v>496</v>
      </c>
      <c r="H77" s="49" t="s">
        <v>495</v>
      </c>
      <c r="I77" s="49" t="s">
        <v>495</v>
      </c>
      <c r="J77" s="49"/>
      <c r="K77" s="49"/>
    </row>
    <row r="78" spans="1:11" ht="22.5">
      <c r="A78" s="47" t="s">
        <v>412</v>
      </c>
      <c r="B78" s="47" t="s">
        <v>413</v>
      </c>
      <c r="C78" s="47" t="s">
        <v>397</v>
      </c>
      <c r="D78" s="82"/>
      <c r="E78" s="49"/>
      <c r="F78" s="49"/>
      <c r="G78" s="49"/>
      <c r="H78" s="49" t="s">
        <v>495</v>
      </c>
      <c r="I78" s="49" t="s">
        <v>495</v>
      </c>
      <c r="J78" s="49" t="s">
        <v>496</v>
      </c>
      <c r="K78" s="49"/>
    </row>
    <row r="79" spans="1:11" ht="22.5">
      <c r="A79" s="47" t="s">
        <v>419</v>
      </c>
      <c r="B79" s="47" t="s">
        <v>420</v>
      </c>
      <c r="C79" s="47" t="s">
        <v>397</v>
      </c>
      <c r="D79" s="82"/>
      <c r="E79" s="49"/>
      <c r="F79" s="49" t="s">
        <v>495</v>
      </c>
      <c r="G79" s="49" t="s">
        <v>533</v>
      </c>
      <c r="H79" s="49" t="s">
        <v>497</v>
      </c>
      <c r="I79" s="49" t="s">
        <v>496</v>
      </c>
      <c r="J79" s="49" t="s">
        <v>496</v>
      </c>
      <c r="K79" s="49"/>
    </row>
    <row r="80" spans="1:11" ht="22.5">
      <c r="A80" s="47" t="s">
        <v>422</v>
      </c>
      <c r="B80" s="47" t="s">
        <v>423</v>
      </c>
      <c r="C80" s="47" t="s">
        <v>397</v>
      </c>
      <c r="D80" s="82"/>
      <c r="E80" s="49"/>
      <c r="F80" s="49" t="s">
        <v>496</v>
      </c>
      <c r="G80" s="49" t="s">
        <v>495</v>
      </c>
      <c r="H80" s="49" t="s">
        <v>496</v>
      </c>
      <c r="I80" s="49" t="s">
        <v>497</v>
      </c>
      <c r="J80" s="49" t="s">
        <v>495</v>
      </c>
      <c r="K80" s="49"/>
    </row>
    <row r="81" spans="1:11" ht="22.5">
      <c r="A81" s="47" t="s">
        <v>424</v>
      </c>
      <c r="B81" s="47" t="s">
        <v>425</v>
      </c>
      <c r="C81" s="47" t="s">
        <v>397</v>
      </c>
      <c r="D81" s="82"/>
      <c r="E81" s="49" t="s">
        <v>496</v>
      </c>
      <c r="F81" s="49" t="s">
        <v>496</v>
      </c>
      <c r="G81" s="49" t="s">
        <v>496</v>
      </c>
      <c r="H81" s="49" t="s">
        <v>495</v>
      </c>
      <c r="I81" s="49" t="s">
        <v>495</v>
      </c>
      <c r="J81" s="49"/>
      <c r="K81" s="49"/>
    </row>
    <row r="82" spans="1:11" ht="22.5">
      <c r="A82" s="47" t="s">
        <v>428</v>
      </c>
      <c r="B82" s="47" t="s">
        <v>429</v>
      </c>
      <c r="C82" s="47" t="s">
        <v>397</v>
      </c>
      <c r="D82" s="82"/>
      <c r="E82" s="49" t="s">
        <v>496</v>
      </c>
      <c r="F82" s="49" t="s">
        <v>496</v>
      </c>
      <c r="G82" s="49" t="s">
        <v>496</v>
      </c>
      <c r="H82" s="49" t="s">
        <v>496</v>
      </c>
      <c r="I82" s="49" t="s">
        <v>495</v>
      </c>
      <c r="J82" s="49" t="s">
        <v>495</v>
      </c>
      <c r="K82" s="49"/>
    </row>
    <row r="83" spans="1:11" ht="0" hidden="1" customHeight="1">
      <c r="A83" s="47" t="s">
        <v>430</v>
      </c>
      <c r="B83" s="47" t="s">
        <v>431</v>
      </c>
      <c r="C83" s="47" t="s">
        <v>397</v>
      </c>
      <c r="D83" s="82"/>
      <c r="E83" s="49"/>
      <c r="F83" s="49"/>
      <c r="G83" s="49"/>
      <c r="H83" s="49"/>
      <c r="I83" s="49"/>
      <c r="J83" s="49"/>
      <c r="K83" s="49"/>
    </row>
    <row r="84" spans="1:11" ht="0" hidden="1" customHeight="1">
      <c r="A84" s="47" t="s">
        <v>432</v>
      </c>
      <c r="B84" s="47" t="s">
        <v>433</v>
      </c>
      <c r="C84" s="47" t="s">
        <v>397</v>
      </c>
      <c r="D84" s="82"/>
      <c r="E84" s="49"/>
      <c r="F84" s="49"/>
      <c r="G84" s="49"/>
      <c r="H84" s="49"/>
      <c r="I84" s="49"/>
      <c r="J84" s="49"/>
      <c r="K84" s="49"/>
    </row>
  </sheetData>
  <mergeCells count="12">
    <mergeCell ref="A2:C2"/>
    <mergeCell ref="A3:C3"/>
    <mergeCell ref="A4:C4"/>
    <mergeCell ref="A5:C7"/>
    <mergeCell ref="D1:D84"/>
    <mergeCell ref="J1:J7"/>
    <mergeCell ref="K1:K7"/>
    <mergeCell ref="E1:E7"/>
    <mergeCell ref="F1:F7"/>
    <mergeCell ref="G1:G7"/>
    <mergeCell ref="H1:H7"/>
    <mergeCell ref="I1:I7"/>
  </mergeCells>
  <phoneticPr fontId="1" type="noConversion"/>
  <dataValidations count="1">
    <dataValidation allowBlank="1" showErrorMessage="1" sqref="A1:A5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84"/>
  <sheetViews>
    <sheetView workbookViewId="0">
      <pane xSplit="3" ySplit="8" topLeftCell="D9" activePane="bottomRight" state="frozen"/>
      <selection pane="topRight"/>
      <selection pane="bottomLeft"/>
      <selection pane="bottomRight"/>
    </sheetView>
  </sheetViews>
  <sheetFormatPr defaultColWidth="11.42578125" defaultRowHeight="15.75"/>
  <cols>
    <col min="1" max="3" width="8.7109375" bestFit="1" customWidth="1" collapsed="1"/>
    <col min="4" max="4" width="3" customWidth="1"/>
    <col min="5" max="5" width="6" customWidth="1"/>
    <col min="6" max="6" width="10" customWidth="1"/>
    <col min="7" max="7" width="6" customWidth="1"/>
    <col min="8" max="8" width="10" customWidth="1"/>
    <col min="9" max="9" width="6" customWidth="1"/>
    <col min="10" max="10" width="10" customWidth="1"/>
    <col min="11" max="11" width="6" customWidth="1"/>
    <col min="12" max="12" width="10" customWidth="1"/>
    <col min="13" max="13" width="6" customWidth="1"/>
    <col min="14" max="14" width="10" customWidth="1"/>
    <col min="15" max="15" width="6" customWidth="1"/>
    <col min="16" max="16" width="10" customWidth="1"/>
    <col min="17" max="17" width="6" customWidth="1"/>
    <col min="18" max="18" width="10" customWidth="1"/>
    <col min="19" max="19" width="3" customWidth="1"/>
    <col min="20" max="60" width="4" customWidth="1"/>
  </cols>
  <sheetData>
    <row r="1" spans="1:60" ht="13.5" customHeight="1">
      <c r="A1" s="21"/>
      <c r="B1" s="22"/>
      <c r="C1" s="23"/>
      <c r="D1" s="86" t="s">
        <v>47</v>
      </c>
      <c r="E1" s="91" t="s">
        <v>48</v>
      </c>
      <c r="F1" s="91" t="s">
        <v>47</v>
      </c>
      <c r="G1" s="91" t="s">
        <v>49</v>
      </c>
      <c r="H1" s="91" t="s">
        <v>47</v>
      </c>
      <c r="I1" s="91" t="s">
        <v>50</v>
      </c>
      <c r="J1" s="91" t="s">
        <v>47</v>
      </c>
      <c r="K1" s="91" t="s">
        <v>51</v>
      </c>
      <c r="L1" s="91" t="s">
        <v>47</v>
      </c>
      <c r="M1" s="91" t="s">
        <v>52</v>
      </c>
      <c r="N1" s="91" t="s">
        <v>47</v>
      </c>
      <c r="O1" s="91" t="s">
        <v>53</v>
      </c>
      <c r="P1" s="91" t="s">
        <v>47</v>
      </c>
      <c r="Q1" s="91" t="s">
        <v>54</v>
      </c>
      <c r="R1" s="91" t="s">
        <v>47</v>
      </c>
      <c r="S1" s="86" t="s">
        <v>434</v>
      </c>
      <c r="T1" s="87" t="s">
        <v>435</v>
      </c>
      <c r="U1" s="84" t="s">
        <v>47</v>
      </c>
      <c r="V1" s="84" t="s">
        <v>47</v>
      </c>
      <c r="W1" s="84" t="s">
        <v>47</v>
      </c>
      <c r="X1" s="84" t="s">
        <v>47</v>
      </c>
      <c r="Y1" s="84" t="s">
        <v>47</v>
      </c>
      <c r="Z1" s="84" t="s">
        <v>47</v>
      </c>
      <c r="AA1" s="84" t="s">
        <v>47</v>
      </c>
      <c r="AB1" s="84" t="s">
        <v>47</v>
      </c>
      <c r="AC1" s="84" t="s">
        <v>47</v>
      </c>
      <c r="AD1" s="84" t="s">
        <v>47</v>
      </c>
      <c r="AE1" s="84" t="s">
        <v>47</v>
      </c>
      <c r="AF1" s="84" t="s">
        <v>47</v>
      </c>
      <c r="AG1" s="84" t="s">
        <v>47</v>
      </c>
      <c r="AH1" s="84" t="s">
        <v>47</v>
      </c>
      <c r="AI1" s="84" t="s">
        <v>47</v>
      </c>
      <c r="AJ1" s="84" t="s">
        <v>47</v>
      </c>
      <c r="AK1" s="84" t="s">
        <v>47</v>
      </c>
      <c r="AL1" s="84" t="s">
        <v>47</v>
      </c>
      <c r="AM1" s="84" t="s">
        <v>47</v>
      </c>
      <c r="AN1" s="84" t="s">
        <v>47</v>
      </c>
      <c r="AO1" s="84" t="s">
        <v>47</v>
      </c>
      <c r="AP1" s="84" t="s">
        <v>47</v>
      </c>
      <c r="AQ1" s="84" t="s">
        <v>47</v>
      </c>
      <c r="AR1" s="84" t="s">
        <v>47</v>
      </c>
      <c r="AS1" s="84" t="s">
        <v>47</v>
      </c>
      <c r="AT1" s="84" t="s">
        <v>47</v>
      </c>
      <c r="AU1" s="84" t="s">
        <v>47</v>
      </c>
      <c r="AV1" s="84" t="s">
        <v>47</v>
      </c>
      <c r="AW1" s="84" t="s">
        <v>47</v>
      </c>
      <c r="AX1" s="84" t="s">
        <v>47</v>
      </c>
      <c r="AY1" s="84" t="s">
        <v>47</v>
      </c>
      <c r="AZ1" s="84" t="s">
        <v>47</v>
      </c>
      <c r="BA1" s="84" t="s">
        <v>47</v>
      </c>
      <c r="BB1" s="84" t="s">
        <v>47</v>
      </c>
      <c r="BC1" s="84" t="s">
        <v>47</v>
      </c>
      <c r="BD1" s="84" t="s">
        <v>47</v>
      </c>
      <c r="BE1" s="84" t="s">
        <v>47</v>
      </c>
      <c r="BF1" s="84" t="s">
        <v>47</v>
      </c>
      <c r="BG1" s="84" t="s">
        <v>47</v>
      </c>
      <c r="BH1" s="84" t="s">
        <v>47</v>
      </c>
    </row>
    <row r="2" spans="1:60">
      <c r="A2" s="77" t="s">
        <v>37</v>
      </c>
      <c r="B2" s="94"/>
      <c r="C2" s="95"/>
      <c r="D2" s="86"/>
      <c r="E2" s="91" t="s">
        <v>47</v>
      </c>
      <c r="F2" s="91" t="s">
        <v>47</v>
      </c>
      <c r="G2" s="91" t="s">
        <v>47</v>
      </c>
      <c r="H2" s="91" t="s">
        <v>47</v>
      </c>
      <c r="I2" s="91" t="s">
        <v>47</v>
      </c>
      <c r="J2" s="91" t="s">
        <v>47</v>
      </c>
      <c r="K2" s="91" t="s">
        <v>47</v>
      </c>
      <c r="L2" s="91" t="s">
        <v>47</v>
      </c>
      <c r="M2" s="91" t="s">
        <v>47</v>
      </c>
      <c r="N2" s="91" t="s">
        <v>47</v>
      </c>
      <c r="O2" s="91" t="s">
        <v>47</v>
      </c>
      <c r="P2" s="91" t="s">
        <v>47</v>
      </c>
      <c r="Q2" s="91" t="s">
        <v>47</v>
      </c>
      <c r="R2" s="91" t="s">
        <v>47</v>
      </c>
      <c r="S2" s="86"/>
      <c r="T2" s="84" t="s">
        <v>47</v>
      </c>
      <c r="U2" s="84" t="s">
        <v>47</v>
      </c>
      <c r="V2" s="84" t="s">
        <v>47</v>
      </c>
      <c r="W2" s="84" t="s">
        <v>47</v>
      </c>
      <c r="X2" s="84" t="s">
        <v>47</v>
      </c>
      <c r="Y2" s="84" t="s">
        <v>47</v>
      </c>
      <c r="Z2" s="84" t="s">
        <v>47</v>
      </c>
      <c r="AA2" s="84" t="s">
        <v>47</v>
      </c>
      <c r="AB2" s="84" t="s">
        <v>47</v>
      </c>
      <c r="AC2" s="84" t="s">
        <v>47</v>
      </c>
      <c r="AD2" s="84" t="s">
        <v>47</v>
      </c>
      <c r="AE2" s="84" t="s">
        <v>47</v>
      </c>
      <c r="AF2" s="84" t="s">
        <v>47</v>
      </c>
      <c r="AG2" s="84" t="s">
        <v>47</v>
      </c>
      <c r="AH2" s="84" t="s">
        <v>47</v>
      </c>
      <c r="AI2" s="84" t="s">
        <v>47</v>
      </c>
      <c r="AJ2" s="84" t="s">
        <v>47</v>
      </c>
      <c r="AK2" s="84" t="s">
        <v>47</v>
      </c>
      <c r="AL2" s="84" t="s">
        <v>47</v>
      </c>
      <c r="AM2" s="84" t="s">
        <v>47</v>
      </c>
      <c r="AN2" s="84" t="s">
        <v>47</v>
      </c>
      <c r="AO2" s="84" t="s">
        <v>47</v>
      </c>
      <c r="AP2" s="84" t="s">
        <v>47</v>
      </c>
      <c r="AQ2" s="84" t="s">
        <v>47</v>
      </c>
      <c r="AR2" s="84" t="s">
        <v>47</v>
      </c>
      <c r="AS2" s="84" t="s">
        <v>47</v>
      </c>
      <c r="AT2" s="84" t="s">
        <v>47</v>
      </c>
      <c r="AU2" s="84" t="s">
        <v>47</v>
      </c>
      <c r="AV2" s="84" t="s">
        <v>47</v>
      </c>
      <c r="AW2" s="84" t="s">
        <v>47</v>
      </c>
      <c r="AX2" s="84" t="s">
        <v>47</v>
      </c>
      <c r="AY2" s="84" t="s">
        <v>47</v>
      </c>
      <c r="AZ2" s="84" t="s">
        <v>47</v>
      </c>
      <c r="BA2" s="84" t="s">
        <v>47</v>
      </c>
      <c r="BB2" s="84" t="s">
        <v>47</v>
      </c>
      <c r="BC2" s="84" t="s">
        <v>47</v>
      </c>
      <c r="BD2" s="84" t="s">
        <v>47</v>
      </c>
      <c r="BE2" s="84" t="s">
        <v>47</v>
      </c>
      <c r="BF2" s="84" t="s">
        <v>47</v>
      </c>
      <c r="BG2" s="84" t="s">
        <v>47</v>
      </c>
      <c r="BH2" s="84" t="s">
        <v>47</v>
      </c>
    </row>
    <row r="3" spans="1:60">
      <c r="A3" s="77" t="s">
        <v>38</v>
      </c>
      <c r="B3" s="94"/>
      <c r="C3" s="95"/>
      <c r="D3" s="86"/>
      <c r="E3" s="91" t="s">
        <v>47</v>
      </c>
      <c r="F3" s="91" t="s">
        <v>47</v>
      </c>
      <c r="G3" s="91" t="s">
        <v>47</v>
      </c>
      <c r="H3" s="91" t="s">
        <v>47</v>
      </c>
      <c r="I3" s="91" t="s">
        <v>47</v>
      </c>
      <c r="J3" s="91" t="s">
        <v>47</v>
      </c>
      <c r="K3" s="91" t="s">
        <v>47</v>
      </c>
      <c r="L3" s="91" t="s">
        <v>47</v>
      </c>
      <c r="M3" s="91" t="s">
        <v>47</v>
      </c>
      <c r="N3" s="91" t="s">
        <v>47</v>
      </c>
      <c r="O3" s="91" t="s">
        <v>47</v>
      </c>
      <c r="P3" s="91" t="s">
        <v>47</v>
      </c>
      <c r="Q3" s="91" t="s">
        <v>47</v>
      </c>
      <c r="R3" s="91" t="s">
        <v>47</v>
      </c>
      <c r="S3" s="86"/>
      <c r="T3" s="84" t="s">
        <v>47</v>
      </c>
      <c r="U3" s="84" t="s">
        <v>47</v>
      </c>
      <c r="V3" s="84" t="s">
        <v>47</v>
      </c>
      <c r="W3" s="84" t="s">
        <v>47</v>
      </c>
      <c r="X3" s="84" t="s">
        <v>47</v>
      </c>
      <c r="Y3" s="84" t="s">
        <v>47</v>
      </c>
      <c r="Z3" s="84" t="s">
        <v>47</v>
      </c>
      <c r="AA3" s="84" t="s">
        <v>47</v>
      </c>
      <c r="AB3" s="84" t="s">
        <v>47</v>
      </c>
      <c r="AC3" s="84" t="s">
        <v>47</v>
      </c>
      <c r="AD3" s="84" t="s">
        <v>47</v>
      </c>
      <c r="AE3" s="84" t="s">
        <v>47</v>
      </c>
      <c r="AF3" s="84" t="s">
        <v>47</v>
      </c>
      <c r="AG3" s="84" t="s">
        <v>47</v>
      </c>
      <c r="AH3" s="84" t="s">
        <v>47</v>
      </c>
      <c r="AI3" s="84" t="s">
        <v>47</v>
      </c>
      <c r="AJ3" s="84" t="s">
        <v>47</v>
      </c>
      <c r="AK3" s="84" t="s">
        <v>47</v>
      </c>
      <c r="AL3" s="84" t="s">
        <v>47</v>
      </c>
      <c r="AM3" s="84" t="s">
        <v>47</v>
      </c>
      <c r="AN3" s="84" t="s">
        <v>47</v>
      </c>
      <c r="AO3" s="84" t="s">
        <v>47</v>
      </c>
      <c r="AP3" s="84" t="s">
        <v>47</v>
      </c>
      <c r="AQ3" s="84" t="s">
        <v>47</v>
      </c>
      <c r="AR3" s="84" t="s">
        <v>47</v>
      </c>
      <c r="AS3" s="84" t="s">
        <v>47</v>
      </c>
      <c r="AT3" s="84" t="s">
        <v>47</v>
      </c>
      <c r="AU3" s="84" t="s">
        <v>47</v>
      </c>
      <c r="AV3" s="84" t="s">
        <v>47</v>
      </c>
      <c r="AW3" s="84" t="s">
        <v>47</v>
      </c>
      <c r="AX3" s="84" t="s">
        <v>47</v>
      </c>
      <c r="AY3" s="84" t="s">
        <v>47</v>
      </c>
      <c r="AZ3" s="84" t="s">
        <v>47</v>
      </c>
      <c r="BA3" s="84" t="s">
        <v>47</v>
      </c>
      <c r="BB3" s="84" t="s">
        <v>47</v>
      </c>
      <c r="BC3" s="84" t="s">
        <v>47</v>
      </c>
      <c r="BD3" s="84" t="s">
        <v>47</v>
      </c>
      <c r="BE3" s="84" t="s">
        <v>47</v>
      </c>
      <c r="BF3" s="84" t="s">
        <v>47</v>
      </c>
      <c r="BG3" s="84" t="s">
        <v>47</v>
      </c>
      <c r="BH3" s="84" t="s">
        <v>47</v>
      </c>
    </row>
    <row r="4" spans="1:60" ht="13.5" customHeight="1">
      <c r="A4" s="80" t="s">
        <v>39</v>
      </c>
      <c r="B4" s="80"/>
      <c r="C4" s="92"/>
      <c r="D4" s="86"/>
      <c r="E4" s="91" t="s">
        <v>47</v>
      </c>
      <c r="F4" s="91" t="s">
        <v>47</v>
      </c>
      <c r="G4" s="91" t="s">
        <v>47</v>
      </c>
      <c r="H4" s="91" t="s">
        <v>47</v>
      </c>
      <c r="I4" s="91" t="s">
        <v>47</v>
      </c>
      <c r="J4" s="91" t="s">
        <v>47</v>
      </c>
      <c r="K4" s="91" t="s">
        <v>47</v>
      </c>
      <c r="L4" s="91" t="s">
        <v>47</v>
      </c>
      <c r="M4" s="91" t="s">
        <v>47</v>
      </c>
      <c r="N4" s="91" t="s">
        <v>47</v>
      </c>
      <c r="O4" s="91" t="s">
        <v>47</v>
      </c>
      <c r="P4" s="91" t="s">
        <v>47</v>
      </c>
      <c r="Q4" s="91" t="s">
        <v>47</v>
      </c>
      <c r="R4" s="91" t="s">
        <v>47</v>
      </c>
      <c r="S4" s="86"/>
      <c r="T4" s="84" t="s">
        <v>47</v>
      </c>
      <c r="U4" s="84" t="s">
        <v>47</v>
      </c>
      <c r="V4" s="84" t="s">
        <v>47</v>
      </c>
      <c r="W4" s="84" t="s">
        <v>47</v>
      </c>
      <c r="X4" s="84" t="s">
        <v>47</v>
      </c>
      <c r="Y4" s="84" t="s">
        <v>47</v>
      </c>
      <c r="Z4" s="84" t="s">
        <v>47</v>
      </c>
      <c r="AA4" s="84" t="s">
        <v>47</v>
      </c>
      <c r="AB4" s="84" t="s">
        <v>47</v>
      </c>
      <c r="AC4" s="84" t="s">
        <v>47</v>
      </c>
      <c r="AD4" s="84" t="s">
        <v>47</v>
      </c>
      <c r="AE4" s="84" t="s">
        <v>47</v>
      </c>
      <c r="AF4" s="84" t="s">
        <v>47</v>
      </c>
      <c r="AG4" s="84" t="s">
        <v>47</v>
      </c>
      <c r="AH4" s="84" t="s">
        <v>47</v>
      </c>
      <c r="AI4" s="84" t="s">
        <v>47</v>
      </c>
      <c r="AJ4" s="84" t="s">
        <v>47</v>
      </c>
      <c r="AK4" s="84" t="s">
        <v>47</v>
      </c>
      <c r="AL4" s="84" t="s">
        <v>47</v>
      </c>
      <c r="AM4" s="84" t="s">
        <v>47</v>
      </c>
      <c r="AN4" s="84" t="s">
        <v>47</v>
      </c>
      <c r="AO4" s="84" t="s">
        <v>47</v>
      </c>
      <c r="AP4" s="84" t="s">
        <v>47</v>
      </c>
      <c r="AQ4" s="84" t="s">
        <v>47</v>
      </c>
      <c r="AR4" s="84" t="s">
        <v>47</v>
      </c>
      <c r="AS4" s="84" t="s">
        <v>47</v>
      </c>
      <c r="AT4" s="84" t="s">
        <v>47</v>
      </c>
      <c r="AU4" s="84" t="s">
        <v>47</v>
      </c>
      <c r="AV4" s="84" t="s">
        <v>47</v>
      </c>
      <c r="AW4" s="84" t="s">
        <v>47</v>
      </c>
      <c r="AX4" s="84" t="s">
        <v>47</v>
      </c>
      <c r="AY4" s="84" t="s">
        <v>47</v>
      </c>
      <c r="AZ4" s="84" t="s">
        <v>47</v>
      </c>
      <c r="BA4" s="84" t="s">
        <v>47</v>
      </c>
      <c r="BB4" s="84" t="s">
        <v>47</v>
      </c>
      <c r="BC4" s="84" t="s">
        <v>47</v>
      </c>
      <c r="BD4" s="84" t="s">
        <v>47</v>
      </c>
      <c r="BE4" s="84" t="s">
        <v>47</v>
      </c>
      <c r="BF4" s="84" t="s">
        <v>47</v>
      </c>
      <c r="BG4" s="84" t="s">
        <v>47</v>
      </c>
      <c r="BH4" s="84" t="s">
        <v>47</v>
      </c>
    </row>
    <row r="5" spans="1:60">
      <c r="A5" s="80" t="s">
        <v>46</v>
      </c>
      <c r="B5" s="80"/>
      <c r="C5" s="92"/>
      <c r="D5" s="86"/>
      <c r="E5" s="91" t="s">
        <v>47</v>
      </c>
      <c r="F5" s="91" t="s">
        <v>47</v>
      </c>
      <c r="G5" s="91" t="s">
        <v>47</v>
      </c>
      <c r="H5" s="91" t="s">
        <v>47</v>
      </c>
      <c r="I5" s="91" t="s">
        <v>47</v>
      </c>
      <c r="J5" s="91" t="s">
        <v>47</v>
      </c>
      <c r="K5" s="91" t="s">
        <v>47</v>
      </c>
      <c r="L5" s="91" t="s">
        <v>47</v>
      </c>
      <c r="M5" s="91" t="s">
        <v>47</v>
      </c>
      <c r="N5" s="91" t="s">
        <v>47</v>
      </c>
      <c r="O5" s="91" t="s">
        <v>47</v>
      </c>
      <c r="P5" s="91" t="s">
        <v>47</v>
      </c>
      <c r="Q5" s="91" t="s">
        <v>47</v>
      </c>
      <c r="R5" s="91" t="s">
        <v>47</v>
      </c>
      <c r="S5" s="86"/>
      <c r="T5" s="84" t="s">
        <v>47</v>
      </c>
      <c r="U5" s="84" t="s">
        <v>47</v>
      </c>
      <c r="V5" s="84" t="s">
        <v>47</v>
      </c>
      <c r="W5" s="84" t="s">
        <v>47</v>
      </c>
      <c r="X5" s="84" t="s">
        <v>47</v>
      </c>
      <c r="Y5" s="84" t="s">
        <v>47</v>
      </c>
      <c r="Z5" s="84" t="s">
        <v>47</v>
      </c>
      <c r="AA5" s="84" t="s">
        <v>47</v>
      </c>
      <c r="AB5" s="84" t="s">
        <v>47</v>
      </c>
      <c r="AC5" s="84" t="s">
        <v>47</v>
      </c>
      <c r="AD5" s="84" t="s">
        <v>47</v>
      </c>
      <c r="AE5" s="84" t="s">
        <v>47</v>
      </c>
      <c r="AF5" s="84" t="s">
        <v>47</v>
      </c>
      <c r="AG5" s="84" t="s">
        <v>47</v>
      </c>
      <c r="AH5" s="84" t="s">
        <v>47</v>
      </c>
      <c r="AI5" s="84" t="s">
        <v>47</v>
      </c>
      <c r="AJ5" s="84" t="s">
        <v>47</v>
      </c>
      <c r="AK5" s="84" t="s">
        <v>47</v>
      </c>
      <c r="AL5" s="84" t="s">
        <v>47</v>
      </c>
      <c r="AM5" s="84" t="s">
        <v>47</v>
      </c>
      <c r="AN5" s="84" t="s">
        <v>47</v>
      </c>
      <c r="AO5" s="84" t="s">
        <v>47</v>
      </c>
      <c r="AP5" s="84" t="s">
        <v>47</v>
      </c>
      <c r="AQ5" s="84" t="s">
        <v>47</v>
      </c>
      <c r="AR5" s="84" t="s">
        <v>47</v>
      </c>
      <c r="AS5" s="84" t="s">
        <v>47</v>
      </c>
      <c r="AT5" s="84" t="s">
        <v>47</v>
      </c>
      <c r="AU5" s="84" t="s">
        <v>47</v>
      </c>
      <c r="AV5" s="84" t="s">
        <v>47</v>
      </c>
      <c r="AW5" s="84" t="s">
        <v>47</v>
      </c>
      <c r="AX5" s="84" t="s">
        <v>47</v>
      </c>
      <c r="AY5" s="84" t="s">
        <v>47</v>
      </c>
      <c r="AZ5" s="84" t="s">
        <v>47</v>
      </c>
      <c r="BA5" s="84" t="s">
        <v>47</v>
      </c>
      <c r="BB5" s="84" t="s">
        <v>47</v>
      </c>
      <c r="BC5" s="84" t="s">
        <v>47</v>
      </c>
      <c r="BD5" s="84" t="s">
        <v>47</v>
      </c>
      <c r="BE5" s="84" t="s">
        <v>47</v>
      </c>
      <c r="BF5" s="84" t="s">
        <v>47</v>
      </c>
      <c r="BG5" s="84" t="s">
        <v>47</v>
      </c>
      <c r="BH5" s="84" t="s">
        <v>47</v>
      </c>
    </row>
    <row r="6" spans="1:60">
      <c r="A6" s="80"/>
      <c r="B6" s="80"/>
      <c r="C6" s="92"/>
      <c r="D6" s="86"/>
      <c r="E6" s="91" t="s">
        <v>47</v>
      </c>
      <c r="F6" s="91" t="s">
        <v>47</v>
      </c>
      <c r="G6" s="91" t="s">
        <v>47</v>
      </c>
      <c r="H6" s="91" t="s">
        <v>47</v>
      </c>
      <c r="I6" s="91" t="s">
        <v>47</v>
      </c>
      <c r="J6" s="91" t="s">
        <v>47</v>
      </c>
      <c r="K6" s="91" t="s">
        <v>47</v>
      </c>
      <c r="L6" s="91" t="s">
        <v>47</v>
      </c>
      <c r="M6" s="91" t="s">
        <v>47</v>
      </c>
      <c r="N6" s="91" t="s">
        <v>47</v>
      </c>
      <c r="O6" s="91" t="s">
        <v>47</v>
      </c>
      <c r="P6" s="91" t="s">
        <v>47</v>
      </c>
      <c r="Q6" s="91" t="s">
        <v>47</v>
      </c>
      <c r="R6" s="91" t="s">
        <v>47</v>
      </c>
      <c r="S6" s="86"/>
      <c r="T6" s="85" t="s">
        <v>436</v>
      </c>
      <c r="U6" s="83" t="s">
        <v>438</v>
      </c>
      <c r="V6" s="85" t="s">
        <v>439</v>
      </c>
      <c r="W6" s="84" t="s">
        <v>47</v>
      </c>
      <c r="X6" s="84" t="s">
        <v>47</v>
      </c>
      <c r="Y6" s="83" t="s">
        <v>442</v>
      </c>
      <c r="Z6" s="84" t="s">
        <v>47</v>
      </c>
      <c r="AA6" s="84" t="s">
        <v>47</v>
      </c>
      <c r="AB6" s="85" t="s">
        <v>42</v>
      </c>
      <c r="AC6" s="84" t="s">
        <v>47</v>
      </c>
      <c r="AD6" s="84" t="s">
        <v>47</v>
      </c>
      <c r="AE6" s="83" t="s">
        <v>443</v>
      </c>
      <c r="AF6" s="84" t="s">
        <v>47</v>
      </c>
      <c r="AG6" s="84" t="s">
        <v>47</v>
      </c>
      <c r="AH6" s="84" t="s">
        <v>47</v>
      </c>
      <c r="AI6" s="84" t="s">
        <v>47</v>
      </c>
      <c r="AJ6" s="84" t="s">
        <v>47</v>
      </c>
      <c r="AK6" s="85" t="s">
        <v>447</v>
      </c>
      <c r="AL6" s="84" t="s">
        <v>47</v>
      </c>
      <c r="AM6" s="85" t="s">
        <v>448</v>
      </c>
      <c r="AN6" s="84" t="s">
        <v>47</v>
      </c>
      <c r="AO6" s="85" t="s">
        <v>449</v>
      </c>
      <c r="AP6" s="84" t="s">
        <v>47</v>
      </c>
      <c r="AQ6" s="83" t="s">
        <v>450</v>
      </c>
      <c r="AR6" s="84" t="s">
        <v>47</v>
      </c>
      <c r="AS6" s="84" t="s">
        <v>47</v>
      </c>
      <c r="AT6" s="84" t="s">
        <v>47</v>
      </c>
      <c r="AU6" s="84" t="s">
        <v>47</v>
      </c>
      <c r="AV6" s="84" t="s">
        <v>47</v>
      </c>
      <c r="AW6" s="85" t="s">
        <v>451</v>
      </c>
      <c r="AX6" s="84" t="s">
        <v>47</v>
      </c>
      <c r="AY6" s="84" t="s">
        <v>47</v>
      </c>
      <c r="AZ6" s="84" t="s">
        <v>47</v>
      </c>
      <c r="BA6" s="84" t="s">
        <v>47</v>
      </c>
      <c r="BB6" s="84" t="s">
        <v>47</v>
      </c>
      <c r="BC6" s="83" t="s">
        <v>452</v>
      </c>
      <c r="BD6" s="84" t="s">
        <v>47</v>
      </c>
      <c r="BE6" s="84" t="s">
        <v>47</v>
      </c>
      <c r="BF6" s="84" t="s">
        <v>47</v>
      </c>
      <c r="BG6" s="84" t="s">
        <v>47</v>
      </c>
      <c r="BH6" s="84" t="s">
        <v>47</v>
      </c>
    </row>
    <row r="7" spans="1:60">
      <c r="A7" s="81"/>
      <c r="B7" s="81"/>
      <c r="C7" s="93"/>
      <c r="D7" s="86"/>
      <c r="E7" s="91" t="s">
        <v>47</v>
      </c>
      <c r="F7" s="91" t="s">
        <v>47</v>
      </c>
      <c r="G7" s="91" t="s">
        <v>47</v>
      </c>
      <c r="H7" s="91" t="s">
        <v>47</v>
      </c>
      <c r="I7" s="91" t="s">
        <v>47</v>
      </c>
      <c r="J7" s="91" t="s">
        <v>47</v>
      </c>
      <c r="K7" s="91" t="s">
        <v>47</v>
      </c>
      <c r="L7" s="91" t="s">
        <v>47</v>
      </c>
      <c r="M7" s="91" t="s">
        <v>47</v>
      </c>
      <c r="N7" s="91" t="s">
        <v>47</v>
      </c>
      <c r="O7" s="91" t="s">
        <v>47</v>
      </c>
      <c r="P7" s="91" t="s">
        <v>47</v>
      </c>
      <c r="Q7" s="91" t="s">
        <v>47</v>
      </c>
      <c r="R7" s="91" t="s">
        <v>47</v>
      </c>
      <c r="S7" s="86"/>
      <c r="T7" s="84" t="s">
        <v>47</v>
      </c>
      <c r="U7" s="84" t="s">
        <v>47</v>
      </c>
      <c r="V7" s="84" t="s">
        <v>47</v>
      </c>
      <c r="W7" s="84" t="s">
        <v>47</v>
      </c>
      <c r="X7" s="84" t="s">
        <v>47</v>
      </c>
      <c r="Y7" s="84" t="s">
        <v>47</v>
      </c>
      <c r="Z7" s="84" t="s">
        <v>47</v>
      </c>
      <c r="AA7" s="84" t="s">
        <v>47</v>
      </c>
      <c r="AB7" s="84" t="s">
        <v>47</v>
      </c>
      <c r="AC7" s="84" t="s">
        <v>47</v>
      </c>
      <c r="AD7" s="84" t="s">
        <v>47</v>
      </c>
      <c r="AE7" s="83" t="s">
        <v>444</v>
      </c>
      <c r="AF7" s="84" t="s">
        <v>47</v>
      </c>
      <c r="AG7" s="83" t="s">
        <v>445</v>
      </c>
      <c r="AH7" s="84" t="s">
        <v>47</v>
      </c>
      <c r="AI7" s="83" t="s">
        <v>446</v>
      </c>
      <c r="AJ7" s="84" t="s">
        <v>47</v>
      </c>
      <c r="AK7" s="84" t="s">
        <v>47</v>
      </c>
      <c r="AL7" s="84" t="s">
        <v>47</v>
      </c>
      <c r="AM7" s="84" t="s">
        <v>47</v>
      </c>
      <c r="AN7" s="84" t="s">
        <v>47</v>
      </c>
      <c r="AO7" s="84" t="s">
        <v>47</v>
      </c>
      <c r="AP7" s="84" t="s">
        <v>47</v>
      </c>
      <c r="AQ7" s="83" t="s">
        <v>444</v>
      </c>
      <c r="AR7" s="84" t="s">
        <v>47</v>
      </c>
      <c r="AS7" s="83" t="s">
        <v>445</v>
      </c>
      <c r="AT7" s="84" t="s">
        <v>47</v>
      </c>
      <c r="AU7" s="83" t="s">
        <v>446</v>
      </c>
      <c r="AV7" s="84" t="s">
        <v>47</v>
      </c>
      <c r="AW7" s="85" t="s">
        <v>444</v>
      </c>
      <c r="AX7" s="84" t="s">
        <v>47</v>
      </c>
      <c r="AY7" s="85" t="s">
        <v>445</v>
      </c>
      <c r="AZ7" s="84" t="s">
        <v>47</v>
      </c>
      <c r="BA7" s="85" t="s">
        <v>446</v>
      </c>
      <c r="BB7" s="84" t="s">
        <v>47</v>
      </c>
      <c r="BC7" s="83" t="s">
        <v>444</v>
      </c>
      <c r="BD7" s="84" t="s">
        <v>47</v>
      </c>
      <c r="BE7" s="83" t="s">
        <v>445</v>
      </c>
      <c r="BF7" s="84" t="s">
        <v>47</v>
      </c>
      <c r="BG7" s="83" t="s">
        <v>446</v>
      </c>
      <c r="BH7" s="84" t="s">
        <v>47</v>
      </c>
    </row>
    <row r="8" spans="1:60">
      <c r="A8" s="1" t="s">
        <v>2</v>
      </c>
      <c r="B8" s="1" t="s">
        <v>40</v>
      </c>
      <c r="C8" s="1" t="s">
        <v>26</v>
      </c>
      <c r="D8" s="86"/>
      <c r="E8" s="39" t="s">
        <v>55</v>
      </c>
      <c r="F8" s="40" t="s">
        <v>56</v>
      </c>
      <c r="G8" s="39" t="s">
        <v>55</v>
      </c>
      <c r="H8" s="40" t="s">
        <v>56</v>
      </c>
      <c r="I8" s="39" t="s">
        <v>55</v>
      </c>
      <c r="J8" s="40" t="s">
        <v>56</v>
      </c>
      <c r="K8" s="39" t="s">
        <v>55</v>
      </c>
      <c r="L8" s="40" t="s">
        <v>56</v>
      </c>
      <c r="M8" s="39" t="s">
        <v>55</v>
      </c>
      <c r="N8" s="40" t="s">
        <v>56</v>
      </c>
      <c r="O8" s="39" t="s">
        <v>55</v>
      </c>
      <c r="P8" s="40" t="s">
        <v>56</v>
      </c>
      <c r="Q8" s="39" t="s">
        <v>55</v>
      </c>
      <c r="R8" s="40" t="s">
        <v>56</v>
      </c>
      <c r="S8" s="86"/>
      <c r="T8" s="44" t="s">
        <v>437</v>
      </c>
      <c r="U8" s="45" t="s">
        <v>437</v>
      </c>
      <c r="V8" s="44" t="s">
        <v>437</v>
      </c>
      <c r="W8" s="44" t="s">
        <v>440</v>
      </c>
      <c r="X8" s="44" t="s">
        <v>441</v>
      </c>
      <c r="Y8" s="45" t="s">
        <v>437</v>
      </c>
      <c r="Z8" s="45" t="s">
        <v>440</v>
      </c>
      <c r="AA8" s="45" t="s">
        <v>441</v>
      </c>
      <c r="AB8" s="44" t="s">
        <v>437</v>
      </c>
      <c r="AC8" s="44" t="s">
        <v>440</v>
      </c>
      <c r="AD8" s="44" t="s">
        <v>441</v>
      </c>
      <c r="AE8" s="45" t="s">
        <v>440</v>
      </c>
      <c r="AF8" s="45" t="s">
        <v>441</v>
      </c>
      <c r="AG8" s="45" t="s">
        <v>440</v>
      </c>
      <c r="AH8" s="45" t="s">
        <v>441</v>
      </c>
      <c r="AI8" s="45" t="s">
        <v>440</v>
      </c>
      <c r="AJ8" s="45" t="s">
        <v>441</v>
      </c>
      <c r="AK8" s="44" t="s">
        <v>440</v>
      </c>
      <c r="AL8" s="44" t="s">
        <v>441</v>
      </c>
      <c r="AM8" s="44" t="s">
        <v>440</v>
      </c>
      <c r="AN8" s="44" t="s">
        <v>441</v>
      </c>
      <c r="AO8" s="44" t="s">
        <v>440</v>
      </c>
      <c r="AP8" s="44" t="s">
        <v>441</v>
      </c>
      <c r="AQ8" s="45" t="s">
        <v>440</v>
      </c>
      <c r="AR8" s="45" t="s">
        <v>441</v>
      </c>
      <c r="AS8" s="45" t="s">
        <v>440</v>
      </c>
      <c r="AT8" s="45" t="s">
        <v>441</v>
      </c>
      <c r="AU8" s="45" t="s">
        <v>440</v>
      </c>
      <c r="AV8" s="45" t="s">
        <v>441</v>
      </c>
      <c r="AW8" s="44" t="s">
        <v>440</v>
      </c>
      <c r="AX8" s="44" t="s">
        <v>441</v>
      </c>
      <c r="AY8" s="44" t="s">
        <v>440</v>
      </c>
      <c r="AZ8" s="44" t="s">
        <v>441</v>
      </c>
      <c r="BA8" s="44" t="s">
        <v>440</v>
      </c>
      <c r="BB8" s="44" t="s">
        <v>441</v>
      </c>
      <c r="BC8" s="45" t="s">
        <v>440</v>
      </c>
      <c r="BD8" s="45" t="s">
        <v>441</v>
      </c>
      <c r="BE8" s="45" t="s">
        <v>440</v>
      </c>
      <c r="BF8" s="45" t="s">
        <v>441</v>
      </c>
      <c r="BG8" s="45" t="s">
        <v>440</v>
      </c>
      <c r="BH8" s="45" t="s">
        <v>441</v>
      </c>
    </row>
    <row r="9" spans="1:60" ht="67.5" customHeight="1">
      <c r="A9" s="38" t="s">
        <v>57</v>
      </c>
      <c r="B9" s="38" t="s">
        <v>58</v>
      </c>
      <c r="C9" s="38" t="s">
        <v>59</v>
      </c>
      <c r="D9" s="86"/>
      <c r="E9" s="90" t="s">
        <v>60</v>
      </c>
      <c r="F9" s="89" t="s">
        <v>47</v>
      </c>
      <c r="G9" s="41" t="s">
        <v>61</v>
      </c>
      <c r="H9" s="42" t="s">
        <v>62</v>
      </c>
      <c r="I9" s="41" t="s">
        <v>61</v>
      </c>
      <c r="J9" s="42" t="s">
        <v>63</v>
      </c>
      <c r="K9" s="90" t="s">
        <v>64</v>
      </c>
      <c r="L9" s="89" t="s">
        <v>47</v>
      </c>
      <c r="M9" s="90" t="s">
        <v>64</v>
      </c>
      <c r="N9" s="89" t="s">
        <v>47</v>
      </c>
      <c r="O9" s="41" t="s">
        <v>61</v>
      </c>
      <c r="P9" s="42" t="s">
        <v>65</v>
      </c>
      <c r="Q9" s="41" t="s">
        <v>61</v>
      </c>
      <c r="R9" s="42" t="s">
        <v>66</v>
      </c>
      <c r="S9" s="86"/>
      <c r="T9" s="43">
        <v>1</v>
      </c>
      <c r="U9" s="46">
        <v>0</v>
      </c>
      <c r="V9" s="46">
        <v>0</v>
      </c>
      <c r="W9" s="46">
        <v>0</v>
      </c>
      <c r="X9" s="46" t="s">
        <v>453</v>
      </c>
      <c r="Y9" s="46">
        <v>0</v>
      </c>
      <c r="Z9" s="46">
        <v>0</v>
      </c>
      <c r="AA9" s="46" t="s">
        <v>453</v>
      </c>
      <c r="AB9" s="43">
        <v>1</v>
      </c>
      <c r="AC9" s="43">
        <v>240</v>
      </c>
      <c r="AD9" s="43" t="s">
        <v>454</v>
      </c>
      <c r="AE9" s="46">
        <v>0</v>
      </c>
      <c r="AF9" s="46" t="s">
        <v>453</v>
      </c>
      <c r="AG9" s="46">
        <v>0</v>
      </c>
      <c r="AH9" s="46" t="s">
        <v>453</v>
      </c>
      <c r="AI9" s="46">
        <v>0</v>
      </c>
      <c r="AJ9" s="46" t="s">
        <v>453</v>
      </c>
      <c r="AK9" s="43">
        <v>960</v>
      </c>
      <c r="AL9" s="43" t="s">
        <v>455</v>
      </c>
      <c r="AM9" s="46">
        <v>0</v>
      </c>
      <c r="AN9" s="46" t="s">
        <v>453</v>
      </c>
      <c r="AO9" s="46">
        <v>0</v>
      </c>
      <c r="AP9" s="46" t="s">
        <v>453</v>
      </c>
      <c r="AQ9" s="43">
        <v>1920</v>
      </c>
      <c r="AR9" s="43" t="s">
        <v>456</v>
      </c>
      <c r="AS9" s="43">
        <v>960</v>
      </c>
      <c r="AT9" s="43" t="s">
        <v>455</v>
      </c>
      <c r="AU9" s="46">
        <v>0</v>
      </c>
      <c r="AV9" s="46" t="s">
        <v>453</v>
      </c>
      <c r="AW9" s="43">
        <v>1680</v>
      </c>
      <c r="AX9" s="43" t="s">
        <v>457</v>
      </c>
      <c r="AY9" s="46">
        <v>0</v>
      </c>
      <c r="AZ9" s="46" t="s">
        <v>453</v>
      </c>
      <c r="BA9" s="46">
        <v>0</v>
      </c>
      <c r="BB9" s="46" t="s">
        <v>453</v>
      </c>
      <c r="BC9" s="46">
        <v>0</v>
      </c>
      <c r="BD9" s="46" t="s">
        <v>453</v>
      </c>
      <c r="BE9" s="46">
        <v>0</v>
      </c>
      <c r="BF9" s="46" t="s">
        <v>453</v>
      </c>
      <c r="BG9" s="46">
        <v>0</v>
      </c>
      <c r="BH9" s="46" t="s">
        <v>453</v>
      </c>
    </row>
    <row r="10" spans="1:60" ht="22.5">
      <c r="A10" s="38" t="s">
        <v>67</v>
      </c>
      <c r="B10" s="38" t="s">
        <v>68</v>
      </c>
      <c r="C10" s="38" t="s">
        <v>59</v>
      </c>
      <c r="D10" s="86"/>
      <c r="E10" s="88" t="s">
        <v>69</v>
      </c>
      <c r="F10" s="89" t="s">
        <v>47</v>
      </c>
      <c r="G10" s="88" t="s">
        <v>69</v>
      </c>
      <c r="H10" s="89" t="s">
        <v>47</v>
      </c>
      <c r="I10" s="88" t="s">
        <v>69</v>
      </c>
      <c r="J10" s="89" t="s">
        <v>47</v>
      </c>
      <c r="K10" s="88" t="s">
        <v>69</v>
      </c>
      <c r="L10" s="89" t="s">
        <v>47</v>
      </c>
      <c r="M10" s="88" t="s">
        <v>69</v>
      </c>
      <c r="N10" s="89" t="s">
        <v>47</v>
      </c>
      <c r="O10" s="88" t="s">
        <v>69</v>
      </c>
      <c r="P10" s="89" t="s">
        <v>47</v>
      </c>
      <c r="Q10" s="88" t="s">
        <v>69</v>
      </c>
      <c r="R10" s="89" t="s">
        <v>47</v>
      </c>
      <c r="S10" s="86"/>
      <c r="T10" s="46">
        <v>0</v>
      </c>
      <c r="U10" s="46">
        <v>0</v>
      </c>
      <c r="V10" s="46">
        <v>0</v>
      </c>
      <c r="W10" s="46">
        <v>0</v>
      </c>
      <c r="X10" s="46" t="s">
        <v>453</v>
      </c>
      <c r="Y10" s="46">
        <v>0</v>
      </c>
      <c r="Z10" s="46">
        <v>0</v>
      </c>
      <c r="AA10" s="46" t="s">
        <v>453</v>
      </c>
      <c r="AB10" s="46">
        <v>0</v>
      </c>
      <c r="AC10" s="46">
        <v>0</v>
      </c>
      <c r="AD10" s="46" t="s">
        <v>453</v>
      </c>
      <c r="AE10" s="46">
        <v>0</v>
      </c>
      <c r="AF10" s="46" t="s">
        <v>453</v>
      </c>
      <c r="AG10" s="46">
        <v>0</v>
      </c>
      <c r="AH10" s="46" t="s">
        <v>453</v>
      </c>
      <c r="AI10" s="46">
        <v>0</v>
      </c>
      <c r="AJ10" s="46" t="s">
        <v>453</v>
      </c>
      <c r="AK10" s="46">
        <v>0</v>
      </c>
      <c r="AL10" s="46" t="s">
        <v>453</v>
      </c>
      <c r="AM10" s="46">
        <v>0</v>
      </c>
      <c r="AN10" s="46" t="s">
        <v>453</v>
      </c>
      <c r="AO10" s="46">
        <v>0</v>
      </c>
      <c r="AP10" s="46" t="s">
        <v>453</v>
      </c>
      <c r="AQ10" s="46">
        <v>0</v>
      </c>
      <c r="AR10" s="46" t="s">
        <v>453</v>
      </c>
      <c r="AS10" s="46">
        <v>0</v>
      </c>
      <c r="AT10" s="46" t="s">
        <v>453</v>
      </c>
      <c r="AU10" s="46">
        <v>0</v>
      </c>
      <c r="AV10" s="46" t="s">
        <v>453</v>
      </c>
      <c r="AW10" s="46">
        <v>0</v>
      </c>
      <c r="AX10" s="46" t="s">
        <v>453</v>
      </c>
      <c r="AY10" s="46">
        <v>0</v>
      </c>
      <c r="AZ10" s="46" t="s">
        <v>453</v>
      </c>
      <c r="BA10" s="46">
        <v>0</v>
      </c>
      <c r="BB10" s="46" t="s">
        <v>453</v>
      </c>
      <c r="BC10" s="46">
        <v>0</v>
      </c>
      <c r="BD10" s="46" t="s">
        <v>453</v>
      </c>
      <c r="BE10" s="46">
        <v>0</v>
      </c>
      <c r="BF10" s="46" t="s">
        <v>453</v>
      </c>
      <c r="BG10" s="46">
        <v>0</v>
      </c>
      <c r="BH10" s="46" t="s">
        <v>453</v>
      </c>
    </row>
    <row r="11" spans="1:60" ht="22.5">
      <c r="A11" s="38" t="s">
        <v>70</v>
      </c>
      <c r="B11" s="38" t="s">
        <v>71</v>
      </c>
      <c r="C11" s="38" t="s">
        <v>59</v>
      </c>
      <c r="D11" s="86"/>
      <c r="E11" s="88" t="s">
        <v>69</v>
      </c>
      <c r="F11" s="89" t="s">
        <v>47</v>
      </c>
      <c r="G11" s="88" t="s">
        <v>69</v>
      </c>
      <c r="H11" s="89" t="s">
        <v>47</v>
      </c>
      <c r="I11" s="88" t="s">
        <v>69</v>
      </c>
      <c r="J11" s="89" t="s">
        <v>47</v>
      </c>
      <c r="K11" s="88" t="s">
        <v>69</v>
      </c>
      <c r="L11" s="89" t="s">
        <v>47</v>
      </c>
      <c r="M11" s="88" t="s">
        <v>69</v>
      </c>
      <c r="N11" s="89" t="s">
        <v>47</v>
      </c>
      <c r="O11" s="88" t="s">
        <v>69</v>
      </c>
      <c r="P11" s="89" t="s">
        <v>47</v>
      </c>
      <c r="Q11" s="88" t="s">
        <v>69</v>
      </c>
      <c r="R11" s="89" t="s">
        <v>47</v>
      </c>
      <c r="S11" s="86"/>
      <c r="T11" s="46">
        <v>0</v>
      </c>
      <c r="U11" s="46">
        <v>0</v>
      </c>
      <c r="V11" s="46">
        <v>0</v>
      </c>
      <c r="W11" s="46">
        <v>0</v>
      </c>
      <c r="X11" s="46" t="s">
        <v>453</v>
      </c>
      <c r="Y11" s="46">
        <v>0</v>
      </c>
      <c r="Z11" s="46">
        <v>0</v>
      </c>
      <c r="AA11" s="46" t="s">
        <v>453</v>
      </c>
      <c r="AB11" s="46">
        <v>0</v>
      </c>
      <c r="AC11" s="46">
        <v>0</v>
      </c>
      <c r="AD11" s="46" t="s">
        <v>453</v>
      </c>
      <c r="AE11" s="46">
        <v>0</v>
      </c>
      <c r="AF11" s="46" t="s">
        <v>453</v>
      </c>
      <c r="AG11" s="46">
        <v>0</v>
      </c>
      <c r="AH11" s="46" t="s">
        <v>453</v>
      </c>
      <c r="AI11" s="46">
        <v>0</v>
      </c>
      <c r="AJ11" s="46" t="s">
        <v>453</v>
      </c>
      <c r="AK11" s="46">
        <v>0</v>
      </c>
      <c r="AL11" s="46" t="s">
        <v>453</v>
      </c>
      <c r="AM11" s="46">
        <v>0</v>
      </c>
      <c r="AN11" s="46" t="s">
        <v>453</v>
      </c>
      <c r="AO11" s="46">
        <v>0</v>
      </c>
      <c r="AP11" s="46" t="s">
        <v>453</v>
      </c>
      <c r="AQ11" s="46">
        <v>0</v>
      </c>
      <c r="AR11" s="46" t="s">
        <v>453</v>
      </c>
      <c r="AS11" s="46">
        <v>0</v>
      </c>
      <c r="AT11" s="46" t="s">
        <v>453</v>
      </c>
      <c r="AU11" s="46">
        <v>0</v>
      </c>
      <c r="AV11" s="46" t="s">
        <v>453</v>
      </c>
      <c r="AW11" s="46">
        <v>0</v>
      </c>
      <c r="AX11" s="46" t="s">
        <v>453</v>
      </c>
      <c r="AY11" s="46">
        <v>0</v>
      </c>
      <c r="AZ11" s="46" t="s">
        <v>453</v>
      </c>
      <c r="BA11" s="46">
        <v>0</v>
      </c>
      <c r="BB11" s="46" t="s">
        <v>453</v>
      </c>
      <c r="BC11" s="46">
        <v>0</v>
      </c>
      <c r="BD11" s="46" t="s">
        <v>453</v>
      </c>
      <c r="BE11" s="46">
        <v>0</v>
      </c>
      <c r="BF11" s="46" t="s">
        <v>453</v>
      </c>
      <c r="BG11" s="46">
        <v>0</v>
      </c>
      <c r="BH11" s="46" t="s">
        <v>453</v>
      </c>
    </row>
    <row r="12" spans="1:60" ht="67.5" customHeight="1">
      <c r="A12" s="38" t="s">
        <v>72</v>
      </c>
      <c r="B12" s="38" t="s">
        <v>73</v>
      </c>
      <c r="C12" s="38" t="s">
        <v>59</v>
      </c>
      <c r="D12" s="86"/>
      <c r="E12" s="41" t="s">
        <v>74</v>
      </c>
      <c r="F12" s="42" t="s">
        <v>75</v>
      </c>
      <c r="G12" s="41" t="s">
        <v>74</v>
      </c>
      <c r="H12" s="42" t="s">
        <v>76</v>
      </c>
      <c r="I12" s="41" t="s">
        <v>74</v>
      </c>
      <c r="J12" s="42" t="s">
        <v>76</v>
      </c>
      <c r="K12" s="90" t="s">
        <v>64</v>
      </c>
      <c r="L12" s="89" t="s">
        <v>47</v>
      </c>
      <c r="M12" s="90" t="s">
        <v>64</v>
      </c>
      <c r="N12" s="89" t="s">
        <v>47</v>
      </c>
      <c r="O12" s="41" t="s">
        <v>74</v>
      </c>
      <c r="P12" s="42" t="s">
        <v>77</v>
      </c>
      <c r="Q12" s="41" t="s">
        <v>74</v>
      </c>
      <c r="R12" s="42" t="s">
        <v>78</v>
      </c>
      <c r="S12" s="86"/>
      <c r="T12" s="43">
        <v>5</v>
      </c>
      <c r="U12" s="46">
        <v>0</v>
      </c>
      <c r="V12" s="43">
        <v>1</v>
      </c>
      <c r="W12" s="43">
        <v>26</v>
      </c>
      <c r="X12" s="43" t="s">
        <v>458</v>
      </c>
      <c r="Y12" s="46">
        <v>0</v>
      </c>
      <c r="Z12" s="46">
        <v>0</v>
      </c>
      <c r="AA12" s="46" t="s">
        <v>453</v>
      </c>
      <c r="AB12" s="43">
        <v>5</v>
      </c>
      <c r="AC12" s="43">
        <v>1200</v>
      </c>
      <c r="AD12" s="43" t="s">
        <v>459</v>
      </c>
      <c r="AE12" s="46">
        <v>0</v>
      </c>
      <c r="AF12" s="46" t="s">
        <v>453</v>
      </c>
      <c r="AG12" s="46">
        <v>0</v>
      </c>
      <c r="AH12" s="46" t="s">
        <v>453</v>
      </c>
      <c r="AI12" s="46">
        <v>0</v>
      </c>
      <c r="AJ12" s="46" t="s">
        <v>453</v>
      </c>
      <c r="AK12" s="43">
        <v>960</v>
      </c>
      <c r="AL12" s="43" t="s">
        <v>455</v>
      </c>
      <c r="AM12" s="46">
        <v>0</v>
      </c>
      <c r="AN12" s="46" t="s">
        <v>453</v>
      </c>
      <c r="AO12" s="46">
        <v>0</v>
      </c>
      <c r="AP12" s="46" t="s">
        <v>453</v>
      </c>
      <c r="AQ12" s="43">
        <v>2400</v>
      </c>
      <c r="AR12" s="43" t="s">
        <v>460</v>
      </c>
      <c r="AS12" s="43">
        <v>960</v>
      </c>
      <c r="AT12" s="43" t="s">
        <v>455</v>
      </c>
      <c r="AU12" s="46">
        <v>0</v>
      </c>
      <c r="AV12" s="46" t="s">
        <v>453</v>
      </c>
      <c r="AW12" s="43">
        <v>1174</v>
      </c>
      <c r="AX12" s="43" t="s">
        <v>461</v>
      </c>
      <c r="AY12" s="46">
        <v>0</v>
      </c>
      <c r="AZ12" s="46" t="s">
        <v>453</v>
      </c>
      <c r="BA12" s="46">
        <v>0</v>
      </c>
      <c r="BB12" s="46" t="s">
        <v>453</v>
      </c>
      <c r="BC12" s="46">
        <v>0</v>
      </c>
      <c r="BD12" s="46" t="s">
        <v>453</v>
      </c>
      <c r="BE12" s="46">
        <v>0</v>
      </c>
      <c r="BF12" s="46" t="s">
        <v>453</v>
      </c>
      <c r="BG12" s="46">
        <v>0</v>
      </c>
      <c r="BH12" s="46" t="s">
        <v>453</v>
      </c>
    </row>
    <row r="13" spans="1:60" ht="22.5">
      <c r="A13" s="38" t="s">
        <v>79</v>
      </c>
      <c r="B13" s="38" t="s">
        <v>80</v>
      </c>
      <c r="C13" s="38" t="s">
        <v>59</v>
      </c>
      <c r="D13" s="86"/>
      <c r="E13" s="88" t="s">
        <v>69</v>
      </c>
      <c r="F13" s="89" t="s">
        <v>47</v>
      </c>
      <c r="G13" s="88" t="s">
        <v>69</v>
      </c>
      <c r="H13" s="89" t="s">
        <v>47</v>
      </c>
      <c r="I13" s="88" t="s">
        <v>69</v>
      </c>
      <c r="J13" s="89" t="s">
        <v>47</v>
      </c>
      <c r="K13" s="88" t="s">
        <v>69</v>
      </c>
      <c r="L13" s="89" t="s">
        <v>47</v>
      </c>
      <c r="M13" s="88" t="s">
        <v>69</v>
      </c>
      <c r="N13" s="89" t="s">
        <v>47</v>
      </c>
      <c r="O13" s="88" t="s">
        <v>69</v>
      </c>
      <c r="P13" s="89" t="s">
        <v>47</v>
      </c>
      <c r="Q13" s="88" t="s">
        <v>69</v>
      </c>
      <c r="R13" s="89" t="s">
        <v>47</v>
      </c>
      <c r="S13" s="86"/>
      <c r="T13" s="46">
        <v>0</v>
      </c>
      <c r="U13" s="46">
        <v>0</v>
      </c>
      <c r="V13" s="46">
        <v>0</v>
      </c>
      <c r="W13" s="46">
        <v>0</v>
      </c>
      <c r="X13" s="46" t="s">
        <v>453</v>
      </c>
      <c r="Y13" s="46">
        <v>0</v>
      </c>
      <c r="Z13" s="46">
        <v>0</v>
      </c>
      <c r="AA13" s="46" t="s">
        <v>453</v>
      </c>
      <c r="AB13" s="46">
        <v>0</v>
      </c>
      <c r="AC13" s="46">
        <v>0</v>
      </c>
      <c r="AD13" s="46" t="s">
        <v>453</v>
      </c>
      <c r="AE13" s="46">
        <v>0</v>
      </c>
      <c r="AF13" s="46" t="s">
        <v>453</v>
      </c>
      <c r="AG13" s="46">
        <v>0</v>
      </c>
      <c r="AH13" s="46" t="s">
        <v>453</v>
      </c>
      <c r="AI13" s="46">
        <v>0</v>
      </c>
      <c r="AJ13" s="46" t="s">
        <v>453</v>
      </c>
      <c r="AK13" s="46">
        <v>0</v>
      </c>
      <c r="AL13" s="46" t="s">
        <v>453</v>
      </c>
      <c r="AM13" s="46">
        <v>0</v>
      </c>
      <c r="AN13" s="46" t="s">
        <v>453</v>
      </c>
      <c r="AO13" s="46">
        <v>0</v>
      </c>
      <c r="AP13" s="46" t="s">
        <v>453</v>
      </c>
      <c r="AQ13" s="46">
        <v>0</v>
      </c>
      <c r="AR13" s="46" t="s">
        <v>453</v>
      </c>
      <c r="AS13" s="46">
        <v>0</v>
      </c>
      <c r="AT13" s="46" t="s">
        <v>453</v>
      </c>
      <c r="AU13" s="46">
        <v>0</v>
      </c>
      <c r="AV13" s="46" t="s">
        <v>453</v>
      </c>
      <c r="AW13" s="46">
        <v>0</v>
      </c>
      <c r="AX13" s="46" t="s">
        <v>453</v>
      </c>
      <c r="AY13" s="46">
        <v>0</v>
      </c>
      <c r="AZ13" s="46" t="s">
        <v>453</v>
      </c>
      <c r="BA13" s="46">
        <v>0</v>
      </c>
      <c r="BB13" s="46" t="s">
        <v>453</v>
      </c>
      <c r="BC13" s="46">
        <v>0</v>
      </c>
      <c r="BD13" s="46" t="s">
        <v>453</v>
      </c>
      <c r="BE13" s="46">
        <v>0</v>
      </c>
      <c r="BF13" s="46" t="s">
        <v>453</v>
      </c>
      <c r="BG13" s="46">
        <v>0</v>
      </c>
      <c r="BH13" s="46" t="s">
        <v>453</v>
      </c>
    </row>
    <row r="14" spans="1:60" ht="22.5">
      <c r="A14" s="38" t="s">
        <v>81</v>
      </c>
      <c r="B14" s="38" t="s">
        <v>82</v>
      </c>
      <c r="C14" s="38" t="s">
        <v>59</v>
      </c>
      <c r="D14" s="86"/>
      <c r="E14" s="88" t="s">
        <v>69</v>
      </c>
      <c r="F14" s="89" t="s">
        <v>47</v>
      </c>
      <c r="G14" s="88" t="s">
        <v>69</v>
      </c>
      <c r="H14" s="89" t="s">
        <v>47</v>
      </c>
      <c r="I14" s="88" t="s">
        <v>69</v>
      </c>
      <c r="J14" s="89" t="s">
        <v>47</v>
      </c>
      <c r="K14" s="88" t="s">
        <v>69</v>
      </c>
      <c r="L14" s="89" t="s">
        <v>47</v>
      </c>
      <c r="M14" s="88" t="s">
        <v>69</v>
      </c>
      <c r="N14" s="89" t="s">
        <v>47</v>
      </c>
      <c r="O14" s="88" t="s">
        <v>69</v>
      </c>
      <c r="P14" s="89" t="s">
        <v>47</v>
      </c>
      <c r="Q14" s="88" t="s">
        <v>69</v>
      </c>
      <c r="R14" s="89" t="s">
        <v>47</v>
      </c>
      <c r="S14" s="86"/>
      <c r="T14" s="46">
        <v>0</v>
      </c>
      <c r="U14" s="46">
        <v>0</v>
      </c>
      <c r="V14" s="46">
        <v>0</v>
      </c>
      <c r="W14" s="46">
        <v>0</v>
      </c>
      <c r="X14" s="46" t="s">
        <v>453</v>
      </c>
      <c r="Y14" s="46">
        <v>0</v>
      </c>
      <c r="Z14" s="46">
        <v>0</v>
      </c>
      <c r="AA14" s="46" t="s">
        <v>453</v>
      </c>
      <c r="AB14" s="46">
        <v>0</v>
      </c>
      <c r="AC14" s="46">
        <v>0</v>
      </c>
      <c r="AD14" s="46" t="s">
        <v>453</v>
      </c>
      <c r="AE14" s="46">
        <v>0</v>
      </c>
      <c r="AF14" s="46" t="s">
        <v>453</v>
      </c>
      <c r="AG14" s="46">
        <v>0</v>
      </c>
      <c r="AH14" s="46" t="s">
        <v>453</v>
      </c>
      <c r="AI14" s="46">
        <v>0</v>
      </c>
      <c r="AJ14" s="46" t="s">
        <v>453</v>
      </c>
      <c r="AK14" s="46">
        <v>0</v>
      </c>
      <c r="AL14" s="46" t="s">
        <v>453</v>
      </c>
      <c r="AM14" s="46">
        <v>0</v>
      </c>
      <c r="AN14" s="46" t="s">
        <v>453</v>
      </c>
      <c r="AO14" s="46">
        <v>0</v>
      </c>
      <c r="AP14" s="46" t="s">
        <v>453</v>
      </c>
      <c r="AQ14" s="46">
        <v>0</v>
      </c>
      <c r="AR14" s="46" t="s">
        <v>453</v>
      </c>
      <c r="AS14" s="46">
        <v>0</v>
      </c>
      <c r="AT14" s="46" t="s">
        <v>453</v>
      </c>
      <c r="AU14" s="46">
        <v>0</v>
      </c>
      <c r="AV14" s="46" t="s">
        <v>453</v>
      </c>
      <c r="AW14" s="46">
        <v>0</v>
      </c>
      <c r="AX14" s="46" t="s">
        <v>453</v>
      </c>
      <c r="AY14" s="46">
        <v>0</v>
      </c>
      <c r="AZ14" s="46" t="s">
        <v>453</v>
      </c>
      <c r="BA14" s="46">
        <v>0</v>
      </c>
      <c r="BB14" s="46" t="s">
        <v>453</v>
      </c>
      <c r="BC14" s="46">
        <v>0</v>
      </c>
      <c r="BD14" s="46" t="s">
        <v>453</v>
      </c>
      <c r="BE14" s="46">
        <v>0</v>
      </c>
      <c r="BF14" s="46" t="s">
        <v>453</v>
      </c>
      <c r="BG14" s="46">
        <v>0</v>
      </c>
      <c r="BH14" s="46" t="s">
        <v>453</v>
      </c>
    </row>
    <row r="15" spans="1:60" ht="27" customHeight="1">
      <c r="A15" s="38" t="s">
        <v>83</v>
      </c>
      <c r="B15" s="38" t="s">
        <v>84</v>
      </c>
      <c r="C15" s="38" t="s">
        <v>59</v>
      </c>
      <c r="D15" s="86"/>
      <c r="E15" s="41" t="s">
        <v>85</v>
      </c>
      <c r="F15" s="42" t="s">
        <v>86</v>
      </c>
      <c r="G15" s="41" t="s">
        <v>85</v>
      </c>
      <c r="H15" s="42" t="s">
        <v>87</v>
      </c>
      <c r="I15" s="41" t="s">
        <v>85</v>
      </c>
      <c r="J15" s="42" t="s">
        <v>88</v>
      </c>
      <c r="K15" s="90" t="s">
        <v>64</v>
      </c>
      <c r="L15" s="89" t="s">
        <v>47</v>
      </c>
      <c r="M15" s="90" t="s">
        <v>64</v>
      </c>
      <c r="N15" s="89" t="s">
        <v>47</v>
      </c>
      <c r="O15" s="90" t="s">
        <v>64</v>
      </c>
      <c r="P15" s="89" t="s">
        <v>47</v>
      </c>
      <c r="Q15" s="41" t="s">
        <v>89</v>
      </c>
      <c r="R15" s="42" t="s">
        <v>90</v>
      </c>
      <c r="S15" s="86"/>
      <c r="T15" s="46">
        <v>0</v>
      </c>
      <c r="U15" s="46">
        <v>0</v>
      </c>
      <c r="V15" s="46">
        <v>0</v>
      </c>
      <c r="W15" s="46">
        <v>0</v>
      </c>
      <c r="X15" s="46" t="s">
        <v>453</v>
      </c>
      <c r="Y15" s="46">
        <v>0</v>
      </c>
      <c r="Z15" s="46">
        <v>0</v>
      </c>
      <c r="AA15" s="46" t="s">
        <v>453</v>
      </c>
      <c r="AB15" s="46">
        <v>0</v>
      </c>
      <c r="AC15" s="46">
        <v>0</v>
      </c>
      <c r="AD15" s="46" t="s">
        <v>453</v>
      </c>
      <c r="AE15" s="46">
        <v>0</v>
      </c>
      <c r="AF15" s="46" t="s">
        <v>453</v>
      </c>
      <c r="AG15" s="46">
        <v>0</v>
      </c>
      <c r="AH15" s="46" t="s">
        <v>453</v>
      </c>
      <c r="AI15" s="46">
        <v>0</v>
      </c>
      <c r="AJ15" s="46" t="s">
        <v>453</v>
      </c>
      <c r="AK15" s="43">
        <v>720</v>
      </c>
      <c r="AL15" s="43" t="s">
        <v>462</v>
      </c>
      <c r="AM15" s="46">
        <v>0</v>
      </c>
      <c r="AN15" s="46" t="s">
        <v>453</v>
      </c>
      <c r="AO15" s="46">
        <v>0</v>
      </c>
      <c r="AP15" s="46" t="s">
        <v>453</v>
      </c>
      <c r="AQ15" s="43">
        <v>1200</v>
      </c>
      <c r="AR15" s="43" t="s">
        <v>459</v>
      </c>
      <c r="AS15" s="43">
        <v>480</v>
      </c>
      <c r="AT15" s="43" t="s">
        <v>463</v>
      </c>
      <c r="AU15" s="46">
        <v>0</v>
      </c>
      <c r="AV15" s="46" t="s">
        <v>453</v>
      </c>
      <c r="AW15" s="43">
        <v>960</v>
      </c>
      <c r="AX15" s="43" t="s">
        <v>455</v>
      </c>
      <c r="AY15" s="46">
        <v>0</v>
      </c>
      <c r="AZ15" s="46" t="s">
        <v>453</v>
      </c>
      <c r="BA15" s="46">
        <v>0</v>
      </c>
      <c r="BB15" s="46" t="s">
        <v>453</v>
      </c>
      <c r="BC15" s="46">
        <v>0</v>
      </c>
      <c r="BD15" s="46" t="s">
        <v>453</v>
      </c>
      <c r="BE15" s="46">
        <v>0</v>
      </c>
      <c r="BF15" s="46" t="s">
        <v>453</v>
      </c>
      <c r="BG15" s="46">
        <v>0</v>
      </c>
      <c r="BH15" s="46" t="s">
        <v>453</v>
      </c>
    </row>
    <row r="16" spans="1:60" ht="22.5">
      <c r="A16" s="38" t="s">
        <v>91</v>
      </c>
      <c r="B16" s="38" t="s">
        <v>92</v>
      </c>
      <c r="C16" s="38" t="s">
        <v>59</v>
      </c>
      <c r="D16" s="86"/>
      <c r="E16" s="90" t="s">
        <v>60</v>
      </c>
      <c r="F16" s="89" t="s">
        <v>47</v>
      </c>
      <c r="G16" s="90" t="s">
        <v>93</v>
      </c>
      <c r="H16" s="89" t="s">
        <v>47</v>
      </c>
      <c r="I16" s="90" t="s">
        <v>93</v>
      </c>
      <c r="J16" s="89" t="s">
        <v>47</v>
      </c>
      <c r="K16" s="90" t="s">
        <v>64</v>
      </c>
      <c r="L16" s="89" t="s">
        <v>47</v>
      </c>
      <c r="M16" s="90" t="s">
        <v>64</v>
      </c>
      <c r="N16" s="89" t="s">
        <v>47</v>
      </c>
      <c r="O16" s="90" t="s">
        <v>93</v>
      </c>
      <c r="P16" s="89" t="s">
        <v>47</v>
      </c>
      <c r="Q16" s="90" t="s">
        <v>94</v>
      </c>
      <c r="R16" s="89" t="s">
        <v>47</v>
      </c>
      <c r="S16" s="86"/>
      <c r="T16" s="43">
        <v>6</v>
      </c>
      <c r="U16" s="46">
        <v>0</v>
      </c>
      <c r="V16" s="46">
        <v>0</v>
      </c>
      <c r="W16" s="46">
        <v>0</v>
      </c>
      <c r="X16" s="46" t="s">
        <v>453</v>
      </c>
      <c r="Y16" s="46">
        <v>0</v>
      </c>
      <c r="Z16" s="46">
        <v>0</v>
      </c>
      <c r="AA16" s="46" t="s">
        <v>453</v>
      </c>
      <c r="AB16" s="43">
        <v>3</v>
      </c>
      <c r="AC16" s="43">
        <v>900</v>
      </c>
      <c r="AD16" s="43" t="s">
        <v>464</v>
      </c>
      <c r="AE16" s="46">
        <v>0</v>
      </c>
      <c r="AF16" s="46" t="s">
        <v>453</v>
      </c>
      <c r="AG16" s="46">
        <v>0</v>
      </c>
      <c r="AH16" s="46" t="s">
        <v>453</v>
      </c>
      <c r="AI16" s="46">
        <v>0</v>
      </c>
      <c r="AJ16" s="46" t="s">
        <v>453</v>
      </c>
      <c r="AK16" s="43">
        <v>600</v>
      </c>
      <c r="AL16" s="43" t="s">
        <v>465</v>
      </c>
      <c r="AM16" s="46">
        <v>0</v>
      </c>
      <c r="AN16" s="46" t="s">
        <v>453</v>
      </c>
      <c r="AO16" s="46">
        <v>0</v>
      </c>
      <c r="AP16" s="46" t="s">
        <v>453</v>
      </c>
      <c r="AQ16" s="43">
        <v>1200</v>
      </c>
      <c r="AR16" s="43" t="s">
        <v>459</v>
      </c>
      <c r="AS16" s="43">
        <v>600</v>
      </c>
      <c r="AT16" s="43" t="s">
        <v>465</v>
      </c>
      <c r="AU16" s="46">
        <v>0</v>
      </c>
      <c r="AV16" s="46" t="s">
        <v>453</v>
      </c>
      <c r="AW16" s="43">
        <v>300</v>
      </c>
      <c r="AX16" s="43" t="s">
        <v>466</v>
      </c>
      <c r="AY16" s="46">
        <v>0</v>
      </c>
      <c r="AZ16" s="46" t="s">
        <v>453</v>
      </c>
      <c r="BA16" s="46">
        <v>0</v>
      </c>
      <c r="BB16" s="46" t="s">
        <v>453</v>
      </c>
      <c r="BC16" s="46">
        <v>0</v>
      </c>
      <c r="BD16" s="46" t="s">
        <v>453</v>
      </c>
      <c r="BE16" s="46">
        <v>0</v>
      </c>
      <c r="BF16" s="46" t="s">
        <v>453</v>
      </c>
      <c r="BG16" s="46">
        <v>0</v>
      </c>
      <c r="BH16" s="46" t="s">
        <v>453</v>
      </c>
    </row>
    <row r="17" spans="1:60" ht="27" customHeight="1">
      <c r="A17" s="38" t="s">
        <v>95</v>
      </c>
      <c r="B17" s="38" t="s">
        <v>96</v>
      </c>
      <c r="C17" s="38" t="s">
        <v>59</v>
      </c>
      <c r="D17" s="86"/>
      <c r="E17" s="41" t="s">
        <v>97</v>
      </c>
      <c r="F17" s="42" t="s">
        <v>98</v>
      </c>
      <c r="G17" s="90" t="s">
        <v>93</v>
      </c>
      <c r="H17" s="89" t="s">
        <v>47</v>
      </c>
      <c r="I17" s="90" t="s">
        <v>93</v>
      </c>
      <c r="J17" s="89" t="s">
        <v>47</v>
      </c>
      <c r="K17" s="90" t="s">
        <v>64</v>
      </c>
      <c r="L17" s="89" t="s">
        <v>47</v>
      </c>
      <c r="M17" s="90" t="s">
        <v>64</v>
      </c>
      <c r="N17" s="89" t="s">
        <v>47</v>
      </c>
      <c r="O17" s="90" t="s">
        <v>93</v>
      </c>
      <c r="P17" s="89" t="s">
        <v>47</v>
      </c>
      <c r="Q17" s="41" t="s">
        <v>97</v>
      </c>
      <c r="R17" s="42" t="s">
        <v>99</v>
      </c>
      <c r="S17" s="86"/>
      <c r="T17" s="43">
        <v>8</v>
      </c>
      <c r="U17" s="46">
        <v>0</v>
      </c>
      <c r="V17" s="43">
        <v>1</v>
      </c>
      <c r="W17" s="43">
        <v>13</v>
      </c>
      <c r="X17" s="43" t="s">
        <v>467</v>
      </c>
      <c r="Y17" s="46">
        <v>0</v>
      </c>
      <c r="Z17" s="46">
        <v>0</v>
      </c>
      <c r="AA17" s="46" t="s">
        <v>453</v>
      </c>
      <c r="AB17" s="43">
        <v>5</v>
      </c>
      <c r="AC17" s="43">
        <v>1800</v>
      </c>
      <c r="AD17" s="43" t="s">
        <v>468</v>
      </c>
      <c r="AE17" s="46">
        <v>0</v>
      </c>
      <c r="AF17" s="46" t="s">
        <v>453</v>
      </c>
      <c r="AG17" s="46">
        <v>0</v>
      </c>
      <c r="AH17" s="46" t="s">
        <v>453</v>
      </c>
      <c r="AI17" s="46">
        <v>0</v>
      </c>
      <c r="AJ17" s="46" t="s">
        <v>453</v>
      </c>
      <c r="AK17" s="43">
        <v>720</v>
      </c>
      <c r="AL17" s="43" t="s">
        <v>462</v>
      </c>
      <c r="AM17" s="46">
        <v>0</v>
      </c>
      <c r="AN17" s="46" t="s">
        <v>453</v>
      </c>
      <c r="AO17" s="46">
        <v>0</v>
      </c>
      <c r="AP17" s="46" t="s">
        <v>453</v>
      </c>
      <c r="AQ17" s="43">
        <v>1800</v>
      </c>
      <c r="AR17" s="43" t="s">
        <v>468</v>
      </c>
      <c r="AS17" s="43">
        <v>720</v>
      </c>
      <c r="AT17" s="43" t="s">
        <v>462</v>
      </c>
      <c r="AU17" s="46">
        <v>0</v>
      </c>
      <c r="AV17" s="46" t="s">
        <v>453</v>
      </c>
      <c r="AW17" s="46">
        <v>0</v>
      </c>
      <c r="AX17" s="46" t="s">
        <v>453</v>
      </c>
      <c r="AY17" s="46">
        <v>0</v>
      </c>
      <c r="AZ17" s="46" t="s">
        <v>453</v>
      </c>
      <c r="BA17" s="46">
        <v>0</v>
      </c>
      <c r="BB17" s="46" t="s">
        <v>453</v>
      </c>
      <c r="BC17" s="46">
        <v>0</v>
      </c>
      <c r="BD17" s="46" t="s">
        <v>453</v>
      </c>
      <c r="BE17" s="46">
        <v>0</v>
      </c>
      <c r="BF17" s="46" t="s">
        <v>453</v>
      </c>
      <c r="BG17" s="46">
        <v>0</v>
      </c>
      <c r="BH17" s="46" t="s">
        <v>453</v>
      </c>
    </row>
    <row r="18" spans="1:60" ht="67.5" customHeight="1">
      <c r="A18" s="38" t="s">
        <v>100</v>
      </c>
      <c r="B18" s="38" t="s">
        <v>101</v>
      </c>
      <c r="C18" s="38" t="s">
        <v>59</v>
      </c>
      <c r="D18" s="86"/>
      <c r="E18" s="90" t="s">
        <v>60</v>
      </c>
      <c r="F18" s="89" t="s">
        <v>47</v>
      </c>
      <c r="G18" s="41" t="s">
        <v>102</v>
      </c>
      <c r="H18" s="42" t="s">
        <v>103</v>
      </c>
      <c r="I18" s="41" t="s">
        <v>102</v>
      </c>
      <c r="J18" s="42" t="s">
        <v>104</v>
      </c>
      <c r="K18" s="90" t="s">
        <v>64</v>
      </c>
      <c r="L18" s="89" t="s">
        <v>47</v>
      </c>
      <c r="M18" s="90" t="s">
        <v>64</v>
      </c>
      <c r="N18" s="89" t="s">
        <v>47</v>
      </c>
      <c r="O18" s="41" t="s">
        <v>102</v>
      </c>
      <c r="P18" s="42" t="s">
        <v>105</v>
      </c>
      <c r="Q18" s="41" t="s">
        <v>102</v>
      </c>
      <c r="R18" s="42" t="s">
        <v>106</v>
      </c>
      <c r="S18" s="86"/>
      <c r="T18" s="46">
        <v>0</v>
      </c>
      <c r="U18" s="46">
        <v>0</v>
      </c>
      <c r="V18" s="46">
        <v>0</v>
      </c>
      <c r="W18" s="46">
        <v>0</v>
      </c>
      <c r="X18" s="46" t="s">
        <v>453</v>
      </c>
      <c r="Y18" s="46">
        <v>0</v>
      </c>
      <c r="Z18" s="46">
        <v>0</v>
      </c>
      <c r="AA18" s="46" t="s">
        <v>453</v>
      </c>
      <c r="AB18" s="46">
        <v>0</v>
      </c>
      <c r="AC18" s="46">
        <v>0</v>
      </c>
      <c r="AD18" s="46" t="s">
        <v>453</v>
      </c>
      <c r="AE18" s="46">
        <v>0</v>
      </c>
      <c r="AF18" s="46" t="s">
        <v>453</v>
      </c>
      <c r="AG18" s="46">
        <v>0</v>
      </c>
      <c r="AH18" s="46" t="s">
        <v>453</v>
      </c>
      <c r="AI18" s="46">
        <v>0</v>
      </c>
      <c r="AJ18" s="46" t="s">
        <v>453</v>
      </c>
      <c r="AK18" s="43">
        <v>960</v>
      </c>
      <c r="AL18" s="43" t="s">
        <v>455</v>
      </c>
      <c r="AM18" s="46">
        <v>0</v>
      </c>
      <c r="AN18" s="46" t="s">
        <v>453</v>
      </c>
      <c r="AO18" s="46">
        <v>0</v>
      </c>
      <c r="AP18" s="46" t="s">
        <v>453</v>
      </c>
      <c r="AQ18" s="43">
        <v>1920</v>
      </c>
      <c r="AR18" s="43" t="s">
        <v>456</v>
      </c>
      <c r="AS18" s="43">
        <v>960</v>
      </c>
      <c r="AT18" s="43" t="s">
        <v>455</v>
      </c>
      <c r="AU18" s="46">
        <v>0</v>
      </c>
      <c r="AV18" s="46" t="s">
        <v>453</v>
      </c>
      <c r="AW18" s="43">
        <v>1920</v>
      </c>
      <c r="AX18" s="43" t="s">
        <v>456</v>
      </c>
      <c r="AY18" s="46">
        <v>0</v>
      </c>
      <c r="AZ18" s="46" t="s">
        <v>453</v>
      </c>
      <c r="BA18" s="46">
        <v>0</v>
      </c>
      <c r="BB18" s="46" t="s">
        <v>453</v>
      </c>
      <c r="BC18" s="46">
        <v>0</v>
      </c>
      <c r="BD18" s="46" t="s">
        <v>453</v>
      </c>
      <c r="BE18" s="46">
        <v>0</v>
      </c>
      <c r="BF18" s="46" t="s">
        <v>453</v>
      </c>
      <c r="BG18" s="46">
        <v>0</v>
      </c>
      <c r="BH18" s="46" t="s">
        <v>453</v>
      </c>
    </row>
    <row r="19" spans="1:60" ht="67.5" customHeight="1">
      <c r="A19" s="38" t="s">
        <v>107</v>
      </c>
      <c r="B19" s="38" t="s">
        <v>108</v>
      </c>
      <c r="C19" s="38" t="s">
        <v>59</v>
      </c>
      <c r="D19" s="86"/>
      <c r="E19" s="90" t="s">
        <v>60</v>
      </c>
      <c r="F19" s="89" t="s">
        <v>47</v>
      </c>
      <c r="G19" s="41" t="s">
        <v>61</v>
      </c>
      <c r="H19" s="42" t="s">
        <v>109</v>
      </c>
      <c r="I19" s="41" t="s">
        <v>61</v>
      </c>
      <c r="J19" s="42" t="s">
        <v>110</v>
      </c>
      <c r="K19" s="90" t="s">
        <v>64</v>
      </c>
      <c r="L19" s="89" t="s">
        <v>47</v>
      </c>
      <c r="M19" s="90" t="s">
        <v>64</v>
      </c>
      <c r="N19" s="89" t="s">
        <v>47</v>
      </c>
      <c r="O19" s="41" t="s">
        <v>61</v>
      </c>
      <c r="P19" s="42" t="s">
        <v>111</v>
      </c>
      <c r="Q19" s="41" t="s">
        <v>61</v>
      </c>
      <c r="R19" s="42" t="s">
        <v>78</v>
      </c>
      <c r="S19" s="86"/>
      <c r="T19" s="43">
        <v>1</v>
      </c>
      <c r="U19" s="46">
        <v>0</v>
      </c>
      <c r="V19" s="46">
        <v>0</v>
      </c>
      <c r="W19" s="46">
        <v>0</v>
      </c>
      <c r="X19" s="46" t="s">
        <v>453</v>
      </c>
      <c r="Y19" s="46">
        <v>0</v>
      </c>
      <c r="Z19" s="46">
        <v>0</v>
      </c>
      <c r="AA19" s="46" t="s">
        <v>453</v>
      </c>
      <c r="AB19" s="43">
        <v>1</v>
      </c>
      <c r="AC19" s="43">
        <v>240</v>
      </c>
      <c r="AD19" s="43" t="s">
        <v>454</v>
      </c>
      <c r="AE19" s="46">
        <v>0</v>
      </c>
      <c r="AF19" s="46" t="s">
        <v>453</v>
      </c>
      <c r="AG19" s="46">
        <v>0</v>
      </c>
      <c r="AH19" s="46" t="s">
        <v>453</v>
      </c>
      <c r="AI19" s="46">
        <v>0</v>
      </c>
      <c r="AJ19" s="46" t="s">
        <v>453</v>
      </c>
      <c r="AK19" s="43">
        <v>960</v>
      </c>
      <c r="AL19" s="43" t="s">
        <v>455</v>
      </c>
      <c r="AM19" s="46">
        <v>0</v>
      </c>
      <c r="AN19" s="46" t="s">
        <v>453</v>
      </c>
      <c r="AO19" s="46">
        <v>0</v>
      </c>
      <c r="AP19" s="46" t="s">
        <v>453</v>
      </c>
      <c r="AQ19" s="43">
        <v>1920</v>
      </c>
      <c r="AR19" s="43" t="s">
        <v>456</v>
      </c>
      <c r="AS19" s="43">
        <v>960</v>
      </c>
      <c r="AT19" s="43" t="s">
        <v>455</v>
      </c>
      <c r="AU19" s="46">
        <v>0</v>
      </c>
      <c r="AV19" s="46" t="s">
        <v>453</v>
      </c>
      <c r="AW19" s="43">
        <v>1680</v>
      </c>
      <c r="AX19" s="43" t="s">
        <v>457</v>
      </c>
      <c r="AY19" s="46">
        <v>0</v>
      </c>
      <c r="AZ19" s="46" t="s">
        <v>453</v>
      </c>
      <c r="BA19" s="46">
        <v>0</v>
      </c>
      <c r="BB19" s="46" t="s">
        <v>453</v>
      </c>
      <c r="BC19" s="46">
        <v>0</v>
      </c>
      <c r="BD19" s="46" t="s">
        <v>453</v>
      </c>
      <c r="BE19" s="46">
        <v>0</v>
      </c>
      <c r="BF19" s="46" t="s">
        <v>453</v>
      </c>
      <c r="BG19" s="46">
        <v>0</v>
      </c>
      <c r="BH19" s="46" t="s">
        <v>453</v>
      </c>
    </row>
    <row r="20" spans="1:60" ht="67.5" customHeight="1">
      <c r="A20" s="38" t="s">
        <v>112</v>
      </c>
      <c r="B20" s="38" t="s">
        <v>113</v>
      </c>
      <c r="C20" s="38" t="s">
        <v>59</v>
      </c>
      <c r="D20" s="86"/>
      <c r="E20" s="90" t="s">
        <v>60</v>
      </c>
      <c r="F20" s="89" t="s">
        <v>47</v>
      </c>
      <c r="G20" s="41" t="s">
        <v>61</v>
      </c>
      <c r="H20" s="42" t="s">
        <v>114</v>
      </c>
      <c r="I20" s="41" t="s">
        <v>61</v>
      </c>
      <c r="J20" s="42" t="s">
        <v>115</v>
      </c>
      <c r="K20" s="90" t="s">
        <v>64</v>
      </c>
      <c r="L20" s="89" t="s">
        <v>47</v>
      </c>
      <c r="M20" s="90" t="s">
        <v>64</v>
      </c>
      <c r="N20" s="89" t="s">
        <v>47</v>
      </c>
      <c r="O20" s="41" t="s">
        <v>61</v>
      </c>
      <c r="P20" s="42" t="s">
        <v>116</v>
      </c>
      <c r="Q20" s="41" t="s">
        <v>61</v>
      </c>
      <c r="R20" s="42" t="s">
        <v>78</v>
      </c>
      <c r="S20" s="86"/>
      <c r="T20" s="43">
        <v>1</v>
      </c>
      <c r="U20" s="46">
        <v>0</v>
      </c>
      <c r="V20" s="43">
        <v>3</v>
      </c>
      <c r="W20" s="43">
        <v>57</v>
      </c>
      <c r="X20" s="43" t="s">
        <v>469</v>
      </c>
      <c r="Y20" s="46">
        <v>0</v>
      </c>
      <c r="Z20" s="46">
        <v>0</v>
      </c>
      <c r="AA20" s="46" t="s">
        <v>453</v>
      </c>
      <c r="AB20" s="43">
        <v>1</v>
      </c>
      <c r="AC20" s="43">
        <v>240</v>
      </c>
      <c r="AD20" s="43" t="s">
        <v>454</v>
      </c>
      <c r="AE20" s="46">
        <v>0</v>
      </c>
      <c r="AF20" s="46" t="s">
        <v>453</v>
      </c>
      <c r="AG20" s="46">
        <v>0</v>
      </c>
      <c r="AH20" s="46" t="s">
        <v>453</v>
      </c>
      <c r="AI20" s="46">
        <v>0</v>
      </c>
      <c r="AJ20" s="46" t="s">
        <v>453</v>
      </c>
      <c r="AK20" s="43">
        <v>960</v>
      </c>
      <c r="AL20" s="43" t="s">
        <v>455</v>
      </c>
      <c r="AM20" s="46">
        <v>0</v>
      </c>
      <c r="AN20" s="46" t="s">
        <v>453</v>
      </c>
      <c r="AO20" s="46">
        <v>0</v>
      </c>
      <c r="AP20" s="46" t="s">
        <v>453</v>
      </c>
      <c r="AQ20" s="43">
        <v>1920</v>
      </c>
      <c r="AR20" s="43" t="s">
        <v>456</v>
      </c>
      <c r="AS20" s="43">
        <v>960</v>
      </c>
      <c r="AT20" s="43" t="s">
        <v>455</v>
      </c>
      <c r="AU20" s="46">
        <v>0</v>
      </c>
      <c r="AV20" s="46" t="s">
        <v>453</v>
      </c>
      <c r="AW20" s="43">
        <v>1623</v>
      </c>
      <c r="AX20" s="43" t="s">
        <v>470</v>
      </c>
      <c r="AY20" s="46">
        <v>0</v>
      </c>
      <c r="AZ20" s="46" t="s">
        <v>453</v>
      </c>
      <c r="BA20" s="46">
        <v>0</v>
      </c>
      <c r="BB20" s="46" t="s">
        <v>453</v>
      </c>
      <c r="BC20" s="46">
        <v>0</v>
      </c>
      <c r="BD20" s="46" t="s">
        <v>453</v>
      </c>
      <c r="BE20" s="46">
        <v>0</v>
      </c>
      <c r="BF20" s="46" t="s">
        <v>453</v>
      </c>
      <c r="BG20" s="46">
        <v>0</v>
      </c>
      <c r="BH20" s="46" t="s">
        <v>453</v>
      </c>
    </row>
    <row r="21" spans="1:60" ht="22.5">
      <c r="A21" s="38" t="s">
        <v>117</v>
      </c>
      <c r="B21" s="38" t="s">
        <v>118</v>
      </c>
      <c r="C21" s="38" t="s">
        <v>59</v>
      </c>
      <c r="D21" s="86"/>
      <c r="E21" s="88" t="s">
        <v>69</v>
      </c>
      <c r="F21" s="89" t="s">
        <v>47</v>
      </c>
      <c r="G21" s="88" t="s">
        <v>69</v>
      </c>
      <c r="H21" s="89" t="s">
        <v>47</v>
      </c>
      <c r="I21" s="88" t="s">
        <v>69</v>
      </c>
      <c r="J21" s="89" t="s">
        <v>47</v>
      </c>
      <c r="K21" s="88" t="s">
        <v>69</v>
      </c>
      <c r="L21" s="89" t="s">
        <v>47</v>
      </c>
      <c r="M21" s="88" t="s">
        <v>69</v>
      </c>
      <c r="N21" s="89" t="s">
        <v>47</v>
      </c>
      <c r="O21" s="88" t="s">
        <v>69</v>
      </c>
      <c r="P21" s="89" t="s">
        <v>47</v>
      </c>
      <c r="Q21" s="88" t="s">
        <v>69</v>
      </c>
      <c r="R21" s="89" t="s">
        <v>47</v>
      </c>
      <c r="S21" s="86"/>
      <c r="T21" s="46">
        <v>0</v>
      </c>
      <c r="U21" s="46">
        <v>0</v>
      </c>
      <c r="V21" s="46">
        <v>0</v>
      </c>
      <c r="W21" s="46">
        <v>0</v>
      </c>
      <c r="X21" s="46" t="s">
        <v>453</v>
      </c>
      <c r="Y21" s="46">
        <v>0</v>
      </c>
      <c r="Z21" s="46">
        <v>0</v>
      </c>
      <c r="AA21" s="46" t="s">
        <v>453</v>
      </c>
      <c r="AB21" s="46">
        <v>0</v>
      </c>
      <c r="AC21" s="46">
        <v>0</v>
      </c>
      <c r="AD21" s="46" t="s">
        <v>453</v>
      </c>
      <c r="AE21" s="46">
        <v>0</v>
      </c>
      <c r="AF21" s="46" t="s">
        <v>453</v>
      </c>
      <c r="AG21" s="46">
        <v>0</v>
      </c>
      <c r="AH21" s="46" t="s">
        <v>453</v>
      </c>
      <c r="AI21" s="46">
        <v>0</v>
      </c>
      <c r="AJ21" s="46" t="s">
        <v>453</v>
      </c>
      <c r="AK21" s="46">
        <v>0</v>
      </c>
      <c r="AL21" s="46" t="s">
        <v>453</v>
      </c>
      <c r="AM21" s="46">
        <v>0</v>
      </c>
      <c r="AN21" s="46" t="s">
        <v>453</v>
      </c>
      <c r="AO21" s="46">
        <v>0</v>
      </c>
      <c r="AP21" s="46" t="s">
        <v>453</v>
      </c>
      <c r="AQ21" s="46">
        <v>0</v>
      </c>
      <c r="AR21" s="46" t="s">
        <v>453</v>
      </c>
      <c r="AS21" s="46">
        <v>0</v>
      </c>
      <c r="AT21" s="46" t="s">
        <v>453</v>
      </c>
      <c r="AU21" s="46">
        <v>0</v>
      </c>
      <c r="AV21" s="46" t="s">
        <v>453</v>
      </c>
      <c r="AW21" s="46">
        <v>0</v>
      </c>
      <c r="AX21" s="46" t="s">
        <v>453</v>
      </c>
      <c r="AY21" s="46">
        <v>0</v>
      </c>
      <c r="AZ21" s="46" t="s">
        <v>453</v>
      </c>
      <c r="BA21" s="46">
        <v>0</v>
      </c>
      <c r="BB21" s="46" t="s">
        <v>453</v>
      </c>
      <c r="BC21" s="46">
        <v>0</v>
      </c>
      <c r="BD21" s="46" t="s">
        <v>453</v>
      </c>
      <c r="BE21" s="46">
        <v>0</v>
      </c>
      <c r="BF21" s="46" t="s">
        <v>453</v>
      </c>
      <c r="BG21" s="46">
        <v>0</v>
      </c>
      <c r="BH21" s="46" t="s">
        <v>453</v>
      </c>
    </row>
    <row r="22" spans="1:60" ht="22.5">
      <c r="A22" s="38" t="s">
        <v>119</v>
      </c>
      <c r="B22" s="38" t="s">
        <v>120</v>
      </c>
      <c r="C22" s="38" t="s">
        <v>59</v>
      </c>
      <c r="D22" s="86"/>
      <c r="E22" s="88" t="s">
        <v>69</v>
      </c>
      <c r="F22" s="89" t="s">
        <v>47</v>
      </c>
      <c r="G22" s="88" t="s">
        <v>69</v>
      </c>
      <c r="H22" s="89" t="s">
        <v>47</v>
      </c>
      <c r="I22" s="88" t="s">
        <v>69</v>
      </c>
      <c r="J22" s="89" t="s">
        <v>47</v>
      </c>
      <c r="K22" s="88" t="s">
        <v>69</v>
      </c>
      <c r="L22" s="89" t="s">
        <v>47</v>
      </c>
      <c r="M22" s="88" t="s">
        <v>69</v>
      </c>
      <c r="N22" s="89" t="s">
        <v>47</v>
      </c>
      <c r="O22" s="88" t="s">
        <v>69</v>
      </c>
      <c r="P22" s="89" t="s">
        <v>47</v>
      </c>
      <c r="Q22" s="88" t="s">
        <v>69</v>
      </c>
      <c r="R22" s="89" t="s">
        <v>47</v>
      </c>
      <c r="S22" s="86"/>
      <c r="T22" s="46">
        <v>0</v>
      </c>
      <c r="U22" s="46">
        <v>0</v>
      </c>
      <c r="V22" s="46">
        <v>0</v>
      </c>
      <c r="W22" s="46">
        <v>0</v>
      </c>
      <c r="X22" s="46" t="s">
        <v>453</v>
      </c>
      <c r="Y22" s="46">
        <v>0</v>
      </c>
      <c r="Z22" s="46">
        <v>0</v>
      </c>
      <c r="AA22" s="46" t="s">
        <v>453</v>
      </c>
      <c r="AB22" s="46">
        <v>0</v>
      </c>
      <c r="AC22" s="46">
        <v>0</v>
      </c>
      <c r="AD22" s="46" t="s">
        <v>453</v>
      </c>
      <c r="AE22" s="46">
        <v>0</v>
      </c>
      <c r="AF22" s="46" t="s">
        <v>453</v>
      </c>
      <c r="AG22" s="46">
        <v>0</v>
      </c>
      <c r="AH22" s="46" t="s">
        <v>453</v>
      </c>
      <c r="AI22" s="46">
        <v>0</v>
      </c>
      <c r="AJ22" s="46" t="s">
        <v>453</v>
      </c>
      <c r="AK22" s="46">
        <v>0</v>
      </c>
      <c r="AL22" s="46" t="s">
        <v>453</v>
      </c>
      <c r="AM22" s="46">
        <v>0</v>
      </c>
      <c r="AN22" s="46" t="s">
        <v>453</v>
      </c>
      <c r="AO22" s="46">
        <v>0</v>
      </c>
      <c r="AP22" s="46" t="s">
        <v>453</v>
      </c>
      <c r="AQ22" s="46">
        <v>0</v>
      </c>
      <c r="AR22" s="46" t="s">
        <v>453</v>
      </c>
      <c r="AS22" s="46">
        <v>0</v>
      </c>
      <c r="AT22" s="46" t="s">
        <v>453</v>
      </c>
      <c r="AU22" s="46">
        <v>0</v>
      </c>
      <c r="AV22" s="46" t="s">
        <v>453</v>
      </c>
      <c r="AW22" s="46">
        <v>0</v>
      </c>
      <c r="AX22" s="46" t="s">
        <v>453</v>
      </c>
      <c r="AY22" s="46">
        <v>0</v>
      </c>
      <c r="AZ22" s="46" t="s">
        <v>453</v>
      </c>
      <c r="BA22" s="46">
        <v>0</v>
      </c>
      <c r="BB22" s="46" t="s">
        <v>453</v>
      </c>
      <c r="BC22" s="46">
        <v>0</v>
      </c>
      <c r="BD22" s="46" t="s">
        <v>453</v>
      </c>
      <c r="BE22" s="46">
        <v>0</v>
      </c>
      <c r="BF22" s="46" t="s">
        <v>453</v>
      </c>
      <c r="BG22" s="46">
        <v>0</v>
      </c>
      <c r="BH22" s="46" t="s">
        <v>453</v>
      </c>
    </row>
    <row r="23" spans="1:60" ht="22.5">
      <c r="A23" s="38" t="s">
        <v>121</v>
      </c>
      <c r="B23" s="38" t="s">
        <v>122</v>
      </c>
      <c r="C23" s="38" t="s">
        <v>59</v>
      </c>
      <c r="D23" s="86"/>
      <c r="E23" s="88" t="s">
        <v>69</v>
      </c>
      <c r="F23" s="89" t="s">
        <v>47</v>
      </c>
      <c r="G23" s="88" t="s">
        <v>69</v>
      </c>
      <c r="H23" s="89" t="s">
        <v>47</v>
      </c>
      <c r="I23" s="88" t="s">
        <v>69</v>
      </c>
      <c r="J23" s="89" t="s">
        <v>47</v>
      </c>
      <c r="K23" s="88" t="s">
        <v>69</v>
      </c>
      <c r="L23" s="89" t="s">
        <v>47</v>
      </c>
      <c r="M23" s="88" t="s">
        <v>69</v>
      </c>
      <c r="N23" s="89" t="s">
        <v>47</v>
      </c>
      <c r="O23" s="88" t="s">
        <v>69</v>
      </c>
      <c r="P23" s="89" t="s">
        <v>47</v>
      </c>
      <c r="Q23" s="88" t="s">
        <v>69</v>
      </c>
      <c r="R23" s="89" t="s">
        <v>47</v>
      </c>
      <c r="S23" s="86"/>
      <c r="T23" s="46">
        <v>0</v>
      </c>
      <c r="U23" s="46">
        <v>0</v>
      </c>
      <c r="V23" s="46">
        <v>0</v>
      </c>
      <c r="W23" s="46">
        <v>0</v>
      </c>
      <c r="X23" s="46" t="s">
        <v>453</v>
      </c>
      <c r="Y23" s="46">
        <v>0</v>
      </c>
      <c r="Z23" s="46">
        <v>0</v>
      </c>
      <c r="AA23" s="46" t="s">
        <v>453</v>
      </c>
      <c r="AB23" s="46">
        <v>0</v>
      </c>
      <c r="AC23" s="46">
        <v>0</v>
      </c>
      <c r="AD23" s="46" t="s">
        <v>453</v>
      </c>
      <c r="AE23" s="46">
        <v>0</v>
      </c>
      <c r="AF23" s="46" t="s">
        <v>453</v>
      </c>
      <c r="AG23" s="46">
        <v>0</v>
      </c>
      <c r="AH23" s="46" t="s">
        <v>453</v>
      </c>
      <c r="AI23" s="46">
        <v>0</v>
      </c>
      <c r="AJ23" s="46" t="s">
        <v>453</v>
      </c>
      <c r="AK23" s="46">
        <v>0</v>
      </c>
      <c r="AL23" s="46" t="s">
        <v>453</v>
      </c>
      <c r="AM23" s="46">
        <v>0</v>
      </c>
      <c r="AN23" s="46" t="s">
        <v>453</v>
      </c>
      <c r="AO23" s="46">
        <v>0</v>
      </c>
      <c r="AP23" s="46" t="s">
        <v>453</v>
      </c>
      <c r="AQ23" s="46">
        <v>0</v>
      </c>
      <c r="AR23" s="46" t="s">
        <v>453</v>
      </c>
      <c r="AS23" s="46">
        <v>0</v>
      </c>
      <c r="AT23" s="46" t="s">
        <v>453</v>
      </c>
      <c r="AU23" s="46">
        <v>0</v>
      </c>
      <c r="AV23" s="46" t="s">
        <v>453</v>
      </c>
      <c r="AW23" s="46">
        <v>0</v>
      </c>
      <c r="AX23" s="46" t="s">
        <v>453</v>
      </c>
      <c r="AY23" s="46">
        <v>0</v>
      </c>
      <c r="AZ23" s="46" t="s">
        <v>453</v>
      </c>
      <c r="BA23" s="46">
        <v>0</v>
      </c>
      <c r="BB23" s="46" t="s">
        <v>453</v>
      </c>
      <c r="BC23" s="46">
        <v>0</v>
      </c>
      <c r="BD23" s="46" t="s">
        <v>453</v>
      </c>
      <c r="BE23" s="46">
        <v>0</v>
      </c>
      <c r="BF23" s="46" t="s">
        <v>453</v>
      </c>
      <c r="BG23" s="46">
        <v>0</v>
      </c>
      <c r="BH23" s="46" t="s">
        <v>453</v>
      </c>
    </row>
    <row r="24" spans="1:60" ht="22.5">
      <c r="A24" s="38" t="s">
        <v>123</v>
      </c>
      <c r="B24" s="38" t="s">
        <v>124</v>
      </c>
      <c r="C24" s="38" t="s">
        <v>59</v>
      </c>
      <c r="D24" s="86"/>
      <c r="E24" s="88" t="s">
        <v>69</v>
      </c>
      <c r="F24" s="89" t="s">
        <v>47</v>
      </c>
      <c r="G24" s="88" t="s">
        <v>69</v>
      </c>
      <c r="H24" s="89" t="s">
        <v>47</v>
      </c>
      <c r="I24" s="88" t="s">
        <v>69</v>
      </c>
      <c r="J24" s="89" t="s">
        <v>47</v>
      </c>
      <c r="K24" s="88" t="s">
        <v>69</v>
      </c>
      <c r="L24" s="89" t="s">
        <v>47</v>
      </c>
      <c r="M24" s="88" t="s">
        <v>69</v>
      </c>
      <c r="N24" s="89" t="s">
        <v>47</v>
      </c>
      <c r="O24" s="88" t="s">
        <v>69</v>
      </c>
      <c r="P24" s="89" t="s">
        <v>47</v>
      </c>
      <c r="Q24" s="88" t="s">
        <v>69</v>
      </c>
      <c r="R24" s="89" t="s">
        <v>47</v>
      </c>
      <c r="S24" s="86"/>
      <c r="T24" s="46">
        <v>0</v>
      </c>
      <c r="U24" s="46">
        <v>0</v>
      </c>
      <c r="V24" s="46">
        <v>0</v>
      </c>
      <c r="W24" s="46">
        <v>0</v>
      </c>
      <c r="X24" s="46" t="s">
        <v>453</v>
      </c>
      <c r="Y24" s="46">
        <v>0</v>
      </c>
      <c r="Z24" s="46">
        <v>0</v>
      </c>
      <c r="AA24" s="46" t="s">
        <v>453</v>
      </c>
      <c r="AB24" s="46">
        <v>0</v>
      </c>
      <c r="AC24" s="46">
        <v>0</v>
      </c>
      <c r="AD24" s="46" t="s">
        <v>453</v>
      </c>
      <c r="AE24" s="46">
        <v>0</v>
      </c>
      <c r="AF24" s="46" t="s">
        <v>453</v>
      </c>
      <c r="AG24" s="46">
        <v>0</v>
      </c>
      <c r="AH24" s="46" t="s">
        <v>453</v>
      </c>
      <c r="AI24" s="46">
        <v>0</v>
      </c>
      <c r="AJ24" s="46" t="s">
        <v>453</v>
      </c>
      <c r="AK24" s="46">
        <v>0</v>
      </c>
      <c r="AL24" s="46" t="s">
        <v>453</v>
      </c>
      <c r="AM24" s="46">
        <v>0</v>
      </c>
      <c r="AN24" s="46" t="s">
        <v>453</v>
      </c>
      <c r="AO24" s="46">
        <v>0</v>
      </c>
      <c r="AP24" s="46" t="s">
        <v>453</v>
      </c>
      <c r="AQ24" s="46">
        <v>0</v>
      </c>
      <c r="AR24" s="46" t="s">
        <v>453</v>
      </c>
      <c r="AS24" s="46">
        <v>0</v>
      </c>
      <c r="AT24" s="46" t="s">
        <v>453</v>
      </c>
      <c r="AU24" s="46">
        <v>0</v>
      </c>
      <c r="AV24" s="46" t="s">
        <v>453</v>
      </c>
      <c r="AW24" s="46">
        <v>0</v>
      </c>
      <c r="AX24" s="46" t="s">
        <v>453</v>
      </c>
      <c r="AY24" s="46">
        <v>0</v>
      </c>
      <c r="AZ24" s="46" t="s">
        <v>453</v>
      </c>
      <c r="BA24" s="46">
        <v>0</v>
      </c>
      <c r="BB24" s="46" t="s">
        <v>453</v>
      </c>
      <c r="BC24" s="46">
        <v>0</v>
      </c>
      <c r="BD24" s="46" t="s">
        <v>453</v>
      </c>
      <c r="BE24" s="46">
        <v>0</v>
      </c>
      <c r="BF24" s="46" t="s">
        <v>453</v>
      </c>
      <c r="BG24" s="46">
        <v>0</v>
      </c>
      <c r="BH24" s="46" t="s">
        <v>453</v>
      </c>
    </row>
    <row r="25" spans="1:60" ht="22.5">
      <c r="A25" s="38" t="s">
        <v>125</v>
      </c>
      <c r="B25" s="38" t="s">
        <v>126</v>
      </c>
      <c r="C25" s="38" t="s">
        <v>59</v>
      </c>
      <c r="D25" s="86"/>
      <c r="E25" s="88" t="s">
        <v>69</v>
      </c>
      <c r="F25" s="89" t="s">
        <v>47</v>
      </c>
      <c r="G25" s="88" t="s">
        <v>69</v>
      </c>
      <c r="H25" s="89" t="s">
        <v>47</v>
      </c>
      <c r="I25" s="88" t="s">
        <v>69</v>
      </c>
      <c r="J25" s="89" t="s">
        <v>47</v>
      </c>
      <c r="K25" s="88" t="s">
        <v>69</v>
      </c>
      <c r="L25" s="89" t="s">
        <v>47</v>
      </c>
      <c r="M25" s="88" t="s">
        <v>69</v>
      </c>
      <c r="N25" s="89" t="s">
        <v>47</v>
      </c>
      <c r="O25" s="88" t="s">
        <v>69</v>
      </c>
      <c r="P25" s="89" t="s">
        <v>47</v>
      </c>
      <c r="Q25" s="88" t="s">
        <v>69</v>
      </c>
      <c r="R25" s="89" t="s">
        <v>47</v>
      </c>
      <c r="S25" s="86"/>
      <c r="T25" s="46">
        <v>0</v>
      </c>
      <c r="U25" s="46">
        <v>0</v>
      </c>
      <c r="V25" s="46">
        <v>0</v>
      </c>
      <c r="W25" s="46">
        <v>0</v>
      </c>
      <c r="X25" s="46" t="s">
        <v>453</v>
      </c>
      <c r="Y25" s="46">
        <v>0</v>
      </c>
      <c r="Z25" s="46">
        <v>0</v>
      </c>
      <c r="AA25" s="46" t="s">
        <v>453</v>
      </c>
      <c r="AB25" s="46">
        <v>0</v>
      </c>
      <c r="AC25" s="46">
        <v>0</v>
      </c>
      <c r="AD25" s="46" t="s">
        <v>453</v>
      </c>
      <c r="AE25" s="46">
        <v>0</v>
      </c>
      <c r="AF25" s="46" t="s">
        <v>453</v>
      </c>
      <c r="AG25" s="46">
        <v>0</v>
      </c>
      <c r="AH25" s="46" t="s">
        <v>453</v>
      </c>
      <c r="AI25" s="46">
        <v>0</v>
      </c>
      <c r="AJ25" s="46" t="s">
        <v>453</v>
      </c>
      <c r="AK25" s="46">
        <v>0</v>
      </c>
      <c r="AL25" s="46" t="s">
        <v>453</v>
      </c>
      <c r="AM25" s="46">
        <v>0</v>
      </c>
      <c r="AN25" s="46" t="s">
        <v>453</v>
      </c>
      <c r="AO25" s="46">
        <v>0</v>
      </c>
      <c r="AP25" s="46" t="s">
        <v>453</v>
      </c>
      <c r="AQ25" s="46">
        <v>0</v>
      </c>
      <c r="AR25" s="46" t="s">
        <v>453</v>
      </c>
      <c r="AS25" s="46">
        <v>0</v>
      </c>
      <c r="AT25" s="46" t="s">
        <v>453</v>
      </c>
      <c r="AU25" s="46">
        <v>0</v>
      </c>
      <c r="AV25" s="46" t="s">
        <v>453</v>
      </c>
      <c r="AW25" s="46">
        <v>0</v>
      </c>
      <c r="AX25" s="46" t="s">
        <v>453</v>
      </c>
      <c r="AY25" s="46">
        <v>0</v>
      </c>
      <c r="AZ25" s="46" t="s">
        <v>453</v>
      </c>
      <c r="BA25" s="46">
        <v>0</v>
      </c>
      <c r="BB25" s="46" t="s">
        <v>453</v>
      </c>
      <c r="BC25" s="46">
        <v>0</v>
      </c>
      <c r="BD25" s="46" t="s">
        <v>453</v>
      </c>
      <c r="BE25" s="46">
        <v>0</v>
      </c>
      <c r="BF25" s="46" t="s">
        <v>453</v>
      </c>
      <c r="BG25" s="46">
        <v>0</v>
      </c>
      <c r="BH25" s="46" t="s">
        <v>453</v>
      </c>
    </row>
    <row r="26" spans="1:60" ht="22.5">
      <c r="A26" s="38" t="s">
        <v>127</v>
      </c>
      <c r="B26" s="38" t="s">
        <v>128</v>
      </c>
      <c r="C26" s="38" t="s">
        <v>59</v>
      </c>
      <c r="D26" s="86"/>
      <c r="E26" s="88" t="s">
        <v>69</v>
      </c>
      <c r="F26" s="89" t="s">
        <v>47</v>
      </c>
      <c r="G26" s="88" t="s">
        <v>69</v>
      </c>
      <c r="H26" s="89" t="s">
        <v>47</v>
      </c>
      <c r="I26" s="88" t="s">
        <v>69</v>
      </c>
      <c r="J26" s="89" t="s">
        <v>47</v>
      </c>
      <c r="K26" s="88" t="s">
        <v>69</v>
      </c>
      <c r="L26" s="89" t="s">
        <v>47</v>
      </c>
      <c r="M26" s="88" t="s">
        <v>69</v>
      </c>
      <c r="N26" s="89" t="s">
        <v>47</v>
      </c>
      <c r="O26" s="88" t="s">
        <v>69</v>
      </c>
      <c r="P26" s="89" t="s">
        <v>47</v>
      </c>
      <c r="Q26" s="88" t="s">
        <v>69</v>
      </c>
      <c r="R26" s="89" t="s">
        <v>47</v>
      </c>
      <c r="S26" s="86"/>
      <c r="T26" s="46">
        <v>0</v>
      </c>
      <c r="U26" s="46">
        <v>0</v>
      </c>
      <c r="V26" s="46">
        <v>0</v>
      </c>
      <c r="W26" s="46">
        <v>0</v>
      </c>
      <c r="X26" s="46" t="s">
        <v>453</v>
      </c>
      <c r="Y26" s="46">
        <v>0</v>
      </c>
      <c r="Z26" s="46">
        <v>0</v>
      </c>
      <c r="AA26" s="46" t="s">
        <v>453</v>
      </c>
      <c r="AB26" s="46">
        <v>0</v>
      </c>
      <c r="AC26" s="46">
        <v>0</v>
      </c>
      <c r="AD26" s="46" t="s">
        <v>453</v>
      </c>
      <c r="AE26" s="46">
        <v>0</v>
      </c>
      <c r="AF26" s="46" t="s">
        <v>453</v>
      </c>
      <c r="AG26" s="46">
        <v>0</v>
      </c>
      <c r="AH26" s="46" t="s">
        <v>453</v>
      </c>
      <c r="AI26" s="46">
        <v>0</v>
      </c>
      <c r="AJ26" s="46" t="s">
        <v>453</v>
      </c>
      <c r="AK26" s="46">
        <v>0</v>
      </c>
      <c r="AL26" s="46" t="s">
        <v>453</v>
      </c>
      <c r="AM26" s="46">
        <v>0</v>
      </c>
      <c r="AN26" s="46" t="s">
        <v>453</v>
      </c>
      <c r="AO26" s="46">
        <v>0</v>
      </c>
      <c r="AP26" s="46" t="s">
        <v>453</v>
      </c>
      <c r="AQ26" s="46">
        <v>0</v>
      </c>
      <c r="AR26" s="46" t="s">
        <v>453</v>
      </c>
      <c r="AS26" s="46">
        <v>0</v>
      </c>
      <c r="AT26" s="46" t="s">
        <v>453</v>
      </c>
      <c r="AU26" s="46">
        <v>0</v>
      </c>
      <c r="AV26" s="46" t="s">
        <v>453</v>
      </c>
      <c r="AW26" s="46">
        <v>0</v>
      </c>
      <c r="AX26" s="46" t="s">
        <v>453</v>
      </c>
      <c r="AY26" s="46">
        <v>0</v>
      </c>
      <c r="AZ26" s="46" t="s">
        <v>453</v>
      </c>
      <c r="BA26" s="46">
        <v>0</v>
      </c>
      <c r="BB26" s="46" t="s">
        <v>453</v>
      </c>
      <c r="BC26" s="46">
        <v>0</v>
      </c>
      <c r="BD26" s="46" t="s">
        <v>453</v>
      </c>
      <c r="BE26" s="46">
        <v>0</v>
      </c>
      <c r="BF26" s="46" t="s">
        <v>453</v>
      </c>
      <c r="BG26" s="46">
        <v>0</v>
      </c>
      <c r="BH26" s="46" t="s">
        <v>453</v>
      </c>
    </row>
    <row r="27" spans="1:60" ht="22.5">
      <c r="A27" s="38" t="s">
        <v>129</v>
      </c>
      <c r="B27" s="38" t="s">
        <v>130</v>
      </c>
      <c r="C27" s="38" t="s">
        <v>59</v>
      </c>
      <c r="D27" s="86"/>
      <c r="E27" s="88" t="s">
        <v>69</v>
      </c>
      <c r="F27" s="89" t="s">
        <v>47</v>
      </c>
      <c r="G27" s="88" t="s">
        <v>69</v>
      </c>
      <c r="H27" s="89" t="s">
        <v>47</v>
      </c>
      <c r="I27" s="88" t="s">
        <v>69</v>
      </c>
      <c r="J27" s="89" t="s">
        <v>47</v>
      </c>
      <c r="K27" s="88" t="s">
        <v>69</v>
      </c>
      <c r="L27" s="89" t="s">
        <v>47</v>
      </c>
      <c r="M27" s="88" t="s">
        <v>69</v>
      </c>
      <c r="N27" s="89" t="s">
        <v>47</v>
      </c>
      <c r="O27" s="88" t="s">
        <v>69</v>
      </c>
      <c r="P27" s="89" t="s">
        <v>47</v>
      </c>
      <c r="Q27" s="88" t="s">
        <v>69</v>
      </c>
      <c r="R27" s="89" t="s">
        <v>47</v>
      </c>
      <c r="S27" s="86"/>
      <c r="T27" s="46">
        <v>0</v>
      </c>
      <c r="U27" s="46">
        <v>0</v>
      </c>
      <c r="V27" s="46">
        <v>0</v>
      </c>
      <c r="W27" s="46">
        <v>0</v>
      </c>
      <c r="X27" s="46" t="s">
        <v>453</v>
      </c>
      <c r="Y27" s="46">
        <v>0</v>
      </c>
      <c r="Z27" s="46">
        <v>0</v>
      </c>
      <c r="AA27" s="46" t="s">
        <v>453</v>
      </c>
      <c r="AB27" s="46">
        <v>0</v>
      </c>
      <c r="AC27" s="46">
        <v>0</v>
      </c>
      <c r="AD27" s="46" t="s">
        <v>453</v>
      </c>
      <c r="AE27" s="46">
        <v>0</v>
      </c>
      <c r="AF27" s="46" t="s">
        <v>453</v>
      </c>
      <c r="AG27" s="46">
        <v>0</v>
      </c>
      <c r="AH27" s="46" t="s">
        <v>453</v>
      </c>
      <c r="AI27" s="46">
        <v>0</v>
      </c>
      <c r="AJ27" s="46" t="s">
        <v>453</v>
      </c>
      <c r="AK27" s="46">
        <v>0</v>
      </c>
      <c r="AL27" s="46" t="s">
        <v>453</v>
      </c>
      <c r="AM27" s="46">
        <v>0</v>
      </c>
      <c r="AN27" s="46" t="s">
        <v>453</v>
      </c>
      <c r="AO27" s="46">
        <v>0</v>
      </c>
      <c r="AP27" s="46" t="s">
        <v>453</v>
      </c>
      <c r="AQ27" s="46">
        <v>0</v>
      </c>
      <c r="AR27" s="46" t="s">
        <v>453</v>
      </c>
      <c r="AS27" s="46">
        <v>0</v>
      </c>
      <c r="AT27" s="46" t="s">
        <v>453</v>
      </c>
      <c r="AU27" s="46">
        <v>0</v>
      </c>
      <c r="AV27" s="46" t="s">
        <v>453</v>
      </c>
      <c r="AW27" s="46">
        <v>0</v>
      </c>
      <c r="AX27" s="46" t="s">
        <v>453</v>
      </c>
      <c r="AY27" s="46">
        <v>0</v>
      </c>
      <c r="AZ27" s="46" t="s">
        <v>453</v>
      </c>
      <c r="BA27" s="46">
        <v>0</v>
      </c>
      <c r="BB27" s="46" t="s">
        <v>453</v>
      </c>
      <c r="BC27" s="46">
        <v>0</v>
      </c>
      <c r="BD27" s="46" t="s">
        <v>453</v>
      </c>
      <c r="BE27" s="46">
        <v>0</v>
      </c>
      <c r="BF27" s="46" t="s">
        <v>453</v>
      </c>
      <c r="BG27" s="46">
        <v>0</v>
      </c>
      <c r="BH27" s="46" t="s">
        <v>453</v>
      </c>
    </row>
    <row r="28" spans="1:60" ht="22.5">
      <c r="A28" s="38" t="s">
        <v>131</v>
      </c>
      <c r="B28" s="38" t="s">
        <v>132</v>
      </c>
      <c r="C28" s="38" t="s">
        <v>59</v>
      </c>
      <c r="D28" s="86"/>
      <c r="E28" s="88" t="s">
        <v>69</v>
      </c>
      <c r="F28" s="89" t="s">
        <v>47</v>
      </c>
      <c r="G28" s="88" t="s">
        <v>69</v>
      </c>
      <c r="H28" s="89" t="s">
        <v>47</v>
      </c>
      <c r="I28" s="88" t="s">
        <v>69</v>
      </c>
      <c r="J28" s="89" t="s">
        <v>47</v>
      </c>
      <c r="K28" s="88" t="s">
        <v>69</v>
      </c>
      <c r="L28" s="89" t="s">
        <v>47</v>
      </c>
      <c r="M28" s="88" t="s">
        <v>69</v>
      </c>
      <c r="N28" s="89" t="s">
        <v>47</v>
      </c>
      <c r="O28" s="88" t="s">
        <v>69</v>
      </c>
      <c r="P28" s="89" t="s">
        <v>47</v>
      </c>
      <c r="Q28" s="88" t="s">
        <v>69</v>
      </c>
      <c r="R28" s="89" t="s">
        <v>47</v>
      </c>
      <c r="S28" s="86"/>
      <c r="T28" s="46">
        <v>0</v>
      </c>
      <c r="U28" s="46">
        <v>0</v>
      </c>
      <c r="V28" s="46">
        <v>0</v>
      </c>
      <c r="W28" s="46">
        <v>0</v>
      </c>
      <c r="X28" s="46" t="s">
        <v>453</v>
      </c>
      <c r="Y28" s="46">
        <v>0</v>
      </c>
      <c r="Z28" s="46">
        <v>0</v>
      </c>
      <c r="AA28" s="46" t="s">
        <v>453</v>
      </c>
      <c r="AB28" s="46">
        <v>0</v>
      </c>
      <c r="AC28" s="46">
        <v>0</v>
      </c>
      <c r="AD28" s="46" t="s">
        <v>453</v>
      </c>
      <c r="AE28" s="46">
        <v>0</v>
      </c>
      <c r="AF28" s="46" t="s">
        <v>453</v>
      </c>
      <c r="AG28" s="46">
        <v>0</v>
      </c>
      <c r="AH28" s="46" t="s">
        <v>453</v>
      </c>
      <c r="AI28" s="46">
        <v>0</v>
      </c>
      <c r="AJ28" s="46" t="s">
        <v>453</v>
      </c>
      <c r="AK28" s="46">
        <v>0</v>
      </c>
      <c r="AL28" s="46" t="s">
        <v>453</v>
      </c>
      <c r="AM28" s="46">
        <v>0</v>
      </c>
      <c r="AN28" s="46" t="s">
        <v>453</v>
      </c>
      <c r="AO28" s="46">
        <v>0</v>
      </c>
      <c r="AP28" s="46" t="s">
        <v>453</v>
      </c>
      <c r="AQ28" s="46">
        <v>0</v>
      </c>
      <c r="AR28" s="46" t="s">
        <v>453</v>
      </c>
      <c r="AS28" s="46">
        <v>0</v>
      </c>
      <c r="AT28" s="46" t="s">
        <v>453</v>
      </c>
      <c r="AU28" s="46">
        <v>0</v>
      </c>
      <c r="AV28" s="46" t="s">
        <v>453</v>
      </c>
      <c r="AW28" s="46">
        <v>0</v>
      </c>
      <c r="AX28" s="46" t="s">
        <v>453</v>
      </c>
      <c r="AY28" s="46">
        <v>0</v>
      </c>
      <c r="AZ28" s="46" t="s">
        <v>453</v>
      </c>
      <c r="BA28" s="46">
        <v>0</v>
      </c>
      <c r="BB28" s="46" t="s">
        <v>453</v>
      </c>
      <c r="BC28" s="46">
        <v>0</v>
      </c>
      <c r="BD28" s="46" t="s">
        <v>453</v>
      </c>
      <c r="BE28" s="46">
        <v>0</v>
      </c>
      <c r="BF28" s="46" t="s">
        <v>453</v>
      </c>
      <c r="BG28" s="46">
        <v>0</v>
      </c>
      <c r="BH28" s="46" t="s">
        <v>453</v>
      </c>
    </row>
    <row r="29" spans="1:60" ht="22.5">
      <c r="A29" s="38" t="s">
        <v>133</v>
      </c>
      <c r="B29" s="38" t="s">
        <v>134</v>
      </c>
      <c r="C29" s="38" t="s">
        <v>59</v>
      </c>
      <c r="D29" s="86"/>
      <c r="E29" s="88" t="s">
        <v>69</v>
      </c>
      <c r="F29" s="89" t="s">
        <v>47</v>
      </c>
      <c r="G29" s="88" t="s">
        <v>69</v>
      </c>
      <c r="H29" s="89" t="s">
        <v>47</v>
      </c>
      <c r="I29" s="88" t="s">
        <v>69</v>
      </c>
      <c r="J29" s="89" t="s">
        <v>47</v>
      </c>
      <c r="K29" s="88" t="s">
        <v>69</v>
      </c>
      <c r="L29" s="89" t="s">
        <v>47</v>
      </c>
      <c r="M29" s="88" t="s">
        <v>69</v>
      </c>
      <c r="N29" s="89" t="s">
        <v>47</v>
      </c>
      <c r="O29" s="88" t="s">
        <v>69</v>
      </c>
      <c r="P29" s="89" t="s">
        <v>47</v>
      </c>
      <c r="Q29" s="88" t="s">
        <v>69</v>
      </c>
      <c r="R29" s="89" t="s">
        <v>47</v>
      </c>
      <c r="S29" s="86"/>
      <c r="T29" s="46">
        <v>0</v>
      </c>
      <c r="U29" s="46">
        <v>0</v>
      </c>
      <c r="V29" s="46">
        <v>0</v>
      </c>
      <c r="W29" s="46">
        <v>0</v>
      </c>
      <c r="X29" s="46" t="s">
        <v>453</v>
      </c>
      <c r="Y29" s="46">
        <v>0</v>
      </c>
      <c r="Z29" s="46">
        <v>0</v>
      </c>
      <c r="AA29" s="46" t="s">
        <v>453</v>
      </c>
      <c r="AB29" s="46">
        <v>0</v>
      </c>
      <c r="AC29" s="46">
        <v>0</v>
      </c>
      <c r="AD29" s="46" t="s">
        <v>453</v>
      </c>
      <c r="AE29" s="46">
        <v>0</v>
      </c>
      <c r="AF29" s="46" t="s">
        <v>453</v>
      </c>
      <c r="AG29" s="46">
        <v>0</v>
      </c>
      <c r="AH29" s="46" t="s">
        <v>453</v>
      </c>
      <c r="AI29" s="46">
        <v>0</v>
      </c>
      <c r="AJ29" s="46" t="s">
        <v>453</v>
      </c>
      <c r="AK29" s="46">
        <v>0</v>
      </c>
      <c r="AL29" s="46" t="s">
        <v>453</v>
      </c>
      <c r="AM29" s="46">
        <v>0</v>
      </c>
      <c r="AN29" s="46" t="s">
        <v>453</v>
      </c>
      <c r="AO29" s="46">
        <v>0</v>
      </c>
      <c r="AP29" s="46" t="s">
        <v>453</v>
      </c>
      <c r="AQ29" s="46">
        <v>0</v>
      </c>
      <c r="AR29" s="46" t="s">
        <v>453</v>
      </c>
      <c r="AS29" s="46">
        <v>0</v>
      </c>
      <c r="AT29" s="46" t="s">
        <v>453</v>
      </c>
      <c r="AU29" s="46">
        <v>0</v>
      </c>
      <c r="AV29" s="46" t="s">
        <v>453</v>
      </c>
      <c r="AW29" s="46">
        <v>0</v>
      </c>
      <c r="AX29" s="46" t="s">
        <v>453</v>
      </c>
      <c r="AY29" s="46">
        <v>0</v>
      </c>
      <c r="AZ29" s="46" t="s">
        <v>453</v>
      </c>
      <c r="BA29" s="46">
        <v>0</v>
      </c>
      <c r="BB29" s="46" t="s">
        <v>453</v>
      </c>
      <c r="BC29" s="46">
        <v>0</v>
      </c>
      <c r="BD29" s="46" t="s">
        <v>453</v>
      </c>
      <c r="BE29" s="46">
        <v>0</v>
      </c>
      <c r="BF29" s="46" t="s">
        <v>453</v>
      </c>
      <c r="BG29" s="46">
        <v>0</v>
      </c>
      <c r="BH29" s="46" t="s">
        <v>453</v>
      </c>
    </row>
    <row r="30" spans="1:60" ht="67.5" customHeight="1">
      <c r="A30" s="38" t="s">
        <v>135</v>
      </c>
      <c r="B30" s="38" t="s">
        <v>136</v>
      </c>
      <c r="C30" s="38" t="s">
        <v>59</v>
      </c>
      <c r="D30" s="86"/>
      <c r="E30" s="90" t="s">
        <v>60</v>
      </c>
      <c r="F30" s="89" t="s">
        <v>47</v>
      </c>
      <c r="G30" s="41" t="s">
        <v>61</v>
      </c>
      <c r="H30" s="42" t="s">
        <v>137</v>
      </c>
      <c r="I30" s="41" t="s">
        <v>61</v>
      </c>
      <c r="J30" s="42" t="s">
        <v>138</v>
      </c>
      <c r="K30" s="90" t="s">
        <v>64</v>
      </c>
      <c r="L30" s="89" t="s">
        <v>47</v>
      </c>
      <c r="M30" s="90" t="s">
        <v>64</v>
      </c>
      <c r="N30" s="89" t="s">
        <v>47</v>
      </c>
      <c r="O30" s="41" t="s">
        <v>61</v>
      </c>
      <c r="P30" s="42" t="s">
        <v>139</v>
      </c>
      <c r="Q30" s="41" t="s">
        <v>61</v>
      </c>
      <c r="R30" s="42" t="s">
        <v>140</v>
      </c>
      <c r="S30" s="86"/>
      <c r="T30" s="46">
        <v>0</v>
      </c>
      <c r="U30" s="46">
        <v>0</v>
      </c>
      <c r="V30" s="46">
        <v>0</v>
      </c>
      <c r="W30" s="46">
        <v>0</v>
      </c>
      <c r="X30" s="46" t="s">
        <v>453</v>
      </c>
      <c r="Y30" s="46">
        <v>0</v>
      </c>
      <c r="Z30" s="46">
        <v>0</v>
      </c>
      <c r="AA30" s="46" t="s">
        <v>453</v>
      </c>
      <c r="AB30" s="46">
        <v>0</v>
      </c>
      <c r="AC30" s="46">
        <v>0</v>
      </c>
      <c r="AD30" s="46" t="s">
        <v>453</v>
      </c>
      <c r="AE30" s="46">
        <v>0</v>
      </c>
      <c r="AF30" s="46" t="s">
        <v>453</v>
      </c>
      <c r="AG30" s="46">
        <v>0</v>
      </c>
      <c r="AH30" s="46" t="s">
        <v>453</v>
      </c>
      <c r="AI30" s="46">
        <v>0</v>
      </c>
      <c r="AJ30" s="46" t="s">
        <v>453</v>
      </c>
      <c r="AK30" s="43">
        <v>960</v>
      </c>
      <c r="AL30" s="43" t="s">
        <v>455</v>
      </c>
      <c r="AM30" s="46">
        <v>0</v>
      </c>
      <c r="AN30" s="46" t="s">
        <v>453</v>
      </c>
      <c r="AO30" s="46">
        <v>0</v>
      </c>
      <c r="AP30" s="46" t="s">
        <v>453</v>
      </c>
      <c r="AQ30" s="43">
        <v>1920</v>
      </c>
      <c r="AR30" s="43" t="s">
        <v>456</v>
      </c>
      <c r="AS30" s="43">
        <v>960</v>
      </c>
      <c r="AT30" s="43" t="s">
        <v>455</v>
      </c>
      <c r="AU30" s="46">
        <v>0</v>
      </c>
      <c r="AV30" s="46" t="s">
        <v>453</v>
      </c>
      <c r="AW30" s="43">
        <v>1920</v>
      </c>
      <c r="AX30" s="43" t="s">
        <v>456</v>
      </c>
      <c r="AY30" s="46">
        <v>0</v>
      </c>
      <c r="AZ30" s="46" t="s">
        <v>453</v>
      </c>
      <c r="BA30" s="46">
        <v>0</v>
      </c>
      <c r="BB30" s="46" t="s">
        <v>453</v>
      </c>
      <c r="BC30" s="46">
        <v>0</v>
      </c>
      <c r="BD30" s="46" t="s">
        <v>453</v>
      </c>
      <c r="BE30" s="46">
        <v>0</v>
      </c>
      <c r="BF30" s="46" t="s">
        <v>453</v>
      </c>
      <c r="BG30" s="46">
        <v>0</v>
      </c>
      <c r="BH30" s="46" t="s">
        <v>453</v>
      </c>
    </row>
    <row r="31" spans="1:60" ht="67.5" customHeight="1">
      <c r="A31" s="38" t="s">
        <v>141</v>
      </c>
      <c r="B31" s="38" t="s">
        <v>142</v>
      </c>
      <c r="C31" s="38" t="s">
        <v>143</v>
      </c>
      <c r="D31" s="86"/>
      <c r="E31" s="41" t="s">
        <v>144</v>
      </c>
      <c r="F31" s="42" t="s">
        <v>145</v>
      </c>
      <c r="G31" s="41" t="s">
        <v>144</v>
      </c>
      <c r="H31" s="42" t="s">
        <v>146</v>
      </c>
      <c r="I31" s="41" t="s">
        <v>144</v>
      </c>
      <c r="J31" s="42" t="s">
        <v>146</v>
      </c>
      <c r="K31" s="90" t="s">
        <v>64</v>
      </c>
      <c r="L31" s="89" t="s">
        <v>47</v>
      </c>
      <c r="M31" s="90" t="s">
        <v>64</v>
      </c>
      <c r="N31" s="89" t="s">
        <v>47</v>
      </c>
      <c r="O31" s="41" t="s">
        <v>147</v>
      </c>
      <c r="P31" s="42" t="s">
        <v>148</v>
      </c>
      <c r="Q31" s="90" t="s">
        <v>94</v>
      </c>
      <c r="R31" s="89" t="s">
        <v>47</v>
      </c>
      <c r="S31" s="86"/>
      <c r="T31" s="43">
        <v>5</v>
      </c>
      <c r="U31" s="46">
        <v>0</v>
      </c>
      <c r="V31" s="43">
        <v>1</v>
      </c>
      <c r="W31" s="43">
        <v>7</v>
      </c>
      <c r="X31" s="43" t="s">
        <v>471</v>
      </c>
      <c r="Y31" s="46">
        <v>0</v>
      </c>
      <c r="Z31" s="46">
        <v>0</v>
      </c>
      <c r="AA31" s="46" t="s">
        <v>453</v>
      </c>
      <c r="AB31" s="43">
        <v>5</v>
      </c>
      <c r="AC31" s="43">
        <v>1200</v>
      </c>
      <c r="AD31" s="43" t="s">
        <v>459</v>
      </c>
      <c r="AE31" s="46">
        <v>0</v>
      </c>
      <c r="AF31" s="46" t="s">
        <v>453</v>
      </c>
      <c r="AG31" s="46">
        <v>0</v>
      </c>
      <c r="AH31" s="46" t="s">
        <v>453</v>
      </c>
      <c r="AI31" s="46">
        <v>0</v>
      </c>
      <c r="AJ31" s="46" t="s">
        <v>453</v>
      </c>
      <c r="AK31" s="43">
        <v>960</v>
      </c>
      <c r="AL31" s="43" t="s">
        <v>455</v>
      </c>
      <c r="AM31" s="46">
        <v>0</v>
      </c>
      <c r="AN31" s="46" t="s">
        <v>453</v>
      </c>
      <c r="AO31" s="46">
        <v>0</v>
      </c>
      <c r="AP31" s="46" t="s">
        <v>453</v>
      </c>
      <c r="AQ31" s="43">
        <v>2520</v>
      </c>
      <c r="AR31" s="43" t="s">
        <v>460</v>
      </c>
      <c r="AS31" s="43">
        <v>960</v>
      </c>
      <c r="AT31" s="43" t="s">
        <v>455</v>
      </c>
      <c r="AU31" s="46">
        <v>0</v>
      </c>
      <c r="AV31" s="46" t="s">
        <v>453</v>
      </c>
      <c r="AW31" s="43">
        <v>1313</v>
      </c>
      <c r="AX31" s="43" t="s">
        <v>472</v>
      </c>
      <c r="AY31" s="46">
        <v>0</v>
      </c>
      <c r="AZ31" s="46" t="s">
        <v>453</v>
      </c>
      <c r="BA31" s="46">
        <v>0</v>
      </c>
      <c r="BB31" s="46" t="s">
        <v>453</v>
      </c>
      <c r="BC31" s="46">
        <v>0</v>
      </c>
      <c r="BD31" s="46" t="s">
        <v>453</v>
      </c>
      <c r="BE31" s="46">
        <v>0</v>
      </c>
      <c r="BF31" s="46" t="s">
        <v>453</v>
      </c>
      <c r="BG31" s="46">
        <v>0</v>
      </c>
      <c r="BH31" s="46" t="s">
        <v>453</v>
      </c>
    </row>
    <row r="32" spans="1:60" ht="27" customHeight="1">
      <c r="A32" s="38" t="s">
        <v>149</v>
      </c>
      <c r="B32" s="38" t="s">
        <v>150</v>
      </c>
      <c r="C32" s="38" t="s">
        <v>143</v>
      </c>
      <c r="D32" s="86"/>
      <c r="E32" s="90" t="s">
        <v>64</v>
      </c>
      <c r="F32" s="89" t="s">
        <v>47</v>
      </c>
      <c r="G32" s="90" t="s">
        <v>64</v>
      </c>
      <c r="H32" s="89" t="s">
        <v>47</v>
      </c>
      <c r="I32" s="41" t="s">
        <v>147</v>
      </c>
      <c r="J32" s="42" t="s">
        <v>151</v>
      </c>
      <c r="K32" s="41" t="s">
        <v>147</v>
      </c>
      <c r="L32" s="42" t="s">
        <v>152</v>
      </c>
      <c r="M32" s="41" t="s">
        <v>147</v>
      </c>
      <c r="N32" s="42" t="s">
        <v>153</v>
      </c>
      <c r="O32" s="90" t="s">
        <v>64</v>
      </c>
      <c r="P32" s="89" t="s">
        <v>47</v>
      </c>
      <c r="Q32" s="90" t="s">
        <v>64</v>
      </c>
      <c r="R32" s="89" t="s">
        <v>47</v>
      </c>
      <c r="S32" s="86"/>
      <c r="T32" s="46">
        <v>0</v>
      </c>
      <c r="U32" s="46">
        <v>0</v>
      </c>
      <c r="V32" s="43">
        <v>1</v>
      </c>
      <c r="W32" s="43">
        <v>9</v>
      </c>
      <c r="X32" s="43" t="s">
        <v>473</v>
      </c>
      <c r="Y32" s="46">
        <v>0</v>
      </c>
      <c r="Z32" s="46">
        <v>0</v>
      </c>
      <c r="AA32" s="46" t="s">
        <v>453</v>
      </c>
      <c r="AB32" s="46">
        <v>0</v>
      </c>
      <c r="AC32" s="46">
        <v>0</v>
      </c>
      <c r="AD32" s="46" t="s">
        <v>453</v>
      </c>
      <c r="AE32" s="46">
        <v>0</v>
      </c>
      <c r="AF32" s="46" t="s">
        <v>453</v>
      </c>
      <c r="AG32" s="46">
        <v>0</v>
      </c>
      <c r="AH32" s="46" t="s">
        <v>453</v>
      </c>
      <c r="AI32" s="46">
        <v>0</v>
      </c>
      <c r="AJ32" s="46" t="s">
        <v>453</v>
      </c>
      <c r="AK32" s="43">
        <v>2160</v>
      </c>
      <c r="AL32" s="43" t="s">
        <v>456</v>
      </c>
      <c r="AM32" s="46">
        <v>0</v>
      </c>
      <c r="AN32" s="46" t="s">
        <v>453</v>
      </c>
      <c r="AO32" s="46">
        <v>0</v>
      </c>
      <c r="AP32" s="46" t="s">
        <v>453</v>
      </c>
      <c r="AQ32" s="43">
        <v>2700</v>
      </c>
      <c r="AR32" s="43" t="s">
        <v>460</v>
      </c>
      <c r="AS32" s="43">
        <v>1080</v>
      </c>
      <c r="AT32" s="43" t="s">
        <v>455</v>
      </c>
      <c r="AU32" s="46">
        <v>0</v>
      </c>
      <c r="AV32" s="46" t="s">
        <v>453</v>
      </c>
      <c r="AW32" s="43">
        <v>531</v>
      </c>
      <c r="AX32" s="43" t="s">
        <v>474</v>
      </c>
      <c r="AY32" s="43">
        <v>1080</v>
      </c>
      <c r="AZ32" s="43" t="s">
        <v>455</v>
      </c>
      <c r="BA32" s="46">
        <v>0</v>
      </c>
      <c r="BB32" s="46" t="s">
        <v>453</v>
      </c>
      <c r="BC32" s="46">
        <v>0</v>
      </c>
      <c r="BD32" s="46" t="s">
        <v>453</v>
      </c>
      <c r="BE32" s="46">
        <v>0</v>
      </c>
      <c r="BF32" s="46" t="s">
        <v>453</v>
      </c>
      <c r="BG32" s="46">
        <v>0</v>
      </c>
      <c r="BH32" s="46" t="s">
        <v>453</v>
      </c>
    </row>
    <row r="33" spans="1:60" ht="27" customHeight="1">
      <c r="A33" s="38" t="s">
        <v>154</v>
      </c>
      <c r="B33" s="38" t="s">
        <v>155</v>
      </c>
      <c r="C33" s="38" t="s">
        <v>143</v>
      </c>
      <c r="D33" s="86"/>
      <c r="E33" s="41" t="s">
        <v>147</v>
      </c>
      <c r="F33" s="42" t="s">
        <v>156</v>
      </c>
      <c r="G33" s="41" t="s">
        <v>147</v>
      </c>
      <c r="H33" s="42" t="s">
        <v>157</v>
      </c>
      <c r="I33" s="90" t="s">
        <v>64</v>
      </c>
      <c r="J33" s="89" t="s">
        <v>47</v>
      </c>
      <c r="K33" s="41" t="s">
        <v>147</v>
      </c>
      <c r="L33" s="42" t="s">
        <v>158</v>
      </c>
      <c r="M33" s="41" t="s">
        <v>147</v>
      </c>
      <c r="N33" s="42" t="s">
        <v>159</v>
      </c>
      <c r="O33" s="41" t="s">
        <v>147</v>
      </c>
      <c r="P33" s="42" t="s">
        <v>160</v>
      </c>
      <c r="Q33" s="90" t="s">
        <v>94</v>
      </c>
      <c r="R33" s="89" t="s">
        <v>47</v>
      </c>
      <c r="S33" s="86"/>
      <c r="T33" s="46">
        <v>0</v>
      </c>
      <c r="U33" s="46">
        <v>0</v>
      </c>
      <c r="V33" s="43">
        <v>1</v>
      </c>
      <c r="W33" s="43">
        <v>15</v>
      </c>
      <c r="X33" s="43" t="s">
        <v>467</v>
      </c>
      <c r="Y33" s="43">
        <v>1</v>
      </c>
      <c r="Z33" s="43">
        <v>55</v>
      </c>
      <c r="AA33" s="43" t="s">
        <v>475</v>
      </c>
      <c r="AB33" s="46">
        <v>0</v>
      </c>
      <c r="AC33" s="46">
        <v>0</v>
      </c>
      <c r="AD33" s="46" t="s">
        <v>453</v>
      </c>
      <c r="AE33" s="46">
        <v>0</v>
      </c>
      <c r="AF33" s="46" t="s">
        <v>453</v>
      </c>
      <c r="AG33" s="46">
        <v>0</v>
      </c>
      <c r="AH33" s="46" t="s">
        <v>453</v>
      </c>
      <c r="AI33" s="46">
        <v>0</v>
      </c>
      <c r="AJ33" s="46" t="s">
        <v>453</v>
      </c>
      <c r="AK33" s="43">
        <v>540</v>
      </c>
      <c r="AL33" s="43" t="s">
        <v>463</v>
      </c>
      <c r="AM33" s="46">
        <v>0</v>
      </c>
      <c r="AN33" s="46" t="s">
        <v>453</v>
      </c>
      <c r="AO33" s="46">
        <v>0</v>
      </c>
      <c r="AP33" s="46" t="s">
        <v>453</v>
      </c>
      <c r="AQ33" s="43">
        <v>2700</v>
      </c>
      <c r="AR33" s="43" t="s">
        <v>460</v>
      </c>
      <c r="AS33" s="43">
        <v>1080</v>
      </c>
      <c r="AT33" s="43" t="s">
        <v>455</v>
      </c>
      <c r="AU33" s="46">
        <v>0</v>
      </c>
      <c r="AV33" s="46" t="s">
        <v>453</v>
      </c>
      <c r="AW33" s="43">
        <v>2090</v>
      </c>
      <c r="AX33" s="43" t="s">
        <v>476</v>
      </c>
      <c r="AY33" s="43">
        <v>1080</v>
      </c>
      <c r="AZ33" s="43" t="s">
        <v>455</v>
      </c>
      <c r="BA33" s="46">
        <v>0</v>
      </c>
      <c r="BB33" s="46" t="s">
        <v>453</v>
      </c>
      <c r="BC33" s="46">
        <v>0</v>
      </c>
      <c r="BD33" s="46" t="s">
        <v>453</v>
      </c>
      <c r="BE33" s="46">
        <v>0</v>
      </c>
      <c r="BF33" s="46" t="s">
        <v>453</v>
      </c>
      <c r="BG33" s="46">
        <v>0</v>
      </c>
      <c r="BH33" s="46" t="s">
        <v>453</v>
      </c>
    </row>
    <row r="34" spans="1:60" ht="27" customHeight="1">
      <c r="A34" s="38" t="s">
        <v>161</v>
      </c>
      <c r="B34" s="38" t="s">
        <v>162</v>
      </c>
      <c r="C34" s="38" t="s">
        <v>143</v>
      </c>
      <c r="D34" s="86"/>
      <c r="E34" s="41" t="s">
        <v>147</v>
      </c>
      <c r="F34" s="42" t="s">
        <v>163</v>
      </c>
      <c r="G34" s="41" t="s">
        <v>147</v>
      </c>
      <c r="H34" s="42" t="s">
        <v>157</v>
      </c>
      <c r="I34" s="90" t="s">
        <v>64</v>
      </c>
      <c r="J34" s="89" t="s">
        <v>47</v>
      </c>
      <c r="K34" s="41" t="s">
        <v>147</v>
      </c>
      <c r="L34" s="42" t="s">
        <v>158</v>
      </c>
      <c r="M34" s="41" t="s">
        <v>147</v>
      </c>
      <c r="N34" s="42" t="s">
        <v>160</v>
      </c>
      <c r="O34" s="41" t="s">
        <v>147</v>
      </c>
      <c r="P34" s="42" t="s">
        <v>160</v>
      </c>
      <c r="Q34" s="90" t="s">
        <v>94</v>
      </c>
      <c r="R34" s="89" t="s">
        <v>47</v>
      </c>
      <c r="S34" s="86"/>
      <c r="T34" s="46">
        <v>0</v>
      </c>
      <c r="U34" s="46">
        <v>0</v>
      </c>
      <c r="V34" s="43">
        <v>1</v>
      </c>
      <c r="W34" s="43">
        <v>15</v>
      </c>
      <c r="X34" s="43" t="s">
        <v>467</v>
      </c>
      <c r="Y34" s="43">
        <v>1</v>
      </c>
      <c r="Z34" s="43">
        <v>56</v>
      </c>
      <c r="AA34" s="43" t="s">
        <v>475</v>
      </c>
      <c r="AB34" s="46">
        <v>0</v>
      </c>
      <c r="AC34" s="46">
        <v>0</v>
      </c>
      <c r="AD34" s="46" t="s">
        <v>453</v>
      </c>
      <c r="AE34" s="46">
        <v>0</v>
      </c>
      <c r="AF34" s="46" t="s">
        <v>453</v>
      </c>
      <c r="AG34" s="46">
        <v>0</v>
      </c>
      <c r="AH34" s="46" t="s">
        <v>453</v>
      </c>
      <c r="AI34" s="46">
        <v>0</v>
      </c>
      <c r="AJ34" s="46" t="s">
        <v>453</v>
      </c>
      <c r="AK34" s="43">
        <v>540</v>
      </c>
      <c r="AL34" s="43" t="s">
        <v>463</v>
      </c>
      <c r="AM34" s="46">
        <v>0</v>
      </c>
      <c r="AN34" s="46" t="s">
        <v>453</v>
      </c>
      <c r="AO34" s="46">
        <v>0</v>
      </c>
      <c r="AP34" s="46" t="s">
        <v>453</v>
      </c>
      <c r="AQ34" s="43">
        <v>2700</v>
      </c>
      <c r="AR34" s="43" t="s">
        <v>460</v>
      </c>
      <c r="AS34" s="43">
        <v>1080</v>
      </c>
      <c r="AT34" s="43" t="s">
        <v>455</v>
      </c>
      <c r="AU34" s="46">
        <v>0</v>
      </c>
      <c r="AV34" s="46" t="s">
        <v>453</v>
      </c>
      <c r="AW34" s="43">
        <v>2089</v>
      </c>
      <c r="AX34" s="43" t="s">
        <v>476</v>
      </c>
      <c r="AY34" s="43">
        <v>1080</v>
      </c>
      <c r="AZ34" s="43" t="s">
        <v>455</v>
      </c>
      <c r="BA34" s="46">
        <v>0</v>
      </c>
      <c r="BB34" s="46" t="s">
        <v>453</v>
      </c>
      <c r="BC34" s="46">
        <v>0</v>
      </c>
      <c r="BD34" s="46" t="s">
        <v>453</v>
      </c>
      <c r="BE34" s="46">
        <v>0</v>
      </c>
      <c r="BF34" s="46" t="s">
        <v>453</v>
      </c>
      <c r="BG34" s="46">
        <v>0</v>
      </c>
      <c r="BH34" s="46" t="s">
        <v>453</v>
      </c>
    </row>
    <row r="35" spans="1:60" ht="27" customHeight="1">
      <c r="A35" s="38" t="s">
        <v>164</v>
      </c>
      <c r="B35" s="38" t="s">
        <v>165</v>
      </c>
      <c r="C35" s="38" t="s">
        <v>143</v>
      </c>
      <c r="D35" s="86"/>
      <c r="E35" s="90" t="s">
        <v>93</v>
      </c>
      <c r="F35" s="89" t="s">
        <v>47</v>
      </c>
      <c r="G35" s="41" t="s">
        <v>147</v>
      </c>
      <c r="H35" s="42" t="s">
        <v>166</v>
      </c>
      <c r="I35" s="90" t="s">
        <v>64</v>
      </c>
      <c r="J35" s="89" t="s">
        <v>47</v>
      </c>
      <c r="K35" s="90" t="s">
        <v>64</v>
      </c>
      <c r="L35" s="89" t="s">
        <v>47</v>
      </c>
      <c r="M35" s="90" t="s">
        <v>64</v>
      </c>
      <c r="N35" s="89" t="s">
        <v>47</v>
      </c>
      <c r="O35" s="90" t="s">
        <v>64</v>
      </c>
      <c r="P35" s="89" t="s">
        <v>47</v>
      </c>
      <c r="Q35" s="90" t="s">
        <v>64</v>
      </c>
      <c r="R35" s="89" t="s">
        <v>47</v>
      </c>
      <c r="S35" s="86"/>
      <c r="T35" s="43">
        <v>2</v>
      </c>
      <c r="U35" s="46">
        <v>0</v>
      </c>
      <c r="V35" s="46">
        <v>0</v>
      </c>
      <c r="W35" s="46">
        <v>0</v>
      </c>
      <c r="X35" s="46" t="s">
        <v>453</v>
      </c>
      <c r="Y35" s="43">
        <v>1</v>
      </c>
      <c r="Z35" s="43">
        <v>30</v>
      </c>
      <c r="AA35" s="43" t="s">
        <v>477</v>
      </c>
      <c r="AB35" s="43">
        <v>1</v>
      </c>
      <c r="AC35" s="43">
        <v>540</v>
      </c>
      <c r="AD35" s="43" t="s">
        <v>463</v>
      </c>
      <c r="AE35" s="46">
        <v>0</v>
      </c>
      <c r="AF35" s="46" t="s">
        <v>453</v>
      </c>
      <c r="AG35" s="46">
        <v>0</v>
      </c>
      <c r="AH35" s="46" t="s">
        <v>453</v>
      </c>
      <c r="AI35" s="46">
        <v>0</v>
      </c>
      <c r="AJ35" s="46" t="s">
        <v>453</v>
      </c>
      <c r="AK35" s="43">
        <v>2700</v>
      </c>
      <c r="AL35" s="43" t="s">
        <v>460</v>
      </c>
      <c r="AM35" s="46">
        <v>0</v>
      </c>
      <c r="AN35" s="46" t="s">
        <v>453</v>
      </c>
      <c r="AO35" s="46">
        <v>0</v>
      </c>
      <c r="AP35" s="46" t="s">
        <v>453</v>
      </c>
      <c r="AQ35" s="43">
        <v>2700</v>
      </c>
      <c r="AR35" s="43" t="s">
        <v>460</v>
      </c>
      <c r="AS35" s="43">
        <v>1080</v>
      </c>
      <c r="AT35" s="43" t="s">
        <v>455</v>
      </c>
      <c r="AU35" s="46">
        <v>0</v>
      </c>
      <c r="AV35" s="46" t="s">
        <v>453</v>
      </c>
      <c r="AW35" s="43">
        <v>510</v>
      </c>
      <c r="AX35" s="43" t="s">
        <v>478</v>
      </c>
      <c r="AY35" s="46">
        <v>0</v>
      </c>
      <c r="AZ35" s="46" t="s">
        <v>453</v>
      </c>
      <c r="BA35" s="46">
        <v>0</v>
      </c>
      <c r="BB35" s="46" t="s">
        <v>453</v>
      </c>
      <c r="BC35" s="46">
        <v>0</v>
      </c>
      <c r="BD35" s="46" t="s">
        <v>453</v>
      </c>
      <c r="BE35" s="46">
        <v>0</v>
      </c>
      <c r="BF35" s="46" t="s">
        <v>453</v>
      </c>
      <c r="BG35" s="46">
        <v>0</v>
      </c>
      <c r="BH35" s="46" t="s">
        <v>453</v>
      </c>
    </row>
    <row r="36" spans="1:60" ht="27" customHeight="1">
      <c r="A36" s="38" t="s">
        <v>167</v>
      </c>
      <c r="B36" s="38" t="s">
        <v>168</v>
      </c>
      <c r="C36" s="38" t="s">
        <v>143</v>
      </c>
      <c r="D36" s="86"/>
      <c r="E36" s="90" t="s">
        <v>64</v>
      </c>
      <c r="F36" s="89" t="s">
        <v>47</v>
      </c>
      <c r="G36" s="90" t="s">
        <v>64</v>
      </c>
      <c r="H36" s="89" t="s">
        <v>47</v>
      </c>
      <c r="I36" s="41" t="s">
        <v>147</v>
      </c>
      <c r="J36" s="42" t="s">
        <v>169</v>
      </c>
      <c r="K36" s="41" t="s">
        <v>147</v>
      </c>
      <c r="L36" s="42" t="s">
        <v>170</v>
      </c>
      <c r="M36" s="41" t="s">
        <v>147</v>
      </c>
      <c r="N36" s="42" t="s">
        <v>171</v>
      </c>
      <c r="O36" s="41" t="s">
        <v>147</v>
      </c>
      <c r="P36" s="42" t="s">
        <v>172</v>
      </c>
      <c r="Q36" s="90" t="s">
        <v>64</v>
      </c>
      <c r="R36" s="89" t="s">
        <v>47</v>
      </c>
      <c r="S36" s="86"/>
      <c r="T36" s="46">
        <v>0</v>
      </c>
      <c r="U36" s="46">
        <v>0</v>
      </c>
      <c r="V36" s="46">
        <v>0</v>
      </c>
      <c r="W36" s="46">
        <v>0</v>
      </c>
      <c r="X36" s="46" t="s">
        <v>453</v>
      </c>
      <c r="Y36" s="46">
        <v>0</v>
      </c>
      <c r="Z36" s="46">
        <v>0</v>
      </c>
      <c r="AA36" s="46" t="s">
        <v>453</v>
      </c>
      <c r="AB36" s="46">
        <v>0</v>
      </c>
      <c r="AC36" s="46">
        <v>0</v>
      </c>
      <c r="AD36" s="46" t="s">
        <v>453</v>
      </c>
      <c r="AE36" s="46">
        <v>0</v>
      </c>
      <c r="AF36" s="46" t="s">
        <v>453</v>
      </c>
      <c r="AG36" s="46">
        <v>0</v>
      </c>
      <c r="AH36" s="46" t="s">
        <v>453</v>
      </c>
      <c r="AI36" s="46">
        <v>0</v>
      </c>
      <c r="AJ36" s="46" t="s">
        <v>453</v>
      </c>
      <c r="AK36" s="43">
        <v>1620</v>
      </c>
      <c r="AL36" s="43" t="s">
        <v>479</v>
      </c>
      <c r="AM36" s="46">
        <v>0</v>
      </c>
      <c r="AN36" s="46" t="s">
        <v>453</v>
      </c>
      <c r="AO36" s="46">
        <v>0</v>
      </c>
      <c r="AP36" s="46" t="s">
        <v>453</v>
      </c>
      <c r="AQ36" s="43">
        <v>2700</v>
      </c>
      <c r="AR36" s="43" t="s">
        <v>460</v>
      </c>
      <c r="AS36" s="43">
        <v>1080</v>
      </c>
      <c r="AT36" s="43" t="s">
        <v>455</v>
      </c>
      <c r="AU36" s="46">
        <v>0</v>
      </c>
      <c r="AV36" s="46" t="s">
        <v>453</v>
      </c>
      <c r="AW36" s="43">
        <v>1080</v>
      </c>
      <c r="AX36" s="43" t="s">
        <v>455</v>
      </c>
      <c r="AY36" s="43">
        <v>1080</v>
      </c>
      <c r="AZ36" s="43" t="s">
        <v>455</v>
      </c>
      <c r="BA36" s="46">
        <v>0</v>
      </c>
      <c r="BB36" s="46" t="s">
        <v>453</v>
      </c>
      <c r="BC36" s="46">
        <v>0</v>
      </c>
      <c r="BD36" s="46" t="s">
        <v>453</v>
      </c>
      <c r="BE36" s="46">
        <v>0</v>
      </c>
      <c r="BF36" s="46" t="s">
        <v>453</v>
      </c>
      <c r="BG36" s="46">
        <v>0</v>
      </c>
      <c r="BH36" s="46" t="s">
        <v>453</v>
      </c>
    </row>
    <row r="37" spans="1:60" ht="67.5" customHeight="1">
      <c r="A37" s="38" t="s">
        <v>173</v>
      </c>
      <c r="B37" s="38" t="s">
        <v>174</v>
      </c>
      <c r="C37" s="38" t="s">
        <v>175</v>
      </c>
      <c r="D37" s="86"/>
      <c r="E37" s="41" t="s">
        <v>61</v>
      </c>
      <c r="F37" s="42" t="s">
        <v>176</v>
      </c>
      <c r="G37" s="41" t="s">
        <v>61</v>
      </c>
      <c r="H37" s="42" t="s">
        <v>76</v>
      </c>
      <c r="I37" s="90" t="s">
        <v>64</v>
      </c>
      <c r="J37" s="89" t="s">
        <v>47</v>
      </c>
      <c r="K37" s="41" t="s">
        <v>61</v>
      </c>
      <c r="L37" s="42" t="s">
        <v>177</v>
      </c>
      <c r="M37" s="41" t="s">
        <v>61</v>
      </c>
      <c r="N37" s="42" t="s">
        <v>76</v>
      </c>
      <c r="O37" s="90" t="s">
        <v>64</v>
      </c>
      <c r="P37" s="89" t="s">
        <v>47</v>
      </c>
      <c r="Q37" s="90" t="s">
        <v>64</v>
      </c>
      <c r="R37" s="89" t="s">
        <v>47</v>
      </c>
      <c r="S37" s="86"/>
      <c r="T37" s="43">
        <v>4</v>
      </c>
      <c r="U37" s="46">
        <v>0</v>
      </c>
      <c r="V37" s="46">
        <v>0</v>
      </c>
      <c r="W37" s="46">
        <v>0</v>
      </c>
      <c r="X37" s="46" t="s">
        <v>453</v>
      </c>
      <c r="Y37" s="46">
        <v>0</v>
      </c>
      <c r="Z37" s="46">
        <v>0</v>
      </c>
      <c r="AA37" s="46" t="s">
        <v>453</v>
      </c>
      <c r="AB37" s="43">
        <v>4</v>
      </c>
      <c r="AC37" s="43">
        <v>960</v>
      </c>
      <c r="AD37" s="43" t="s">
        <v>455</v>
      </c>
      <c r="AE37" s="46">
        <v>0</v>
      </c>
      <c r="AF37" s="46" t="s">
        <v>453</v>
      </c>
      <c r="AG37" s="46">
        <v>0</v>
      </c>
      <c r="AH37" s="46" t="s">
        <v>453</v>
      </c>
      <c r="AI37" s="46">
        <v>0</v>
      </c>
      <c r="AJ37" s="46" t="s">
        <v>453</v>
      </c>
      <c r="AK37" s="43">
        <v>1440</v>
      </c>
      <c r="AL37" s="43" t="s">
        <v>479</v>
      </c>
      <c r="AM37" s="46">
        <v>0</v>
      </c>
      <c r="AN37" s="46" t="s">
        <v>453</v>
      </c>
      <c r="AO37" s="46">
        <v>0</v>
      </c>
      <c r="AP37" s="46" t="s">
        <v>453</v>
      </c>
      <c r="AQ37" s="43">
        <v>2400</v>
      </c>
      <c r="AR37" s="43" t="s">
        <v>460</v>
      </c>
      <c r="AS37" s="43">
        <v>960</v>
      </c>
      <c r="AT37" s="43" t="s">
        <v>455</v>
      </c>
      <c r="AU37" s="46">
        <v>0</v>
      </c>
      <c r="AV37" s="46" t="s">
        <v>453</v>
      </c>
      <c r="AW37" s="43">
        <v>480</v>
      </c>
      <c r="AX37" s="43" t="s">
        <v>463</v>
      </c>
      <c r="AY37" s="43">
        <v>480</v>
      </c>
      <c r="AZ37" s="43" t="s">
        <v>463</v>
      </c>
      <c r="BA37" s="46">
        <v>0</v>
      </c>
      <c r="BB37" s="46" t="s">
        <v>453</v>
      </c>
      <c r="BC37" s="46">
        <v>0</v>
      </c>
      <c r="BD37" s="46" t="s">
        <v>453</v>
      </c>
      <c r="BE37" s="46">
        <v>0</v>
      </c>
      <c r="BF37" s="46" t="s">
        <v>453</v>
      </c>
      <c r="BG37" s="46">
        <v>0</v>
      </c>
      <c r="BH37" s="46" t="s">
        <v>453</v>
      </c>
    </row>
    <row r="38" spans="1:60" ht="67.5" customHeight="1">
      <c r="A38" s="38" t="s">
        <v>178</v>
      </c>
      <c r="B38" s="38" t="s">
        <v>179</v>
      </c>
      <c r="C38" s="38" t="s">
        <v>175</v>
      </c>
      <c r="D38" s="86"/>
      <c r="E38" s="90" t="s">
        <v>60</v>
      </c>
      <c r="F38" s="89" t="s">
        <v>47</v>
      </c>
      <c r="G38" s="41" t="s">
        <v>61</v>
      </c>
      <c r="H38" s="42" t="s">
        <v>180</v>
      </c>
      <c r="I38" s="41" t="s">
        <v>61</v>
      </c>
      <c r="J38" s="42" t="s">
        <v>181</v>
      </c>
      <c r="K38" s="41" t="s">
        <v>61</v>
      </c>
      <c r="L38" s="42" t="s">
        <v>182</v>
      </c>
      <c r="M38" s="90" t="s">
        <v>64</v>
      </c>
      <c r="N38" s="89" t="s">
        <v>47</v>
      </c>
      <c r="O38" s="41" t="s">
        <v>61</v>
      </c>
      <c r="P38" s="42" t="s">
        <v>183</v>
      </c>
      <c r="Q38" s="41" t="s">
        <v>61</v>
      </c>
      <c r="R38" s="42" t="s">
        <v>184</v>
      </c>
      <c r="S38" s="86"/>
      <c r="T38" s="46">
        <v>0</v>
      </c>
      <c r="U38" s="46">
        <v>0</v>
      </c>
      <c r="V38" s="46">
        <v>0</v>
      </c>
      <c r="W38" s="46">
        <v>0</v>
      </c>
      <c r="X38" s="46" t="s">
        <v>453</v>
      </c>
      <c r="Y38" s="46">
        <v>0</v>
      </c>
      <c r="Z38" s="46">
        <v>0</v>
      </c>
      <c r="AA38" s="46" t="s">
        <v>453</v>
      </c>
      <c r="AB38" s="46">
        <v>0</v>
      </c>
      <c r="AC38" s="46">
        <v>0</v>
      </c>
      <c r="AD38" s="46" t="s">
        <v>453</v>
      </c>
      <c r="AE38" s="46">
        <v>0</v>
      </c>
      <c r="AF38" s="46" t="s">
        <v>453</v>
      </c>
      <c r="AG38" s="46">
        <v>0</v>
      </c>
      <c r="AH38" s="46" t="s">
        <v>453</v>
      </c>
      <c r="AI38" s="46">
        <v>0</v>
      </c>
      <c r="AJ38" s="46" t="s">
        <v>453</v>
      </c>
      <c r="AK38" s="43">
        <v>480</v>
      </c>
      <c r="AL38" s="43" t="s">
        <v>463</v>
      </c>
      <c r="AM38" s="46">
        <v>0</v>
      </c>
      <c r="AN38" s="46" t="s">
        <v>453</v>
      </c>
      <c r="AO38" s="46">
        <v>0</v>
      </c>
      <c r="AP38" s="46" t="s">
        <v>453</v>
      </c>
      <c r="AQ38" s="43">
        <v>1920</v>
      </c>
      <c r="AR38" s="43" t="s">
        <v>456</v>
      </c>
      <c r="AS38" s="43">
        <v>960</v>
      </c>
      <c r="AT38" s="43" t="s">
        <v>455</v>
      </c>
      <c r="AU38" s="46">
        <v>0</v>
      </c>
      <c r="AV38" s="46" t="s">
        <v>453</v>
      </c>
      <c r="AW38" s="43">
        <v>1920</v>
      </c>
      <c r="AX38" s="43" t="s">
        <v>456</v>
      </c>
      <c r="AY38" s="43">
        <v>480</v>
      </c>
      <c r="AZ38" s="43" t="s">
        <v>463</v>
      </c>
      <c r="BA38" s="46">
        <v>0</v>
      </c>
      <c r="BB38" s="46" t="s">
        <v>453</v>
      </c>
      <c r="BC38" s="46">
        <v>0</v>
      </c>
      <c r="BD38" s="46" t="s">
        <v>453</v>
      </c>
      <c r="BE38" s="46">
        <v>0</v>
      </c>
      <c r="BF38" s="46" t="s">
        <v>453</v>
      </c>
      <c r="BG38" s="46">
        <v>0</v>
      </c>
      <c r="BH38" s="46" t="s">
        <v>453</v>
      </c>
    </row>
    <row r="39" spans="1:60" ht="67.5" customHeight="1">
      <c r="A39" s="38" t="s">
        <v>185</v>
      </c>
      <c r="B39" s="38" t="s">
        <v>186</v>
      </c>
      <c r="C39" s="38" t="s">
        <v>175</v>
      </c>
      <c r="D39" s="86"/>
      <c r="E39" s="90" t="s">
        <v>60</v>
      </c>
      <c r="F39" s="89" t="s">
        <v>47</v>
      </c>
      <c r="G39" s="41" t="s">
        <v>61</v>
      </c>
      <c r="H39" s="42" t="s">
        <v>187</v>
      </c>
      <c r="I39" s="41" t="s">
        <v>61</v>
      </c>
      <c r="J39" s="42" t="s">
        <v>188</v>
      </c>
      <c r="K39" s="41" t="s">
        <v>189</v>
      </c>
      <c r="L39" s="42" t="s">
        <v>190</v>
      </c>
      <c r="M39" s="41" t="s">
        <v>189</v>
      </c>
      <c r="N39" s="42" t="s">
        <v>191</v>
      </c>
      <c r="O39" s="90" t="s">
        <v>64</v>
      </c>
      <c r="P39" s="89" t="s">
        <v>47</v>
      </c>
      <c r="Q39" s="90" t="s">
        <v>64</v>
      </c>
      <c r="R39" s="89" t="s">
        <v>47</v>
      </c>
      <c r="S39" s="86"/>
      <c r="T39" s="43">
        <v>4</v>
      </c>
      <c r="U39" s="46">
        <v>0</v>
      </c>
      <c r="V39" s="46">
        <v>0</v>
      </c>
      <c r="W39" s="46">
        <v>0</v>
      </c>
      <c r="X39" s="46" t="s">
        <v>453</v>
      </c>
      <c r="Y39" s="46">
        <v>0</v>
      </c>
      <c r="Z39" s="46">
        <v>0</v>
      </c>
      <c r="AA39" s="46" t="s">
        <v>453</v>
      </c>
      <c r="AB39" s="43">
        <v>4</v>
      </c>
      <c r="AC39" s="43">
        <v>960</v>
      </c>
      <c r="AD39" s="43" t="s">
        <v>455</v>
      </c>
      <c r="AE39" s="46">
        <v>0</v>
      </c>
      <c r="AF39" s="46" t="s">
        <v>453</v>
      </c>
      <c r="AG39" s="46">
        <v>0</v>
      </c>
      <c r="AH39" s="46" t="s">
        <v>453</v>
      </c>
      <c r="AI39" s="46">
        <v>0</v>
      </c>
      <c r="AJ39" s="46" t="s">
        <v>453</v>
      </c>
      <c r="AK39" s="43">
        <v>960</v>
      </c>
      <c r="AL39" s="43" t="s">
        <v>455</v>
      </c>
      <c r="AM39" s="46">
        <v>0</v>
      </c>
      <c r="AN39" s="46" t="s">
        <v>453</v>
      </c>
      <c r="AO39" s="46">
        <v>0</v>
      </c>
      <c r="AP39" s="46" t="s">
        <v>453</v>
      </c>
      <c r="AQ39" s="43">
        <v>1920</v>
      </c>
      <c r="AR39" s="43" t="s">
        <v>456</v>
      </c>
      <c r="AS39" s="43">
        <v>960</v>
      </c>
      <c r="AT39" s="43" t="s">
        <v>455</v>
      </c>
      <c r="AU39" s="46">
        <v>0</v>
      </c>
      <c r="AV39" s="46" t="s">
        <v>453</v>
      </c>
      <c r="AW39" s="43">
        <v>480</v>
      </c>
      <c r="AX39" s="43" t="s">
        <v>463</v>
      </c>
      <c r="AY39" s="43">
        <v>480</v>
      </c>
      <c r="AZ39" s="43" t="s">
        <v>463</v>
      </c>
      <c r="BA39" s="46">
        <v>0</v>
      </c>
      <c r="BB39" s="46" t="s">
        <v>453</v>
      </c>
      <c r="BC39" s="46">
        <v>0</v>
      </c>
      <c r="BD39" s="46" t="s">
        <v>453</v>
      </c>
      <c r="BE39" s="46">
        <v>0</v>
      </c>
      <c r="BF39" s="46" t="s">
        <v>453</v>
      </c>
      <c r="BG39" s="46">
        <v>0</v>
      </c>
      <c r="BH39" s="46" t="s">
        <v>453</v>
      </c>
    </row>
    <row r="40" spans="1:60" ht="27" customHeight="1">
      <c r="A40" s="38" t="s">
        <v>192</v>
      </c>
      <c r="B40" s="38" t="s">
        <v>193</v>
      </c>
      <c r="C40" s="38" t="s">
        <v>175</v>
      </c>
      <c r="D40" s="86"/>
      <c r="E40" s="90" t="s">
        <v>60</v>
      </c>
      <c r="F40" s="89" t="s">
        <v>47</v>
      </c>
      <c r="G40" s="41" t="s">
        <v>194</v>
      </c>
      <c r="H40" s="42" t="s">
        <v>195</v>
      </c>
      <c r="I40" s="41" t="s">
        <v>194</v>
      </c>
      <c r="J40" s="42" t="s">
        <v>196</v>
      </c>
      <c r="K40" s="90" t="s">
        <v>64</v>
      </c>
      <c r="L40" s="89" t="s">
        <v>47</v>
      </c>
      <c r="M40" s="90" t="s">
        <v>64</v>
      </c>
      <c r="N40" s="89" t="s">
        <v>47</v>
      </c>
      <c r="O40" s="41" t="s">
        <v>194</v>
      </c>
      <c r="P40" s="42" t="s">
        <v>197</v>
      </c>
      <c r="Q40" s="41" t="s">
        <v>194</v>
      </c>
      <c r="R40" s="42" t="s">
        <v>198</v>
      </c>
      <c r="S40" s="86"/>
      <c r="T40" s="46">
        <v>0</v>
      </c>
      <c r="U40" s="46">
        <v>0</v>
      </c>
      <c r="V40" s="43">
        <v>1</v>
      </c>
      <c r="W40" s="43">
        <v>24</v>
      </c>
      <c r="X40" s="43" t="s">
        <v>480</v>
      </c>
      <c r="Y40" s="46">
        <v>0</v>
      </c>
      <c r="Z40" s="46">
        <v>0</v>
      </c>
      <c r="AA40" s="46" t="s">
        <v>453</v>
      </c>
      <c r="AB40" s="43">
        <v>2</v>
      </c>
      <c r="AC40" s="43">
        <v>540</v>
      </c>
      <c r="AD40" s="43" t="s">
        <v>463</v>
      </c>
      <c r="AE40" s="46">
        <v>0</v>
      </c>
      <c r="AF40" s="46" t="s">
        <v>453</v>
      </c>
      <c r="AG40" s="46">
        <v>0</v>
      </c>
      <c r="AH40" s="46" t="s">
        <v>453</v>
      </c>
      <c r="AI40" s="46">
        <v>0</v>
      </c>
      <c r="AJ40" s="46" t="s">
        <v>453</v>
      </c>
      <c r="AK40" s="43">
        <v>1080</v>
      </c>
      <c r="AL40" s="43" t="s">
        <v>455</v>
      </c>
      <c r="AM40" s="46">
        <v>0</v>
      </c>
      <c r="AN40" s="46" t="s">
        <v>453</v>
      </c>
      <c r="AO40" s="46">
        <v>0</v>
      </c>
      <c r="AP40" s="46" t="s">
        <v>453</v>
      </c>
      <c r="AQ40" s="43">
        <v>2160</v>
      </c>
      <c r="AR40" s="43" t="s">
        <v>456</v>
      </c>
      <c r="AS40" s="43">
        <v>1080</v>
      </c>
      <c r="AT40" s="43" t="s">
        <v>455</v>
      </c>
      <c r="AU40" s="46">
        <v>0</v>
      </c>
      <c r="AV40" s="46" t="s">
        <v>453</v>
      </c>
      <c r="AW40" s="43">
        <v>1596</v>
      </c>
      <c r="AX40" s="43" t="s">
        <v>481</v>
      </c>
      <c r="AY40" s="46">
        <v>0</v>
      </c>
      <c r="AZ40" s="46" t="s">
        <v>453</v>
      </c>
      <c r="BA40" s="46">
        <v>0</v>
      </c>
      <c r="BB40" s="46" t="s">
        <v>453</v>
      </c>
      <c r="BC40" s="46">
        <v>0</v>
      </c>
      <c r="BD40" s="46" t="s">
        <v>453</v>
      </c>
      <c r="BE40" s="46">
        <v>0</v>
      </c>
      <c r="BF40" s="46" t="s">
        <v>453</v>
      </c>
      <c r="BG40" s="46">
        <v>0</v>
      </c>
      <c r="BH40" s="46" t="s">
        <v>453</v>
      </c>
    </row>
    <row r="41" spans="1:60" ht="67.5" customHeight="1">
      <c r="A41" s="38" t="s">
        <v>199</v>
      </c>
      <c r="B41" s="38" t="s">
        <v>200</v>
      </c>
      <c r="C41" s="38" t="s">
        <v>175</v>
      </c>
      <c r="D41" s="86"/>
      <c r="E41" s="41" t="s">
        <v>102</v>
      </c>
      <c r="F41" s="42" t="s">
        <v>201</v>
      </c>
      <c r="G41" s="90" t="s">
        <v>64</v>
      </c>
      <c r="H41" s="89" t="s">
        <v>47</v>
      </c>
      <c r="I41" s="90" t="s">
        <v>64</v>
      </c>
      <c r="J41" s="89" t="s">
        <v>47</v>
      </c>
      <c r="K41" s="90" t="s">
        <v>64</v>
      </c>
      <c r="L41" s="89" t="s">
        <v>47</v>
      </c>
      <c r="M41" s="90" t="s">
        <v>64</v>
      </c>
      <c r="N41" s="89" t="s">
        <v>47</v>
      </c>
      <c r="O41" s="41" t="s">
        <v>102</v>
      </c>
      <c r="P41" s="42" t="s">
        <v>202</v>
      </c>
      <c r="Q41" s="41" t="s">
        <v>102</v>
      </c>
      <c r="R41" s="42" t="s">
        <v>203</v>
      </c>
      <c r="S41" s="86"/>
      <c r="T41" s="43">
        <v>1</v>
      </c>
      <c r="U41" s="46">
        <v>0</v>
      </c>
      <c r="V41" s="46">
        <v>0</v>
      </c>
      <c r="W41" s="46">
        <v>0</v>
      </c>
      <c r="X41" s="46" t="s">
        <v>453</v>
      </c>
      <c r="Y41" s="46">
        <v>0</v>
      </c>
      <c r="Z41" s="46">
        <v>0</v>
      </c>
      <c r="AA41" s="46" t="s">
        <v>453</v>
      </c>
      <c r="AB41" s="43">
        <v>1</v>
      </c>
      <c r="AC41" s="43">
        <v>240</v>
      </c>
      <c r="AD41" s="43" t="s">
        <v>454</v>
      </c>
      <c r="AE41" s="46">
        <v>0</v>
      </c>
      <c r="AF41" s="46" t="s">
        <v>453</v>
      </c>
      <c r="AG41" s="46">
        <v>0</v>
      </c>
      <c r="AH41" s="46" t="s">
        <v>453</v>
      </c>
      <c r="AI41" s="46">
        <v>0</v>
      </c>
      <c r="AJ41" s="46" t="s">
        <v>453</v>
      </c>
      <c r="AK41" s="43">
        <v>1920</v>
      </c>
      <c r="AL41" s="43" t="s">
        <v>456</v>
      </c>
      <c r="AM41" s="46">
        <v>0</v>
      </c>
      <c r="AN41" s="46" t="s">
        <v>453</v>
      </c>
      <c r="AO41" s="46">
        <v>0</v>
      </c>
      <c r="AP41" s="46" t="s">
        <v>453</v>
      </c>
      <c r="AQ41" s="43">
        <v>2400</v>
      </c>
      <c r="AR41" s="43" t="s">
        <v>460</v>
      </c>
      <c r="AS41" s="43">
        <v>960</v>
      </c>
      <c r="AT41" s="43" t="s">
        <v>455</v>
      </c>
      <c r="AU41" s="46">
        <v>0</v>
      </c>
      <c r="AV41" s="46" t="s">
        <v>453</v>
      </c>
      <c r="AW41" s="43">
        <v>1200</v>
      </c>
      <c r="AX41" s="43" t="s">
        <v>459</v>
      </c>
      <c r="AY41" s="46">
        <v>0</v>
      </c>
      <c r="AZ41" s="46" t="s">
        <v>453</v>
      </c>
      <c r="BA41" s="46">
        <v>0</v>
      </c>
      <c r="BB41" s="46" t="s">
        <v>453</v>
      </c>
      <c r="BC41" s="46">
        <v>0</v>
      </c>
      <c r="BD41" s="46" t="s">
        <v>453</v>
      </c>
      <c r="BE41" s="46">
        <v>0</v>
      </c>
      <c r="BF41" s="46" t="s">
        <v>453</v>
      </c>
      <c r="BG41" s="46">
        <v>0</v>
      </c>
      <c r="BH41" s="46" t="s">
        <v>453</v>
      </c>
    </row>
    <row r="42" spans="1:60" ht="27" customHeight="1">
      <c r="A42" s="38" t="s">
        <v>204</v>
      </c>
      <c r="B42" s="38" t="s">
        <v>205</v>
      </c>
      <c r="C42" s="38" t="s">
        <v>175</v>
      </c>
      <c r="D42" s="86"/>
      <c r="E42" s="90" t="s">
        <v>60</v>
      </c>
      <c r="F42" s="89" t="s">
        <v>47</v>
      </c>
      <c r="G42" s="41" t="s">
        <v>194</v>
      </c>
      <c r="H42" s="42" t="s">
        <v>206</v>
      </c>
      <c r="I42" s="41" t="s">
        <v>194</v>
      </c>
      <c r="J42" s="42" t="s">
        <v>207</v>
      </c>
      <c r="K42" s="90" t="s">
        <v>64</v>
      </c>
      <c r="L42" s="89" t="s">
        <v>47</v>
      </c>
      <c r="M42" s="90" t="s">
        <v>64</v>
      </c>
      <c r="N42" s="89" t="s">
        <v>47</v>
      </c>
      <c r="O42" s="41" t="s">
        <v>194</v>
      </c>
      <c r="P42" s="42" t="s">
        <v>208</v>
      </c>
      <c r="Q42" s="41" t="s">
        <v>194</v>
      </c>
      <c r="R42" s="42" t="s">
        <v>209</v>
      </c>
      <c r="S42" s="86"/>
      <c r="T42" s="46">
        <v>0</v>
      </c>
      <c r="U42" s="46">
        <v>0</v>
      </c>
      <c r="V42" s="43">
        <v>1</v>
      </c>
      <c r="W42" s="43">
        <v>13</v>
      </c>
      <c r="X42" s="43" t="s">
        <v>473</v>
      </c>
      <c r="Y42" s="46">
        <v>0</v>
      </c>
      <c r="Z42" s="46">
        <v>0</v>
      </c>
      <c r="AA42" s="46" t="s">
        <v>453</v>
      </c>
      <c r="AB42" s="43">
        <v>1</v>
      </c>
      <c r="AC42" s="43">
        <v>270</v>
      </c>
      <c r="AD42" s="43" t="s">
        <v>454</v>
      </c>
      <c r="AE42" s="46">
        <v>0</v>
      </c>
      <c r="AF42" s="46" t="s">
        <v>453</v>
      </c>
      <c r="AG42" s="46">
        <v>0</v>
      </c>
      <c r="AH42" s="46" t="s">
        <v>453</v>
      </c>
      <c r="AI42" s="46">
        <v>0</v>
      </c>
      <c r="AJ42" s="46" t="s">
        <v>453</v>
      </c>
      <c r="AK42" s="43">
        <v>1080</v>
      </c>
      <c r="AL42" s="43" t="s">
        <v>455</v>
      </c>
      <c r="AM42" s="46">
        <v>0</v>
      </c>
      <c r="AN42" s="46" t="s">
        <v>453</v>
      </c>
      <c r="AO42" s="46">
        <v>0</v>
      </c>
      <c r="AP42" s="46" t="s">
        <v>453</v>
      </c>
      <c r="AQ42" s="43">
        <v>2160</v>
      </c>
      <c r="AR42" s="43" t="s">
        <v>456</v>
      </c>
      <c r="AS42" s="43">
        <v>1080</v>
      </c>
      <c r="AT42" s="43" t="s">
        <v>455</v>
      </c>
      <c r="AU42" s="46">
        <v>0</v>
      </c>
      <c r="AV42" s="46" t="s">
        <v>453</v>
      </c>
      <c r="AW42" s="43">
        <v>1877</v>
      </c>
      <c r="AX42" s="43" t="s">
        <v>482</v>
      </c>
      <c r="AY42" s="46">
        <v>0</v>
      </c>
      <c r="AZ42" s="46" t="s">
        <v>453</v>
      </c>
      <c r="BA42" s="46">
        <v>0</v>
      </c>
      <c r="BB42" s="46" t="s">
        <v>453</v>
      </c>
      <c r="BC42" s="46">
        <v>0</v>
      </c>
      <c r="BD42" s="46" t="s">
        <v>453</v>
      </c>
      <c r="BE42" s="46">
        <v>0</v>
      </c>
      <c r="BF42" s="46" t="s">
        <v>453</v>
      </c>
      <c r="BG42" s="46">
        <v>0</v>
      </c>
      <c r="BH42" s="46" t="s">
        <v>453</v>
      </c>
    </row>
    <row r="43" spans="1:60" ht="67.5" customHeight="1">
      <c r="A43" s="38" t="s">
        <v>210</v>
      </c>
      <c r="B43" s="38" t="s">
        <v>211</v>
      </c>
      <c r="C43" s="38" t="s">
        <v>175</v>
      </c>
      <c r="D43" s="86"/>
      <c r="E43" s="90" t="s">
        <v>60</v>
      </c>
      <c r="F43" s="89" t="s">
        <v>47</v>
      </c>
      <c r="G43" s="41" t="s">
        <v>61</v>
      </c>
      <c r="H43" s="42" t="s">
        <v>212</v>
      </c>
      <c r="I43" s="41" t="s">
        <v>61</v>
      </c>
      <c r="J43" s="42" t="s">
        <v>213</v>
      </c>
      <c r="K43" s="90" t="s">
        <v>64</v>
      </c>
      <c r="L43" s="89" t="s">
        <v>47</v>
      </c>
      <c r="M43" s="90" t="s">
        <v>64</v>
      </c>
      <c r="N43" s="89" t="s">
        <v>47</v>
      </c>
      <c r="O43" s="41" t="s">
        <v>61</v>
      </c>
      <c r="P43" s="42" t="s">
        <v>214</v>
      </c>
      <c r="Q43" s="41" t="s">
        <v>61</v>
      </c>
      <c r="R43" s="42" t="s">
        <v>184</v>
      </c>
      <c r="S43" s="86"/>
      <c r="T43" s="43">
        <v>1</v>
      </c>
      <c r="U43" s="46">
        <v>0</v>
      </c>
      <c r="V43" s="46">
        <v>0</v>
      </c>
      <c r="W43" s="46">
        <v>0</v>
      </c>
      <c r="X43" s="46" t="s">
        <v>453</v>
      </c>
      <c r="Y43" s="46">
        <v>0</v>
      </c>
      <c r="Z43" s="46">
        <v>0</v>
      </c>
      <c r="AA43" s="46" t="s">
        <v>453</v>
      </c>
      <c r="AB43" s="43">
        <v>1</v>
      </c>
      <c r="AC43" s="43">
        <v>240</v>
      </c>
      <c r="AD43" s="43" t="s">
        <v>454</v>
      </c>
      <c r="AE43" s="46">
        <v>0</v>
      </c>
      <c r="AF43" s="46" t="s">
        <v>453</v>
      </c>
      <c r="AG43" s="46">
        <v>0</v>
      </c>
      <c r="AH43" s="46" t="s">
        <v>453</v>
      </c>
      <c r="AI43" s="46">
        <v>0</v>
      </c>
      <c r="AJ43" s="46" t="s">
        <v>453</v>
      </c>
      <c r="AK43" s="43">
        <v>960</v>
      </c>
      <c r="AL43" s="43" t="s">
        <v>455</v>
      </c>
      <c r="AM43" s="46">
        <v>0</v>
      </c>
      <c r="AN43" s="46" t="s">
        <v>453</v>
      </c>
      <c r="AO43" s="46">
        <v>0</v>
      </c>
      <c r="AP43" s="46" t="s">
        <v>453</v>
      </c>
      <c r="AQ43" s="43">
        <v>1920</v>
      </c>
      <c r="AR43" s="43" t="s">
        <v>456</v>
      </c>
      <c r="AS43" s="43">
        <v>960</v>
      </c>
      <c r="AT43" s="43" t="s">
        <v>455</v>
      </c>
      <c r="AU43" s="46">
        <v>0</v>
      </c>
      <c r="AV43" s="46" t="s">
        <v>453</v>
      </c>
      <c r="AW43" s="43">
        <v>1680</v>
      </c>
      <c r="AX43" s="43" t="s">
        <v>457</v>
      </c>
      <c r="AY43" s="46">
        <v>0</v>
      </c>
      <c r="AZ43" s="46" t="s">
        <v>453</v>
      </c>
      <c r="BA43" s="46">
        <v>0</v>
      </c>
      <c r="BB43" s="46" t="s">
        <v>453</v>
      </c>
      <c r="BC43" s="46">
        <v>0</v>
      </c>
      <c r="BD43" s="46" t="s">
        <v>453</v>
      </c>
      <c r="BE43" s="46">
        <v>0</v>
      </c>
      <c r="BF43" s="46" t="s">
        <v>453</v>
      </c>
      <c r="BG43" s="46">
        <v>0</v>
      </c>
      <c r="BH43" s="46" t="s">
        <v>453</v>
      </c>
    </row>
    <row r="44" spans="1:60" ht="67.5" customHeight="1">
      <c r="A44" s="38" t="s">
        <v>215</v>
      </c>
      <c r="B44" s="38" t="s">
        <v>216</v>
      </c>
      <c r="C44" s="38" t="s">
        <v>175</v>
      </c>
      <c r="D44" s="86"/>
      <c r="E44" s="41" t="s">
        <v>217</v>
      </c>
      <c r="F44" s="42" t="s">
        <v>218</v>
      </c>
      <c r="G44" s="90" t="s">
        <v>64</v>
      </c>
      <c r="H44" s="89" t="s">
        <v>47</v>
      </c>
      <c r="I44" s="41" t="s">
        <v>217</v>
      </c>
      <c r="J44" s="42" t="s">
        <v>219</v>
      </c>
      <c r="K44" s="41" t="s">
        <v>217</v>
      </c>
      <c r="L44" s="42" t="s">
        <v>219</v>
      </c>
      <c r="M44" s="41" t="s">
        <v>217</v>
      </c>
      <c r="N44" s="42" t="s">
        <v>220</v>
      </c>
      <c r="O44" s="90" t="s">
        <v>64</v>
      </c>
      <c r="P44" s="89" t="s">
        <v>47</v>
      </c>
      <c r="Q44" s="41" t="s">
        <v>217</v>
      </c>
      <c r="R44" s="42" t="s">
        <v>221</v>
      </c>
      <c r="S44" s="86"/>
      <c r="T44" s="43">
        <v>9</v>
      </c>
      <c r="U44" s="46">
        <v>0</v>
      </c>
      <c r="V44" s="46">
        <v>0</v>
      </c>
      <c r="W44" s="46">
        <v>0</v>
      </c>
      <c r="X44" s="46" t="s">
        <v>453</v>
      </c>
      <c r="Y44" s="46">
        <v>0</v>
      </c>
      <c r="Z44" s="46">
        <v>0</v>
      </c>
      <c r="AA44" s="46" t="s">
        <v>453</v>
      </c>
      <c r="AB44" s="43">
        <v>8</v>
      </c>
      <c r="AC44" s="43">
        <v>1920</v>
      </c>
      <c r="AD44" s="43" t="s">
        <v>456</v>
      </c>
      <c r="AE44" s="46">
        <v>0</v>
      </c>
      <c r="AF44" s="46" t="s">
        <v>453</v>
      </c>
      <c r="AG44" s="46">
        <v>0</v>
      </c>
      <c r="AH44" s="46" t="s">
        <v>453</v>
      </c>
      <c r="AI44" s="46">
        <v>0</v>
      </c>
      <c r="AJ44" s="46" t="s">
        <v>453</v>
      </c>
      <c r="AK44" s="43">
        <v>960</v>
      </c>
      <c r="AL44" s="43" t="s">
        <v>455</v>
      </c>
      <c r="AM44" s="46">
        <v>0</v>
      </c>
      <c r="AN44" s="46" t="s">
        <v>453</v>
      </c>
      <c r="AO44" s="46">
        <v>0</v>
      </c>
      <c r="AP44" s="46" t="s">
        <v>453</v>
      </c>
      <c r="AQ44" s="43">
        <v>2400</v>
      </c>
      <c r="AR44" s="43" t="s">
        <v>460</v>
      </c>
      <c r="AS44" s="43">
        <v>960</v>
      </c>
      <c r="AT44" s="43" t="s">
        <v>455</v>
      </c>
      <c r="AU44" s="46">
        <v>0</v>
      </c>
      <c r="AV44" s="46" t="s">
        <v>453</v>
      </c>
      <c r="AW44" s="43">
        <v>480</v>
      </c>
      <c r="AX44" s="43" t="s">
        <v>463</v>
      </c>
      <c r="AY44" s="46">
        <v>0</v>
      </c>
      <c r="AZ44" s="46" t="s">
        <v>453</v>
      </c>
      <c r="BA44" s="46">
        <v>0</v>
      </c>
      <c r="BB44" s="46" t="s">
        <v>453</v>
      </c>
      <c r="BC44" s="46">
        <v>0</v>
      </c>
      <c r="BD44" s="46" t="s">
        <v>453</v>
      </c>
      <c r="BE44" s="46">
        <v>0</v>
      </c>
      <c r="BF44" s="46" t="s">
        <v>453</v>
      </c>
      <c r="BG44" s="46">
        <v>0</v>
      </c>
      <c r="BH44" s="46" t="s">
        <v>453</v>
      </c>
    </row>
    <row r="45" spans="1:60" ht="67.5" customHeight="1">
      <c r="A45" s="38" t="s">
        <v>222</v>
      </c>
      <c r="B45" s="38" t="s">
        <v>223</v>
      </c>
      <c r="C45" s="38" t="s">
        <v>175</v>
      </c>
      <c r="D45" s="86"/>
      <c r="E45" s="90" t="s">
        <v>60</v>
      </c>
      <c r="F45" s="89" t="s">
        <v>47</v>
      </c>
      <c r="G45" s="41" t="s">
        <v>61</v>
      </c>
      <c r="H45" s="42" t="s">
        <v>224</v>
      </c>
      <c r="I45" s="41" t="s">
        <v>61</v>
      </c>
      <c r="J45" s="42" t="s">
        <v>225</v>
      </c>
      <c r="K45" s="90" t="s">
        <v>64</v>
      </c>
      <c r="L45" s="89" t="s">
        <v>47</v>
      </c>
      <c r="M45" s="90" t="s">
        <v>64</v>
      </c>
      <c r="N45" s="89" t="s">
        <v>47</v>
      </c>
      <c r="O45" s="41" t="s">
        <v>102</v>
      </c>
      <c r="P45" s="42" t="s">
        <v>226</v>
      </c>
      <c r="Q45" s="41" t="s">
        <v>102</v>
      </c>
      <c r="R45" s="42" t="s">
        <v>227</v>
      </c>
      <c r="S45" s="86"/>
      <c r="T45" s="46">
        <v>0</v>
      </c>
      <c r="U45" s="46">
        <v>0</v>
      </c>
      <c r="V45" s="46">
        <v>0</v>
      </c>
      <c r="W45" s="46">
        <v>0</v>
      </c>
      <c r="X45" s="46" t="s">
        <v>453</v>
      </c>
      <c r="Y45" s="46">
        <v>0</v>
      </c>
      <c r="Z45" s="46">
        <v>0</v>
      </c>
      <c r="AA45" s="46" t="s">
        <v>453</v>
      </c>
      <c r="AB45" s="46">
        <v>0</v>
      </c>
      <c r="AC45" s="46">
        <v>0</v>
      </c>
      <c r="AD45" s="46" t="s">
        <v>453</v>
      </c>
      <c r="AE45" s="46">
        <v>0</v>
      </c>
      <c r="AF45" s="46" t="s">
        <v>453</v>
      </c>
      <c r="AG45" s="46">
        <v>0</v>
      </c>
      <c r="AH45" s="46" t="s">
        <v>453</v>
      </c>
      <c r="AI45" s="46">
        <v>0</v>
      </c>
      <c r="AJ45" s="46" t="s">
        <v>453</v>
      </c>
      <c r="AK45" s="43">
        <v>960</v>
      </c>
      <c r="AL45" s="43" t="s">
        <v>455</v>
      </c>
      <c r="AM45" s="46">
        <v>0</v>
      </c>
      <c r="AN45" s="46" t="s">
        <v>453</v>
      </c>
      <c r="AO45" s="46">
        <v>0</v>
      </c>
      <c r="AP45" s="46" t="s">
        <v>453</v>
      </c>
      <c r="AQ45" s="43">
        <v>1920</v>
      </c>
      <c r="AR45" s="43" t="s">
        <v>456</v>
      </c>
      <c r="AS45" s="43">
        <v>960</v>
      </c>
      <c r="AT45" s="43" t="s">
        <v>455</v>
      </c>
      <c r="AU45" s="46">
        <v>0</v>
      </c>
      <c r="AV45" s="46" t="s">
        <v>453</v>
      </c>
      <c r="AW45" s="43">
        <v>1920</v>
      </c>
      <c r="AX45" s="43" t="s">
        <v>456</v>
      </c>
      <c r="AY45" s="46">
        <v>0</v>
      </c>
      <c r="AZ45" s="46" t="s">
        <v>453</v>
      </c>
      <c r="BA45" s="46">
        <v>0</v>
      </c>
      <c r="BB45" s="46" t="s">
        <v>453</v>
      </c>
      <c r="BC45" s="46">
        <v>0</v>
      </c>
      <c r="BD45" s="46" t="s">
        <v>453</v>
      </c>
      <c r="BE45" s="46">
        <v>0</v>
      </c>
      <c r="BF45" s="46" t="s">
        <v>453</v>
      </c>
      <c r="BG45" s="46">
        <v>0</v>
      </c>
      <c r="BH45" s="46" t="s">
        <v>453</v>
      </c>
    </row>
    <row r="46" spans="1:60" ht="67.5" customHeight="1">
      <c r="A46" s="38" t="s">
        <v>228</v>
      </c>
      <c r="B46" s="38" t="s">
        <v>229</v>
      </c>
      <c r="C46" s="38" t="s">
        <v>175</v>
      </c>
      <c r="D46" s="86"/>
      <c r="E46" s="90" t="s">
        <v>60</v>
      </c>
      <c r="F46" s="89" t="s">
        <v>47</v>
      </c>
      <c r="G46" s="90" t="s">
        <v>64</v>
      </c>
      <c r="H46" s="89" t="s">
        <v>47</v>
      </c>
      <c r="I46" s="41" t="s">
        <v>102</v>
      </c>
      <c r="J46" s="42" t="s">
        <v>230</v>
      </c>
      <c r="K46" s="41" t="s">
        <v>102</v>
      </c>
      <c r="L46" s="42" t="s">
        <v>231</v>
      </c>
      <c r="M46" s="41" t="s">
        <v>102</v>
      </c>
      <c r="N46" s="42" t="s">
        <v>232</v>
      </c>
      <c r="O46" s="41" t="s">
        <v>61</v>
      </c>
      <c r="P46" s="42" t="s">
        <v>76</v>
      </c>
      <c r="Q46" s="41" t="s">
        <v>61</v>
      </c>
      <c r="R46" s="42" t="s">
        <v>233</v>
      </c>
      <c r="S46" s="86"/>
      <c r="T46" s="43">
        <v>2</v>
      </c>
      <c r="U46" s="46">
        <v>0</v>
      </c>
      <c r="V46" s="43">
        <v>1</v>
      </c>
      <c r="W46" s="43">
        <v>18</v>
      </c>
      <c r="X46" s="43" t="s">
        <v>480</v>
      </c>
      <c r="Y46" s="46">
        <v>0</v>
      </c>
      <c r="Z46" s="46">
        <v>0</v>
      </c>
      <c r="AA46" s="46" t="s">
        <v>453</v>
      </c>
      <c r="AB46" s="43">
        <v>2</v>
      </c>
      <c r="AC46" s="43">
        <v>480</v>
      </c>
      <c r="AD46" s="43" t="s">
        <v>463</v>
      </c>
      <c r="AE46" s="46">
        <v>0</v>
      </c>
      <c r="AF46" s="46" t="s">
        <v>453</v>
      </c>
      <c r="AG46" s="46">
        <v>0</v>
      </c>
      <c r="AH46" s="46" t="s">
        <v>453</v>
      </c>
      <c r="AI46" s="46">
        <v>0</v>
      </c>
      <c r="AJ46" s="46" t="s">
        <v>453</v>
      </c>
      <c r="AK46" s="43">
        <v>480</v>
      </c>
      <c r="AL46" s="43" t="s">
        <v>463</v>
      </c>
      <c r="AM46" s="46">
        <v>0</v>
      </c>
      <c r="AN46" s="46" t="s">
        <v>453</v>
      </c>
      <c r="AO46" s="46">
        <v>0</v>
      </c>
      <c r="AP46" s="46" t="s">
        <v>453</v>
      </c>
      <c r="AQ46" s="43">
        <v>1920</v>
      </c>
      <c r="AR46" s="43" t="s">
        <v>456</v>
      </c>
      <c r="AS46" s="43">
        <v>960</v>
      </c>
      <c r="AT46" s="43" t="s">
        <v>455</v>
      </c>
      <c r="AU46" s="46">
        <v>0</v>
      </c>
      <c r="AV46" s="46" t="s">
        <v>453</v>
      </c>
      <c r="AW46" s="43">
        <v>942</v>
      </c>
      <c r="AX46" s="43" t="s">
        <v>483</v>
      </c>
      <c r="AY46" s="43">
        <v>960</v>
      </c>
      <c r="AZ46" s="43" t="s">
        <v>455</v>
      </c>
      <c r="BA46" s="46">
        <v>0</v>
      </c>
      <c r="BB46" s="46" t="s">
        <v>453</v>
      </c>
      <c r="BC46" s="46">
        <v>0</v>
      </c>
      <c r="BD46" s="46" t="s">
        <v>453</v>
      </c>
      <c r="BE46" s="46">
        <v>0</v>
      </c>
      <c r="BF46" s="46" t="s">
        <v>453</v>
      </c>
      <c r="BG46" s="46">
        <v>0</v>
      </c>
      <c r="BH46" s="46" t="s">
        <v>453</v>
      </c>
    </row>
    <row r="47" spans="1:60" ht="67.5" customHeight="1">
      <c r="A47" s="38" t="s">
        <v>234</v>
      </c>
      <c r="B47" s="38" t="s">
        <v>235</v>
      </c>
      <c r="C47" s="38" t="s">
        <v>175</v>
      </c>
      <c r="D47" s="86"/>
      <c r="E47" s="41" t="s">
        <v>61</v>
      </c>
      <c r="F47" s="42" t="s">
        <v>236</v>
      </c>
      <c r="G47" s="41" t="s">
        <v>61</v>
      </c>
      <c r="H47" s="42" t="s">
        <v>237</v>
      </c>
      <c r="I47" s="41" t="s">
        <v>61</v>
      </c>
      <c r="J47" s="42" t="s">
        <v>238</v>
      </c>
      <c r="K47" s="41" t="s">
        <v>61</v>
      </c>
      <c r="L47" s="42" t="s">
        <v>239</v>
      </c>
      <c r="M47" s="90" t="s">
        <v>64</v>
      </c>
      <c r="N47" s="89" t="s">
        <v>47</v>
      </c>
      <c r="O47" s="90" t="s">
        <v>64</v>
      </c>
      <c r="P47" s="89" t="s">
        <v>47</v>
      </c>
      <c r="Q47" s="41" t="s">
        <v>61</v>
      </c>
      <c r="R47" s="42" t="s">
        <v>240</v>
      </c>
      <c r="S47" s="86"/>
      <c r="T47" s="46">
        <v>0</v>
      </c>
      <c r="U47" s="46">
        <v>0</v>
      </c>
      <c r="V47" s="46">
        <v>0</v>
      </c>
      <c r="W47" s="46">
        <v>0</v>
      </c>
      <c r="X47" s="46" t="s">
        <v>453</v>
      </c>
      <c r="Y47" s="46">
        <v>0</v>
      </c>
      <c r="Z47" s="46">
        <v>0</v>
      </c>
      <c r="AA47" s="46" t="s">
        <v>453</v>
      </c>
      <c r="AB47" s="46">
        <v>0</v>
      </c>
      <c r="AC47" s="46">
        <v>0</v>
      </c>
      <c r="AD47" s="46" t="s">
        <v>453</v>
      </c>
      <c r="AE47" s="46">
        <v>0</v>
      </c>
      <c r="AF47" s="46" t="s">
        <v>453</v>
      </c>
      <c r="AG47" s="46">
        <v>0</v>
      </c>
      <c r="AH47" s="46" t="s">
        <v>453</v>
      </c>
      <c r="AI47" s="46">
        <v>0</v>
      </c>
      <c r="AJ47" s="46" t="s">
        <v>453</v>
      </c>
      <c r="AK47" s="43">
        <v>960</v>
      </c>
      <c r="AL47" s="43" t="s">
        <v>455</v>
      </c>
      <c r="AM47" s="46">
        <v>0</v>
      </c>
      <c r="AN47" s="46" t="s">
        <v>453</v>
      </c>
      <c r="AO47" s="46">
        <v>0</v>
      </c>
      <c r="AP47" s="46" t="s">
        <v>453</v>
      </c>
      <c r="AQ47" s="43">
        <v>2400</v>
      </c>
      <c r="AR47" s="43" t="s">
        <v>460</v>
      </c>
      <c r="AS47" s="43">
        <v>960</v>
      </c>
      <c r="AT47" s="43" t="s">
        <v>455</v>
      </c>
      <c r="AU47" s="46">
        <v>0</v>
      </c>
      <c r="AV47" s="46" t="s">
        <v>453</v>
      </c>
      <c r="AW47" s="43">
        <v>1920</v>
      </c>
      <c r="AX47" s="43" t="s">
        <v>456</v>
      </c>
      <c r="AY47" s="43">
        <v>480</v>
      </c>
      <c r="AZ47" s="43" t="s">
        <v>463</v>
      </c>
      <c r="BA47" s="46">
        <v>0</v>
      </c>
      <c r="BB47" s="46" t="s">
        <v>453</v>
      </c>
      <c r="BC47" s="46">
        <v>0</v>
      </c>
      <c r="BD47" s="46" t="s">
        <v>453</v>
      </c>
      <c r="BE47" s="46">
        <v>0</v>
      </c>
      <c r="BF47" s="46" t="s">
        <v>453</v>
      </c>
      <c r="BG47" s="46">
        <v>0</v>
      </c>
      <c r="BH47" s="46" t="s">
        <v>453</v>
      </c>
    </row>
    <row r="48" spans="1:60" ht="67.5" customHeight="1">
      <c r="A48" s="38" t="s">
        <v>241</v>
      </c>
      <c r="B48" s="38" t="s">
        <v>242</v>
      </c>
      <c r="C48" s="38" t="s">
        <v>175</v>
      </c>
      <c r="D48" s="86"/>
      <c r="E48" s="90" t="s">
        <v>60</v>
      </c>
      <c r="F48" s="89" t="s">
        <v>47</v>
      </c>
      <c r="G48" s="41" t="s">
        <v>102</v>
      </c>
      <c r="H48" s="42" t="s">
        <v>243</v>
      </c>
      <c r="I48" s="41" t="s">
        <v>102</v>
      </c>
      <c r="J48" s="42" t="s">
        <v>244</v>
      </c>
      <c r="K48" s="90" t="s">
        <v>64</v>
      </c>
      <c r="L48" s="89" t="s">
        <v>47</v>
      </c>
      <c r="M48" s="90" t="s">
        <v>64</v>
      </c>
      <c r="N48" s="89" t="s">
        <v>47</v>
      </c>
      <c r="O48" s="41" t="s">
        <v>102</v>
      </c>
      <c r="P48" s="42" t="s">
        <v>245</v>
      </c>
      <c r="Q48" s="41" t="s">
        <v>102</v>
      </c>
      <c r="R48" s="42" t="s">
        <v>246</v>
      </c>
      <c r="S48" s="86"/>
      <c r="T48" s="43">
        <v>1</v>
      </c>
      <c r="U48" s="46">
        <v>0</v>
      </c>
      <c r="V48" s="43">
        <v>3</v>
      </c>
      <c r="W48" s="43">
        <v>173</v>
      </c>
      <c r="X48" s="43" t="s">
        <v>484</v>
      </c>
      <c r="Y48" s="46">
        <v>0</v>
      </c>
      <c r="Z48" s="46">
        <v>0</v>
      </c>
      <c r="AA48" s="46" t="s">
        <v>453</v>
      </c>
      <c r="AB48" s="43">
        <v>1</v>
      </c>
      <c r="AC48" s="43">
        <v>240</v>
      </c>
      <c r="AD48" s="43" t="s">
        <v>454</v>
      </c>
      <c r="AE48" s="46">
        <v>0</v>
      </c>
      <c r="AF48" s="46" t="s">
        <v>453</v>
      </c>
      <c r="AG48" s="46">
        <v>0</v>
      </c>
      <c r="AH48" s="46" t="s">
        <v>453</v>
      </c>
      <c r="AI48" s="46">
        <v>0</v>
      </c>
      <c r="AJ48" s="46" t="s">
        <v>453</v>
      </c>
      <c r="AK48" s="43">
        <v>960</v>
      </c>
      <c r="AL48" s="43" t="s">
        <v>455</v>
      </c>
      <c r="AM48" s="46">
        <v>0</v>
      </c>
      <c r="AN48" s="46" t="s">
        <v>453</v>
      </c>
      <c r="AO48" s="46">
        <v>0</v>
      </c>
      <c r="AP48" s="46" t="s">
        <v>453</v>
      </c>
      <c r="AQ48" s="43">
        <v>1920</v>
      </c>
      <c r="AR48" s="43" t="s">
        <v>456</v>
      </c>
      <c r="AS48" s="43">
        <v>960</v>
      </c>
      <c r="AT48" s="43" t="s">
        <v>455</v>
      </c>
      <c r="AU48" s="46">
        <v>0</v>
      </c>
      <c r="AV48" s="46" t="s">
        <v>453</v>
      </c>
      <c r="AW48" s="43">
        <v>1507</v>
      </c>
      <c r="AX48" s="43" t="s">
        <v>485</v>
      </c>
      <c r="AY48" s="46">
        <v>0</v>
      </c>
      <c r="AZ48" s="46" t="s">
        <v>453</v>
      </c>
      <c r="BA48" s="46">
        <v>0</v>
      </c>
      <c r="BB48" s="46" t="s">
        <v>453</v>
      </c>
      <c r="BC48" s="46">
        <v>0</v>
      </c>
      <c r="BD48" s="46" t="s">
        <v>453</v>
      </c>
      <c r="BE48" s="46">
        <v>0</v>
      </c>
      <c r="BF48" s="46" t="s">
        <v>453</v>
      </c>
      <c r="BG48" s="46">
        <v>0</v>
      </c>
      <c r="BH48" s="46" t="s">
        <v>453</v>
      </c>
    </row>
    <row r="49" spans="1:60" ht="67.5" customHeight="1">
      <c r="A49" s="38" t="s">
        <v>247</v>
      </c>
      <c r="B49" s="38" t="s">
        <v>248</v>
      </c>
      <c r="C49" s="38" t="s">
        <v>175</v>
      </c>
      <c r="D49" s="86"/>
      <c r="E49" s="90" t="s">
        <v>60</v>
      </c>
      <c r="F49" s="89" t="s">
        <v>47</v>
      </c>
      <c r="G49" s="41" t="s">
        <v>61</v>
      </c>
      <c r="H49" s="42" t="s">
        <v>249</v>
      </c>
      <c r="I49" s="41" t="s">
        <v>61</v>
      </c>
      <c r="J49" s="42" t="s">
        <v>250</v>
      </c>
      <c r="K49" s="90" t="s">
        <v>64</v>
      </c>
      <c r="L49" s="89" t="s">
        <v>47</v>
      </c>
      <c r="M49" s="90" t="s">
        <v>64</v>
      </c>
      <c r="N49" s="89" t="s">
        <v>47</v>
      </c>
      <c r="O49" s="41" t="s">
        <v>61</v>
      </c>
      <c r="P49" s="42" t="s">
        <v>251</v>
      </c>
      <c r="Q49" s="41" t="s">
        <v>61</v>
      </c>
      <c r="R49" s="42" t="s">
        <v>252</v>
      </c>
      <c r="S49" s="86"/>
      <c r="T49" s="46">
        <v>0</v>
      </c>
      <c r="U49" s="46">
        <v>0</v>
      </c>
      <c r="V49" s="46">
        <v>0</v>
      </c>
      <c r="W49" s="46">
        <v>0</v>
      </c>
      <c r="X49" s="46" t="s">
        <v>453</v>
      </c>
      <c r="Y49" s="46">
        <v>0</v>
      </c>
      <c r="Z49" s="46">
        <v>0</v>
      </c>
      <c r="AA49" s="46" t="s">
        <v>453</v>
      </c>
      <c r="AB49" s="46">
        <v>0</v>
      </c>
      <c r="AC49" s="46">
        <v>0</v>
      </c>
      <c r="AD49" s="46" t="s">
        <v>453</v>
      </c>
      <c r="AE49" s="46">
        <v>0</v>
      </c>
      <c r="AF49" s="46" t="s">
        <v>453</v>
      </c>
      <c r="AG49" s="46">
        <v>0</v>
      </c>
      <c r="AH49" s="46" t="s">
        <v>453</v>
      </c>
      <c r="AI49" s="46">
        <v>0</v>
      </c>
      <c r="AJ49" s="46" t="s">
        <v>453</v>
      </c>
      <c r="AK49" s="43">
        <v>960</v>
      </c>
      <c r="AL49" s="43" t="s">
        <v>455</v>
      </c>
      <c r="AM49" s="46">
        <v>0</v>
      </c>
      <c r="AN49" s="46" t="s">
        <v>453</v>
      </c>
      <c r="AO49" s="46">
        <v>0</v>
      </c>
      <c r="AP49" s="46" t="s">
        <v>453</v>
      </c>
      <c r="AQ49" s="43">
        <v>1920</v>
      </c>
      <c r="AR49" s="43" t="s">
        <v>456</v>
      </c>
      <c r="AS49" s="43">
        <v>960</v>
      </c>
      <c r="AT49" s="43" t="s">
        <v>455</v>
      </c>
      <c r="AU49" s="46">
        <v>0</v>
      </c>
      <c r="AV49" s="46" t="s">
        <v>453</v>
      </c>
      <c r="AW49" s="43">
        <v>1920</v>
      </c>
      <c r="AX49" s="43" t="s">
        <v>456</v>
      </c>
      <c r="AY49" s="46">
        <v>0</v>
      </c>
      <c r="AZ49" s="46" t="s">
        <v>453</v>
      </c>
      <c r="BA49" s="46">
        <v>0</v>
      </c>
      <c r="BB49" s="46" t="s">
        <v>453</v>
      </c>
      <c r="BC49" s="46">
        <v>0</v>
      </c>
      <c r="BD49" s="46" t="s">
        <v>453</v>
      </c>
      <c r="BE49" s="46">
        <v>0</v>
      </c>
      <c r="BF49" s="46" t="s">
        <v>453</v>
      </c>
      <c r="BG49" s="46">
        <v>0</v>
      </c>
      <c r="BH49" s="46" t="s">
        <v>453</v>
      </c>
    </row>
    <row r="50" spans="1:60" ht="67.5" customHeight="1">
      <c r="A50" s="38" t="s">
        <v>253</v>
      </c>
      <c r="B50" s="38" t="s">
        <v>254</v>
      </c>
      <c r="C50" s="38" t="s">
        <v>255</v>
      </c>
      <c r="D50" s="86"/>
      <c r="E50" s="41" t="s">
        <v>102</v>
      </c>
      <c r="F50" s="42" t="s">
        <v>256</v>
      </c>
      <c r="G50" s="41" t="s">
        <v>102</v>
      </c>
      <c r="H50" s="42" t="s">
        <v>257</v>
      </c>
      <c r="I50" s="41" t="s">
        <v>102</v>
      </c>
      <c r="J50" s="42" t="s">
        <v>258</v>
      </c>
      <c r="K50" s="90" t="s">
        <v>64</v>
      </c>
      <c r="L50" s="89" t="s">
        <v>47</v>
      </c>
      <c r="M50" s="41" t="s">
        <v>102</v>
      </c>
      <c r="N50" s="42" t="s">
        <v>259</v>
      </c>
      <c r="O50" s="41" t="s">
        <v>102</v>
      </c>
      <c r="P50" s="42" t="s">
        <v>260</v>
      </c>
      <c r="Q50" s="90" t="s">
        <v>64</v>
      </c>
      <c r="R50" s="89" t="s">
        <v>47</v>
      </c>
      <c r="S50" s="86"/>
      <c r="T50" s="46">
        <v>0</v>
      </c>
      <c r="U50" s="46">
        <v>0</v>
      </c>
      <c r="V50" s="43">
        <v>1</v>
      </c>
      <c r="W50" s="43">
        <v>51</v>
      </c>
      <c r="X50" s="43" t="s">
        <v>486</v>
      </c>
      <c r="Y50" s="46">
        <v>0</v>
      </c>
      <c r="Z50" s="46">
        <v>0</v>
      </c>
      <c r="AA50" s="46" t="s">
        <v>453</v>
      </c>
      <c r="AB50" s="46">
        <v>0</v>
      </c>
      <c r="AC50" s="46">
        <v>0</v>
      </c>
      <c r="AD50" s="46" t="s">
        <v>453</v>
      </c>
      <c r="AE50" s="46">
        <v>0</v>
      </c>
      <c r="AF50" s="46" t="s">
        <v>453</v>
      </c>
      <c r="AG50" s="46">
        <v>0</v>
      </c>
      <c r="AH50" s="46" t="s">
        <v>453</v>
      </c>
      <c r="AI50" s="46">
        <v>0</v>
      </c>
      <c r="AJ50" s="46" t="s">
        <v>453</v>
      </c>
      <c r="AK50" s="43">
        <v>960</v>
      </c>
      <c r="AL50" s="43" t="s">
        <v>455</v>
      </c>
      <c r="AM50" s="46">
        <v>0</v>
      </c>
      <c r="AN50" s="46" t="s">
        <v>453</v>
      </c>
      <c r="AO50" s="46">
        <v>0</v>
      </c>
      <c r="AP50" s="46" t="s">
        <v>453</v>
      </c>
      <c r="AQ50" s="43">
        <v>2400</v>
      </c>
      <c r="AR50" s="43" t="s">
        <v>460</v>
      </c>
      <c r="AS50" s="43">
        <v>960</v>
      </c>
      <c r="AT50" s="43" t="s">
        <v>455</v>
      </c>
      <c r="AU50" s="46">
        <v>0</v>
      </c>
      <c r="AV50" s="46" t="s">
        <v>453</v>
      </c>
      <c r="AW50" s="43">
        <v>1869</v>
      </c>
      <c r="AX50" s="43" t="s">
        <v>487</v>
      </c>
      <c r="AY50" s="43">
        <v>480</v>
      </c>
      <c r="AZ50" s="43" t="s">
        <v>463</v>
      </c>
      <c r="BA50" s="46">
        <v>0</v>
      </c>
      <c r="BB50" s="46" t="s">
        <v>453</v>
      </c>
      <c r="BC50" s="46">
        <v>0</v>
      </c>
      <c r="BD50" s="46" t="s">
        <v>453</v>
      </c>
      <c r="BE50" s="46">
        <v>0</v>
      </c>
      <c r="BF50" s="46" t="s">
        <v>453</v>
      </c>
      <c r="BG50" s="46">
        <v>0</v>
      </c>
      <c r="BH50" s="46" t="s">
        <v>453</v>
      </c>
    </row>
    <row r="51" spans="1:60" ht="67.5" customHeight="1">
      <c r="A51" s="38" t="s">
        <v>261</v>
      </c>
      <c r="B51" s="38" t="s">
        <v>262</v>
      </c>
      <c r="C51" s="38" t="s">
        <v>255</v>
      </c>
      <c r="D51" s="86"/>
      <c r="E51" s="90" t="s">
        <v>60</v>
      </c>
      <c r="F51" s="89" t="s">
        <v>47</v>
      </c>
      <c r="G51" s="41" t="s">
        <v>102</v>
      </c>
      <c r="H51" s="42" t="s">
        <v>76</v>
      </c>
      <c r="I51" s="41" t="s">
        <v>102</v>
      </c>
      <c r="J51" s="42" t="s">
        <v>76</v>
      </c>
      <c r="K51" s="90" t="s">
        <v>64</v>
      </c>
      <c r="L51" s="89" t="s">
        <v>47</v>
      </c>
      <c r="M51" s="90" t="s">
        <v>64</v>
      </c>
      <c r="N51" s="89" t="s">
        <v>47</v>
      </c>
      <c r="O51" s="41" t="s">
        <v>102</v>
      </c>
      <c r="P51" s="42" t="s">
        <v>76</v>
      </c>
      <c r="Q51" s="41" t="s">
        <v>102</v>
      </c>
      <c r="R51" s="42" t="s">
        <v>263</v>
      </c>
      <c r="S51" s="86"/>
      <c r="T51" s="43">
        <v>6</v>
      </c>
      <c r="U51" s="46">
        <v>0</v>
      </c>
      <c r="V51" s="46">
        <v>0</v>
      </c>
      <c r="W51" s="46">
        <v>0</v>
      </c>
      <c r="X51" s="46" t="s">
        <v>453</v>
      </c>
      <c r="Y51" s="46">
        <v>0</v>
      </c>
      <c r="Z51" s="46">
        <v>0</v>
      </c>
      <c r="AA51" s="46" t="s">
        <v>453</v>
      </c>
      <c r="AB51" s="43">
        <v>6</v>
      </c>
      <c r="AC51" s="43">
        <v>1440</v>
      </c>
      <c r="AD51" s="43" t="s">
        <v>479</v>
      </c>
      <c r="AE51" s="46">
        <v>0</v>
      </c>
      <c r="AF51" s="46" t="s">
        <v>453</v>
      </c>
      <c r="AG51" s="46">
        <v>0</v>
      </c>
      <c r="AH51" s="46" t="s">
        <v>453</v>
      </c>
      <c r="AI51" s="46">
        <v>0</v>
      </c>
      <c r="AJ51" s="46" t="s">
        <v>453</v>
      </c>
      <c r="AK51" s="43">
        <v>960</v>
      </c>
      <c r="AL51" s="43" t="s">
        <v>455</v>
      </c>
      <c r="AM51" s="46">
        <v>0</v>
      </c>
      <c r="AN51" s="46" t="s">
        <v>453</v>
      </c>
      <c r="AO51" s="46">
        <v>0</v>
      </c>
      <c r="AP51" s="46" t="s">
        <v>453</v>
      </c>
      <c r="AQ51" s="43">
        <v>1920</v>
      </c>
      <c r="AR51" s="43" t="s">
        <v>456</v>
      </c>
      <c r="AS51" s="43">
        <v>960</v>
      </c>
      <c r="AT51" s="43" t="s">
        <v>455</v>
      </c>
      <c r="AU51" s="46">
        <v>0</v>
      </c>
      <c r="AV51" s="46" t="s">
        <v>453</v>
      </c>
      <c r="AW51" s="43">
        <v>480</v>
      </c>
      <c r="AX51" s="43" t="s">
        <v>463</v>
      </c>
      <c r="AY51" s="46">
        <v>0</v>
      </c>
      <c r="AZ51" s="46" t="s">
        <v>453</v>
      </c>
      <c r="BA51" s="46">
        <v>0</v>
      </c>
      <c r="BB51" s="46" t="s">
        <v>453</v>
      </c>
      <c r="BC51" s="46">
        <v>0</v>
      </c>
      <c r="BD51" s="46" t="s">
        <v>453</v>
      </c>
      <c r="BE51" s="46">
        <v>0</v>
      </c>
      <c r="BF51" s="46" t="s">
        <v>453</v>
      </c>
      <c r="BG51" s="46">
        <v>0</v>
      </c>
      <c r="BH51" s="46" t="s">
        <v>453</v>
      </c>
    </row>
    <row r="52" spans="1:60" ht="67.5" customHeight="1">
      <c r="A52" s="38" t="s">
        <v>264</v>
      </c>
      <c r="B52" s="38" t="s">
        <v>265</v>
      </c>
      <c r="C52" s="38" t="s">
        <v>255</v>
      </c>
      <c r="D52" s="86"/>
      <c r="E52" s="90" t="s">
        <v>60</v>
      </c>
      <c r="F52" s="89" t="s">
        <v>47</v>
      </c>
      <c r="G52" s="41" t="s">
        <v>102</v>
      </c>
      <c r="H52" s="42" t="s">
        <v>266</v>
      </c>
      <c r="I52" s="41" t="s">
        <v>102</v>
      </c>
      <c r="J52" s="42" t="s">
        <v>267</v>
      </c>
      <c r="K52" s="90" t="s">
        <v>64</v>
      </c>
      <c r="L52" s="89" t="s">
        <v>47</v>
      </c>
      <c r="M52" s="90" t="s">
        <v>64</v>
      </c>
      <c r="N52" s="89" t="s">
        <v>47</v>
      </c>
      <c r="O52" s="41" t="s">
        <v>102</v>
      </c>
      <c r="P52" s="42" t="s">
        <v>268</v>
      </c>
      <c r="Q52" s="41" t="s">
        <v>102</v>
      </c>
      <c r="R52" s="42" t="s">
        <v>78</v>
      </c>
      <c r="S52" s="86"/>
      <c r="T52" s="43">
        <v>1</v>
      </c>
      <c r="U52" s="46">
        <v>0</v>
      </c>
      <c r="V52" s="46">
        <v>0</v>
      </c>
      <c r="W52" s="46">
        <v>0</v>
      </c>
      <c r="X52" s="46" t="s">
        <v>453</v>
      </c>
      <c r="Y52" s="46">
        <v>0</v>
      </c>
      <c r="Z52" s="46">
        <v>0</v>
      </c>
      <c r="AA52" s="46" t="s">
        <v>453</v>
      </c>
      <c r="AB52" s="43">
        <v>1</v>
      </c>
      <c r="AC52" s="43">
        <v>240</v>
      </c>
      <c r="AD52" s="43" t="s">
        <v>454</v>
      </c>
      <c r="AE52" s="46">
        <v>0</v>
      </c>
      <c r="AF52" s="46" t="s">
        <v>453</v>
      </c>
      <c r="AG52" s="46">
        <v>0</v>
      </c>
      <c r="AH52" s="46" t="s">
        <v>453</v>
      </c>
      <c r="AI52" s="46">
        <v>0</v>
      </c>
      <c r="AJ52" s="46" t="s">
        <v>453</v>
      </c>
      <c r="AK52" s="43">
        <v>960</v>
      </c>
      <c r="AL52" s="43" t="s">
        <v>455</v>
      </c>
      <c r="AM52" s="46">
        <v>0</v>
      </c>
      <c r="AN52" s="46" t="s">
        <v>453</v>
      </c>
      <c r="AO52" s="46">
        <v>0</v>
      </c>
      <c r="AP52" s="46" t="s">
        <v>453</v>
      </c>
      <c r="AQ52" s="43">
        <v>1920</v>
      </c>
      <c r="AR52" s="43" t="s">
        <v>456</v>
      </c>
      <c r="AS52" s="43">
        <v>960</v>
      </c>
      <c r="AT52" s="43" t="s">
        <v>455</v>
      </c>
      <c r="AU52" s="46">
        <v>0</v>
      </c>
      <c r="AV52" s="46" t="s">
        <v>453</v>
      </c>
      <c r="AW52" s="43">
        <v>1680</v>
      </c>
      <c r="AX52" s="43" t="s">
        <v>457</v>
      </c>
      <c r="AY52" s="46">
        <v>0</v>
      </c>
      <c r="AZ52" s="46" t="s">
        <v>453</v>
      </c>
      <c r="BA52" s="46">
        <v>0</v>
      </c>
      <c r="BB52" s="46" t="s">
        <v>453</v>
      </c>
      <c r="BC52" s="46">
        <v>0</v>
      </c>
      <c r="BD52" s="46" t="s">
        <v>453</v>
      </c>
      <c r="BE52" s="46">
        <v>0</v>
      </c>
      <c r="BF52" s="46" t="s">
        <v>453</v>
      </c>
      <c r="BG52" s="46">
        <v>0</v>
      </c>
      <c r="BH52" s="46" t="s">
        <v>453</v>
      </c>
    </row>
    <row r="53" spans="1:60" ht="67.5" customHeight="1">
      <c r="A53" s="38" t="s">
        <v>269</v>
      </c>
      <c r="B53" s="38" t="s">
        <v>270</v>
      </c>
      <c r="C53" s="38" t="s">
        <v>255</v>
      </c>
      <c r="D53" s="86"/>
      <c r="E53" s="90" t="s">
        <v>60</v>
      </c>
      <c r="F53" s="89" t="s">
        <v>47</v>
      </c>
      <c r="G53" s="41" t="s">
        <v>102</v>
      </c>
      <c r="H53" s="42" t="s">
        <v>271</v>
      </c>
      <c r="I53" s="41" t="s">
        <v>102</v>
      </c>
      <c r="J53" s="42" t="s">
        <v>272</v>
      </c>
      <c r="K53" s="41" t="s">
        <v>102</v>
      </c>
      <c r="L53" s="42" t="s">
        <v>273</v>
      </c>
      <c r="M53" s="41" t="s">
        <v>102</v>
      </c>
      <c r="N53" s="42" t="s">
        <v>274</v>
      </c>
      <c r="O53" s="41" t="s">
        <v>102</v>
      </c>
      <c r="P53" s="42" t="s">
        <v>275</v>
      </c>
      <c r="Q53" s="90" t="s">
        <v>64</v>
      </c>
      <c r="R53" s="89" t="s">
        <v>47</v>
      </c>
      <c r="S53" s="86"/>
      <c r="T53" s="46">
        <v>0</v>
      </c>
      <c r="U53" s="46">
        <v>0</v>
      </c>
      <c r="V53" s="43">
        <v>1</v>
      </c>
      <c r="W53" s="43">
        <v>1</v>
      </c>
      <c r="X53" s="43" t="s">
        <v>453</v>
      </c>
      <c r="Y53" s="46">
        <v>0</v>
      </c>
      <c r="Z53" s="46">
        <v>0</v>
      </c>
      <c r="AA53" s="46" t="s">
        <v>453</v>
      </c>
      <c r="AB53" s="46">
        <v>0</v>
      </c>
      <c r="AC53" s="46">
        <v>0</v>
      </c>
      <c r="AD53" s="46" t="s">
        <v>453</v>
      </c>
      <c r="AE53" s="46">
        <v>0</v>
      </c>
      <c r="AF53" s="46" t="s">
        <v>453</v>
      </c>
      <c r="AG53" s="46">
        <v>0</v>
      </c>
      <c r="AH53" s="46" t="s">
        <v>453</v>
      </c>
      <c r="AI53" s="46">
        <v>0</v>
      </c>
      <c r="AJ53" s="46" t="s">
        <v>453</v>
      </c>
      <c r="AK53" s="43">
        <v>480</v>
      </c>
      <c r="AL53" s="43" t="s">
        <v>463</v>
      </c>
      <c r="AM53" s="46">
        <v>0</v>
      </c>
      <c r="AN53" s="46" t="s">
        <v>453</v>
      </c>
      <c r="AO53" s="46">
        <v>0</v>
      </c>
      <c r="AP53" s="46" t="s">
        <v>453</v>
      </c>
      <c r="AQ53" s="43">
        <v>1920</v>
      </c>
      <c r="AR53" s="43" t="s">
        <v>456</v>
      </c>
      <c r="AS53" s="43">
        <v>960</v>
      </c>
      <c r="AT53" s="43" t="s">
        <v>455</v>
      </c>
      <c r="AU53" s="46">
        <v>0</v>
      </c>
      <c r="AV53" s="46" t="s">
        <v>453</v>
      </c>
      <c r="AW53" s="43">
        <v>1440</v>
      </c>
      <c r="AX53" s="43" t="s">
        <v>479</v>
      </c>
      <c r="AY53" s="43">
        <v>959</v>
      </c>
      <c r="AZ53" s="43" t="s">
        <v>455</v>
      </c>
      <c r="BA53" s="46">
        <v>0</v>
      </c>
      <c r="BB53" s="46" t="s">
        <v>453</v>
      </c>
      <c r="BC53" s="46">
        <v>0</v>
      </c>
      <c r="BD53" s="46" t="s">
        <v>453</v>
      </c>
      <c r="BE53" s="46">
        <v>0</v>
      </c>
      <c r="BF53" s="46" t="s">
        <v>453</v>
      </c>
      <c r="BG53" s="46">
        <v>0</v>
      </c>
      <c r="BH53" s="46" t="s">
        <v>453</v>
      </c>
    </row>
    <row r="54" spans="1:60" ht="67.5" customHeight="1">
      <c r="A54" s="38" t="s">
        <v>276</v>
      </c>
      <c r="B54" s="38" t="s">
        <v>277</v>
      </c>
      <c r="C54" s="38" t="s">
        <v>255</v>
      </c>
      <c r="D54" s="86"/>
      <c r="E54" s="41" t="s">
        <v>217</v>
      </c>
      <c r="F54" s="42" t="s">
        <v>278</v>
      </c>
      <c r="G54" s="90" t="s">
        <v>64</v>
      </c>
      <c r="H54" s="89" t="s">
        <v>47</v>
      </c>
      <c r="I54" s="90" t="s">
        <v>64</v>
      </c>
      <c r="J54" s="89" t="s">
        <v>47</v>
      </c>
      <c r="K54" s="41" t="s">
        <v>217</v>
      </c>
      <c r="L54" s="42" t="s">
        <v>220</v>
      </c>
      <c r="M54" s="41" t="s">
        <v>217</v>
      </c>
      <c r="N54" s="42" t="s">
        <v>220</v>
      </c>
      <c r="O54" s="41" t="s">
        <v>217</v>
      </c>
      <c r="P54" s="42" t="s">
        <v>220</v>
      </c>
      <c r="Q54" s="90" t="s">
        <v>64</v>
      </c>
      <c r="R54" s="89" t="s">
        <v>47</v>
      </c>
      <c r="S54" s="86"/>
      <c r="T54" s="43">
        <v>11</v>
      </c>
      <c r="U54" s="46">
        <v>0</v>
      </c>
      <c r="V54" s="46">
        <v>0</v>
      </c>
      <c r="W54" s="46">
        <v>0</v>
      </c>
      <c r="X54" s="46" t="s">
        <v>453</v>
      </c>
      <c r="Y54" s="46">
        <v>0</v>
      </c>
      <c r="Z54" s="46">
        <v>0</v>
      </c>
      <c r="AA54" s="46" t="s">
        <v>453</v>
      </c>
      <c r="AB54" s="43">
        <v>8</v>
      </c>
      <c r="AC54" s="43">
        <v>1920</v>
      </c>
      <c r="AD54" s="43" t="s">
        <v>456</v>
      </c>
      <c r="AE54" s="46">
        <v>0</v>
      </c>
      <c r="AF54" s="46" t="s">
        <v>453</v>
      </c>
      <c r="AG54" s="46">
        <v>0</v>
      </c>
      <c r="AH54" s="46" t="s">
        <v>453</v>
      </c>
      <c r="AI54" s="46">
        <v>0</v>
      </c>
      <c r="AJ54" s="46" t="s">
        <v>453</v>
      </c>
      <c r="AK54" s="43">
        <v>1440</v>
      </c>
      <c r="AL54" s="43" t="s">
        <v>479</v>
      </c>
      <c r="AM54" s="46">
        <v>0</v>
      </c>
      <c r="AN54" s="46" t="s">
        <v>453</v>
      </c>
      <c r="AO54" s="46">
        <v>0</v>
      </c>
      <c r="AP54" s="46" t="s">
        <v>453</v>
      </c>
      <c r="AQ54" s="43">
        <v>2400</v>
      </c>
      <c r="AR54" s="43" t="s">
        <v>460</v>
      </c>
      <c r="AS54" s="43">
        <v>960</v>
      </c>
      <c r="AT54" s="43" t="s">
        <v>455</v>
      </c>
      <c r="AU54" s="46">
        <v>0</v>
      </c>
      <c r="AV54" s="46" t="s">
        <v>453</v>
      </c>
      <c r="AW54" s="46">
        <v>0</v>
      </c>
      <c r="AX54" s="46" t="s">
        <v>453</v>
      </c>
      <c r="AY54" s="46">
        <v>0</v>
      </c>
      <c r="AZ54" s="46" t="s">
        <v>453</v>
      </c>
      <c r="BA54" s="46">
        <v>0</v>
      </c>
      <c r="BB54" s="46" t="s">
        <v>453</v>
      </c>
      <c r="BC54" s="46">
        <v>0</v>
      </c>
      <c r="BD54" s="46" t="s">
        <v>453</v>
      </c>
      <c r="BE54" s="46">
        <v>0</v>
      </c>
      <c r="BF54" s="46" t="s">
        <v>453</v>
      </c>
      <c r="BG54" s="46">
        <v>0</v>
      </c>
      <c r="BH54" s="46" t="s">
        <v>453</v>
      </c>
    </row>
    <row r="55" spans="1:60" ht="67.5" customHeight="1">
      <c r="A55" s="38" t="s">
        <v>279</v>
      </c>
      <c r="B55" s="38" t="s">
        <v>280</v>
      </c>
      <c r="C55" s="38" t="s">
        <v>255</v>
      </c>
      <c r="D55" s="86"/>
      <c r="E55" s="90" t="s">
        <v>60</v>
      </c>
      <c r="F55" s="89" t="s">
        <v>47</v>
      </c>
      <c r="G55" s="41" t="s">
        <v>102</v>
      </c>
      <c r="H55" s="42" t="s">
        <v>281</v>
      </c>
      <c r="I55" s="41" t="s">
        <v>102</v>
      </c>
      <c r="J55" s="42" t="s">
        <v>282</v>
      </c>
      <c r="K55" s="90" t="s">
        <v>64</v>
      </c>
      <c r="L55" s="89" t="s">
        <v>47</v>
      </c>
      <c r="M55" s="90" t="s">
        <v>64</v>
      </c>
      <c r="N55" s="89" t="s">
        <v>47</v>
      </c>
      <c r="O55" s="41" t="s">
        <v>102</v>
      </c>
      <c r="P55" s="42" t="s">
        <v>76</v>
      </c>
      <c r="Q55" s="41" t="s">
        <v>102</v>
      </c>
      <c r="R55" s="42" t="s">
        <v>246</v>
      </c>
      <c r="S55" s="86"/>
      <c r="T55" s="43">
        <v>2</v>
      </c>
      <c r="U55" s="46">
        <v>0</v>
      </c>
      <c r="V55" s="46">
        <v>0</v>
      </c>
      <c r="W55" s="46">
        <v>0</v>
      </c>
      <c r="X55" s="46" t="s">
        <v>453</v>
      </c>
      <c r="Y55" s="46">
        <v>0</v>
      </c>
      <c r="Z55" s="46">
        <v>0</v>
      </c>
      <c r="AA55" s="46" t="s">
        <v>453</v>
      </c>
      <c r="AB55" s="43">
        <v>2</v>
      </c>
      <c r="AC55" s="43">
        <v>480</v>
      </c>
      <c r="AD55" s="43" t="s">
        <v>463</v>
      </c>
      <c r="AE55" s="46">
        <v>0</v>
      </c>
      <c r="AF55" s="46" t="s">
        <v>453</v>
      </c>
      <c r="AG55" s="46">
        <v>0</v>
      </c>
      <c r="AH55" s="46" t="s">
        <v>453</v>
      </c>
      <c r="AI55" s="46">
        <v>0</v>
      </c>
      <c r="AJ55" s="46" t="s">
        <v>453</v>
      </c>
      <c r="AK55" s="43">
        <v>960</v>
      </c>
      <c r="AL55" s="43" t="s">
        <v>455</v>
      </c>
      <c r="AM55" s="46">
        <v>0</v>
      </c>
      <c r="AN55" s="46" t="s">
        <v>453</v>
      </c>
      <c r="AO55" s="46">
        <v>0</v>
      </c>
      <c r="AP55" s="46" t="s">
        <v>453</v>
      </c>
      <c r="AQ55" s="43">
        <v>1920</v>
      </c>
      <c r="AR55" s="43" t="s">
        <v>456</v>
      </c>
      <c r="AS55" s="43">
        <v>960</v>
      </c>
      <c r="AT55" s="43" t="s">
        <v>455</v>
      </c>
      <c r="AU55" s="46">
        <v>0</v>
      </c>
      <c r="AV55" s="46" t="s">
        <v>453</v>
      </c>
      <c r="AW55" s="43">
        <v>1440</v>
      </c>
      <c r="AX55" s="43" t="s">
        <v>479</v>
      </c>
      <c r="AY55" s="46">
        <v>0</v>
      </c>
      <c r="AZ55" s="46" t="s">
        <v>453</v>
      </c>
      <c r="BA55" s="46">
        <v>0</v>
      </c>
      <c r="BB55" s="46" t="s">
        <v>453</v>
      </c>
      <c r="BC55" s="46">
        <v>0</v>
      </c>
      <c r="BD55" s="46" t="s">
        <v>453</v>
      </c>
      <c r="BE55" s="46">
        <v>0</v>
      </c>
      <c r="BF55" s="46" t="s">
        <v>453</v>
      </c>
      <c r="BG55" s="46">
        <v>0</v>
      </c>
      <c r="BH55" s="46" t="s">
        <v>453</v>
      </c>
    </row>
    <row r="56" spans="1:60" ht="67.5" customHeight="1">
      <c r="A56" s="38" t="s">
        <v>283</v>
      </c>
      <c r="B56" s="38" t="s">
        <v>284</v>
      </c>
      <c r="C56" s="38" t="s">
        <v>255</v>
      </c>
      <c r="D56" s="86"/>
      <c r="E56" s="41" t="s">
        <v>102</v>
      </c>
      <c r="F56" s="42" t="s">
        <v>285</v>
      </c>
      <c r="G56" s="41" t="s">
        <v>102</v>
      </c>
      <c r="H56" s="42" t="s">
        <v>286</v>
      </c>
      <c r="I56" s="41" t="s">
        <v>102</v>
      </c>
      <c r="J56" s="42" t="s">
        <v>287</v>
      </c>
      <c r="K56" s="90" t="s">
        <v>64</v>
      </c>
      <c r="L56" s="89" t="s">
        <v>47</v>
      </c>
      <c r="M56" s="90" t="s">
        <v>64</v>
      </c>
      <c r="N56" s="89" t="s">
        <v>47</v>
      </c>
      <c r="O56" s="41" t="s">
        <v>102</v>
      </c>
      <c r="P56" s="42" t="s">
        <v>288</v>
      </c>
      <c r="Q56" s="41" t="s">
        <v>102</v>
      </c>
      <c r="R56" s="42" t="s">
        <v>289</v>
      </c>
      <c r="S56" s="86"/>
      <c r="T56" s="46">
        <v>0</v>
      </c>
      <c r="U56" s="46">
        <v>0</v>
      </c>
      <c r="V56" s="46">
        <v>0</v>
      </c>
      <c r="W56" s="46">
        <v>0</v>
      </c>
      <c r="X56" s="46" t="s">
        <v>453</v>
      </c>
      <c r="Y56" s="46">
        <v>0</v>
      </c>
      <c r="Z56" s="46">
        <v>0</v>
      </c>
      <c r="AA56" s="46" t="s">
        <v>453</v>
      </c>
      <c r="AB56" s="46">
        <v>0</v>
      </c>
      <c r="AC56" s="46">
        <v>0</v>
      </c>
      <c r="AD56" s="46" t="s">
        <v>453</v>
      </c>
      <c r="AE56" s="46">
        <v>0</v>
      </c>
      <c r="AF56" s="46" t="s">
        <v>453</v>
      </c>
      <c r="AG56" s="46">
        <v>0</v>
      </c>
      <c r="AH56" s="46" t="s">
        <v>453</v>
      </c>
      <c r="AI56" s="46">
        <v>0</v>
      </c>
      <c r="AJ56" s="46" t="s">
        <v>453</v>
      </c>
      <c r="AK56" s="43">
        <v>960</v>
      </c>
      <c r="AL56" s="43" t="s">
        <v>455</v>
      </c>
      <c r="AM56" s="46">
        <v>0</v>
      </c>
      <c r="AN56" s="46" t="s">
        <v>453</v>
      </c>
      <c r="AO56" s="46">
        <v>0</v>
      </c>
      <c r="AP56" s="46" t="s">
        <v>453</v>
      </c>
      <c r="AQ56" s="43">
        <v>2400</v>
      </c>
      <c r="AR56" s="43" t="s">
        <v>460</v>
      </c>
      <c r="AS56" s="43">
        <v>960</v>
      </c>
      <c r="AT56" s="43" t="s">
        <v>455</v>
      </c>
      <c r="AU56" s="46">
        <v>0</v>
      </c>
      <c r="AV56" s="46" t="s">
        <v>453</v>
      </c>
      <c r="AW56" s="43">
        <v>2400</v>
      </c>
      <c r="AX56" s="43" t="s">
        <v>460</v>
      </c>
      <c r="AY56" s="46">
        <v>0</v>
      </c>
      <c r="AZ56" s="46" t="s">
        <v>453</v>
      </c>
      <c r="BA56" s="46">
        <v>0</v>
      </c>
      <c r="BB56" s="46" t="s">
        <v>453</v>
      </c>
      <c r="BC56" s="46">
        <v>0</v>
      </c>
      <c r="BD56" s="46" t="s">
        <v>453</v>
      </c>
      <c r="BE56" s="46">
        <v>0</v>
      </c>
      <c r="BF56" s="46" t="s">
        <v>453</v>
      </c>
      <c r="BG56" s="46">
        <v>0</v>
      </c>
      <c r="BH56" s="46" t="s">
        <v>453</v>
      </c>
    </row>
    <row r="57" spans="1:60" ht="67.5" customHeight="1">
      <c r="A57" s="38" t="s">
        <v>290</v>
      </c>
      <c r="B57" s="38" t="s">
        <v>291</v>
      </c>
      <c r="C57" s="38" t="s">
        <v>255</v>
      </c>
      <c r="D57" s="86"/>
      <c r="E57" s="41" t="s">
        <v>102</v>
      </c>
      <c r="F57" s="42" t="s">
        <v>76</v>
      </c>
      <c r="G57" s="41" t="s">
        <v>102</v>
      </c>
      <c r="H57" s="42" t="s">
        <v>292</v>
      </c>
      <c r="I57" s="90" t="s">
        <v>64</v>
      </c>
      <c r="J57" s="89" t="s">
        <v>47</v>
      </c>
      <c r="K57" s="41" t="s">
        <v>102</v>
      </c>
      <c r="L57" s="42" t="s">
        <v>293</v>
      </c>
      <c r="M57" s="41" t="s">
        <v>102</v>
      </c>
      <c r="N57" s="42" t="s">
        <v>294</v>
      </c>
      <c r="O57" s="90" t="s">
        <v>64</v>
      </c>
      <c r="P57" s="89" t="s">
        <v>47</v>
      </c>
      <c r="Q57" s="90" t="s">
        <v>64</v>
      </c>
      <c r="R57" s="89" t="s">
        <v>47</v>
      </c>
      <c r="S57" s="86"/>
      <c r="T57" s="43">
        <v>3</v>
      </c>
      <c r="U57" s="46">
        <v>0</v>
      </c>
      <c r="V57" s="43">
        <v>3</v>
      </c>
      <c r="W57" s="43">
        <v>84</v>
      </c>
      <c r="X57" s="43" t="s">
        <v>488</v>
      </c>
      <c r="Y57" s="46">
        <v>0</v>
      </c>
      <c r="Z57" s="46">
        <v>0</v>
      </c>
      <c r="AA57" s="46" t="s">
        <v>453</v>
      </c>
      <c r="AB57" s="43">
        <v>3</v>
      </c>
      <c r="AC57" s="43">
        <v>720</v>
      </c>
      <c r="AD57" s="43" t="s">
        <v>462</v>
      </c>
      <c r="AE57" s="46">
        <v>0</v>
      </c>
      <c r="AF57" s="46" t="s">
        <v>453</v>
      </c>
      <c r="AG57" s="46">
        <v>0</v>
      </c>
      <c r="AH57" s="46" t="s">
        <v>453</v>
      </c>
      <c r="AI57" s="46">
        <v>0</v>
      </c>
      <c r="AJ57" s="46" t="s">
        <v>453</v>
      </c>
      <c r="AK57" s="43">
        <v>1440</v>
      </c>
      <c r="AL57" s="43" t="s">
        <v>479</v>
      </c>
      <c r="AM57" s="46">
        <v>0</v>
      </c>
      <c r="AN57" s="46" t="s">
        <v>453</v>
      </c>
      <c r="AO57" s="46">
        <v>0</v>
      </c>
      <c r="AP57" s="46" t="s">
        <v>453</v>
      </c>
      <c r="AQ57" s="43">
        <v>2400</v>
      </c>
      <c r="AR57" s="43" t="s">
        <v>460</v>
      </c>
      <c r="AS57" s="43">
        <v>960</v>
      </c>
      <c r="AT57" s="43" t="s">
        <v>455</v>
      </c>
      <c r="AU57" s="46">
        <v>0</v>
      </c>
      <c r="AV57" s="46" t="s">
        <v>453</v>
      </c>
      <c r="AW57" s="43">
        <v>460</v>
      </c>
      <c r="AX57" s="43" t="s">
        <v>489</v>
      </c>
      <c r="AY57" s="43">
        <v>656</v>
      </c>
      <c r="AZ57" s="43" t="s">
        <v>490</v>
      </c>
      <c r="BA57" s="46">
        <v>0</v>
      </c>
      <c r="BB57" s="46" t="s">
        <v>453</v>
      </c>
      <c r="BC57" s="46">
        <v>0</v>
      </c>
      <c r="BD57" s="46" t="s">
        <v>453</v>
      </c>
      <c r="BE57" s="46">
        <v>0</v>
      </c>
      <c r="BF57" s="46" t="s">
        <v>453</v>
      </c>
      <c r="BG57" s="46">
        <v>0</v>
      </c>
      <c r="BH57" s="46" t="s">
        <v>453</v>
      </c>
    </row>
    <row r="58" spans="1:60" ht="67.5" customHeight="1">
      <c r="A58" s="38" t="s">
        <v>295</v>
      </c>
      <c r="B58" s="38" t="s">
        <v>296</v>
      </c>
      <c r="C58" s="38" t="s">
        <v>255</v>
      </c>
      <c r="D58" s="86"/>
      <c r="E58" s="90" t="s">
        <v>60</v>
      </c>
      <c r="F58" s="89" t="s">
        <v>47</v>
      </c>
      <c r="G58" s="90" t="s">
        <v>64</v>
      </c>
      <c r="H58" s="89" t="s">
        <v>47</v>
      </c>
      <c r="I58" s="41" t="s">
        <v>217</v>
      </c>
      <c r="J58" s="42" t="s">
        <v>297</v>
      </c>
      <c r="K58" s="41" t="s">
        <v>217</v>
      </c>
      <c r="L58" s="42" t="s">
        <v>298</v>
      </c>
      <c r="M58" s="41" t="s">
        <v>217</v>
      </c>
      <c r="N58" s="42" t="s">
        <v>299</v>
      </c>
      <c r="O58" s="41" t="s">
        <v>217</v>
      </c>
      <c r="P58" s="42" t="s">
        <v>219</v>
      </c>
      <c r="Q58" s="41" t="s">
        <v>217</v>
      </c>
      <c r="R58" s="42" t="s">
        <v>221</v>
      </c>
      <c r="S58" s="86"/>
      <c r="T58" s="43">
        <v>7</v>
      </c>
      <c r="U58" s="46">
        <v>0</v>
      </c>
      <c r="V58" s="46">
        <v>0</v>
      </c>
      <c r="W58" s="46">
        <v>0</v>
      </c>
      <c r="X58" s="46" t="s">
        <v>453</v>
      </c>
      <c r="Y58" s="43">
        <v>1</v>
      </c>
      <c r="Z58" s="43">
        <v>12</v>
      </c>
      <c r="AA58" s="43" t="s">
        <v>467</v>
      </c>
      <c r="AB58" s="43">
        <v>7</v>
      </c>
      <c r="AC58" s="43">
        <v>1680</v>
      </c>
      <c r="AD58" s="43" t="s">
        <v>457</v>
      </c>
      <c r="AE58" s="46">
        <v>0</v>
      </c>
      <c r="AF58" s="46" t="s">
        <v>453</v>
      </c>
      <c r="AG58" s="46">
        <v>0</v>
      </c>
      <c r="AH58" s="46" t="s">
        <v>453</v>
      </c>
      <c r="AI58" s="46">
        <v>0</v>
      </c>
      <c r="AJ58" s="46" t="s">
        <v>453</v>
      </c>
      <c r="AK58" s="43">
        <v>480</v>
      </c>
      <c r="AL58" s="43" t="s">
        <v>463</v>
      </c>
      <c r="AM58" s="46">
        <v>0</v>
      </c>
      <c r="AN58" s="46" t="s">
        <v>453</v>
      </c>
      <c r="AO58" s="46">
        <v>0</v>
      </c>
      <c r="AP58" s="46" t="s">
        <v>453</v>
      </c>
      <c r="AQ58" s="43">
        <v>1920</v>
      </c>
      <c r="AR58" s="43" t="s">
        <v>456</v>
      </c>
      <c r="AS58" s="43">
        <v>960</v>
      </c>
      <c r="AT58" s="43" t="s">
        <v>455</v>
      </c>
      <c r="AU58" s="46">
        <v>0</v>
      </c>
      <c r="AV58" s="46" t="s">
        <v>453</v>
      </c>
      <c r="AW58" s="43">
        <v>480</v>
      </c>
      <c r="AX58" s="43" t="s">
        <v>463</v>
      </c>
      <c r="AY58" s="43">
        <v>228</v>
      </c>
      <c r="AZ58" s="43" t="s">
        <v>491</v>
      </c>
      <c r="BA58" s="46">
        <v>0</v>
      </c>
      <c r="BB58" s="46" t="s">
        <v>453</v>
      </c>
      <c r="BC58" s="46">
        <v>0</v>
      </c>
      <c r="BD58" s="46" t="s">
        <v>453</v>
      </c>
      <c r="BE58" s="46">
        <v>0</v>
      </c>
      <c r="BF58" s="46" t="s">
        <v>453</v>
      </c>
      <c r="BG58" s="46">
        <v>0</v>
      </c>
      <c r="BH58" s="46" t="s">
        <v>453</v>
      </c>
    </row>
    <row r="59" spans="1:60" ht="67.5" customHeight="1">
      <c r="A59" s="38" t="s">
        <v>300</v>
      </c>
      <c r="B59" s="38" t="s">
        <v>301</v>
      </c>
      <c r="C59" s="38" t="s">
        <v>255</v>
      </c>
      <c r="D59" s="86"/>
      <c r="E59" s="41" t="s">
        <v>102</v>
      </c>
      <c r="F59" s="42" t="s">
        <v>302</v>
      </c>
      <c r="G59" s="41" t="s">
        <v>102</v>
      </c>
      <c r="H59" s="42" t="s">
        <v>303</v>
      </c>
      <c r="I59" s="41" t="s">
        <v>102</v>
      </c>
      <c r="J59" s="42" t="s">
        <v>304</v>
      </c>
      <c r="K59" s="90" t="s">
        <v>64</v>
      </c>
      <c r="L59" s="89" t="s">
        <v>47</v>
      </c>
      <c r="M59" s="90" t="s">
        <v>64</v>
      </c>
      <c r="N59" s="89" t="s">
        <v>47</v>
      </c>
      <c r="O59" s="41" t="s">
        <v>102</v>
      </c>
      <c r="P59" s="42" t="s">
        <v>288</v>
      </c>
      <c r="Q59" s="41" t="s">
        <v>102</v>
      </c>
      <c r="R59" s="42" t="s">
        <v>289</v>
      </c>
      <c r="S59" s="86"/>
      <c r="T59" s="46">
        <v>0</v>
      </c>
      <c r="U59" s="46">
        <v>0</v>
      </c>
      <c r="V59" s="46">
        <v>0</v>
      </c>
      <c r="W59" s="46">
        <v>0</v>
      </c>
      <c r="X59" s="46" t="s">
        <v>453</v>
      </c>
      <c r="Y59" s="46">
        <v>0</v>
      </c>
      <c r="Z59" s="46">
        <v>0</v>
      </c>
      <c r="AA59" s="46" t="s">
        <v>453</v>
      </c>
      <c r="AB59" s="46">
        <v>0</v>
      </c>
      <c r="AC59" s="46">
        <v>0</v>
      </c>
      <c r="AD59" s="46" t="s">
        <v>453</v>
      </c>
      <c r="AE59" s="46">
        <v>0</v>
      </c>
      <c r="AF59" s="46" t="s">
        <v>453</v>
      </c>
      <c r="AG59" s="46">
        <v>0</v>
      </c>
      <c r="AH59" s="46" t="s">
        <v>453</v>
      </c>
      <c r="AI59" s="46">
        <v>0</v>
      </c>
      <c r="AJ59" s="46" t="s">
        <v>453</v>
      </c>
      <c r="AK59" s="43">
        <v>960</v>
      </c>
      <c r="AL59" s="43" t="s">
        <v>455</v>
      </c>
      <c r="AM59" s="46">
        <v>0</v>
      </c>
      <c r="AN59" s="46" t="s">
        <v>453</v>
      </c>
      <c r="AO59" s="46">
        <v>0</v>
      </c>
      <c r="AP59" s="46" t="s">
        <v>453</v>
      </c>
      <c r="AQ59" s="43">
        <v>2400</v>
      </c>
      <c r="AR59" s="43" t="s">
        <v>460</v>
      </c>
      <c r="AS59" s="43">
        <v>960</v>
      </c>
      <c r="AT59" s="43" t="s">
        <v>455</v>
      </c>
      <c r="AU59" s="46">
        <v>0</v>
      </c>
      <c r="AV59" s="46" t="s">
        <v>453</v>
      </c>
      <c r="AW59" s="43">
        <v>2400</v>
      </c>
      <c r="AX59" s="43" t="s">
        <v>460</v>
      </c>
      <c r="AY59" s="46">
        <v>0</v>
      </c>
      <c r="AZ59" s="46" t="s">
        <v>453</v>
      </c>
      <c r="BA59" s="46">
        <v>0</v>
      </c>
      <c r="BB59" s="46" t="s">
        <v>453</v>
      </c>
      <c r="BC59" s="46">
        <v>0</v>
      </c>
      <c r="BD59" s="46" t="s">
        <v>453</v>
      </c>
      <c r="BE59" s="46">
        <v>0</v>
      </c>
      <c r="BF59" s="46" t="s">
        <v>453</v>
      </c>
      <c r="BG59" s="46">
        <v>0</v>
      </c>
      <c r="BH59" s="46" t="s">
        <v>453</v>
      </c>
    </row>
    <row r="60" spans="1:60" ht="67.5" customHeight="1">
      <c r="A60" s="38" t="s">
        <v>305</v>
      </c>
      <c r="B60" s="38" t="s">
        <v>306</v>
      </c>
      <c r="C60" s="38" t="s">
        <v>255</v>
      </c>
      <c r="D60" s="86"/>
      <c r="E60" s="41" t="s">
        <v>102</v>
      </c>
      <c r="F60" s="42" t="s">
        <v>307</v>
      </c>
      <c r="G60" s="41" t="s">
        <v>194</v>
      </c>
      <c r="H60" s="42" t="s">
        <v>308</v>
      </c>
      <c r="I60" s="41" t="s">
        <v>194</v>
      </c>
      <c r="J60" s="42" t="s">
        <v>309</v>
      </c>
      <c r="K60" s="90" t="s">
        <v>64</v>
      </c>
      <c r="L60" s="89" t="s">
        <v>47</v>
      </c>
      <c r="M60" s="90" t="s">
        <v>64</v>
      </c>
      <c r="N60" s="89" t="s">
        <v>47</v>
      </c>
      <c r="O60" s="41" t="s">
        <v>194</v>
      </c>
      <c r="P60" s="42" t="s">
        <v>310</v>
      </c>
      <c r="Q60" s="41" t="s">
        <v>194</v>
      </c>
      <c r="R60" s="42" t="s">
        <v>311</v>
      </c>
      <c r="S60" s="86"/>
      <c r="T60" s="43">
        <v>1</v>
      </c>
      <c r="U60" s="46">
        <v>0</v>
      </c>
      <c r="V60" s="46">
        <v>0</v>
      </c>
      <c r="W60" s="46">
        <v>0</v>
      </c>
      <c r="X60" s="46" t="s">
        <v>453</v>
      </c>
      <c r="Y60" s="46">
        <v>0</v>
      </c>
      <c r="Z60" s="46">
        <v>0</v>
      </c>
      <c r="AA60" s="46" t="s">
        <v>453</v>
      </c>
      <c r="AB60" s="43">
        <v>1</v>
      </c>
      <c r="AC60" s="43">
        <v>240</v>
      </c>
      <c r="AD60" s="43" t="s">
        <v>454</v>
      </c>
      <c r="AE60" s="46">
        <v>0</v>
      </c>
      <c r="AF60" s="46" t="s">
        <v>453</v>
      </c>
      <c r="AG60" s="46">
        <v>0</v>
      </c>
      <c r="AH60" s="46" t="s">
        <v>453</v>
      </c>
      <c r="AI60" s="46">
        <v>0</v>
      </c>
      <c r="AJ60" s="46" t="s">
        <v>453</v>
      </c>
      <c r="AK60" s="43">
        <v>1080</v>
      </c>
      <c r="AL60" s="43" t="s">
        <v>455</v>
      </c>
      <c r="AM60" s="46">
        <v>0</v>
      </c>
      <c r="AN60" s="46" t="s">
        <v>453</v>
      </c>
      <c r="AO60" s="46">
        <v>0</v>
      </c>
      <c r="AP60" s="46" t="s">
        <v>453</v>
      </c>
      <c r="AQ60" s="43">
        <v>2640</v>
      </c>
      <c r="AR60" s="43" t="s">
        <v>460</v>
      </c>
      <c r="AS60" s="43">
        <v>1080</v>
      </c>
      <c r="AT60" s="43" t="s">
        <v>455</v>
      </c>
      <c r="AU60" s="46">
        <v>0</v>
      </c>
      <c r="AV60" s="46" t="s">
        <v>453</v>
      </c>
      <c r="AW60" s="43">
        <v>2400</v>
      </c>
      <c r="AX60" s="43" t="s">
        <v>492</v>
      </c>
      <c r="AY60" s="46">
        <v>0</v>
      </c>
      <c r="AZ60" s="46" t="s">
        <v>453</v>
      </c>
      <c r="BA60" s="46">
        <v>0</v>
      </c>
      <c r="BB60" s="46" t="s">
        <v>453</v>
      </c>
      <c r="BC60" s="46">
        <v>0</v>
      </c>
      <c r="BD60" s="46" t="s">
        <v>453</v>
      </c>
      <c r="BE60" s="46">
        <v>0</v>
      </c>
      <c r="BF60" s="46" t="s">
        <v>453</v>
      </c>
      <c r="BG60" s="46">
        <v>0</v>
      </c>
      <c r="BH60" s="46" t="s">
        <v>453</v>
      </c>
    </row>
    <row r="61" spans="1:60" ht="67.5" customHeight="1">
      <c r="A61" s="38" t="s">
        <v>312</v>
      </c>
      <c r="B61" s="38" t="s">
        <v>313</v>
      </c>
      <c r="C61" s="38" t="s">
        <v>314</v>
      </c>
      <c r="D61" s="86"/>
      <c r="E61" s="41" t="s">
        <v>315</v>
      </c>
      <c r="F61" s="42" t="s">
        <v>316</v>
      </c>
      <c r="G61" s="41" t="s">
        <v>315</v>
      </c>
      <c r="H61" s="42" t="s">
        <v>317</v>
      </c>
      <c r="I61" s="90" t="s">
        <v>64</v>
      </c>
      <c r="J61" s="89" t="s">
        <v>47</v>
      </c>
      <c r="K61" s="90" t="s">
        <v>64</v>
      </c>
      <c r="L61" s="89" t="s">
        <v>47</v>
      </c>
      <c r="M61" s="41" t="s">
        <v>315</v>
      </c>
      <c r="N61" s="42" t="s">
        <v>318</v>
      </c>
      <c r="O61" s="41" t="s">
        <v>315</v>
      </c>
      <c r="P61" s="42" t="s">
        <v>319</v>
      </c>
      <c r="Q61" s="41" t="s">
        <v>315</v>
      </c>
      <c r="R61" s="42" t="s">
        <v>320</v>
      </c>
      <c r="S61" s="86"/>
      <c r="T61" s="46">
        <v>0</v>
      </c>
      <c r="U61" s="46">
        <v>0</v>
      </c>
      <c r="V61" s="43">
        <v>5</v>
      </c>
      <c r="W61" s="43">
        <v>27</v>
      </c>
      <c r="X61" s="43" t="s">
        <v>477</v>
      </c>
      <c r="Y61" s="43">
        <v>1</v>
      </c>
      <c r="Z61" s="43">
        <v>26</v>
      </c>
      <c r="AA61" s="43" t="s">
        <v>458</v>
      </c>
      <c r="AB61" s="46">
        <v>0</v>
      </c>
      <c r="AC61" s="46">
        <v>0</v>
      </c>
      <c r="AD61" s="46" t="s">
        <v>453</v>
      </c>
      <c r="AE61" s="46">
        <v>0</v>
      </c>
      <c r="AF61" s="46" t="s">
        <v>453</v>
      </c>
      <c r="AG61" s="46">
        <v>0</v>
      </c>
      <c r="AH61" s="46" t="s">
        <v>453</v>
      </c>
      <c r="AI61" s="46">
        <v>0</v>
      </c>
      <c r="AJ61" s="46" t="s">
        <v>453</v>
      </c>
      <c r="AK61" s="43">
        <v>960</v>
      </c>
      <c r="AL61" s="43" t="s">
        <v>455</v>
      </c>
      <c r="AM61" s="46">
        <v>0</v>
      </c>
      <c r="AN61" s="46" t="s">
        <v>453</v>
      </c>
      <c r="AO61" s="46">
        <v>0</v>
      </c>
      <c r="AP61" s="46" t="s">
        <v>453</v>
      </c>
      <c r="AQ61" s="43">
        <v>2400</v>
      </c>
      <c r="AR61" s="43" t="s">
        <v>460</v>
      </c>
      <c r="AS61" s="43">
        <v>960</v>
      </c>
      <c r="AT61" s="43" t="s">
        <v>455</v>
      </c>
      <c r="AU61" s="46">
        <v>0</v>
      </c>
      <c r="AV61" s="46" t="s">
        <v>453</v>
      </c>
      <c r="AW61" s="43">
        <v>1868</v>
      </c>
      <c r="AX61" s="43" t="s">
        <v>487</v>
      </c>
      <c r="AY61" s="43">
        <v>479</v>
      </c>
      <c r="AZ61" s="43" t="s">
        <v>463</v>
      </c>
      <c r="BA61" s="46">
        <v>0</v>
      </c>
      <c r="BB61" s="46" t="s">
        <v>453</v>
      </c>
      <c r="BC61" s="46">
        <v>0</v>
      </c>
      <c r="BD61" s="46" t="s">
        <v>453</v>
      </c>
      <c r="BE61" s="46">
        <v>0</v>
      </c>
      <c r="BF61" s="46" t="s">
        <v>453</v>
      </c>
      <c r="BG61" s="46">
        <v>0</v>
      </c>
      <c r="BH61" s="46" t="s">
        <v>453</v>
      </c>
    </row>
    <row r="62" spans="1:60" ht="67.5" customHeight="1">
      <c r="A62" s="38" t="s">
        <v>321</v>
      </c>
      <c r="B62" s="38" t="s">
        <v>322</v>
      </c>
      <c r="C62" s="38" t="s">
        <v>314</v>
      </c>
      <c r="D62" s="86"/>
      <c r="E62" s="90" t="s">
        <v>60</v>
      </c>
      <c r="F62" s="89" t="s">
        <v>47</v>
      </c>
      <c r="G62" s="41" t="s">
        <v>315</v>
      </c>
      <c r="H62" s="42" t="s">
        <v>323</v>
      </c>
      <c r="I62" s="41" t="s">
        <v>315</v>
      </c>
      <c r="J62" s="42" t="s">
        <v>324</v>
      </c>
      <c r="K62" s="90" t="s">
        <v>64</v>
      </c>
      <c r="L62" s="89" t="s">
        <v>47</v>
      </c>
      <c r="M62" s="90" t="s">
        <v>64</v>
      </c>
      <c r="N62" s="89" t="s">
        <v>47</v>
      </c>
      <c r="O62" s="41" t="s">
        <v>315</v>
      </c>
      <c r="P62" s="42" t="s">
        <v>325</v>
      </c>
      <c r="Q62" s="41" t="s">
        <v>315</v>
      </c>
      <c r="R62" s="42" t="s">
        <v>326</v>
      </c>
      <c r="S62" s="86"/>
      <c r="T62" s="46">
        <v>0</v>
      </c>
      <c r="U62" s="46">
        <v>0</v>
      </c>
      <c r="V62" s="43">
        <v>1</v>
      </c>
      <c r="W62" s="43">
        <v>49</v>
      </c>
      <c r="X62" s="43" t="s">
        <v>475</v>
      </c>
      <c r="Y62" s="46">
        <v>0</v>
      </c>
      <c r="Z62" s="46">
        <v>0</v>
      </c>
      <c r="AA62" s="46" t="s">
        <v>453</v>
      </c>
      <c r="AB62" s="46">
        <v>0</v>
      </c>
      <c r="AC62" s="46">
        <v>0</v>
      </c>
      <c r="AD62" s="46" t="s">
        <v>453</v>
      </c>
      <c r="AE62" s="46">
        <v>0</v>
      </c>
      <c r="AF62" s="46" t="s">
        <v>453</v>
      </c>
      <c r="AG62" s="46">
        <v>0</v>
      </c>
      <c r="AH62" s="46" t="s">
        <v>453</v>
      </c>
      <c r="AI62" s="46">
        <v>0</v>
      </c>
      <c r="AJ62" s="46" t="s">
        <v>453</v>
      </c>
      <c r="AK62" s="43">
        <v>960</v>
      </c>
      <c r="AL62" s="43" t="s">
        <v>455</v>
      </c>
      <c r="AM62" s="46">
        <v>0</v>
      </c>
      <c r="AN62" s="46" t="s">
        <v>453</v>
      </c>
      <c r="AO62" s="46">
        <v>0</v>
      </c>
      <c r="AP62" s="46" t="s">
        <v>453</v>
      </c>
      <c r="AQ62" s="43">
        <v>1920</v>
      </c>
      <c r="AR62" s="43" t="s">
        <v>456</v>
      </c>
      <c r="AS62" s="43">
        <v>960</v>
      </c>
      <c r="AT62" s="43" t="s">
        <v>455</v>
      </c>
      <c r="AU62" s="46">
        <v>0</v>
      </c>
      <c r="AV62" s="46" t="s">
        <v>453</v>
      </c>
      <c r="AW62" s="43">
        <v>1871</v>
      </c>
      <c r="AX62" s="43" t="s">
        <v>493</v>
      </c>
      <c r="AY62" s="46">
        <v>0</v>
      </c>
      <c r="AZ62" s="46" t="s">
        <v>453</v>
      </c>
      <c r="BA62" s="46">
        <v>0</v>
      </c>
      <c r="BB62" s="46" t="s">
        <v>453</v>
      </c>
      <c r="BC62" s="46">
        <v>0</v>
      </c>
      <c r="BD62" s="46" t="s">
        <v>453</v>
      </c>
      <c r="BE62" s="46">
        <v>0</v>
      </c>
      <c r="BF62" s="46" t="s">
        <v>453</v>
      </c>
      <c r="BG62" s="46">
        <v>0</v>
      </c>
      <c r="BH62" s="46" t="s">
        <v>453</v>
      </c>
    </row>
    <row r="63" spans="1:60" ht="67.5" customHeight="1">
      <c r="A63" s="38" t="s">
        <v>327</v>
      </c>
      <c r="B63" s="38" t="s">
        <v>328</v>
      </c>
      <c r="C63" s="38" t="s">
        <v>314</v>
      </c>
      <c r="D63" s="86"/>
      <c r="E63" s="90" t="s">
        <v>60</v>
      </c>
      <c r="F63" s="89" t="s">
        <v>47</v>
      </c>
      <c r="G63" s="90" t="s">
        <v>64</v>
      </c>
      <c r="H63" s="89" t="s">
        <v>47</v>
      </c>
      <c r="I63" s="41" t="s">
        <v>329</v>
      </c>
      <c r="J63" s="42" t="s">
        <v>330</v>
      </c>
      <c r="K63" s="41" t="s">
        <v>329</v>
      </c>
      <c r="L63" s="42" t="s">
        <v>331</v>
      </c>
      <c r="M63" s="41" t="s">
        <v>329</v>
      </c>
      <c r="N63" s="42" t="s">
        <v>332</v>
      </c>
      <c r="O63" s="41" t="s">
        <v>329</v>
      </c>
      <c r="P63" s="42" t="s">
        <v>333</v>
      </c>
      <c r="Q63" s="90" t="s">
        <v>64</v>
      </c>
      <c r="R63" s="89" t="s">
        <v>47</v>
      </c>
      <c r="S63" s="86"/>
      <c r="T63" s="43">
        <v>4</v>
      </c>
      <c r="U63" s="46">
        <v>0</v>
      </c>
      <c r="V63" s="46">
        <v>0</v>
      </c>
      <c r="W63" s="46">
        <v>0</v>
      </c>
      <c r="X63" s="46" t="s">
        <v>453</v>
      </c>
      <c r="Y63" s="46">
        <v>0</v>
      </c>
      <c r="Z63" s="46">
        <v>0</v>
      </c>
      <c r="AA63" s="46" t="s">
        <v>453</v>
      </c>
      <c r="AB63" s="43">
        <v>4</v>
      </c>
      <c r="AC63" s="43">
        <v>960</v>
      </c>
      <c r="AD63" s="43" t="s">
        <v>455</v>
      </c>
      <c r="AE63" s="46">
        <v>0</v>
      </c>
      <c r="AF63" s="46" t="s">
        <v>453</v>
      </c>
      <c r="AG63" s="46">
        <v>0</v>
      </c>
      <c r="AH63" s="46" t="s">
        <v>453</v>
      </c>
      <c r="AI63" s="46">
        <v>0</v>
      </c>
      <c r="AJ63" s="46" t="s">
        <v>453</v>
      </c>
      <c r="AK63" s="43">
        <v>960</v>
      </c>
      <c r="AL63" s="43" t="s">
        <v>455</v>
      </c>
      <c r="AM63" s="46">
        <v>0</v>
      </c>
      <c r="AN63" s="46" t="s">
        <v>453</v>
      </c>
      <c r="AO63" s="46">
        <v>0</v>
      </c>
      <c r="AP63" s="46" t="s">
        <v>453</v>
      </c>
      <c r="AQ63" s="43">
        <v>1920</v>
      </c>
      <c r="AR63" s="43" t="s">
        <v>456</v>
      </c>
      <c r="AS63" s="43">
        <v>960</v>
      </c>
      <c r="AT63" s="43" t="s">
        <v>455</v>
      </c>
      <c r="AU63" s="46">
        <v>0</v>
      </c>
      <c r="AV63" s="46" t="s">
        <v>453</v>
      </c>
      <c r="AW63" s="43">
        <v>480</v>
      </c>
      <c r="AX63" s="43" t="s">
        <v>463</v>
      </c>
      <c r="AY63" s="43">
        <v>480</v>
      </c>
      <c r="AZ63" s="43" t="s">
        <v>463</v>
      </c>
      <c r="BA63" s="46">
        <v>0</v>
      </c>
      <c r="BB63" s="46" t="s">
        <v>453</v>
      </c>
      <c r="BC63" s="46">
        <v>0</v>
      </c>
      <c r="BD63" s="46" t="s">
        <v>453</v>
      </c>
      <c r="BE63" s="46">
        <v>0</v>
      </c>
      <c r="BF63" s="46" t="s">
        <v>453</v>
      </c>
      <c r="BG63" s="46">
        <v>0</v>
      </c>
      <c r="BH63" s="46" t="s">
        <v>453</v>
      </c>
    </row>
    <row r="64" spans="1:60" ht="67.5" customHeight="1">
      <c r="A64" s="38" t="s">
        <v>334</v>
      </c>
      <c r="B64" s="38" t="s">
        <v>335</v>
      </c>
      <c r="C64" s="38" t="s">
        <v>314</v>
      </c>
      <c r="D64" s="86"/>
      <c r="E64" s="90" t="s">
        <v>60</v>
      </c>
      <c r="F64" s="89" t="s">
        <v>47</v>
      </c>
      <c r="G64" s="90" t="s">
        <v>64</v>
      </c>
      <c r="H64" s="89" t="s">
        <v>47</v>
      </c>
      <c r="I64" s="41" t="s">
        <v>315</v>
      </c>
      <c r="J64" s="42" t="s">
        <v>76</v>
      </c>
      <c r="K64" s="41" t="s">
        <v>315</v>
      </c>
      <c r="L64" s="42" t="s">
        <v>76</v>
      </c>
      <c r="M64" s="41" t="s">
        <v>315</v>
      </c>
      <c r="N64" s="42" t="s">
        <v>76</v>
      </c>
      <c r="O64" s="41" t="s">
        <v>315</v>
      </c>
      <c r="P64" s="42" t="s">
        <v>76</v>
      </c>
      <c r="Q64" s="90" t="s">
        <v>64</v>
      </c>
      <c r="R64" s="89" t="s">
        <v>47</v>
      </c>
      <c r="S64" s="86"/>
      <c r="T64" s="43">
        <v>8</v>
      </c>
      <c r="U64" s="46">
        <v>0</v>
      </c>
      <c r="V64" s="46">
        <v>0</v>
      </c>
      <c r="W64" s="46">
        <v>0</v>
      </c>
      <c r="X64" s="46" t="s">
        <v>453</v>
      </c>
      <c r="Y64" s="46">
        <v>0</v>
      </c>
      <c r="Z64" s="46">
        <v>0</v>
      </c>
      <c r="AA64" s="46" t="s">
        <v>453</v>
      </c>
      <c r="AB64" s="43">
        <v>8</v>
      </c>
      <c r="AC64" s="43">
        <v>1920</v>
      </c>
      <c r="AD64" s="43" t="s">
        <v>456</v>
      </c>
      <c r="AE64" s="46">
        <v>0</v>
      </c>
      <c r="AF64" s="46" t="s">
        <v>453</v>
      </c>
      <c r="AG64" s="46">
        <v>0</v>
      </c>
      <c r="AH64" s="46" t="s">
        <v>453</v>
      </c>
      <c r="AI64" s="46">
        <v>0</v>
      </c>
      <c r="AJ64" s="46" t="s">
        <v>453</v>
      </c>
      <c r="AK64" s="43">
        <v>960</v>
      </c>
      <c r="AL64" s="43" t="s">
        <v>455</v>
      </c>
      <c r="AM64" s="46">
        <v>0</v>
      </c>
      <c r="AN64" s="46" t="s">
        <v>453</v>
      </c>
      <c r="AO64" s="46">
        <v>0</v>
      </c>
      <c r="AP64" s="46" t="s">
        <v>453</v>
      </c>
      <c r="AQ64" s="43">
        <v>1920</v>
      </c>
      <c r="AR64" s="43" t="s">
        <v>456</v>
      </c>
      <c r="AS64" s="43">
        <v>960</v>
      </c>
      <c r="AT64" s="43" t="s">
        <v>455</v>
      </c>
      <c r="AU64" s="46">
        <v>0</v>
      </c>
      <c r="AV64" s="46" t="s">
        <v>453</v>
      </c>
      <c r="AW64" s="46">
        <v>0</v>
      </c>
      <c r="AX64" s="46" t="s">
        <v>453</v>
      </c>
      <c r="AY64" s="46">
        <v>0</v>
      </c>
      <c r="AZ64" s="46" t="s">
        <v>453</v>
      </c>
      <c r="BA64" s="46">
        <v>0</v>
      </c>
      <c r="BB64" s="46" t="s">
        <v>453</v>
      </c>
      <c r="BC64" s="46">
        <v>0</v>
      </c>
      <c r="BD64" s="46" t="s">
        <v>453</v>
      </c>
      <c r="BE64" s="46">
        <v>0</v>
      </c>
      <c r="BF64" s="46" t="s">
        <v>453</v>
      </c>
      <c r="BG64" s="46">
        <v>0</v>
      </c>
      <c r="BH64" s="46" t="s">
        <v>453</v>
      </c>
    </row>
    <row r="65" spans="1:60" ht="67.5" customHeight="1">
      <c r="A65" s="38" t="s">
        <v>336</v>
      </c>
      <c r="B65" s="38" t="s">
        <v>337</v>
      </c>
      <c r="C65" s="38" t="s">
        <v>314</v>
      </c>
      <c r="D65" s="86"/>
      <c r="E65" s="41" t="s">
        <v>315</v>
      </c>
      <c r="F65" s="42" t="s">
        <v>338</v>
      </c>
      <c r="G65" s="41" t="s">
        <v>315</v>
      </c>
      <c r="H65" s="42" t="s">
        <v>339</v>
      </c>
      <c r="I65" s="90" t="s">
        <v>64</v>
      </c>
      <c r="J65" s="89" t="s">
        <v>47</v>
      </c>
      <c r="K65" s="41" t="s">
        <v>315</v>
      </c>
      <c r="L65" s="42" t="s">
        <v>340</v>
      </c>
      <c r="M65" s="41" t="s">
        <v>315</v>
      </c>
      <c r="N65" s="42" t="s">
        <v>341</v>
      </c>
      <c r="O65" s="90" t="s">
        <v>64</v>
      </c>
      <c r="P65" s="89" t="s">
        <v>47</v>
      </c>
      <c r="Q65" s="90" t="s">
        <v>64</v>
      </c>
      <c r="R65" s="89" t="s">
        <v>47</v>
      </c>
      <c r="S65" s="86"/>
      <c r="T65" s="46">
        <v>0</v>
      </c>
      <c r="U65" s="46">
        <v>0</v>
      </c>
      <c r="V65" s="43">
        <v>1</v>
      </c>
      <c r="W65" s="43">
        <v>3</v>
      </c>
      <c r="X65" s="43" t="s">
        <v>471</v>
      </c>
      <c r="Y65" s="43">
        <v>3</v>
      </c>
      <c r="Z65" s="43">
        <v>7</v>
      </c>
      <c r="AA65" s="43" t="s">
        <v>471</v>
      </c>
      <c r="AB65" s="46">
        <v>0</v>
      </c>
      <c r="AC65" s="46">
        <v>0</v>
      </c>
      <c r="AD65" s="46" t="s">
        <v>453</v>
      </c>
      <c r="AE65" s="46">
        <v>0</v>
      </c>
      <c r="AF65" s="46" t="s">
        <v>453</v>
      </c>
      <c r="AG65" s="46">
        <v>0</v>
      </c>
      <c r="AH65" s="46" t="s">
        <v>453</v>
      </c>
      <c r="AI65" s="46">
        <v>0</v>
      </c>
      <c r="AJ65" s="46" t="s">
        <v>453</v>
      </c>
      <c r="AK65" s="43">
        <v>1440</v>
      </c>
      <c r="AL65" s="43" t="s">
        <v>479</v>
      </c>
      <c r="AM65" s="46">
        <v>0</v>
      </c>
      <c r="AN65" s="46" t="s">
        <v>453</v>
      </c>
      <c r="AO65" s="46">
        <v>0</v>
      </c>
      <c r="AP65" s="46" t="s">
        <v>453</v>
      </c>
      <c r="AQ65" s="43">
        <v>2400</v>
      </c>
      <c r="AR65" s="43" t="s">
        <v>460</v>
      </c>
      <c r="AS65" s="43">
        <v>960</v>
      </c>
      <c r="AT65" s="43" t="s">
        <v>455</v>
      </c>
      <c r="AU65" s="46">
        <v>0</v>
      </c>
      <c r="AV65" s="46" t="s">
        <v>453</v>
      </c>
      <c r="AW65" s="43">
        <v>954</v>
      </c>
      <c r="AX65" s="43" t="s">
        <v>494</v>
      </c>
      <c r="AY65" s="43">
        <v>956</v>
      </c>
      <c r="AZ65" s="43" t="s">
        <v>494</v>
      </c>
      <c r="BA65" s="46">
        <v>0</v>
      </c>
      <c r="BB65" s="46" t="s">
        <v>453</v>
      </c>
      <c r="BC65" s="46">
        <v>0</v>
      </c>
      <c r="BD65" s="46" t="s">
        <v>453</v>
      </c>
      <c r="BE65" s="46">
        <v>0</v>
      </c>
      <c r="BF65" s="46" t="s">
        <v>453</v>
      </c>
      <c r="BG65" s="46">
        <v>0</v>
      </c>
      <c r="BH65" s="46" t="s">
        <v>453</v>
      </c>
    </row>
    <row r="66" spans="1:60" ht="27" customHeight="1">
      <c r="A66" s="38" t="s">
        <v>342</v>
      </c>
      <c r="B66" s="38" t="s">
        <v>343</v>
      </c>
      <c r="C66" s="38" t="s">
        <v>344</v>
      </c>
      <c r="D66" s="86"/>
      <c r="E66" s="90" t="s">
        <v>64</v>
      </c>
      <c r="F66" s="89" t="s">
        <v>47</v>
      </c>
      <c r="G66" s="90" t="s">
        <v>64</v>
      </c>
      <c r="H66" s="89" t="s">
        <v>47</v>
      </c>
      <c r="I66" s="41" t="s">
        <v>345</v>
      </c>
      <c r="J66" s="42" t="s">
        <v>346</v>
      </c>
      <c r="K66" s="41" t="s">
        <v>345</v>
      </c>
      <c r="L66" s="42" t="s">
        <v>347</v>
      </c>
      <c r="M66" s="90" t="s">
        <v>64</v>
      </c>
      <c r="N66" s="89" t="s">
        <v>47</v>
      </c>
      <c r="O66" s="90" t="s">
        <v>64</v>
      </c>
      <c r="P66" s="89" t="s">
        <v>47</v>
      </c>
      <c r="Q66" s="90" t="s">
        <v>94</v>
      </c>
      <c r="R66" s="89" t="s">
        <v>47</v>
      </c>
      <c r="S66" s="86"/>
      <c r="T66" s="46">
        <v>0</v>
      </c>
      <c r="U66" s="46">
        <v>0</v>
      </c>
      <c r="V66" s="46">
        <v>0</v>
      </c>
      <c r="W66" s="46">
        <v>0</v>
      </c>
      <c r="X66" s="46" t="s">
        <v>453</v>
      </c>
      <c r="Y66" s="46">
        <v>0</v>
      </c>
      <c r="Z66" s="46">
        <v>0</v>
      </c>
      <c r="AA66" s="46" t="s">
        <v>453</v>
      </c>
      <c r="AB66" s="46">
        <v>0</v>
      </c>
      <c r="AC66" s="46">
        <v>0</v>
      </c>
      <c r="AD66" s="46" t="s">
        <v>453</v>
      </c>
      <c r="AE66" s="46">
        <v>0</v>
      </c>
      <c r="AF66" s="46" t="s">
        <v>453</v>
      </c>
      <c r="AG66" s="46">
        <v>0</v>
      </c>
      <c r="AH66" s="46" t="s">
        <v>453</v>
      </c>
      <c r="AI66" s="46">
        <v>0</v>
      </c>
      <c r="AJ66" s="46" t="s">
        <v>453</v>
      </c>
      <c r="AK66" s="43">
        <v>2160</v>
      </c>
      <c r="AL66" s="43" t="s">
        <v>456</v>
      </c>
      <c r="AM66" s="46">
        <v>0</v>
      </c>
      <c r="AN66" s="46" t="s">
        <v>453</v>
      </c>
      <c r="AO66" s="46">
        <v>0</v>
      </c>
      <c r="AP66" s="46" t="s">
        <v>453</v>
      </c>
      <c r="AQ66" s="43">
        <v>2700</v>
      </c>
      <c r="AR66" s="43" t="s">
        <v>460</v>
      </c>
      <c r="AS66" s="43">
        <v>1080</v>
      </c>
      <c r="AT66" s="43" t="s">
        <v>455</v>
      </c>
      <c r="AU66" s="46">
        <v>0</v>
      </c>
      <c r="AV66" s="46" t="s">
        <v>453</v>
      </c>
      <c r="AW66" s="43">
        <v>1080</v>
      </c>
      <c r="AX66" s="43" t="s">
        <v>455</v>
      </c>
      <c r="AY66" s="43">
        <v>540</v>
      </c>
      <c r="AZ66" s="43" t="s">
        <v>463</v>
      </c>
      <c r="BA66" s="46">
        <v>0</v>
      </c>
      <c r="BB66" s="46" t="s">
        <v>453</v>
      </c>
      <c r="BC66" s="46">
        <v>0</v>
      </c>
      <c r="BD66" s="46" t="s">
        <v>453</v>
      </c>
      <c r="BE66" s="46">
        <v>0</v>
      </c>
      <c r="BF66" s="46" t="s">
        <v>453</v>
      </c>
      <c r="BG66" s="46">
        <v>0</v>
      </c>
      <c r="BH66" s="46" t="s">
        <v>453</v>
      </c>
    </row>
    <row r="67" spans="1:60" ht="67.5" customHeight="1">
      <c r="A67" s="38" t="s">
        <v>348</v>
      </c>
      <c r="B67" s="38" t="s">
        <v>349</v>
      </c>
      <c r="C67" s="38" t="s">
        <v>350</v>
      </c>
      <c r="D67" s="86"/>
      <c r="E67" s="41" t="s">
        <v>102</v>
      </c>
      <c r="F67" s="42" t="s">
        <v>351</v>
      </c>
      <c r="G67" s="41" t="s">
        <v>102</v>
      </c>
      <c r="H67" s="42" t="s">
        <v>352</v>
      </c>
      <c r="I67" s="90" t="s">
        <v>64</v>
      </c>
      <c r="J67" s="89" t="s">
        <v>47</v>
      </c>
      <c r="K67" s="41" t="s">
        <v>102</v>
      </c>
      <c r="L67" s="42" t="s">
        <v>226</v>
      </c>
      <c r="M67" s="41" t="s">
        <v>102</v>
      </c>
      <c r="N67" s="42" t="s">
        <v>353</v>
      </c>
      <c r="O67" s="41" t="s">
        <v>102</v>
      </c>
      <c r="P67" s="42" t="s">
        <v>354</v>
      </c>
      <c r="Q67" s="90" t="s">
        <v>64</v>
      </c>
      <c r="R67" s="89" t="s">
        <v>47</v>
      </c>
      <c r="S67" s="86"/>
      <c r="T67" s="46">
        <v>0</v>
      </c>
      <c r="U67" s="46">
        <v>0</v>
      </c>
      <c r="V67" s="46">
        <v>0</v>
      </c>
      <c r="W67" s="46">
        <v>0</v>
      </c>
      <c r="X67" s="46" t="s">
        <v>453</v>
      </c>
      <c r="Y67" s="46">
        <v>0</v>
      </c>
      <c r="Z67" s="46">
        <v>0</v>
      </c>
      <c r="AA67" s="46" t="s">
        <v>453</v>
      </c>
      <c r="AB67" s="46">
        <v>0</v>
      </c>
      <c r="AC67" s="46">
        <v>0</v>
      </c>
      <c r="AD67" s="46" t="s">
        <v>453</v>
      </c>
      <c r="AE67" s="46">
        <v>0</v>
      </c>
      <c r="AF67" s="46" t="s">
        <v>453</v>
      </c>
      <c r="AG67" s="46">
        <v>0</v>
      </c>
      <c r="AH67" s="46" t="s">
        <v>453</v>
      </c>
      <c r="AI67" s="46">
        <v>0</v>
      </c>
      <c r="AJ67" s="46" t="s">
        <v>453</v>
      </c>
      <c r="AK67" s="43">
        <v>960</v>
      </c>
      <c r="AL67" s="43" t="s">
        <v>455</v>
      </c>
      <c r="AM67" s="46">
        <v>0</v>
      </c>
      <c r="AN67" s="46" t="s">
        <v>453</v>
      </c>
      <c r="AO67" s="46">
        <v>0</v>
      </c>
      <c r="AP67" s="46" t="s">
        <v>453</v>
      </c>
      <c r="AQ67" s="43">
        <v>2400</v>
      </c>
      <c r="AR67" s="43" t="s">
        <v>460</v>
      </c>
      <c r="AS67" s="43">
        <v>960</v>
      </c>
      <c r="AT67" s="43" t="s">
        <v>455</v>
      </c>
      <c r="AU67" s="46">
        <v>0</v>
      </c>
      <c r="AV67" s="46" t="s">
        <v>453</v>
      </c>
      <c r="AW67" s="43">
        <v>1440</v>
      </c>
      <c r="AX67" s="43" t="s">
        <v>479</v>
      </c>
      <c r="AY67" s="43">
        <v>960</v>
      </c>
      <c r="AZ67" s="43" t="s">
        <v>455</v>
      </c>
      <c r="BA67" s="46">
        <v>0</v>
      </c>
      <c r="BB67" s="46" t="s">
        <v>453</v>
      </c>
      <c r="BC67" s="46">
        <v>0</v>
      </c>
      <c r="BD67" s="46" t="s">
        <v>453</v>
      </c>
      <c r="BE67" s="46">
        <v>0</v>
      </c>
      <c r="BF67" s="46" t="s">
        <v>453</v>
      </c>
      <c r="BG67" s="46">
        <v>0</v>
      </c>
      <c r="BH67" s="46" t="s">
        <v>453</v>
      </c>
    </row>
    <row r="68" spans="1:60" ht="67.5" customHeight="1">
      <c r="A68" s="38" t="s">
        <v>355</v>
      </c>
      <c r="B68" s="38" t="s">
        <v>356</v>
      </c>
      <c r="C68" s="38" t="s">
        <v>357</v>
      </c>
      <c r="D68" s="86"/>
      <c r="E68" s="90" t="s">
        <v>60</v>
      </c>
      <c r="F68" s="89" t="s">
        <v>47</v>
      </c>
      <c r="G68" s="90" t="s">
        <v>64</v>
      </c>
      <c r="H68" s="89" t="s">
        <v>47</v>
      </c>
      <c r="I68" s="90" t="s">
        <v>64</v>
      </c>
      <c r="J68" s="89" t="s">
        <v>47</v>
      </c>
      <c r="K68" s="41" t="s">
        <v>102</v>
      </c>
      <c r="L68" s="42" t="s">
        <v>358</v>
      </c>
      <c r="M68" s="41" t="s">
        <v>102</v>
      </c>
      <c r="N68" s="42" t="s">
        <v>359</v>
      </c>
      <c r="O68" s="90" t="s">
        <v>64</v>
      </c>
      <c r="P68" s="89" t="s">
        <v>47</v>
      </c>
      <c r="Q68" s="90" t="s">
        <v>64</v>
      </c>
      <c r="R68" s="89" t="s">
        <v>47</v>
      </c>
      <c r="S68" s="86"/>
      <c r="T68" s="46">
        <v>0</v>
      </c>
      <c r="U68" s="46">
        <v>0</v>
      </c>
      <c r="V68" s="43">
        <v>1</v>
      </c>
      <c r="W68" s="43">
        <v>4</v>
      </c>
      <c r="X68" s="43" t="s">
        <v>471</v>
      </c>
      <c r="Y68" s="46">
        <v>0</v>
      </c>
      <c r="Z68" s="46">
        <v>0</v>
      </c>
      <c r="AA68" s="46" t="s">
        <v>453</v>
      </c>
      <c r="AB68" s="46">
        <v>0</v>
      </c>
      <c r="AC68" s="46">
        <v>0</v>
      </c>
      <c r="AD68" s="46" t="s">
        <v>453</v>
      </c>
      <c r="AE68" s="46">
        <v>0</v>
      </c>
      <c r="AF68" s="46" t="s">
        <v>453</v>
      </c>
      <c r="AG68" s="46">
        <v>0</v>
      </c>
      <c r="AH68" s="46" t="s">
        <v>453</v>
      </c>
      <c r="AI68" s="46">
        <v>0</v>
      </c>
      <c r="AJ68" s="46" t="s">
        <v>453</v>
      </c>
      <c r="AK68" s="43">
        <v>1920</v>
      </c>
      <c r="AL68" s="43" t="s">
        <v>456</v>
      </c>
      <c r="AM68" s="46">
        <v>0</v>
      </c>
      <c r="AN68" s="46" t="s">
        <v>453</v>
      </c>
      <c r="AO68" s="46">
        <v>0</v>
      </c>
      <c r="AP68" s="46" t="s">
        <v>453</v>
      </c>
      <c r="AQ68" s="43">
        <v>1920</v>
      </c>
      <c r="AR68" s="43" t="s">
        <v>456</v>
      </c>
      <c r="AS68" s="43">
        <v>960</v>
      </c>
      <c r="AT68" s="43" t="s">
        <v>455</v>
      </c>
      <c r="AU68" s="46">
        <v>0</v>
      </c>
      <c r="AV68" s="46" t="s">
        <v>453</v>
      </c>
      <c r="AW68" s="46">
        <v>0</v>
      </c>
      <c r="AX68" s="46" t="s">
        <v>453</v>
      </c>
      <c r="AY68" s="43">
        <v>956</v>
      </c>
      <c r="AZ68" s="43" t="s">
        <v>494</v>
      </c>
      <c r="BA68" s="46">
        <v>0</v>
      </c>
      <c r="BB68" s="46" t="s">
        <v>453</v>
      </c>
      <c r="BC68" s="46">
        <v>0</v>
      </c>
      <c r="BD68" s="46" t="s">
        <v>453</v>
      </c>
      <c r="BE68" s="46">
        <v>0</v>
      </c>
      <c r="BF68" s="46" t="s">
        <v>453</v>
      </c>
      <c r="BG68" s="46">
        <v>0</v>
      </c>
      <c r="BH68" s="46" t="s">
        <v>453</v>
      </c>
    </row>
    <row r="69" spans="1:60" ht="67.5" customHeight="1">
      <c r="A69" s="38" t="s">
        <v>360</v>
      </c>
      <c r="B69" s="38" t="s">
        <v>361</v>
      </c>
      <c r="C69" s="38" t="s">
        <v>357</v>
      </c>
      <c r="D69" s="86"/>
      <c r="E69" s="90" t="s">
        <v>60</v>
      </c>
      <c r="F69" s="89" t="s">
        <v>47</v>
      </c>
      <c r="G69" s="90" t="s">
        <v>64</v>
      </c>
      <c r="H69" s="89" t="s">
        <v>47</v>
      </c>
      <c r="I69" s="90" t="s">
        <v>64</v>
      </c>
      <c r="J69" s="89" t="s">
        <v>47</v>
      </c>
      <c r="K69" s="41" t="s">
        <v>102</v>
      </c>
      <c r="L69" s="42" t="s">
        <v>362</v>
      </c>
      <c r="M69" s="41" t="s">
        <v>363</v>
      </c>
      <c r="N69" s="42" t="s">
        <v>364</v>
      </c>
      <c r="O69" s="41" t="s">
        <v>363</v>
      </c>
      <c r="P69" s="42" t="s">
        <v>365</v>
      </c>
      <c r="Q69" s="90" t="s">
        <v>64</v>
      </c>
      <c r="R69" s="89" t="s">
        <v>47</v>
      </c>
      <c r="S69" s="86"/>
      <c r="T69" s="43">
        <v>2</v>
      </c>
      <c r="U69" s="46">
        <v>0</v>
      </c>
      <c r="V69" s="46">
        <v>0</v>
      </c>
      <c r="W69" s="46">
        <v>0</v>
      </c>
      <c r="X69" s="46" t="s">
        <v>453</v>
      </c>
      <c r="Y69" s="46">
        <v>0</v>
      </c>
      <c r="Z69" s="46">
        <v>0</v>
      </c>
      <c r="AA69" s="46" t="s">
        <v>453</v>
      </c>
      <c r="AB69" s="43">
        <v>2</v>
      </c>
      <c r="AC69" s="43">
        <v>480</v>
      </c>
      <c r="AD69" s="43" t="s">
        <v>463</v>
      </c>
      <c r="AE69" s="46">
        <v>0</v>
      </c>
      <c r="AF69" s="46" t="s">
        <v>453</v>
      </c>
      <c r="AG69" s="46">
        <v>0</v>
      </c>
      <c r="AH69" s="46" t="s">
        <v>453</v>
      </c>
      <c r="AI69" s="46">
        <v>0</v>
      </c>
      <c r="AJ69" s="46" t="s">
        <v>453</v>
      </c>
      <c r="AK69" s="43">
        <v>1440</v>
      </c>
      <c r="AL69" s="43" t="s">
        <v>479</v>
      </c>
      <c r="AM69" s="46">
        <v>0</v>
      </c>
      <c r="AN69" s="46" t="s">
        <v>453</v>
      </c>
      <c r="AO69" s="46">
        <v>0</v>
      </c>
      <c r="AP69" s="46" t="s">
        <v>453</v>
      </c>
      <c r="AQ69" s="43">
        <v>1920</v>
      </c>
      <c r="AR69" s="43" t="s">
        <v>456</v>
      </c>
      <c r="AS69" s="43">
        <v>960</v>
      </c>
      <c r="AT69" s="43" t="s">
        <v>455</v>
      </c>
      <c r="AU69" s="46">
        <v>0</v>
      </c>
      <c r="AV69" s="46" t="s">
        <v>453</v>
      </c>
      <c r="AW69" s="43">
        <v>240</v>
      </c>
      <c r="AX69" s="43" t="s">
        <v>454</v>
      </c>
      <c r="AY69" s="43">
        <v>720</v>
      </c>
      <c r="AZ69" s="43" t="s">
        <v>462</v>
      </c>
      <c r="BA69" s="46">
        <v>0</v>
      </c>
      <c r="BB69" s="46" t="s">
        <v>453</v>
      </c>
      <c r="BC69" s="46">
        <v>0</v>
      </c>
      <c r="BD69" s="46" t="s">
        <v>453</v>
      </c>
      <c r="BE69" s="46">
        <v>0</v>
      </c>
      <c r="BF69" s="46" t="s">
        <v>453</v>
      </c>
      <c r="BG69" s="46">
        <v>0</v>
      </c>
      <c r="BH69" s="46" t="s">
        <v>453</v>
      </c>
    </row>
    <row r="70" spans="1:60" ht="67.5" customHeight="1">
      <c r="A70" s="38" t="s">
        <v>366</v>
      </c>
      <c r="B70" s="38" t="s">
        <v>367</v>
      </c>
      <c r="C70" s="38" t="s">
        <v>357</v>
      </c>
      <c r="D70" s="86"/>
      <c r="E70" s="41" t="s">
        <v>189</v>
      </c>
      <c r="F70" s="42" t="s">
        <v>368</v>
      </c>
      <c r="G70" s="90" t="s">
        <v>64</v>
      </c>
      <c r="H70" s="89" t="s">
        <v>47</v>
      </c>
      <c r="I70" s="41" t="s">
        <v>189</v>
      </c>
      <c r="J70" s="42" t="s">
        <v>369</v>
      </c>
      <c r="K70" s="41" t="s">
        <v>189</v>
      </c>
      <c r="L70" s="42" t="s">
        <v>370</v>
      </c>
      <c r="M70" s="41" t="s">
        <v>189</v>
      </c>
      <c r="N70" s="42" t="s">
        <v>371</v>
      </c>
      <c r="O70" s="90" t="s">
        <v>64</v>
      </c>
      <c r="P70" s="89" t="s">
        <v>47</v>
      </c>
      <c r="Q70" s="90" t="s">
        <v>64</v>
      </c>
      <c r="R70" s="89" t="s">
        <v>47</v>
      </c>
      <c r="S70" s="86"/>
      <c r="T70" s="43">
        <v>4</v>
      </c>
      <c r="U70" s="46">
        <v>0</v>
      </c>
      <c r="V70" s="46">
        <v>0</v>
      </c>
      <c r="W70" s="46">
        <v>0</v>
      </c>
      <c r="X70" s="46" t="s">
        <v>453</v>
      </c>
      <c r="Y70" s="46">
        <v>0</v>
      </c>
      <c r="Z70" s="46">
        <v>0</v>
      </c>
      <c r="AA70" s="46" t="s">
        <v>453</v>
      </c>
      <c r="AB70" s="43">
        <v>3</v>
      </c>
      <c r="AC70" s="43">
        <v>720</v>
      </c>
      <c r="AD70" s="43" t="s">
        <v>462</v>
      </c>
      <c r="AE70" s="46">
        <v>0</v>
      </c>
      <c r="AF70" s="46" t="s">
        <v>453</v>
      </c>
      <c r="AG70" s="46">
        <v>0</v>
      </c>
      <c r="AH70" s="46" t="s">
        <v>453</v>
      </c>
      <c r="AI70" s="46">
        <v>0</v>
      </c>
      <c r="AJ70" s="46" t="s">
        <v>453</v>
      </c>
      <c r="AK70" s="43">
        <v>1440</v>
      </c>
      <c r="AL70" s="43" t="s">
        <v>479</v>
      </c>
      <c r="AM70" s="46">
        <v>0</v>
      </c>
      <c r="AN70" s="46" t="s">
        <v>453</v>
      </c>
      <c r="AO70" s="46">
        <v>0</v>
      </c>
      <c r="AP70" s="46" t="s">
        <v>453</v>
      </c>
      <c r="AQ70" s="43">
        <v>1921</v>
      </c>
      <c r="AR70" s="43" t="s">
        <v>456</v>
      </c>
      <c r="AS70" s="43">
        <v>960</v>
      </c>
      <c r="AT70" s="43" t="s">
        <v>455</v>
      </c>
      <c r="AU70" s="46">
        <v>0</v>
      </c>
      <c r="AV70" s="46" t="s">
        <v>453</v>
      </c>
      <c r="AW70" s="43">
        <v>241</v>
      </c>
      <c r="AX70" s="43" t="s">
        <v>454</v>
      </c>
      <c r="AY70" s="43">
        <v>480</v>
      </c>
      <c r="AZ70" s="43" t="s">
        <v>463</v>
      </c>
      <c r="BA70" s="46">
        <v>0</v>
      </c>
      <c r="BB70" s="46" t="s">
        <v>453</v>
      </c>
      <c r="BC70" s="46">
        <v>0</v>
      </c>
      <c r="BD70" s="46" t="s">
        <v>453</v>
      </c>
      <c r="BE70" s="46">
        <v>0</v>
      </c>
      <c r="BF70" s="46" t="s">
        <v>453</v>
      </c>
      <c r="BG70" s="46">
        <v>0</v>
      </c>
      <c r="BH70" s="46" t="s">
        <v>453</v>
      </c>
    </row>
    <row r="71" spans="1:60" ht="67.5" customHeight="1">
      <c r="A71" s="38" t="s">
        <v>372</v>
      </c>
      <c r="B71" s="38" t="s">
        <v>373</v>
      </c>
      <c r="C71" s="38" t="s">
        <v>357</v>
      </c>
      <c r="D71" s="86"/>
      <c r="E71" s="41" t="s">
        <v>217</v>
      </c>
      <c r="F71" s="42" t="s">
        <v>374</v>
      </c>
      <c r="G71" s="41" t="s">
        <v>61</v>
      </c>
      <c r="H71" s="42" t="s">
        <v>375</v>
      </c>
      <c r="I71" s="90" t="s">
        <v>64</v>
      </c>
      <c r="J71" s="89" t="s">
        <v>47</v>
      </c>
      <c r="K71" s="41" t="s">
        <v>217</v>
      </c>
      <c r="L71" s="42" t="s">
        <v>376</v>
      </c>
      <c r="M71" s="41" t="s">
        <v>217</v>
      </c>
      <c r="N71" s="42" t="s">
        <v>376</v>
      </c>
      <c r="O71" s="41" t="s">
        <v>217</v>
      </c>
      <c r="P71" s="42" t="s">
        <v>220</v>
      </c>
      <c r="Q71" s="90" t="s">
        <v>64</v>
      </c>
      <c r="R71" s="89" t="s">
        <v>47</v>
      </c>
      <c r="S71" s="86"/>
      <c r="T71" s="43">
        <v>9</v>
      </c>
      <c r="U71" s="46">
        <v>0</v>
      </c>
      <c r="V71" s="43">
        <v>1</v>
      </c>
      <c r="W71" s="43">
        <v>10</v>
      </c>
      <c r="X71" s="43" t="s">
        <v>473</v>
      </c>
      <c r="Y71" s="46">
        <v>0</v>
      </c>
      <c r="Z71" s="46">
        <v>0</v>
      </c>
      <c r="AA71" s="46" t="s">
        <v>453</v>
      </c>
      <c r="AB71" s="43">
        <v>8</v>
      </c>
      <c r="AC71" s="43">
        <v>1920</v>
      </c>
      <c r="AD71" s="43" t="s">
        <v>456</v>
      </c>
      <c r="AE71" s="46">
        <v>0</v>
      </c>
      <c r="AF71" s="46" t="s">
        <v>453</v>
      </c>
      <c r="AG71" s="46">
        <v>0</v>
      </c>
      <c r="AH71" s="46" t="s">
        <v>453</v>
      </c>
      <c r="AI71" s="46">
        <v>0</v>
      </c>
      <c r="AJ71" s="46" t="s">
        <v>453</v>
      </c>
      <c r="AK71" s="43">
        <v>960</v>
      </c>
      <c r="AL71" s="43" t="s">
        <v>455</v>
      </c>
      <c r="AM71" s="46">
        <v>0</v>
      </c>
      <c r="AN71" s="46" t="s">
        <v>453</v>
      </c>
      <c r="AO71" s="46">
        <v>0</v>
      </c>
      <c r="AP71" s="46" t="s">
        <v>453</v>
      </c>
      <c r="AQ71" s="43">
        <v>2400</v>
      </c>
      <c r="AR71" s="43" t="s">
        <v>460</v>
      </c>
      <c r="AS71" s="43">
        <v>960</v>
      </c>
      <c r="AT71" s="43" t="s">
        <v>455</v>
      </c>
      <c r="AU71" s="46">
        <v>0</v>
      </c>
      <c r="AV71" s="46" t="s">
        <v>453</v>
      </c>
      <c r="AW71" s="43">
        <v>470</v>
      </c>
      <c r="AX71" s="43" t="s">
        <v>474</v>
      </c>
      <c r="AY71" s="46">
        <v>0</v>
      </c>
      <c r="AZ71" s="46" t="s">
        <v>453</v>
      </c>
      <c r="BA71" s="46">
        <v>0</v>
      </c>
      <c r="BB71" s="46" t="s">
        <v>453</v>
      </c>
      <c r="BC71" s="46">
        <v>0</v>
      </c>
      <c r="BD71" s="46" t="s">
        <v>453</v>
      </c>
      <c r="BE71" s="46">
        <v>0</v>
      </c>
      <c r="BF71" s="46" t="s">
        <v>453</v>
      </c>
      <c r="BG71" s="46">
        <v>0</v>
      </c>
      <c r="BH71" s="46" t="s">
        <v>453</v>
      </c>
    </row>
    <row r="72" spans="1:60" ht="67.5" customHeight="1">
      <c r="A72" s="38" t="s">
        <v>377</v>
      </c>
      <c r="B72" s="38" t="s">
        <v>378</v>
      </c>
      <c r="C72" s="38" t="s">
        <v>357</v>
      </c>
      <c r="D72" s="86"/>
      <c r="E72" s="41" t="s">
        <v>61</v>
      </c>
      <c r="F72" s="42" t="s">
        <v>379</v>
      </c>
      <c r="G72" s="41" t="s">
        <v>61</v>
      </c>
      <c r="H72" s="42" t="s">
        <v>380</v>
      </c>
      <c r="I72" s="41" t="s">
        <v>61</v>
      </c>
      <c r="J72" s="42" t="s">
        <v>381</v>
      </c>
      <c r="K72" s="41" t="s">
        <v>61</v>
      </c>
      <c r="L72" s="42" t="s">
        <v>382</v>
      </c>
      <c r="M72" s="90" t="s">
        <v>64</v>
      </c>
      <c r="N72" s="89" t="s">
        <v>47</v>
      </c>
      <c r="O72" s="90" t="s">
        <v>64</v>
      </c>
      <c r="P72" s="89" t="s">
        <v>47</v>
      </c>
      <c r="Q72" s="41" t="s">
        <v>61</v>
      </c>
      <c r="R72" s="42" t="s">
        <v>383</v>
      </c>
      <c r="S72" s="86"/>
      <c r="T72" s="43">
        <v>1</v>
      </c>
      <c r="U72" s="46">
        <v>0</v>
      </c>
      <c r="V72" s="43">
        <v>1</v>
      </c>
      <c r="W72" s="43">
        <v>1</v>
      </c>
      <c r="X72" s="43" t="s">
        <v>453</v>
      </c>
      <c r="Y72" s="46">
        <v>0</v>
      </c>
      <c r="Z72" s="46">
        <v>0</v>
      </c>
      <c r="AA72" s="46" t="s">
        <v>453</v>
      </c>
      <c r="AB72" s="43">
        <v>1</v>
      </c>
      <c r="AC72" s="43">
        <v>240</v>
      </c>
      <c r="AD72" s="43" t="s">
        <v>454</v>
      </c>
      <c r="AE72" s="46">
        <v>0</v>
      </c>
      <c r="AF72" s="46" t="s">
        <v>453</v>
      </c>
      <c r="AG72" s="46">
        <v>0</v>
      </c>
      <c r="AH72" s="46" t="s">
        <v>453</v>
      </c>
      <c r="AI72" s="46">
        <v>0</v>
      </c>
      <c r="AJ72" s="46" t="s">
        <v>453</v>
      </c>
      <c r="AK72" s="43">
        <v>960</v>
      </c>
      <c r="AL72" s="43" t="s">
        <v>455</v>
      </c>
      <c r="AM72" s="46">
        <v>0</v>
      </c>
      <c r="AN72" s="46" t="s">
        <v>453</v>
      </c>
      <c r="AO72" s="46">
        <v>0</v>
      </c>
      <c r="AP72" s="46" t="s">
        <v>453</v>
      </c>
      <c r="AQ72" s="43">
        <v>2400</v>
      </c>
      <c r="AR72" s="43" t="s">
        <v>460</v>
      </c>
      <c r="AS72" s="43">
        <v>960</v>
      </c>
      <c r="AT72" s="43" t="s">
        <v>455</v>
      </c>
      <c r="AU72" s="46">
        <v>0</v>
      </c>
      <c r="AV72" s="46" t="s">
        <v>453</v>
      </c>
      <c r="AW72" s="43">
        <v>1680</v>
      </c>
      <c r="AX72" s="43" t="s">
        <v>457</v>
      </c>
      <c r="AY72" s="43">
        <v>479</v>
      </c>
      <c r="AZ72" s="43" t="s">
        <v>463</v>
      </c>
      <c r="BA72" s="46">
        <v>0</v>
      </c>
      <c r="BB72" s="46" t="s">
        <v>453</v>
      </c>
      <c r="BC72" s="46">
        <v>0</v>
      </c>
      <c r="BD72" s="46" t="s">
        <v>453</v>
      </c>
      <c r="BE72" s="46">
        <v>0</v>
      </c>
      <c r="BF72" s="46" t="s">
        <v>453</v>
      </c>
      <c r="BG72" s="46">
        <v>0</v>
      </c>
      <c r="BH72" s="46" t="s">
        <v>453</v>
      </c>
    </row>
    <row r="73" spans="1:60" ht="67.5" customHeight="1">
      <c r="A73" s="38" t="s">
        <v>384</v>
      </c>
      <c r="B73" s="38" t="s">
        <v>385</v>
      </c>
      <c r="C73" s="38" t="s">
        <v>357</v>
      </c>
      <c r="D73" s="86"/>
      <c r="E73" s="90" t="s">
        <v>60</v>
      </c>
      <c r="F73" s="89" t="s">
        <v>47</v>
      </c>
      <c r="G73" s="90" t="s">
        <v>64</v>
      </c>
      <c r="H73" s="89" t="s">
        <v>47</v>
      </c>
      <c r="I73" s="41" t="s">
        <v>61</v>
      </c>
      <c r="J73" s="42" t="s">
        <v>386</v>
      </c>
      <c r="K73" s="41" t="s">
        <v>61</v>
      </c>
      <c r="L73" s="42" t="s">
        <v>387</v>
      </c>
      <c r="M73" s="90" t="s">
        <v>64</v>
      </c>
      <c r="N73" s="89" t="s">
        <v>47</v>
      </c>
      <c r="O73" s="90" t="s">
        <v>64</v>
      </c>
      <c r="P73" s="89" t="s">
        <v>47</v>
      </c>
      <c r="Q73" s="41" t="s">
        <v>61</v>
      </c>
      <c r="R73" s="42" t="s">
        <v>78</v>
      </c>
      <c r="S73" s="86"/>
      <c r="T73" s="43">
        <v>1</v>
      </c>
      <c r="U73" s="46">
        <v>0</v>
      </c>
      <c r="V73" s="46">
        <v>0</v>
      </c>
      <c r="W73" s="46">
        <v>0</v>
      </c>
      <c r="X73" s="46" t="s">
        <v>453</v>
      </c>
      <c r="Y73" s="46">
        <v>0</v>
      </c>
      <c r="Z73" s="46">
        <v>0</v>
      </c>
      <c r="AA73" s="46" t="s">
        <v>453</v>
      </c>
      <c r="AB73" s="43">
        <v>1</v>
      </c>
      <c r="AC73" s="43">
        <v>240</v>
      </c>
      <c r="AD73" s="43" t="s">
        <v>454</v>
      </c>
      <c r="AE73" s="46">
        <v>0</v>
      </c>
      <c r="AF73" s="46" t="s">
        <v>453</v>
      </c>
      <c r="AG73" s="46">
        <v>0</v>
      </c>
      <c r="AH73" s="46" t="s">
        <v>453</v>
      </c>
      <c r="AI73" s="46">
        <v>0</v>
      </c>
      <c r="AJ73" s="46" t="s">
        <v>453</v>
      </c>
      <c r="AK73" s="43">
        <v>1440</v>
      </c>
      <c r="AL73" s="43" t="s">
        <v>479</v>
      </c>
      <c r="AM73" s="46">
        <v>0</v>
      </c>
      <c r="AN73" s="46" t="s">
        <v>453</v>
      </c>
      <c r="AO73" s="46">
        <v>0</v>
      </c>
      <c r="AP73" s="46" t="s">
        <v>453</v>
      </c>
      <c r="AQ73" s="43">
        <v>1920</v>
      </c>
      <c r="AR73" s="43" t="s">
        <v>456</v>
      </c>
      <c r="AS73" s="43">
        <v>960</v>
      </c>
      <c r="AT73" s="43" t="s">
        <v>455</v>
      </c>
      <c r="AU73" s="46">
        <v>0</v>
      </c>
      <c r="AV73" s="46" t="s">
        <v>453</v>
      </c>
      <c r="AW73" s="43">
        <v>720</v>
      </c>
      <c r="AX73" s="43" t="s">
        <v>462</v>
      </c>
      <c r="AY73" s="43">
        <v>480</v>
      </c>
      <c r="AZ73" s="43" t="s">
        <v>463</v>
      </c>
      <c r="BA73" s="46">
        <v>0</v>
      </c>
      <c r="BB73" s="46" t="s">
        <v>453</v>
      </c>
      <c r="BC73" s="46">
        <v>0</v>
      </c>
      <c r="BD73" s="46" t="s">
        <v>453</v>
      </c>
      <c r="BE73" s="46">
        <v>0</v>
      </c>
      <c r="BF73" s="46" t="s">
        <v>453</v>
      </c>
      <c r="BG73" s="46">
        <v>0</v>
      </c>
      <c r="BH73" s="46" t="s">
        <v>453</v>
      </c>
    </row>
    <row r="74" spans="1:60" ht="27" customHeight="1">
      <c r="A74" s="38" t="s">
        <v>388</v>
      </c>
      <c r="B74" s="38" t="s">
        <v>389</v>
      </c>
      <c r="C74" s="38" t="s">
        <v>390</v>
      </c>
      <c r="D74" s="86"/>
      <c r="E74" s="90" t="s">
        <v>60</v>
      </c>
      <c r="F74" s="89" t="s">
        <v>47</v>
      </c>
      <c r="G74" s="41" t="s">
        <v>194</v>
      </c>
      <c r="H74" s="42" t="s">
        <v>391</v>
      </c>
      <c r="I74" s="41" t="s">
        <v>194</v>
      </c>
      <c r="J74" s="42" t="s">
        <v>392</v>
      </c>
      <c r="K74" s="90" t="s">
        <v>64</v>
      </c>
      <c r="L74" s="89" t="s">
        <v>47</v>
      </c>
      <c r="M74" s="90" t="s">
        <v>64</v>
      </c>
      <c r="N74" s="89" t="s">
        <v>47</v>
      </c>
      <c r="O74" s="41" t="s">
        <v>194</v>
      </c>
      <c r="P74" s="42" t="s">
        <v>393</v>
      </c>
      <c r="Q74" s="41" t="s">
        <v>194</v>
      </c>
      <c r="R74" s="42" t="s">
        <v>394</v>
      </c>
      <c r="S74" s="86"/>
      <c r="T74" s="46">
        <v>0</v>
      </c>
      <c r="U74" s="46">
        <v>0</v>
      </c>
      <c r="V74" s="46">
        <v>0</v>
      </c>
      <c r="W74" s="46">
        <v>0</v>
      </c>
      <c r="X74" s="46" t="s">
        <v>453</v>
      </c>
      <c r="Y74" s="46">
        <v>0</v>
      </c>
      <c r="Z74" s="46">
        <v>0</v>
      </c>
      <c r="AA74" s="46" t="s">
        <v>453</v>
      </c>
      <c r="AB74" s="46">
        <v>0</v>
      </c>
      <c r="AC74" s="46">
        <v>0</v>
      </c>
      <c r="AD74" s="46" t="s">
        <v>453</v>
      </c>
      <c r="AE74" s="46">
        <v>0</v>
      </c>
      <c r="AF74" s="46" t="s">
        <v>453</v>
      </c>
      <c r="AG74" s="46">
        <v>0</v>
      </c>
      <c r="AH74" s="46" t="s">
        <v>453</v>
      </c>
      <c r="AI74" s="46">
        <v>0</v>
      </c>
      <c r="AJ74" s="46" t="s">
        <v>453</v>
      </c>
      <c r="AK74" s="43">
        <v>1080</v>
      </c>
      <c r="AL74" s="43" t="s">
        <v>455</v>
      </c>
      <c r="AM74" s="46">
        <v>0</v>
      </c>
      <c r="AN74" s="46" t="s">
        <v>453</v>
      </c>
      <c r="AO74" s="46">
        <v>0</v>
      </c>
      <c r="AP74" s="46" t="s">
        <v>453</v>
      </c>
      <c r="AQ74" s="43">
        <v>2160</v>
      </c>
      <c r="AR74" s="43" t="s">
        <v>456</v>
      </c>
      <c r="AS74" s="43">
        <v>1080</v>
      </c>
      <c r="AT74" s="43" t="s">
        <v>455</v>
      </c>
      <c r="AU74" s="46">
        <v>0</v>
      </c>
      <c r="AV74" s="46" t="s">
        <v>453</v>
      </c>
      <c r="AW74" s="43">
        <v>2160</v>
      </c>
      <c r="AX74" s="43" t="s">
        <v>456</v>
      </c>
      <c r="AY74" s="46">
        <v>0</v>
      </c>
      <c r="AZ74" s="46" t="s">
        <v>453</v>
      </c>
      <c r="BA74" s="46">
        <v>0</v>
      </c>
      <c r="BB74" s="46" t="s">
        <v>453</v>
      </c>
      <c r="BC74" s="46">
        <v>0</v>
      </c>
      <c r="BD74" s="46" t="s">
        <v>453</v>
      </c>
      <c r="BE74" s="46">
        <v>0</v>
      </c>
      <c r="BF74" s="46" t="s">
        <v>453</v>
      </c>
      <c r="BG74" s="46">
        <v>0</v>
      </c>
      <c r="BH74" s="46" t="s">
        <v>453</v>
      </c>
    </row>
    <row r="75" spans="1:60" ht="67.5" customHeight="1">
      <c r="A75" s="38" t="s">
        <v>395</v>
      </c>
      <c r="B75" s="38" t="s">
        <v>396</v>
      </c>
      <c r="C75" s="38" t="s">
        <v>397</v>
      </c>
      <c r="D75" s="86"/>
      <c r="E75" s="41" t="s">
        <v>189</v>
      </c>
      <c r="F75" s="42" t="s">
        <v>371</v>
      </c>
      <c r="G75" s="41" t="s">
        <v>189</v>
      </c>
      <c r="H75" s="42" t="s">
        <v>398</v>
      </c>
      <c r="I75" s="41" t="s">
        <v>189</v>
      </c>
      <c r="J75" s="42" t="s">
        <v>399</v>
      </c>
      <c r="K75" s="41" t="s">
        <v>189</v>
      </c>
      <c r="L75" s="42" t="s">
        <v>398</v>
      </c>
      <c r="M75" s="41" t="s">
        <v>189</v>
      </c>
      <c r="N75" s="42" t="s">
        <v>400</v>
      </c>
      <c r="O75" s="90" t="s">
        <v>64</v>
      </c>
      <c r="P75" s="89" t="s">
        <v>47</v>
      </c>
      <c r="Q75" s="90" t="s">
        <v>64</v>
      </c>
      <c r="R75" s="89" t="s">
        <v>47</v>
      </c>
      <c r="S75" s="86"/>
      <c r="T75" s="43">
        <v>6</v>
      </c>
      <c r="U75" s="46">
        <v>0</v>
      </c>
      <c r="V75" s="46">
        <v>0</v>
      </c>
      <c r="W75" s="46">
        <v>0</v>
      </c>
      <c r="X75" s="46" t="s">
        <v>453</v>
      </c>
      <c r="Y75" s="46">
        <v>0</v>
      </c>
      <c r="Z75" s="46">
        <v>0</v>
      </c>
      <c r="AA75" s="46" t="s">
        <v>453</v>
      </c>
      <c r="AB75" s="43">
        <v>6</v>
      </c>
      <c r="AC75" s="43">
        <v>1440</v>
      </c>
      <c r="AD75" s="43" t="s">
        <v>479</v>
      </c>
      <c r="AE75" s="46">
        <v>0</v>
      </c>
      <c r="AF75" s="46" t="s">
        <v>453</v>
      </c>
      <c r="AG75" s="46">
        <v>0</v>
      </c>
      <c r="AH75" s="46" t="s">
        <v>453</v>
      </c>
      <c r="AI75" s="46">
        <v>0</v>
      </c>
      <c r="AJ75" s="46" t="s">
        <v>453</v>
      </c>
      <c r="AK75" s="43">
        <v>960</v>
      </c>
      <c r="AL75" s="43" t="s">
        <v>455</v>
      </c>
      <c r="AM75" s="46">
        <v>0</v>
      </c>
      <c r="AN75" s="46" t="s">
        <v>453</v>
      </c>
      <c r="AO75" s="46">
        <v>0</v>
      </c>
      <c r="AP75" s="46" t="s">
        <v>453</v>
      </c>
      <c r="AQ75" s="43">
        <v>2400</v>
      </c>
      <c r="AR75" s="43" t="s">
        <v>460</v>
      </c>
      <c r="AS75" s="43">
        <v>960</v>
      </c>
      <c r="AT75" s="43" t="s">
        <v>455</v>
      </c>
      <c r="AU75" s="46">
        <v>0</v>
      </c>
      <c r="AV75" s="46" t="s">
        <v>453</v>
      </c>
      <c r="AW75" s="43">
        <v>480</v>
      </c>
      <c r="AX75" s="43" t="s">
        <v>463</v>
      </c>
      <c r="AY75" s="43">
        <v>480</v>
      </c>
      <c r="AZ75" s="43" t="s">
        <v>463</v>
      </c>
      <c r="BA75" s="46">
        <v>0</v>
      </c>
      <c r="BB75" s="46" t="s">
        <v>453</v>
      </c>
      <c r="BC75" s="46">
        <v>0</v>
      </c>
      <c r="BD75" s="46" t="s">
        <v>453</v>
      </c>
      <c r="BE75" s="46">
        <v>0</v>
      </c>
      <c r="BF75" s="46" t="s">
        <v>453</v>
      </c>
      <c r="BG75" s="46">
        <v>0</v>
      </c>
      <c r="BH75" s="46" t="s">
        <v>453</v>
      </c>
    </row>
    <row r="76" spans="1:60" ht="67.5" customHeight="1">
      <c r="A76" s="38" t="s">
        <v>401</v>
      </c>
      <c r="B76" s="38" t="s">
        <v>402</v>
      </c>
      <c r="C76" s="38" t="s">
        <v>397</v>
      </c>
      <c r="D76" s="86"/>
      <c r="E76" s="41" t="s">
        <v>189</v>
      </c>
      <c r="F76" s="42" t="s">
        <v>403</v>
      </c>
      <c r="G76" s="41" t="s">
        <v>189</v>
      </c>
      <c r="H76" s="42" t="s">
        <v>404</v>
      </c>
      <c r="I76" s="41" t="s">
        <v>189</v>
      </c>
      <c r="J76" s="42" t="s">
        <v>190</v>
      </c>
      <c r="K76" s="90" t="s">
        <v>64</v>
      </c>
      <c r="L76" s="89" t="s">
        <v>47</v>
      </c>
      <c r="M76" s="90" t="s">
        <v>64</v>
      </c>
      <c r="N76" s="89" t="s">
        <v>47</v>
      </c>
      <c r="O76" s="41" t="s">
        <v>102</v>
      </c>
      <c r="P76" s="42" t="s">
        <v>405</v>
      </c>
      <c r="Q76" s="41" t="s">
        <v>102</v>
      </c>
      <c r="R76" s="42" t="s">
        <v>406</v>
      </c>
      <c r="S76" s="86"/>
      <c r="T76" s="43">
        <v>3</v>
      </c>
      <c r="U76" s="46">
        <v>0</v>
      </c>
      <c r="V76" s="46">
        <v>0</v>
      </c>
      <c r="W76" s="46">
        <v>0</v>
      </c>
      <c r="X76" s="46" t="s">
        <v>453</v>
      </c>
      <c r="Y76" s="46">
        <v>0</v>
      </c>
      <c r="Z76" s="46">
        <v>0</v>
      </c>
      <c r="AA76" s="46" t="s">
        <v>453</v>
      </c>
      <c r="AB76" s="43">
        <v>3</v>
      </c>
      <c r="AC76" s="43">
        <v>720</v>
      </c>
      <c r="AD76" s="43" t="s">
        <v>462</v>
      </c>
      <c r="AE76" s="46">
        <v>0</v>
      </c>
      <c r="AF76" s="46" t="s">
        <v>453</v>
      </c>
      <c r="AG76" s="46">
        <v>0</v>
      </c>
      <c r="AH76" s="46" t="s">
        <v>453</v>
      </c>
      <c r="AI76" s="46">
        <v>0</v>
      </c>
      <c r="AJ76" s="46" t="s">
        <v>453</v>
      </c>
      <c r="AK76" s="43">
        <v>960</v>
      </c>
      <c r="AL76" s="43" t="s">
        <v>455</v>
      </c>
      <c r="AM76" s="46">
        <v>0</v>
      </c>
      <c r="AN76" s="46" t="s">
        <v>453</v>
      </c>
      <c r="AO76" s="46">
        <v>0</v>
      </c>
      <c r="AP76" s="46" t="s">
        <v>453</v>
      </c>
      <c r="AQ76" s="43">
        <v>2400</v>
      </c>
      <c r="AR76" s="43" t="s">
        <v>460</v>
      </c>
      <c r="AS76" s="43">
        <v>960</v>
      </c>
      <c r="AT76" s="43" t="s">
        <v>455</v>
      </c>
      <c r="AU76" s="46">
        <v>0</v>
      </c>
      <c r="AV76" s="46" t="s">
        <v>453</v>
      </c>
      <c r="AW76" s="43">
        <v>1680</v>
      </c>
      <c r="AX76" s="43" t="s">
        <v>457</v>
      </c>
      <c r="AY76" s="46">
        <v>0</v>
      </c>
      <c r="AZ76" s="46" t="s">
        <v>453</v>
      </c>
      <c r="BA76" s="46">
        <v>0</v>
      </c>
      <c r="BB76" s="46" t="s">
        <v>453</v>
      </c>
      <c r="BC76" s="46">
        <v>0</v>
      </c>
      <c r="BD76" s="46" t="s">
        <v>453</v>
      </c>
      <c r="BE76" s="46">
        <v>0</v>
      </c>
      <c r="BF76" s="46" t="s">
        <v>453</v>
      </c>
      <c r="BG76" s="46">
        <v>0</v>
      </c>
      <c r="BH76" s="46" t="s">
        <v>453</v>
      </c>
    </row>
    <row r="77" spans="1:60" ht="67.5" customHeight="1">
      <c r="A77" s="38" t="s">
        <v>407</v>
      </c>
      <c r="B77" s="38" t="s">
        <v>408</v>
      </c>
      <c r="C77" s="38" t="s">
        <v>397</v>
      </c>
      <c r="D77" s="86"/>
      <c r="E77" s="41" t="s">
        <v>189</v>
      </c>
      <c r="F77" s="42" t="s">
        <v>403</v>
      </c>
      <c r="G77" s="41" t="s">
        <v>189</v>
      </c>
      <c r="H77" s="42" t="s">
        <v>409</v>
      </c>
      <c r="I77" s="41" t="s">
        <v>189</v>
      </c>
      <c r="J77" s="42" t="s">
        <v>403</v>
      </c>
      <c r="K77" s="90" t="s">
        <v>64</v>
      </c>
      <c r="L77" s="89" t="s">
        <v>47</v>
      </c>
      <c r="M77" s="90" t="s">
        <v>64</v>
      </c>
      <c r="N77" s="89" t="s">
        <v>47</v>
      </c>
      <c r="O77" s="41" t="s">
        <v>102</v>
      </c>
      <c r="P77" s="42" t="s">
        <v>410</v>
      </c>
      <c r="Q77" s="41" t="s">
        <v>102</v>
      </c>
      <c r="R77" s="42" t="s">
        <v>411</v>
      </c>
      <c r="S77" s="86"/>
      <c r="T77" s="43">
        <v>3</v>
      </c>
      <c r="U77" s="46">
        <v>0</v>
      </c>
      <c r="V77" s="46">
        <v>0</v>
      </c>
      <c r="W77" s="46">
        <v>0</v>
      </c>
      <c r="X77" s="46" t="s">
        <v>453</v>
      </c>
      <c r="Y77" s="46">
        <v>0</v>
      </c>
      <c r="Z77" s="46">
        <v>0</v>
      </c>
      <c r="AA77" s="46" t="s">
        <v>453</v>
      </c>
      <c r="AB77" s="43">
        <v>3</v>
      </c>
      <c r="AC77" s="43">
        <v>720</v>
      </c>
      <c r="AD77" s="43" t="s">
        <v>462</v>
      </c>
      <c r="AE77" s="46">
        <v>0</v>
      </c>
      <c r="AF77" s="46" t="s">
        <v>453</v>
      </c>
      <c r="AG77" s="46">
        <v>0</v>
      </c>
      <c r="AH77" s="46" t="s">
        <v>453</v>
      </c>
      <c r="AI77" s="46">
        <v>0</v>
      </c>
      <c r="AJ77" s="46" t="s">
        <v>453</v>
      </c>
      <c r="AK77" s="43">
        <v>960</v>
      </c>
      <c r="AL77" s="43" t="s">
        <v>455</v>
      </c>
      <c r="AM77" s="46">
        <v>0</v>
      </c>
      <c r="AN77" s="46" t="s">
        <v>453</v>
      </c>
      <c r="AO77" s="46">
        <v>0</v>
      </c>
      <c r="AP77" s="46" t="s">
        <v>453</v>
      </c>
      <c r="AQ77" s="43">
        <v>2400</v>
      </c>
      <c r="AR77" s="43" t="s">
        <v>460</v>
      </c>
      <c r="AS77" s="43">
        <v>960</v>
      </c>
      <c r="AT77" s="43" t="s">
        <v>455</v>
      </c>
      <c r="AU77" s="46">
        <v>0</v>
      </c>
      <c r="AV77" s="46" t="s">
        <v>453</v>
      </c>
      <c r="AW77" s="43">
        <v>1680</v>
      </c>
      <c r="AX77" s="43" t="s">
        <v>457</v>
      </c>
      <c r="AY77" s="46">
        <v>0</v>
      </c>
      <c r="AZ77" s="46" t="s">
        <v>453</v>
      </c>
      <c r="BA77" s="46">
        <v>0</v>
      </c>
      <c r="BB77" s="46" t="s">
        <v>453</v>
      </c>
      <c r="BC77" s="46">
        <v>0</v>
      </c>
      <c r="BD77" s="46" t="s">
        <v>453</v>
      </c>
      <c r="BE77" s="46">
        <v>0</v>
      </c>
      <c r="BF77" s="46" t="s">
        <v>453</v>
      </c>
      <c r="BG77" s="46">
        <v>0</v>
      </c>
      <c r="BH77" s="46" t="s">
        <v>453</v>
      </c>
    </row>
    <row r="78" spans="1:60" ht="67.5" customHeight="1">
      <c r="A78" s="38" t="s">
        <v>412</v>
      </c>
      <c r="B78" s="38" t="s">
        <v>413</v>
      </c>
      <c r="C78" s="38" t="s">
        <v>397</v>
      </c>
      <c r="D78" s="86"/>
      <c r="E78" s="41" t="s">
        <v>102</v>
      </c>
      <c r="F78" s="42" t="s">
        <v>414</v>
      </c>
      <c r="G78" s="41" t="s">
        <v>102</v>
      </c>
      <c r="H78" s="42" t="s">
        <v>415</v>
      </c>
      <c r="I78" s="41" t="s">
        <v>102</v>
      </c>
      <c r="J78" s="42" t="s">
        <v>416</v>
      </c>
      <c r="K78" s="90" t="s">
        <v>64</v>
      </c>
      <c r="L78" s="89" t="s">
        <v>47</v>
      </c>
      <c r="M78" s="90" t="s">
        <v>64</v>
      </c>
      <c r="N78" s="89" t="s">
        <v>47</v>
      </c>
      <c r="O78" s="41" t="s">
        <v>189</v>
      </c>
      <c r="P78" s="42" t="s">
        <v>417</v>
      </c>
      <c r="Q78" s="41" t="s">
        <v>189</v>
      </c>
      <c r="R78" s="42" t="s">
        <v>418</v>
      </c>
      <c r="S78" s="86"/>
      <c r="T78" s="43">
        <v>1</v>
      </c>
      <c r="U78" s="46">
        <v>0</v>
      </c>
      <c r="V78" s="46">
        <v>0</v>
      </c>
      <c r="W78" s="46">
        <v>0</v>
      </c>
      <c r="X78" s="46" t="s">
        <v>453</v>
      </c>
      <c r="Y78" s="46">
        <v>0</v>
      </c>
      <c r="Z78" s="46">
        <v>0</v>
      </c>
      <c r="AA78" s="46" t="s">
        <v>453</v>
      </c>
      <c r="AB78" s="43">
        <v>1</v>
      </c>
      <c r="AC78" s="43">
        <v>240</v>
      </c>
      <c r="AD78" s="43" t="s">
        <v>454</v>
      </c>
      <c r="AE78" s="46">
        <v>0</v>
      </c>
      <c r="AF78" s="46" t="s">
        <v>453</v>
      </c>
      <c r="AG78" s="46">
        <v>0</v>
      </c>
      <c r="AH78" s="46" t="s">
        <v>453</v>
      </c>
      <c r="AI78" s="46">
        <v>0</v>
      </c>
      <c r="AJ78" s="46" t="s">
        <v>453</v>
      </c>
      <c r="AK78" s="43">
        <v>960</v>
      </c>
      <c r="AL78" s="43" t="s">
        <v>455</v>
      </c>
      <c r="AM78" s="46">
        <v>0</v>
      </c>
      <c r="AN78" s="46" t="s">
        <v>453</v>
      </c>
      <c r="AO78" s="46">
        <v>0</v>
      </c>
      <c r="AP78" s="46" t="s">
        <v>453</v>
      </c>
      <c r="AQ78" s="43">
        <v>2400</v>
      </c>
      <c r="AR78" s="43" t="s">
        <v>460</v>
      </c>
      <c r="AS78" s="43">
        <v>960</v>
      </c>
      <c r="AT78" s="43" t="s">
        <v>455</v>
      </c>
      <c r="AU78" s="46">
        <v>0</v>
      </c>
      <c r="AV78" s="46" t="s">
        <v>453</v>
      </c>
      <c r="AW78" s="43">
        <v>2160</v>
      </c>
      <c r="AX78" s="43" t="s">
        <v>492</v>
      </c>
      <c r="AY78" s="46">
        <v>0</v>
      </c>
      <c r="AZ78" s="46" t="s">
        <v>453</v>
      </c>
      <c r="BA78" s="46">
        <v>0</v>
      </c>
      <c r="BB78" s="46" t="s">
        <v>453</v>
      </c>
      <c r="BC78" s="46">
        <v>0</v>
      </c>
      <c r="BD78" s="46" t="s">
        <v>453</v>
      </c>
      <c r="BE78" s="46">
        <v>0</v>
      </c>
      <c r="BF78" s="46" t="s">
        <v>453</v>
      </c>
      <c r="BG78" s="46">
        <v>0</v>
      </c>
      <c r="BH78" s="46" t="s">
        <v>453</v>
      </c>
    </row>
    <row r="79" spans="1:60" ht="67.5" customHeight="1">
      <c r="A79" s="38" t="s">
        <v>419</v>
      </c>
      <c r="B79" s="38" t="s">
        <v>420</v>
      </c>
      <c r="C79" s="38" t="s">
        <v>397</v>
      </c>
      <c r="D79" s="86"/>
      <c r="E79" s="41" t="s">
        <v>189</v>
      </c>
      <c r="F79" s="42" t="s">
        <v>368</v>
      </c>
      <c r="G79" s="90" t="s">
        <v>64</v>
      </c>
      <c r="H79" s="89" t="s">
        <v>47</v>
      </c>
      <c r="I79" s="41" t="s">
        <v>189</v>
      </c>
      <c r="J79" s="42" t="s">
        <v>421</v>
      </c>
      <c r="K79" s="41" t="s">
        <v>189</v>
      </c>
      <c r="L79" s="42" t="s">
        <v>399</v>
      </c>
      <c r="M79" s="41" t="s">
        <v>189</v>
      </c>
      <c r="N79" s="42" t="s">
        <v>409</v>
      </c>
      <c r="O79" s="41" t="s">
        <v>189</v>
      </c>
      <c r="P79" s="42" t="s">
        <v>400</v>
      </c>
      <c r="Q79" s="41" t="s">
        <v>189</v>
      </c>
      <c r="R79" s="42" t="s">
        <v>418</v>
      </c>
      <c r="S79" s="86"/>
      <c r="T79" s="43">
        <v>6</v>
      </c>
      <c r="U79" s="46">
        <v>0</v>
      </c>
      <c r="V79" s="46">
        <v>0</v>
      </c>
      <c r="W79" s="46">
        <v>0</v>
      </c>
      <c r="X79" s="46" t="s">
        <v>453</v>
      </c>
      <c r="Y79" s="43">
        <v>1</v>
      </c>
      <c r="Z79" s="43">
        <v>3</v>
      </c>
      <c r="AA79" s="43" t="s">
        <v>471</v>
      </c>
      <c r="AB79" s="43">
        <v>5</v>
      </c>
      <c r="AC79" s="43">
        <v>1200</v>
      </c>
      <c r="AD79" s="43" t="s">
        <v>459</v>
      </c>
      <c r="AE79" s="46">
        <v>0</v>
      </c>
      <c r="AF79" s="46" t="s">
        <v>453</v>
      </c>
      <c r="AG79" s="46">
        <v>0</v>
      </c>
      <c r="AH79" s="46" t="s">
        <v>453</v>
      </c>
      <c r="AI79" s="46">
        <v>0</v>
      </c>
      <c r="AJ79" s="46" t="s">
        <v>453</v>
      </c>
      <c r="AK79" s="43">
        <v>480</v>
      </c>
      <c r="AL79" s="43" t="s">
        <v>463</v>
      </c>
      <c r="AM79" s="46">
        <v>0</v>
      </c>
      <c r="AN79" s="46" t="s">
        <v>453</v>
      </c>
      <c r="AO79" s="46">
        <v>0</v>
      </c>
      <c r="AP79" s="46" t="s">
        <v>453</v>
      </c>
      <c r="AQ79" s="43">
        <v>1921</v>
      </c>
      <c r="AR79" s="43" t="s">
        <v>456</v>
      </c>
      <c r="AS79" s="43">
        <v>960</v>
      </c>
      <c r="AT79" s="43" t="s">
        <v>455</v>
      </c>
      <c r="AU79" s="46">
        <v>0</v>
      </c>
      <c r="AV79" s="46" t="s">
        <v>453</v>
      </c>
      <c r="AW79" s="43">
        <v>958</v>
      </c>
      <c r="AX79" s="43" t="s">
        <v>455</v>
      </c>
      <c r="AY79" s="43">
        <v>240</v>
      </c>
      <c r="AZ79" s="43" t="s">
        <v>454</v>
      </c>
      <c r="BA79" s="46">
        <v>0</v>
      </c>
      <c r="BB79" s="46" t="s">
        <v>453</v>
      </c>
      <c r="BC79" s="46">
        <v>0</v>
      </c>
      <c r="BD79" s="46" t="s">
        <v>453</v>
      </c>
      <c r="BE79" s="46">
        <v>0</v>
      </c>
      <c r="BF79" s="46" t="s">
        <v>453</v>
      </c>
      <c r="BG79" s="46">
        <v>0</v>
      </c>
      <c r="BH79" s="46" t="s">
        <v>453</v>
      </c>
    </row>
    <row r="80" spans="1:60" ht="67.5" customHeight="1">
      <c r="A80" s="38" t="s">
        <v>422</v>
      </c>
      <c r="B80" s="38" t="s">
        <v>423</v>
      </c>
      <c r="C80" s="38" t="s">
        <v>397</v>
      </c>
      <c r="D80" s="86"/>
      <c r="E80" s="41" t="s">
        <v>189</v>
      </c>
      <c r="F80" s="42" t="s">
        <v>368</v>
      </c>
      <c r="G80" s="41" t="s">
        <v>189</v>
      </c>
      <c r="H80" s="42" t="s">
        <v>371</v>
      </c>
      <c r="I80" s="90" t="s">
        <v>64</v>
      </c>
      <c r="J80" s="89" t="s">
        <v>47</v>
      </c>
      <c r="K80" s="41" t="s">
        <v>189</v>
      </c>
      <c r="L80" s="42" t="s">
        <v>400</v>
      </c>
      <c r="M80" s="41" t="s">
        <v>189</v>
      </c>
      <c r="N80" s="42" t="s">
        <v>399</v>
      </c>
      <c r="O80" s="90" t="s">
        <v>64</v>
      </c>
      <c r="P80" s="89" t="s">
        <v>47</v>
      </c>
      <c r="Q80" s="41" t="s">
        <v>189</v>
      </c>
      <c r="R80" s="42" t="s">
        <v>418</v>
      </c>
      <c r="S80" s="86"/>
      <c r="T80" s="43">
        <v>5</v>
      </c>
      <c r="U80" s="46">
        <v>0</v>
      </c>
      <c r="V80" s="46">
        <v>0</v>
      </c>
      <c r="W80" s="46">
        <v>0</v>
      </c>
      <c r="X80" s="46" t="s">
        <v>453</v>
      </c>
      <c r="Y80" s="46">
        <v>0</v>
      </c>
      <c r="Z80" s="46">
        <v>0</v>
      </c>
      <c r="AA80" s="46" t="s">
        <v>453</v>
      </c>
      <c r="AB80" s="43">
        <v>4</v>
      </c>
      <c r="AC80" s="43">
        <v>960</v>
      </c>
      <c r="AD80" s="43" t="s">
        <v>455</v>
      </c>
      <c r="AE80" s="46">
        <v>0</v>
      </c>
      <c r="AF80" s="46" t="s">
        <v>453</v>
      </c>
      <c r="AG80" s="46">
        <v>0</v>
      </c>
      <c r="AH80" s="46" t="s">
        <v>453</v>
      </c>
      <c r="AI80" s="46">
        <v>0</v>
      </c>
      <c r="AJ80" s="46" t="s">
        <v>453</v>
      </c>
      <c r="AK80" s="43">
        <v>960</v>
      </c>
      <c r="AL80" s="43" t="s">
        <v>455</v>
      </c>
      <c r="AM80" s="46">
        <v>0</v>
      </c>
      <c r="AN80" s="46" t="s">
        <v>453</v>
      </c>
      <c r="AO80" s="46">
        <v>0</v>
      </c>
      <c r="AP80" s="46" t="s">
        <v>453</v>
      </c>
      <c r="AQ80" s="43">
        <v>1921</v>
      </c>
      <c r="AR80" s="43" t="s">
        <v>456</v>
      </c>
      <c r="AS80" s="43">
        <v>960</v>
      </c>
      <c r="AT80" s="43" t="s">
        <v>455</v>
      </c>
      <c r="AU80" s="46">
        <v>0</v>
      </c>
      <c r="AV80" s="46" t="s">
        <v>453</v>
      </c>
      <c r="AW80" s="43">
        <v>721</v>
      </c>
      <c r="AX80" s="43" t="s">
        <v>462</v>
      </c>
      <c r="AY80" s="43">
        <v>240</v>
      </c>
      <c r="AZ80" s="43" t="s">
        <v>454</v>
      </c>
      <c r="BA80" s="46">
        <v>0</v>
      </c>
      <c r="BB80" s="46" t="s">
        <v>453</v>
      </c>
      <c r="BC80" s="46">
        <v>0</v>
      </c>
      <c r="BD80" s="46" t="s">
        <v>453</v>
      </c>
      <c r="BE80" s="46">
        <v>0</v>
      </c>
      <c r="BF80" s="46" t="s">
        <v>453</v>
      </c>
      <c r="BG80" s="46">
        <v>0</v>
      </c>
      <c r="BH80" s="46" t="s">
        <v>453</v>
      </c>
    </row>
    <row r="81" spans="1:60" ht="67.5" customHeight="1">
      <c r="A81" s="38" t="s">
        <v>424</v>
      </c>
      <c r="B81" s="38" t="s">
        <v>425</v>
      </c>
      <c r="C81" s="38" t="s">
        <v>397</v>
      </c>
      <c r="D81" s="86"/>
      <c r="E81" s="41" t="s">
        <v>189</v>
      </c>
      <c r="F81" s="42" t="s">
        <v>409</v>
      </c>
      <c r="G81" s="41" t="s">
        <v>189</v>
      </c>
      <c r="H81" s="42" t="s">
        <v>400</v>
      </c>
      <c r="I81" s="41" t="s">
        <v>189</v>
      </c>
      <c r="J81" s="42" t="s">
        <v>398</v>
      </c>
      <c r="K81" s="90" t="s">
        <v>64</v>
      </c>
      <c r="L81" s="89" t="s">
        <v>47</v>
      </c>
      <c r="M81" s="90" t="s">
        <v>64</v>
      </c>
      <c r="N81" s="89" t="s">
        <v>47</v>
      </c>
      <c r="O81" s="41" t="s">
        <v>102</v>
      </c>
      <c r="P81" s="42" t="s">
        <v>426</v>
      </c>
      <c r="Q81" s="41" t="s">
        <v>102</v>
      </c>
      <c r="R81" s="42" t="s">
        <v>427</v>
      </c>
      <c r="S81" s="86"/>
      <c r="T81" s="43">
        <v>3</v>
      </c>
      <c r="U81" s="46">
        <v>0</v>
      </c>
      <c r="V81" s="46">
        <v>0</v>
      </c>
      <c r="W81" s="46">
        <v>0</v>
      </c>
      <c r="X81" s="46" t="s">
        <v>453</v>
      </c>
      <c r="Y81" s="46">
        <v>0</v>
      </c>
      <c r="Z81" s="46">
        <v>0</v>
      </c>
      <c r="AA81" s="46" t="s">
        <v>453</v>
      </c>
      <c r="AB81" s="43">
        <v>3</v>
      </c>
      <c r="AC81" s="43">
        <v>720</v>
      </c>
      <c r="AD81" s="43" t="s">
        <v>462</v>
      </c>
      <c r="AE81" s="46">
        <v>0</v>
      </c>
      <c r="AF81" s="46" t="s">
        <v>453</v>
      </c>
      <c r="AG81" s="46">
        <v>0</v>
      </c>
      <c r="AH81" s="46" t="s">
        <v>453</v>
      </c>
      <c r="AI81" s="46">
        <v>0</v>
      </c>
      <c r="AJ81" s="46" t="s">
        <v>453</v>
      </c>
      <c r="AK81" s="43">
        <v>960</v>
      </c>
      <c r="AL81" s="43" t="s">
        <v>455</v>
      </c>
      <c r="AM81" s="46">
        <v>0</v>
      </c>
      <c r="AN81" s="46" t="s">
        <v>453</v>
      </c>
      <c r="AO81" s="46">
        <v>0</v>
      </c>
      <c r="AP81" s="46" t="s">
        <v>453</v>
      </c>
      <c r="AQ81" s="43">
        <v>2400</v>
      </c>
      <c r="AR81" s="43" t="s">
        <v>460</v>
      </c>
      <c r="AS81" s="43">
        <v>960</v>
      </c>
      <c r="AT81" s="43" t="s">
        <v>455</v>
      </c>
      <c r="AU81" s="46">
        <v>0</v>
      </c>
      <c r="AV81" s="46" t="s">
        <v>453</v>
      </c>
      <c r="AW81" s="43">
        <v>1680</v>
      </c>
      <c r="AX81" s="43" t="s">
        <v>457</v>
      </c>
      <c r="AY81" s="46">
        <v>0</v>
      </c>
      <c r="AZ81" s="46" t="s">
        <v>453</v>
      </c>
      <c r="BA81" s="46">
        <v>0</v>
      </c>
      <c r="BB81" s="46" t="s">
        <v>453</v>
      </c>
      <c r="BC81" s="46">
        <v>0</v>
      </c>
      <c r="BD81" s="46" t="s">
        <v>453</v>
      </c>
      <c r="BE81" s="46">
        <v>0</v>
      </c>
      <c r="BF81" s="46" t="s">
        <v>453</v>
      </c>
      <c r="BG81" s="46">
        <v>0</v>
      </c>
      <c r="BH81" s="46" t="s">
        <v>453</v>
      </c>
    </row>
    <row r="82" spans="1:60" ht="67.5" customHeight="1">
      <c r="A82" s="38" t="s">
        <v>428</v>
      </c>
      <c r="B82" s="38" t="s">
        <v>429</v>
      </c>
      <c r="C82" s="38" t="s">
        <v>397</v>
      </c>
      <c r="D82" s="86"/>
      <c r="E82" s="41" t="s">
        <v>189</v>
      </c>
      <c r="F82" s="42" t="s">
        <v>409</v>
      </c>
      <c r="G82" s="41" t="s">
        <v>189</v>
      </c>
      <c r="H82" s="42" t="s">
        <v>400</v>
      </c>
      <c r="I82" s="41" t="s">
        <v>189</v>
      </c>
      <c r="J82" s="42" t="s">
        <v>398</v>
      </c>
      <c r="K82" s="41" t="s">
        <v>189</v>
      </c>
      <c r="L82" s="42" t="s">
        <v>398</v>
      </c>
      <c r="M82" s="90" t="s">
        <v>64</v>
      </c>
      <c r="N82" s="89" t="s">
        <v>47</v>
      </c>
      <c r="O82" s="90" t="s">
        <v>64</v>
      </c>
      <c r="P82" s="89" t="s">
        <v>47</v>
      </c>
      <c r="Q82" s="41" t="s">
        <v>189</v>
      </c>
      <c r="R82" s="42" t="s">
        <v>418</v>
      </c>
      <c r="S82" s="86"/>
      <c r="T82" s="43">
        <v>4</v>
      </c>
      <c r="U82" s="46">
        <v>0</v>
      </c>
      <c r="V82" s="46">
        <v>0</v>
      </c>
      <c r="W82" s="46">
        <v>0</v>
      </c>
      <c r="X82" s="46" t="s">
        <v>453</v>
      </c>
      <c r="Y82" s="46">
        <v>0</v>
      </c>
      <c r="Z82" s="46">
        <v>0</v>
      </c>
      <c r="AA82" s="46" t="s">
        <v>453</v>
      </c>
      <c r="AB82" s="43">
        <v>4</v>
      </c>
      <c r="AC82" s="43">
        <v>960</v>
      </c>
      <c r="AD82" s="43" t="s">
        <v>455</v>
      </c>
      <c r="AE82" s="46">
        <v>0</v>
      </c>
      <c r="AF82" s="46" t="s">
        <v>453</v>
      </c>
      <c r="AG82" s="46">
        <v>0</v>
      </c>
      <c r="AH82" s="46" t="s">
        <v>453</v>
      </c>
      <c r="AI82" s="46">
        <v>0</v>
      </c>
      <c r="AJ82" s="46" t="s">
        <v>453</v>
      </c>
      <c r="AK82" s="43">
        <v>960</v>
      </c>
      <c r="AL82" s="43" t="s">
        <v>455</v>
      </c>
      <c r="AM82" s="46">
        <v>0</v>
      </c>
      <c r="AN82" s="46" t="s">
        <v>453</v>
      </c>
      <c r="AO82" s="46">
        <v>0</v>
      </c>
      <c r="AP82" s="46" t="s">
        <v>453</v>
      </c>
      <c r="AQ82" s="43">
        <v>2400</v>
      </c>
      <c r="AR82" s="43" t="s">
        <v>460</v>
      </c>
      <c r="AS82" s="43">
        <v>960</v>
      </c>
      <c r="AT82" s="43" t="s">
        <v>455</v>
      </c>
      <c r="AU82" s="46">
        <v>0</v>
      </c>
      <c r="AV82" s="46" t="s">
        <v>453</v>
      </c>
      <c r="AW82" s="43">
        <v>1200</v>
      </c>
      <c r="AX82" s="43" t="s">
        <v>459</v>
      </c>
      <c r="AY82" s="43">
        <v>240</v>
      </c>
      <c r="AZ82" s="43" t="s">
        <v>454</v>
      </c>
      <c r="BA82" s="46">
        <v>0</v>
      </c>
      <c r="BB82" s="46" t="s">
        <v>453</v>
      </c>
      <c r="BC82" s="46">
        <v>0</v>
      </c>
      <c r="BD82" s="46" t="s">
        <v>453</v>
      </c>
      <c r="BE82" s="46">
        <v>0</v>
      </c>
      <c r="BF82" s="46" t="s">
        <v>453</v>
      </c>
      <c r="BG82" s="46">
        <v>0</v>
      </c>
      <c r="BH82" s="46" t="s">
        <v>453</v>
      </c>
    </row>
    <row r="83" spans="1:60" ht="22.5">
      <c r="A83" s="38" t="s">
        <v>430</v>
      </c>
      <c r="B83" s="38" t="s">
        <v>431</v>
      </c>
      <c r="C83" s="38" t="s">
        <v>397</v>
      </c>
      <c r="D83" s="86"/>
      <c r="E83" s="88" t="s">
        <v>69</v>
      </c>
      <c r="F83" s="89" t="s">
        <v>47</v>
      </c>
      <c r="G83" s="88" t="s">
        <v>69</v>
      </c>
      <c r="H83" s="89" t="s">
        <v>47</v>
      </c>
      <c r="I83" s="88" t="s">
        <v>69</v>
      </c>
      <c r="J83" s="89" t="s">
        <v>47</v>
      </c>
      <c r="K83" s="88" t="s">
        <v>69</v>
      </c>
      <c r="L83" s="89" t="s">
        <v>47</v>
      </c>
      <c r="M83" s="88" t="s">
        <v>69</v>
      </c>
      <c r="N83" s="89" t="s">
        <v>47</v>
      </c>
      <c r="O83" s="88" t="s">
        <v>69</v>
      </c>
      <c r="P83" s="89" t="s">
        <v>47</v>
      </c>
      <c r="Q83" s="88" t="s">
        <v>69</v>
      </c>
      <c r="R83" s="89" t="s">
        <v>47</v>
      </c>
      <c r="S83" s="86"/>
      <c r="T83" s="46">
        <v>0</v>
      </c>
      <c r="U83" s="46">
        <v>0</v>
      </c>
      <c r="V83" s="46">
        <v>0</v>
      </c>
      <c r="W83" s="46">
        <v>0</v>
      </c>
      <c r="X83" s="46" t="s">
        <v>453</v>
      </c>
      <c r="Y83" s="46">
        <v>0</v>
      </c>
      <c r="Z83" s="46">
        <v>0</v>
      </c>
      <c r="AA83" s="46" t="s">
        <v>453</v>
      </c>
      <c r="AB83" s="46">
        <v>0</v>
      </c>
      <c r="AC83" s="46">
        <v>0</v>
      </c>
      <c r="AD83" s="46" t="s">
        <v>453</v>
      </c>
      <c r="AE83" s="46">
        <v>0</v>
      </c>
      <c r="AF83" s="46" t="s">
        <v>453</v>
      </c>
      <c r="AG83" s="46">
        <v>0</v>
      </c>
      <c r="AH83" s="46" t="s">
        <v>453</v>
      </c>
      <c r="AI83" s="46">
        <v>0</v>
      </c>
      <c r="AJ83" s="46" t="s">
        <v>453</v>
      </c>
      <c r="AK83" s="46">
        <v>0</v>
      </c>
      <c r="AL83" s="46" t="s">
        <v>453</v>
      </c>
      <c r="AM83" s="46">
        <v>0</v>
      </c>
      <c r="AN83" s="46" t="s">
        <v>453</v>
      </c>
      <c r="AO83" s="46">
        <v>0</v>
      </c>
      <c r="AP83" s="46" t="s">
        <v>453</v>
      </c>
      <c r="AQ83" s="46">
        <v>0</v>
      </c>
      <c r="AR83" s="46" t="s">
        <v>453</v>
      </c>
      <c r="AS83" s="46">
        <v>0</v>
      </c>
      <c r="AT83" s="46" t="s">
        <v>453</v>
      </c>
      <c r="AU83" s="46">
        <v>0</v>
      </c>
      <c r="AV83" s="46" t="s">
        <v>453</v>
      </c>
      <c r="AW83" s="46">
        <v>0</v>
      </c>
      <c r="AX83" s="46" t="s">
        <v>453</v>
      </c>
      <c r="AY83" s="46">
        <v>0</v>
      </c>
      <c r="AZ83" s="46" t="s">
        <v>453</v>
      </c>
      <c r="BA83" s="46">
        <v>0</v>
      </c>
      <c r="BB83" s="46" t="s">
        <v>453</v>
      </c>
      <c r="BC83" s="46">
        <v>0</v>
      </c>
      <c r="BD83" s="46" t="s">
        <v>453</v>
      </c>
      <c r="BE83" s="46">
        <v>0</v>
      </c>
      <c r="BF83" s="46" t="s">
        <v>453</v>
      </c>
      <c r="BG83" s="46">
        <v>0</v>
      </c>
      <c r="BH83" s="46" t="s">
        <v>453</v>
      </c>
    </row>
    <row r="84" spans="1:60" ht="22.5">
      <c r="A84" s="38" t="s">
        <v>432</v>
      </c>
      <c r="B84" s="38" t="s">
        <v>433</v>
      </c>
      <c r="C84" s="38" t="s">
        <v>397</v>
      </c>
      <c r="D84" s="86"/>
      <c r="E84" s="88" t="s">
        <v>69</v>
      </c>
      <c r="F84" s="89" t="s">
        <v>47</v>
      </c>
      <c r="G84" s="88" t="s">
        <v>69</v>
      </c>
      <c r="H84" s="89" t="s">
        <v>47</v>
      </c>
      <c r="I84" s="88" t="s">
        <v>69</v>
      </c>
      <c r="J84" s="89" t="s">
        <v>47</v>
      </c>
      <c r="K84" s="88" t="s">
        <v>69</v>
      </c>
      <c r="L84" s="89" t="s">
        <v>47</v>
      </c>
      <c r="M84" s="88" t="s">
        <v>69</v>
      </c>
      <c r="N84" s="89" t="s">
        <v>47</v>
      </c>
      <c r="O84" s="88" t="s">
        <v>69</v>
      </c>
      <c r="P84" s="89" t="s">
        <v>47</v>
      </c>
      <c r="Q84" s="88" t="s">
        <v>69</v>
      </c>
      <c r="R84" s="89" t="s">
        <v>47</v>
      </c>
      <c r="S84" s="86"/>
      <c r="T84" s="46">
        <v>0</v>
      </c>
      <c r="U84" s="46">
        <v>0</v>
      </c>
      <c r="V84" s="46">
        <v>0</v>
      </c>
      <c r="W84" s="46">
        <v>0</v>
      </c>
      <c r="X84" s="46" t="s">
        <v>453</v>
      </c>
      <c r="Y84" s="46">
        <v>0</v>
      </c>
      <c r="Z84" s="46">
        <v>0</v>
      </c>
      <c r="AA84" s="46" t="s">
        <v>453</v>
      </c>
      <c r="AB84" s="46">
        <v>0</v>
      </c>
      <c r="AC84" s="46">
        <v>0</v>
      </c>
      <c r="AD84" s="46" t="s">
        <v>453</v>
      </c>
      <c r="AE84" s="46">
        <v>0</v>
      </c>
      <c r="AF84" s="46" t="s">
        <v>453</v>
      </c>
      <c r="AG84" s="46">
        <v>0</v>
      </c>
      <c r="AH84" s="46" t="s">
        <v>453</v>
      </c>
      <c r="AI84" s="46">
        <v>0</v>
      </c>
      <c r="AJ84" s="46" t="s">
        <v>453</v>
      </c>
      <c r="AK84" s="46">
        <v>0</v>
      </c>
      <c r="AL84" s="46" t="s">
        <v>453</v>
      </c>
      <c r="AM84" s="46">
        <v>0</v>
      </c>
      <c r="AN84" s="46" t="s">
        <v>453</v>
      </c>
      <c r="AO84" s="46">
        <v>0</v>
      </c>
      <c r="AP84" s="46" t="s">
        <v>453</v>
      </c>
      <c r="AQ84" s="46">
        <v>0</v>
      </c>
      <c r="AR84" s="46" t="s">
        <v>453</v>
      </c>
      <c r="AS84" s="46">
        <v>0</v>
      </c>
      <c r="AT84" s="46" t="s">
        <v>453</v>
      </c>
      <c r="AU84" s="46">
        <v>0</v>
      </c>
      <c r="AV84" s="46" t="s">
        <v>453</v>
      </c>
      <c r="AW84" s="46">
        <v>0</v>
      </c>
      <c r="AX84" s="46" t="s">
        <v>453</v>
      </c>
      <c r="AY84" s="46">
        <v>0</v>
      </c>
      <c r="AZ84" s="46" t="s">
        <v>453</v>
      </c>
      <c r="BA84" s="46">
        <v>0</v>
      </c>
      <c r="BB84" s="46" t="s">
        <v>453</v>
      </c>
      <c r="BC84" s="46">
        <v>0</v>
      </c>
      <c r="BD84" s="46" t="s">
        <v>453</v>
      </c>
      <c r="BE84" s="46">
        <v>0</v>
      </c>
      <c r="BF84" s="46" t="s">
        <v>453</v>
      </c>
      <c r="BG84" s="46">
        <v>0</v>
      </c>
      <c r="BH84" s="46" t="s">
        <v>453</v>
      </c>
    </row>
  </sheetData>
  <autoFilter ref="A8:C8"/>
  <mergeCells count="317">
    <mergeCell ref="A5:C7"/>
    <mergeCell ref="A4:C4"/>
    <mergeCell ref="A2:C2"/>
    <mergeCell ref="A3:C3"/>
    <mergeCell ref="D1:D84"/>
    <mergeCell ref="O1:P7"/>
    <mergeCell ref="Q1:R7"/>
    <mergeCell ref="E9:F9"/>
    <mergeCell ref="K9:L9"/>
    <mergeCell ref="M9:N9"/>
    <mergeCell ref="E1:F7"/>
    <mergeCell ref="G1:H7"/>
    <mergeCell ref="I1:J7"/>
    <mergeCell ref="K1:L7"/>
    <mergeCell ref="M1:N7"/>
    <mergeCell ref="K12:L12"/>
    <mergeCell ref="M12:N12"/>
    <mergeCell ref="E13:F13"/>
    <mergeCell ref="G13:H13"/>
    <mergeCell ref="I13:J13"/>
    <mergeCell ref="K13:L13"/>
    <mergeCell ref="M13:N13"/>
    <mergeCell ref="O10:P10"/>
    <mergeCell ref="Q10:R10"/>
    <mergeCell ref="E11:F11"/>
    <mergeCell ref="G11:H11"/>
    <mergeCell ref="I11:J11"/>
    <mergeCell ref="K11:L11"/>
    <mergeCell ref="M11:N11"/>
    <mergeCell ref="O11:P11"/>
    <mergeCell ref="Q11:R11"/>
    <mergeCell ref="E10:F10"/>
    <mergeCell ref="G10:H10"/>
    <mergeCell ref="I10:J10"/>
    <mergeCell ref="K10:L10"/>
    <mergeCell ref="M10:N10"/>
    <mergeCell ref="E16:F16"/>
    <mergeCell ref="G16:H16"/>
    <mergeCell ref="I16:J16"/>
    <mergeCell ref="K16:L16"/>
    <mergeCell ref="M16:N16"/>
    <mergeCell ref="O16:P16"/>
    <mergeCell ref="O13:P13"/>
    <mergeCell ref="Q13:R13"/>
    <mergeCell ref="E14:F14"/>
    <mergeCell ref="G14:H14"/>
    <mergeCell ref="I14:J14"/>
    <mergeCell ref="K14:L14"/>
    <mergeCell ref="M14:N14"/>
    <mergeCell ref="O14:P14"/>
    <mergeCell ref="Q14:R14"/>
    <mergeCell ref="Q16:R16"/>
    <mergeCell ref="G17:H17"/>
    <mergeCell ref="I17:J17"/>
    <mergeCell ref="K17:L17"/>
    <mergeCell ref="M17:N17"/>
    <mergeCell ref="O17:P17"/>
    <mergeCell ref="K15:L15"/>
    <mergeCell ref="M15:N15"/>
    <mergeCell ref="O15:P15"/>
    <mergeCell ref="E20:F20"/>
    <mergeCell ref="K20:L20"/>
    <mergeCell ref="M20:N20"/>
    <mergeCell ref="E21:F21"/>
    <mergeCell ref="G21:H21"/>
    <mergeCell ref="I21:J21"/>
    <mergeCell ref="K21:L21"/>
    <mergeCell ref="M21:N21"/>
    <mergeCell ref="E18:F18"/>
    <mergeCell ref="K18:L18"/>
    <mergeCell ref="M18:N18"/>
    <mergeCell ref="E19:F19"/>
    <mergeCell ref="K19:L19"/>
    <mergeCell ref="M19:N19"/>
    <mergeCell ref="O21:P21"/>
    <mergeCell ref="Q21:R21"/>
    <mergeCell ref="E22:F22"/>
    <mergeCell ref="G22:H22"/>
    <mergeCell ref="I22:J22"/>
    <mergeCell ref="K22:L22"/>
    <mergeCell ref="M22:N22"/>
    <mergeCell ref="O22:P22"/>
    <mergeCell ref="Q22:R22"/>
    <mergeCell ref="O23:P23"/>
    <mergeCell ref="Q23:R23"/>
    <mergeCell ref="E24:F24"/>
    <mergeCell ref="G24:H24"/>
    <mergeCell ref="I24:J24"/>
    <mergeCell ref="K24:L24"/>
    <mergeCell ref="M24:N24"/>
    <mergeCell ref="O24:P24"/>
    <mergeCell ref="Q24:R24"/>
    <mergeCell ref="E23:F23"/>
    <mergeCell ref="G23:H23"/>
    <mergeCell ref="I23:J23"/>
    <mergeCell ref="K23:L23"/>
    <mergeCell ref="M23:N23"/>
    <mergeCell ref="O25:P25"/>
    <mergeCell ref="Q25:R25"/>
    <mergeCell ref="E26:F26"/>
    <mergeCell ref="G26:H26"/>
    <mergeCell ref="I26:J26"/>
    <mergeCell ref="K26:L26"/>
    <mergeCell ref="M26:N26"/>
    <mergeCell ref="O26:P26"/>
    <mergeCell ref="Q26:R26"/>
    <mergeCell ref="E25:F25"/>
    <mergeCell ref="G25:H25"/>
    <mergeCell ref="I25:J25"/>
    <mergeCell ref="K25:L25"/>
    <mergeCell ref="M25:N25"/>
    <mergeCell ref="O27:P27"/>
    <mergeCell ref="Q27:R27"/>
    <mergeCell ref="E28:F28"/>
    <mergeCell ref="G28:H28"/>
    <mergeCell ref="I28:J28"/>
    <mergeCell ref="K28:L28"/>
    <mergeCell ref="M28:N28"/>
    <mergeCell ref="O28:P28"/>
    <mergeCell ref="Q28:R28"/>
    <mergeCell ref="E27:F27"/>
    <mergeCell ref="G27:H27"/>
    <mergeCell ref="I27:J27"/>
    <mergeCell ref="K27:L27"/>
    <mergeCell ref="M27:N27"/>
    <mergeCell ref="K31:L31"/>
    <mergeCell ref="M31:N31"/>
    <mergeCell ref="Q31:R31"/>
    <mergeCell ref="E32:F32"/>
    <mergeCell ref="G32:H32"/>
    <mergeCell ref="O32:P32"/>
    <mergeCell ref="Q32:R32"/>
    <mergeCell ref="O29:P29"/>
    <mergeCell ref="Q29:R29"/>
    <mergeCell ref="E30:F30"/>
    <mergeCell ref="K30:L30"/>
    <mergeCell ref="M30:N30"/>
    <mergeCell ref="E29:F29"/>
    <mergeCell ref="G29:H29"/>
    <mergeCell ref="I29:J29"/>
    <mergeCell ref="K29:L29"/>
    <mergeCell ref="M29:N29"/>
    <mergeCell ref="O39:P39"/>
    <mergeCell ref="Q39:R39"/>
    <mergeCell ref="E36:F36"/>
    <mergeCell ref="G36:H36"/>
    <mergeCell ref="Q36:R36"/>
    <mergeCell ref="I37:J37"/>
    <mergeCell ref="O37:P37"/>
    <mergeCell ref="Q37:R37"/>
    <mergeCell ref="I33:J33"/>
    <mergeCell ref="Q33:R33"/>
    <mergeCell ref="I34:J34"/>
    <mergeCell ref="Q34:R34"/>
    <mergeCell ref="E35:F35"/>
    <mergeCell ref="I35:J35"/>
    <mergeCell ref="K35:L35"/>
    <mergeCell ref="M35:N35"/>
    <mergeCell ref="O35:P35"/>
    <mergeCell ref="Q35:R35"/>
    <mergeCell ref="E40:F40"/>
    <mergeCell ref="K40:L40"/>
    <mergeCell ref="M40:N40"/>
    <mergeCell ref="G41:H41"/>
    <mergeCell ref="I41:J41"/>
    <mergeCell ref="K41:L41"/>
    <mergeCell ref="M41:N41"/>
    <mergeCell ref="E38:F38"/>
    <mergeCell ref="M38:N38"/>
    <mergeCell ref="E39:F39"/>
    <mergeCell ref="G44:H44"/>
    <mergeCell ref="O44:P44"/>
    <mergeCell ref="E45:F45"/>
    <mergeCell ref="K45:L45"/>
    <mergeCell ref="M45:N45"/>
    <mergeCell ref="E42:F42"/>
    <mergeCell ref="K42:L42"/>
    <mergeCell ref="M42:N42"/>
    <mergeCell ref="E43:F43"/>
    <mergeCell ref="K43:L43"/>
    <mergeCell ref="M43:N43"/>
    <mergeCell ref="E49:F49"/>
    <mergeCell ref="K49:L49"/>
    <mergeCell ref="M49:N49"/>
    <mergeCell ref="K50:L50"/>
    <mergeCell ref="Q50:R50"/>
    <mergeCell ref="E46:F46"/>
    <mergeCell ref="G46:H46"/>
    <mergeCell ref="M47:N47"/>
    <mergeCell ref="O47:P47"/>
    <mergeCell ref="E48:F48"/>
    <mergeCell ref="K48:L48"/>
    <mergeCell ref="M48:N48"/>
    <mergeCell ref="E53:F53"/>
    <mergeCell ref="Q53:R53"/>
    <mergeCell ref="G54:H54"/>
    <mergeCell ref="I54:J54"/>
    <mergeCell ref="Q54:R54"/>
    <mergeCell ref="E51:F51"/>
    <mergeCell ref="K51:L51"/>
    <mergeCell ref="M51:N51"/>
    <mergeCell ref="E52:F52"/>
    <mergeCell ref="K52:L52"/>
    <mergeCell ref="M52:N52"/>
    <mergeCell ref="I57:J57"/>
    <mergeCell ref="O57:P57"/>
    <mergeCell ref="Q57:R57"/>
    <mergeCell ref="E58:F58"/>
    <mergeCell ref="G58:H58"/>
    <mergeCell ref="E55:F55"/>
    <mergeCell ref="K55:L55"/>
    <mergeCell ref="M55:N55"/>
    <mergeCell ref="K56:L56"/>
    <mergeCell ref="M56:N56"/>
    <mergeCell ref="E62:F62"/>
    <mergeCell ref="K62:L62"/>
    <mergeCell ref="M62:N62"/>
    <mergeCell ref="E63:F63"/>
    <mergeCell ref="G63:H63"/>
    <mergeCell ref="K59:L59"/>
    <mergeCell ref="M59:N59"/>
    <mergeCell ref="K60:L60"/>
    <mergeCell ref="M60:N60"/>
    <mergeCell ref="I61:J61"/>
    <mergeCell ref="K61:L61"/>
    <mergeCell ref="E66:F66"/>
    <mergeCell ref="G66:H66"/>
    <mergeCell ref="M66:N66"/>
    <mergeCell ref="O66:P66"/>
    <mergeCell ref="Q66:R66"/>
    <mergeCell ref="Q63:R63"/>
    <mergeCell ref="E64:F64"/>
    <mergeCell ref="G64:H64"/>
    <mergeCell ref="Q64:R64"/>
    <mergeCell ref="I65:J65"/>
    <mergeCell ref="O65:P65"/>
    <mergeCell ref="Q65:R65"/>
    <mergeCell ref="E69:F69"/>
    <mergeCell ref="G69:H69"/>
    <mergeCell ref="I69:J69"/>
    <mergeCell ref="Q69:R69"/>
    <mergeCell ref="G70:H70"/>
    <mergeCell ref="O70:P70"/>
    <mergeCell ref="Q70:R70"/>
    <mergeCell ref="I67:J67"/>
    <mergeCell ref="Q67:R67"/>
    <mergeCell ref="E68:F68"/>
    <mergeCell ref="G68:H68"/>
    <mergeCell ref="I68:J68"/>
    <mergeCell ref="O68:P68"/>
    <mergeCell ref="Q68:R68"/>
    <mergeCell ref="E74:F74"/>
    <mergeCell ref="K74:L74"/>
    <mergeCell ref="M74:N74"/>
    <mergeCell ref="O75:P75"/>
    <mergeCell ref="Q75:R75"/>
    <mergeCell ref="I71:J71"/>
    <mergeCell ref="Q71:R71"/>
    <mergeCell ref="M72:N72"/>
    <mergeCell ref="O72:P72"/>
    <mergeCell ref="E73:F73"/>
    <mergeCell ref="G73:H73"/>
    <mergeCell ref="M73:N73"/>
    <mergeCell ref="O73:P73"/>
    <mergeCell ref="G79:H79"/>
    <mergeCell ref="I80:J80"/>
    <mergeCell ref="O80:P80"/>
    <mergeCell ref="K81:L81"/>
    <mergeCell ref="M81:N81"/>
    <mergeCell ref="K76:L76"/>
    <mergeCell ref="M76:N76"/>
    <mergeCell ref="K77:L77"/>
    <mergeCell ref="M77:N77"/>
    <mergeCell ref="K78:L78"/>
    <mergeCell ref="M78:N78"/>
    <mergeCell ref="Q83:R83"/>
    <mergeCell ref="E84:F84"/>
    <mergeCell ref="G84:H84"/>
    <mergeCell ref="I84:J84"/>
    <mergeCell ref="K84:L84"/>
    <mergeCell ref="M84:N84"/>
    <mergeCell ref="O84:P84"/>
    <mergeCell ref="Q84:R84"/>
    <mergeCell ref="M82:N82"/>
    <mergeCell ref="O82:P82"/>
    <mergeCell ref="E83:F83"/>
    <mergeCell ref="G83:H83"/>
    <mergeCell ref="I83:J83"/>
    <mergeCell ref="K83:L83"/>
    <mergeCell ref="M83:N83"/>
    <mergeCell ref="O83:P83"/>
    <mergeCell ref="S1:S84"/>
    <mergeCell ref="T1:BH5"/>
    <mergeCell ref="T6:T7"/>
    <mergeCell ref="U6:U7"/>
    <mergeCell ref="V6:X7"/>
    <mergeCell ref="Y6:AA7"/>
    <mergeCell ref="AB6:AD7"/>
    <mergeCell ref="AE6:AJ6"/>
    <mergeCell ref="AE7:AF7"/>
    <mergeCell ref="AG7:AH7"/>
    <mergeCell ref="AI7:AJ7"/>
    <mergeCell ref="AK6:AL7"/>
    <mergeCell ref="AM6:AN7"/>
    <mergeCell ref="AO6:AP7"/>
    <mergeCell ref="AQ6:AV6"/>
    <mergeCell ref="AQ7:AR7"/>
    <mergeCell ref="BC6:BH6"/>
    <mergeCell ref="BC7:BD7"/>
    <mergeCell ref="BE7:BF7"/>
    <mergeCell ref="BG7:BH7"/>
    <mergeCell ref="AS7:AT7"/>
    <mergeCell ref="AU7:AV7"/>
    <mergeCell ref="AW6:BB6"/>
    <mergeCell ref="AW7:AX7"/>
    <mergeCell ref="AY7:AZ7"/>
    <mergeCell ref="BA7:BB7"/>
  </mergeCells>
  <phoneticPr fontId="1" type="noConversion"/>
  <dataValidations xWindow="197" yWindow="224" count="1">
    <dataValidation allowBlank="1" showErrorMessage="1" sqref="A5 A1:A3"/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pane xSplit="3" ySplit="8" topLeftCell="D42" activePane="bottomRight" state="frozenSplit"/>
      <selection pane="topRight" activeCell="D1" sqref="D1"/>
      <selection pane="bottomLeft" activeCell="A14" sqref="A14"/>
      <selection pane="bottomRight" sqref="A1:C7"/>
    </sheetView>
  </sheetViews>
  <sheetFormatPr defaultRowHeight="15.75"/>
  <cols>
    <col min="1" max="2" width="10" bestFit="1" customWidth="1" collapsed="1"/>
    <col min="3" max="3" width="10" customWidth="1" collapsed="1"/>
    <col min="4" max="4" width="3" customWidth="1"/>
  </cols>
  <sheetData>
    <row r="1" spans="1:11" ht="13.5" customHeight="1">
      <c r="A1" s="98" t="s">
        <v>46</v>
      </c>
      <c r="B1" s="98"/>
      <c r="C1" s="99"/>
      <c r="D1" s="102" t="s">
        <v>47</v>
      </c>
      <c r="E1" s="96" t="s">
        <v>48</v>
      </c>
      <c r="F1" s="96" t="s">
        <v>49</v>
      </c>
      <c r="G1" s="96" t="s">
        <v>50</v>
      </c>
      <c r="H1" s="96" t="s">
        <v>51</v>
      </c>
      <c r="I1" s="96" t="s">
        <v>52</v>
      </c>
      <c r="J1" s="96" t="s">
        <v>53</v>
      </c>
      <c r="K1" s="96" t="s">
        <v>54</v>
      </c>
    </row>
    <row r="2" spans="1:11" ht="13.5" customHeight="1">
      <c r="A2" s="98"/>
      <c r="B2" s="98"/>
      <c r="C2" s="99"/>
      <c r="D2" s="102"/>
      <c r="E2" s="96" t="s">
        <v>47</v>
      </c>
      <c r="F2" s="96" t="s">
        <v>47</v>
      </c>
      <c r="G2" s="96" t="s">
        <v>47</v>
      </c>
      <c r="H2" s="96" t="s">
        <v>47</v>
      </c>
      <c r="I2" s="96" t="s">
        <v>47</v>
      </c>
      <c r="J2" s="96" t="s">
        <v>47</v>
      </c>
      <c r="K2" s="96" t="s">
        <v>47</v>
      </c>
    </row>
    <row r="3" spans="1:11" ht="13.5" customHeight="1">
      <c r="A3" s="98"/>
      <c r="B3" s="98"/>
      <c r="C3" s="99"/>
      <c r="D3" s="102"/>
      <c r="E3" s="96" t="s">
        <v>47</v>
      </c>
      <c r="F3" s="96" t="s">
        <v>47</v>
      </c>
      <c r="G3" s="96" t="s">
        <v>47</v>
      </c>
      <c r="H3" s="96" t="s">
        <v>47</v>
      </c>
      <c r="I3" s="96" t="s">
        <v>47</v>
      </c>
      <c r="J3" s="96" t="s">
        <v>47</v>
      </c>
      <c r="K3" s="96" t="s">
        <v>47</v>
      </c>
    </row>
    <row r="4" spans="1:11" ht="13.5" customHeight="1">
      <c r="A4" s="98"/>
      <c r="B4" s="98"/>
      <c r="C4" s="99"/>
      <c r="D4" s="102"/>
      <c r="E4" s="96" t="s">
        <v>47</v>
      </c>
      <c r="F4" s="96" t="s">
        <v>47</v>
      </c>
      <c r="G4" s="96" t="s">
        <v>47</v>
      </c>
      <c r="H4" s="96" t="s">
        <v>47</v>
      </c>
      <c r="I4" s="96" t="s">
        <v>47</v>
      </c>
      <c r="J4" s="96" t="s">
        <v>47</v>
      </c>
      <c r="K4" s="96" t="s">
        <v>47</v>
      </c>
    </row>
    <row r="5" spans="1:11" ht="13.5" customHeight="1">
      <c r="A5" s="98"/>
      <c r="B5" s="98"/>
      <c r="C5" s="99"/>
      <c r="D5" s="102"/>
      <c r="E5" s="96" t="s">
        <v>47</v>
      </c>
      <c r="F5" s="96" t="s">
        <v>47</v>
      </c>
      <c r="G5" s="96" t="s">
        <v>47</v>
      </c>
      <c r="H5" s="96" t="s">
        <v>47</v>
      </c>
      <c r="I5" s="96" t="s">
        <v>47</v>
      </c>
      <c r="J5" s="96" t="s">
        <v>47</v>
      </c>
      <c r="K5" s="96" t="s">
        <v>47</v>
      </c>
    </row>
    <row r="6" spans="1:11" ht="13.5" customHeight="1">
      <c r="A6" s="98"/>
      <c r="B6" s="98"/>
      <c r="C6" s="99"/>
      <c r="D6" s="102"/>
      <c r="E6" s="96" t="s">
        <v>47</v>
      </c>
      <c r="F6" s="96" t="s">
        <v>47</v>
      </c>
      <c r="G6" s="96" t="s">
        <v>47</v>
      </c>
      <c r="H6" s="96" t="s">
        <v>47</v>
      </c>
      <c r="I6" s="96" t="s">
        <v>47</v>
      </c>
      <c r="J6" s="96" t="s">
        <v>47</v>
      </c>
      <c r="K6" s="96" t="s">
        <v>47</v>
      </c>
    </row>
    <row r="7" spans="1:11" ht="13.5" customHeight="1">
      <c r="A7" s="100"/>
      <c r="B7" s="100"/>
      <c r="C7" s="101"/>
      <c r="D7" s="102"/>
      <c r="E7" s="96" t="s">
        <v>47</v>
      </c>
      <c r="F7" s="96" t="s">
        <v>47</v>
      </c>
      <c r="G7" s="96" t="s">
        <v>47</v>
      </c>
      <c r="H7" s="96" t="s">
        <v>47</v>
      </c>
      <c r="I7" s="96" t="s">
        <v>47</v>
      </c>
      <c r="J7" s="96" t="s">
        <v>47</v>
      </c>
      <c r="K7" s="96" t="s">
        <v>47</v>
      </c>
    </row>
    <row r="8" spans="1:11">
      <c r="A8" s="1" t="s">
        <v>0</v>
      </c>
      <c r="B8" s="1" t="s">
        <v>40</v>
      </c>
      <c r="C8" s="1" t="s">
        <v>26</v>
      </c>
      <c r="D8" s="102"/>
      <c r="E8" s="97" t="s">
        <v>534</v>
      </c>
      <c r="F8" s="97" t="s">
        <v>534</v>
      </c>
      <c r="G8" s="97" t="s">
        <v>534</v>
      </c>
      <c r="H8" s="97" t="s">
        <v>534</v>
      </c>
      <c r="I8" s="97" t="s">
        <v>534</v>
      </c>
      <c r="J8" s="97" t="s">
        <v>534</v>
      </c>
      <c r="K8" s="97" t="s">
        <v>534</v>
      </c>
    </row>
    <row r="9" spans="1:11" ht="22.5">
      <c r="A9" s="53" t="s">
        <v>57</v>
      </c>
      <c r="B9" s="53" t="s">
        <v>58</v>
      </c>
      <c r="C9" s="53" t="s">
        <v>59</v>
      </c>
      <c r="D9" s="102"/>
      <c r="E9" s="55" t="s">
        <v>69</v>
      </c>
      <c r="F9" s="54" t="s">
        <v>535</v>
      </c>
      <c r="G9" s="54" t="s">
        <v>536</v>
      </c>
      <c r="H9" s="55" t="s">
        <v>69</v>
      </c>
      <c r="I9" s="55" t="s">
        <v>69</v>
      </c>
      <c r="J9" s="54" t="s">
        <v>537</v>
      </c>
      <c r="K9" s="54" t="s">
        <v>538</v>
      </c>
    </row>
    <row r="10" spans="1:11">
      <c r="A10" s="53" t="s">
        <v>67</v>
      </c>
      <c r="B10" s="53" t="s">
        <v>68</v>
      </c>
      <c r="C10" s="53" t="s">
        <v>59</v>
      </c>
      <c r="D10" s="102"/>
      <c r="E10" s="55" t="s">
        <v>69</v>
      </c>
      <c r="F10" s="55" t="s">
        <v>69</v>
      </c>
      <c r="G10" s="55" t="s">
        <v>69</v>
      </c>
      <c r="H10" s="55" t="s">
        <v>69</v>
      </c>
      <c r="I10" s="55" t="s">
        <v>69</v>
      </c>
      <c r="J10" s="55" t="s">
        <v>69</v>
      </c>
      <c r="K10" s="55" t="s">
        <v>69</v>
      </c>
    </row>
    <row r="11" spans="1:11">
      <c r="A11" s="53" t="s">
        <v>70</v>
      </c>
      <c r="B11" s="53" t="s">
        <v>71</v>
      </c>
      <c r="C11" s="53" t="s">
        <v>59</v>
      </c>
      <c r="D11" s="102"/>
      <c r="E11" s="55" t="s">
        <v>69</v>
      </c>
      <c r="F11" s="55" t="s">
        <v>69</v>
      </c>
      <c r="G11" s="55" t="s">
        <v>69</v>
      </c>
      <c r="H11" s="55" t="s">
        <v>69</v>
      </c>
      <c r="I11" s="55" t="s">
        <v>69</v>
      </c>
      <c r="J11" s="55" t="s">
        <v>69</v>
      </c>
      <c r="K11" s="55" t="s">
        <v>69</v>
      </c>
    </row>
    <row r="12" spans="1:11" ht="22.5">
      <c r="A12" s="53" t="s">
        <v>72</v>
      </c>
      <c r="B12" s="53" t="s">
        <v>73</v>
      </c>
      <c r="C12" s="53" t="s">
        <v>59</v>
      </c>
      <c r="D12" s="102"/>
      <c r="E12" s="54" t="s">
        <v>539</v>
      </c>
      <c r="F12" s="55" t="s">
        <v>69</v>
      </c>
      <c r="G12" s="55" t="s">
        <v>69</v>
      </c>
      <c r="H12" s="54" t="s">
        <v>540</v>
      </c>
      <c r="I12" s="54" t="s">
        <v>541</v>
      </c>
      <c r="J12" s="54" t="s">
        <v>542</v>
      </c>
      <c r="K12" s="55" t="s">
        <v>69</v>
      </c>
    </row>
    <row r="13" spans="1:11">
      <c r="A13" s="53" t="s">
        <v>79</v>
      </c>
      <c r="B13" s="53" t="s">
        <v>80</v>
      </c>
      <c r="C13" s="53" t="s">
        <v>59</v>
      </c>
      <c r="D13" s="102"/>
      <c r="E13" s="55" t="s">
        <v>69</v>
      </c>
      <c r="F13" s="55" t="s">
        <v>69</v>
      </c>
      <c r="G13" s="55" t="s">
        <v>69</v>
      </c>
      <c r="H13" s="55" t="s">
        <v>69</v>
      </c>
      <c r="I13" s="55" t="s">
        <v>69</v>
      </c>
      <c r="J13" s="55" t="s">
        <v>69</v>
      </c>
      <c r="K13" s="55" t="s">
        <v>69</v>
      </c>
    </row>
    <row r="14" spans="1:11">
      <c r="A14" s="53" t="s">
        <v>81</v>
      </c>
      <c r="B14" s="53" t="s">
        <v>82</v>
      </c>
      <c r="C14" s="53" t="s">
        <v>59</v>
      </c>
      <c r="D14" s="102"/>
      <c r="E14" s="55" t="s">
        <v>69</v>
      </c>
      <c r="F14" s="55" t="s">
        <v>69</v>
      </c>
      <c r="G14" s="55" t="s">
        <v>69</v>
      </c>
      <c r="H14" s="55" t="s">
        <v>69</v>
      </c>
      <c r="I14" s="55" t="s">
        <v>69</v>
      </c>
      <c r="J14" s="55" t="s">
        <v>69</v>
      </c>
      <c r="K14" s="55" t="s">
        <v>69</v>
      </c>
    </row>
    <row r="15" spans="1:11" ht="33.75">
      <c r="A15" s="53" t="s">
        <v>83</v>
      </c>
      <c r="B15" s="53" t="s">
        <v>84</v>
      </c>
      <c r="C15" s="53" t="s">
        <v>59</v>
      </c>
      <c r="D15" s="102"/>
      <c r="E15" s="54" t="s">
        <v>543</v>
      </c>
      <c r="F15" s="54" t="s">
        <v>544</v>
      </c>
      <c r="G15" s="54" t="s">
        <v>545</v>
      </c>
      <c r="H15" s="55" t="s">
        <v>69</v>
      </c>
      <c r="I15" s="55" t="s">
        <v>69</v>
      </c>
      <c r="J15" s="55" t="s">
        <v>69</v>
      </c>
      <c r="K15" s="55" t="s">
        <v>69</v>
      </c>
    </row>
    <row r="16" spans="1:11">
      <c r="A16" s="53" t="s">
        <v>91</v>
      </c>
      <c r="B16" s="53" t="s">
        <v>92</v>
      </c>
      <c r="C16" s="53" t="s">
        <v>59</v>
      </c>
      <c r="D16" s="102"/>
      <c r="E16" s="55" t="s">
        <v>69</v>
      </c>
      <c r="F16" s="55" t="s">
        <v>69</v>
      </c>
      <c r="G16" s="55" t="s">
        <v>69</v>
      </c>
      <c r="H16" s="55" t="s">
        <v>69</v>
      </c>
      <c r="I16" s="55" t="s">
        <v>69</v>
      </c>
      <c r="J16" s="55" t="s">
        <v>69</v>
      </c>
      <c r="K16" s="55" t="s">
        <v>69</v>
      </c>
    </row>
    <row r="17" spans="1:11">
      <c r="A17" s="53" t="s">
        <v>95</v>
      </c>
      <c r="B17" s="53" t="s">
        <v>96</v>
      </c>
      <c r="C17" s="53" t="s">
        <v>59</v>
      </c>
      <c r="D17" s="102"/>
      <c r="E17" s="54" t="s">
        <v>546</v>
      </c>
      <c r="F17" s="55" t="s">
        <v>69</v>
      </c>
      <c r="G17" s="55" t="s">
        <v>69</v>
      </c>
      <c r="H17" s="55" t="s">
        <v>69</v>
      </c>
      <c r="I17" s="55" t="s">
        <v>69</v>
      </c>
      <c r="J17" s="55" t="s">
        <v>69</v>
      </c>
      <c r="K17" s="55" t="s">
        <v>69</v>
      </c>
    </row>
    <row r="18" spans="1:11" ht="22.5">
      <c r="A18" s="53" t="s">
        <v>100</v>
      </c>
      <c r="B18" s="53" t="s">
        <v>101</v>
      </c>
      <c r="C18" s="53" t="s">
        <v>59</v>
      </c>
      <c r="D18" s="102"/>
      <c r="E18" s="55" t="s">
        <v>69</v>
      </c>
      <c r="F18" s="54" t="s">
        <v>547</v>
      </c>
      <c r="G18" s="54" t="s">
        <v>548</v>
      </c>
      <c r="H18" s="55" t="s">
        <v>69</v>
      </c>
      <c r="I18" s="55" t="s">
        <v>69</v>
      </c>
      <c r="J18" s="54" t="s">
        <v>549</v>
      </c>
      <c r="K18" s="54" t="s">
        <v>550</v>
      </c>
    </row>
    <row r="19" spans="1:11" ht="22.5">
      <c r="A19" s="53" t="s">
        <v>107</v>
      </c>
      <c r="B19" s="53" t="s">
        <v>108</v>
      </c>
      <c r="C19" s="53" t="s">
        <v>59</v>
      </c>
      <c r="D19" s="102"/>
      <c r="E19" s="55" t="s">
        <v>69</v>
      </c>
      <c r="F19" s="54" t="s">
        <v>551</v>
      </c>
      <c r="G19" s="54" t="s">
        <v>552</v>
      </c>
      <c r="H19" s="55" t="s">
        <v>69</v>
      </c>
      <c r="I19" s="55" t="s">
        <v>69</v>
      </c>
      <c r="J19" s="54" t="s">
        <v>553</v>
      </c>
      <c r="K19" s="55" t="s">
        <v>69</v>
      </c>
    </row>
    <row r="20" spans="1:11" ht="22.5">
      <c r="A20" s="53" t="s">
        <v>112</v>
      </c>
      <c r="B20" s="53" t="s">
        <v>113</v>
      </c>
      <c r="C20" s="53" t="s">
        <v>59</v>
      </c>
      <c r="D20" s="102"/>
      <c r="E20" s="55" t="s">
        <v>69</v>
      </c>
      <c r="F20" s="54" t="s">
        <v>554</v>
      </c>
      <c r="G20" s="54" t="s">
        <v>555</v>
      </c>
      <c r="H20" s="55" t="s">
        <v>69</v>
      </c>
      <c r="I20" s="55" t="s">
        <v>69</v>
      </c>
      <c r="J20" s="54" t="s">
        <v>556</v>
      </c>
      <c r="K20" s="55" t="s">
        <v>69</v>
      </c>
    </row>
    <row r="21" spans="1:11">
      <c r="A21" s="53" t="s">
        <v>117</v>
      </c>
      <c r="B21" s="53" t="s">
        <v>118</v>
      </c>
      <c r="C21" s="53" t="s">
        <v>59</v>
      </c>
      <c r="D21" s="102"/>
      <c r="E21" s="55" t="s">
        <v>69</v>
      </c>
      <c r="F21" s="55" t="s">
        <v>69</v>
      </c>
      <c r="G21" s="55" t="s">
        <v>69</v>
      </c>
      <c r="H21" s="55" t="s">
        <v>69</v>
      </c>
      <c r="I21" s="55" t="s">
        <v>69</v>
      </c>
      <c r="J21" s="55" t="s">
        <v>69</v>
      </c>
      <c r="K21" s="55" t="s">
        <v>69</v>
      </c>
    </row>
    <row r="22" spans="1:11" ht="22.5">
      <c r="A22" s="53" t="s">
        <v>119</v>
      </c>
      <c r="B22" s="53" t="s">
        <v>120</v>
      </c>
      <c r="C22" s="53" t="s">
        <v>59</v>
      </c>
      <c r="D22" s="102"/>
      <c r="E22" s="54" t="s">
        <v>557</v>
      </c>
      <c r="F22" s="55" t="s">
        <v>69</v>
      </c>
      <c r="G22" s="54" t="s">
        <v>558</v>
      </c>
      <c r="H22" s="54" t="s">
        <v>559</v>
      </c>
      <c r="I22" s="55" t="s">
        <v>69</v>
      </c>
      <c r="J22" s="54" t="s">
        <v>560</v>
      </c>
      <c r="K22" s="55" t="s">
        <v>69</v>
      </c>
    </row>
    <row r="23" spans="1:11" ht="33.75">
      <c r="A23" s="53" t="s">
        <v>121</v>
      </c>
      <c r="B23" s="53" t="s">
        <v>122</v>
      </c>
      <c r="C23" s="53" t="s">
        <v>59</v>
      </c>
      <c r="D23" s="102"/>
      <c r="E23" s="55" t="s">
        <v>69</v>
      </c>
      <c r="F23" s="54" t="s">
        <v>561</v>
      </c>
      <c r="G23" s="55" t="s">
        <v>69</v>
      </c>
      <c r="H23" s="55" t="s">
        <v>69</v>
      </c>
      <c r="I23" s="54" t="s">
        <v>562</v>
      </c>
      <c r="J23" s="55" t="s">
        <v>69</v>
      </c>
      <c r="K23" s="55" t="s">
        <v>69</v>
      </c>
    </row>
    <row r="24" spans="1:11">
      <c r="A24" s="53" t="s">
        <v>123</v>
      </c>
      <c r="B24" s="53" t="s">
        <v>124</v>
      </c>
      <c r="C24" s="53" t="s">
        <v>59</v>
      </c>
      <c r="D24" s="102"/>
      <c r="E24" s="55" t="s">
        <v>69</v>
      </c>
      <c r="F24" s="55" t="s">
        <v>69</v>
      </c>
      <c r="G24" s="55" t="s">
        <v>69</v>
      </c>
      <c r="H24" s="55" t="s">
        <v>69</v>
      </c>
      <c r="I24" s="55" t="s">
        <v>69</v>
      </c>
      <c r="J24" s="55" t="s">
        <v>69</v>
      </c>
      <c r="K24" s="55" t="s">
        <v>69</v>
      </c>
    </row>
    <row r="25" spans="1:11" ht="33.75">
      <c r="A25" s="53" t="s">
        <v>125</v>
      </c>
      <c r="B25" s="53" t="s">
        <v>126</v>
      </c>
      <c r="C25" s="53" t="s">
        <v>59</v>
      </c>
      <c r="D25" s="102"/>
      <c r="E25" s="55" t="s">
        <v>69</v>
      </c>
      <c r="F25" s="54" t="s">
        <v>563</v>
      </c>
      <c r="G25" s="54" t="s">
        <v>564</v>
      </c>
      <c r="H25" s="55" t="s">
        <v>69</v>
      </c>
      <c r="I25" s="55" t="s">
        <v>69</v>
      </c>
      <c r="J25" s="55" t="s">
        <v>69</v>
      </c>
      <c r="K25" s="55" t="s">
        <v>69</v>
      </c>
    </row>
    <row r="26" spans="1:11">
      <c r="A26" s="53" t="s">
        <v>127</v>
      </c>
      <c r="B26" s="53" t="s">
        <v>128</v>
      </c>
      <c r="C26" s="53" t="s">
        <v>59</v>
      </c>
      <c r="D26" s="102"/>
      <c r="E26" s="55" t="s">
        <v>69</v>
      </c>
      <c r="F26" s="55" t="s">
        <v>69</v>
      </c>
      <c r="G26" s="55" t="s">
        <v>69</v>
      </c>
      <c r="H26" s="55" t="s">
        <v>69</v>
      </c>
      <c r="I26" s="55" t="s">
        <v>69</v>
      </c>
      <c r="J26" s="55" t="s">
        <v>69</v>
      </c>
      <c r="K26" s="55" t="s">
        <v>69</v>
      </c>
    </row>
    <row r="27" spans="1:11">
      <c r="A27" s="53" t="s">
        <v>129</v>
      </c>
      <c r="B27" s="53" t="s">
        <v>130</v>
      </c>
      <c r="C27" s="53" t="s">
        <v>59</v>
      </c>
      <c r="D27" s="102"/>
      <c r="E27" s="55" t="s">
        <v>69</v>
      </c>
      <c r="F27" s="55" t="s">
        <v>69</v>
      </c>
      <c r="G27" s="55" t="s">
        <v>69</v>
      </c>
      <c r="H27" s="55" t="s">
        <v>69</v>
      </c>
      <c r="I27" s="55" t="s">
        <v>69</v>
      </c>
      <c r="J27" s="55" t="s">
        <v>69</v>
      </c>
      <c r="K27" s="55" t="s">
        <v>69</v>
      </c>
    </row>
    <row r="28" spans="1:11">
      <c r="A28" s="53" t="s">
        <v>131</v>
      </c>
      <c r="B28" s="53" t="s">
        <v>132</v>
      </c>
      <c r="C28" s="53" t="s">
        <v>59</v>
      </c>
      <c r="D28" s="102"/>
      <c r="E28" s="55" t="s">
        <v>69</v>
      </c>
      <c r="F28" s="55" t="s">
        <v>69</v>
      </c>
      <c r="G28" s="55" t="s">
        <v>69</v>
      </c>
      <c r="H28" s="55" t="s">
        <v>69</v>
      </c>
      <c r="I28" s="55" t="s">
        <v>69</v>
      </c>
      <c r="J28" s="55" t="s">
        <v>69</v>
      </c>
      <c r="K28" s="55" t="s">
        <v>69</v>
      </c>
    </row>
    <row r="29" spans="1:11" ht="22.5">
      <c r="A29" s="53" t="s">
        <v>133</v>
      </c>
      <c r="B29" s="53" t="s">
        <v>134</v>
      </c>
      <c r="C29" s="53" t="s">
        <v>59</v>
      </c>
      <c r="D29" s="102"/>
      <c r="E29" s="55" t="s">
        <v>69</v>
      </c>
      <c r="F29" s="55" t="s">
        <v>69</v>
      </c>
      <c r="G29" s="55" t="s">
        <v>69</v>
      </c>
      <c r="H29" s="54" t="s">
        <v>565</v>
      </c>
      <c r="I29" s="54" t="s">
        <v>566</v>
      </c>
      <c r="J29" s="55" t="s">
        <v>69</v>
      </c>
      <c r="K29" s="55" t="s">
        <v>69</v>
      </c>
    </row>
    <row r="30" spans="1:11" ht="22.5">
      <c r="A30" s="53" t="s">
        <v>135</v>
      </c>
      <c r="B30" s="53" t="s">
        <v>136</v>
      </c>
      <c r="C30" s="53" t="s">
        <v>59</v>
      </c>
      <c r="D30" s="102"/>
      <c r="E30" s="55" t="s">
        <v>69</v>
      </c>
      <c r="F30" s="54" t="s">
        <v>567</v>
      </c>
      <c r="G30" s="54" t="s">
        <v>568</v>
      </c>
      <c r="H30" s="55" t="s">
        <v>69</v>
      </c>
      <c r="I30" s="55" t="s">
        <v>69</v>
      </c>
      <c r="J30" s="54" t="s">
        <v>569</v>
      </c>
      <c r="K30" s="54" t="s">
        <v>570</v>
      </c>
    </row>
    <row r="31" spans="1:11" ht="22.5">
      <c r="A31" s="53" t="s">
        <v>141</v>
      </c>
      <c r="B31" s="53" t="s">
        <v>142</v>
      </c>
      <c r="C31" s="53" t="s">
        <v>143</v>
      </c>
      <c r="D31" s="102"/>
      <c r="E31" s="54" t="s">
        <v>571</v>
      </c>
      <c r="F31" s="54" t="s">
        <v>572</v>
      </c>
      <c r="G31" s="54" t="s">
        <v>573</v>
      </c>
      <c r="H31" s="54" t="s">
        <v>574</v>
      </c>
      <c r="I31" s="55" t="s">
        <v>69</v>
      </c>
      <c r="J31" s="54" t="s">
        <v>575</v>
      </c>
      <c r="K31" s="54" t="s">
        <v>576</v>
      </c>
    </row>
    <row r="32" spans="1:11" ht="22.5">
      <c r="A32" s="53" t="s">
        <v>149</v>
      </c>
      <c r="B32" s="53" t="s">
        <v>150</v>
      </c>
      <c r="C32" s="53" t="s">
        <v>143</v>
      </c>
      <c r="D32" s="102"/>
      <c r="E32" s="55" t="s">
        <v>69</v>
      </c>
      <c r="F32" s="55" t="s">
        <v>69</v>
      </c>
      <c r="G32" s="54" t="s">
        <v>577</v>
      </c>
      <c r="H32" s="54" t="s">
        <v>578</v>
      </c>
      <c r="I32" s="54" t="s">
        <v>579</v>
      </c>
      <c r="J32" s="54" t="s">
        <v>580</v>
      </c>
      <c r="K32" s="55" t="s">
        <v>69</v>
      </c>
    </row>
    <row r="33" spans="1:11" ht="22.5">
      <c r="A33" s="53" t="s">
        <v>154</v>
      </c>
      <c r="B33" s="53" t="s">
        <v>155</v>
      </c>
      <c r="C33" s="53" t="s">
        <v>143</v>
      </c>
      <c r="D33" s="102"/>
      <c r="E33" s="54" t="s">
        <v>581</v>
      </c>
      <c r="F33" s="54" t="s">
        <v>582</v>
      </c>
      <c r="G33" s="54" t="s">
        <v>583</v>
      </c>
      <c r="H33" s="54" t="s">
        <v>584</v>
      </c>
      <c r="I33" s="54" t="s">
        <v>585</v>
      </c>
      <c r="J33" s="54" t="s">
        <v>586</v>
      </c>
      <c r="K33" s="54" t="s">
        <v>587</v>
      </c>
    </row>
    <row r="34" spans="1:11" ht="22.5">
      <c r="A34" s="53" t="s">
        <v>161</v>
      </c>
      <c r="B34" s="53" t="s">
        <v>162</v>
      </c>
      <c r="C34" s="53" t="s">
        <v>143</v>
      </c>
      <c r="D34" s="102"/>
      <c r="E34" s="54" t="s">
        <v>588</v>
      </c>
      <c r="F34" s="54" t="s">
        <v>589</v>
      </c>
      <c r="G34" s="54" t="s">
        <v>590</v>
      </c>
      <c r="H34" s="54" t="s">
        <v>591</v>
      </c>
      <c r="I34" s="54" t="s">
        <v>592</v>
      </c>
      <c r="J34" s="54" t="s">
        <v>593</v>
      </c>
      <c r="K34" s="54" t="s">
        <v>594</v>
      </c>
    </row>
    <row r="35" spans="1:11">
      <c r="A35" s="53" t="s">
        <v>164</v>
      </c>
      <c r="B35" s="53" t="s">
        <v>165</v>
      </c>
      <c r="C35" s="53" t="s">
        <v>143</v>
      </c>
      <c r="D35" s="102"/>
      <c r="E35" s="54" t="s">
        <v>595</v>
      </c>
      <c r="F35" s="54" t="s">
        <v>596</v>
      </c>
      <c r="G35" s="54" t="s">
        <v>597</v>
      </c>
      <c r="H35" s="55" t="s">
        <v>69</v>
      </c>
      <c r="I35" s="55" t="s">
        <v>69</v>
      </c>
      <c r="J35" s="55" t="s">
        <v>69</v>
      </c>
      <c r="K35" s="55" t="s">
        <v>69</v>
      </c>
    </row>
    <row r="36" spans="1:11" ht="22.5">
      <c r="A36" s="53" t="s">
        <v>167</v>
      </c>
      <c r="B36" s="53" t="s">
        <v>168</v>
      </c>
      <c r="C36" s="53" t="s">
        <v>143</v>
      </c>
      <c r="D36" s="102"/>
      <c r="E36" s="55" t="s">
        <v>69</v>
      </c>
      <c r="F36" s="55" t="s">
        <v>69</v>
      </c>
      <c r="G36" s="54" t="s">
        <v>598</v>
      </c>
      <c r="H36" s="54" t="s">
        <v>599</v>
      </c>
      <c r="I36" s="54" t="s">
        <v>600</v>
      </c>
      <c r="J36" s="54" t="s">
        <v>601</v>
      </c>
      <c r="K36" s="54" t="s">
        <v>602</v>
      </c>
    </row>
    <row r="37" spans="1:11" ht="22.5">
      <c r="A37" s="53" t="s">
        <v>173</v>
      </c>
      <c r="B37" s="53" t="s">
        <v>174</v>
      </c>
      <c r="C37" s="53" t="s">
        <v>175</v>
      </c>
      <c r="D37" s="102"/>
      <c r="E37" s="54" t="s">
        <v>603</v>
      </c>
      <c r="F37" s="55" t="s">
        <v>69</v>
      </c>
      <c r="G37" s="55" t="s">
        <v>69</v>
      </c>
      <c r="H37" s="54" t="s">
        <v>604</v>
      </c>
      <c r="I37" s="55" t="s">
        <v>69</v>
      </c>
      <c r="J37" s="55" t="s">
        <v>69</v>
      </c>
      <c r="K37" s="55" t="s">
        <v>69</v>
      </c>
    </row>
    <row r="38" spans="1:11" ht="22.5">
      <c r="A38" s="53" t="s">
        <v>178</v>
      </c>
      <c r="B38" s="53" t="s">
        <v>179</v>
      </c>
      <c r="C38" s="53" t="s">
        <v>175</v>
      </c>
      <c r="D38" s="102"/>
      <c r="E38" s="55" t="s">
        <v>69</v>
      </c>
      <c r="F38" s="54" t="s">
        <v>605</v>
      </c>
      <c r="G38" s="54" t="s">
        <v>606</v>
      </c>
      <c r="H38" s="54" t="s">
        <v>607</v>
      </c>
      <c r="I38" s="55" t="s">
        <v>69</v>
      </c>
      <c r="J38" s="54" t="s">
        <v>608</v>
      </c>
      <c r="K38" s="54" t="s">
        <v>609</v>
      </c>
    </row>
    <row r="39" spans="1:11" ht="22.5">
      <c r="A39" s="53" t="s">
        <v>185</v>
      </c>
      <c r="B39" s="53" t="s">
        <v>186</v>
      </c>
      <c r="C39" s="53" t="s">
        <v>175</v>
      </c>
      <c r="D39" s="102"/>
      <c r="E39" s="55" t="s">
        <v>69</v>
      </c>
      <c r="F39" s="54" t="s">
        <v>610</v>
      </c>
      <c r="G39" s="54" t="s">
        <v>611</v>
      </c>
      <c r="H39" s="54" t="s">
        <v>612</v>
      </c>
      <c r="I39" s="54" t="s">
        <v>613</v>
      </c>
      <c r="J39" s="54" t="s">
        <v>614</v>
      </c>
      <c r="K39" s="55" t="s">
        <v>69</v>
      </c>
    </row>
    <row r="40" spans="1:11" ht="22.5">
      <c r="A40" s="53" t="s">
        <v>192</v>
      </c>
      <c r="B40" s="53" t="s">
        <v>193</v>
      </c>
      <c r="C40" s="53" t="s">
        <v>175</v>
      </c>
      <c r="D40" s="102"/>
      <c r="E40" s="55" t="s">
        <v>69</v>
      </c>
      <c r="F40" s="54" t="s">
        <v>615</v>
      </c>
      <c r="G40" s="54" t="s">
        <v>616</v>
      </c>
      <c r="H40" s="55" t="s">
        <v>69</v>
      </c>
      <c r="I40" s="55" t="s">
        <v>69</v>
      </c>
      <c r="J40" s="54" t="s">
        <v>617</v>
      </c>
      <c r="K40" s="54" t="s">
        <v>618</v>
      </c>
    </row>
    <row r="41" spans="1:11" ht="22.5">
      <c r="A41" s="53" t="s">
        <v>199</v>
      </c>
      <c r="B41" s="53" t="s">
        <v>200</v>
      </c>
      <c r="C41" s="53" t="s">
        <v>175</v>
      </c>
      <c r="D41" s="102"/>
      <c r="E41" s="54" t="s">
        <v>619</v>
      </c>
      <c r="F41" s="54" t="s">
        <v>620</v>
      </c>
      <c r="G41" s="55" t="s">
        <v>69</v>
      </c>
      <c r="H41" s="55" t="s">
        <v>69</v>
      </c>
      <c r="I41" s="55" t="s">
        <v>69</v>
      </c>
      <c r="J41" s="54" t="s">
        <v>621</v>
      </c>
      <c r="K41" s="54" t="s">
        <v>622</v>
      </c>
    </row>
    <row r="42" spans="1:11" ht="22.5">
      <c r="A42" s="53" t="s">
        <v>204</v>
      </c>
      <c r="B42" s="53" t="s">
        <v>205</v>
      </c>
      <c r="C42" s="53" t="s">
        <v>175</v>
      </c>
      <c r="D42" s="102"/>
      <c r="E42" s="55" t="s">
        <v>69</v>
      </c>
      <c r="F42" s="54" t="s">
        <v>623</v>
      </c>
      <c r="G42" s="54" t="s">
        <v>624</v>
      </c>
      <c r="H42" s="55" t="s">
        <v>69</v>
      </c>
      <c r="I42" s="55" t="s">
        <v>69</v>
      </c>
      <c r="J42" s="54" t="s">
        <v>625</v>
      </c>
      <c r="K42" s="54" t="s">
        <v>626</v>
      </c>
    </row>
    <row r="43" spans="1:11" ht="33.75">
      <c r="A43" s="53" t="s">
        <v>210</v>
      </c>
      <c r="B43" s="53" t="s">
        <v>211</v>
      </c>
      <c r="C43" s="53" t="s">
        <v>175</v>
      </c>
      <c r="D43" s="102"/>
      <c r="E43" s="55" t="s">
        <v>69</v>
      </c>
      <c r="F43" s="54" t="s">
        <v>627</v>
      </c>
      <c r="G43" s="54" t="s">
        <v>628</v>
      </c>
      <c r="H43" s="55" t="s">
        <v>69</v>
      </c>
      <c r="I43" s="55" t="s">
        <v>69</v>
      </c>
      <c r="J43" s="54" t="s">
        <v>629</v>
      </c>
      <c r="K43" s="54" t="s">
        <v>630</v>
      </c>
    </row>
    <row r="44" spans="1:11" ht="22.5">
      <c r="A44" s="53" t="s">
        <v>215</v>
      </c>
      <c r="B44" s="53" t="s">
        <v>216</v>
      </c>
      <c r="C44" s="53" t="s">
        <v>175</v>
      </c>
      <c r="D44" s="102"/>
      <c r="E44" s="54" t="s">
        <v>631</v>
      </c>
      <c r="F44" s="54" t="s">
        <v>632</v>
      </c>
      <c r="G44" s="54" t="s">
        <v>633</v>
      </c>
      <c r="H44" s="54" t="s">
        <v>634</v>
      </c>
      <c r="I44" s="55" t="s">
        <v>69</v>
      </c>
      <c r="J44" s="55" t="s">
        <v>69</v>
      </c>
      <c r="K44" s="55" t="s">
        <v>69</v>
      </c>
    </row>
    <row r="45" spans="1:11" ht="33.75">
      <c r="A45" s="53" t="s">
        <v>222</v>
      </c>
      <c r="B45" s="53" t="s">
        <v>223</v>
      </c>
      <c r="C45" s="53" t="s">
        <v>175</v>
      </c>
      <c r="D45" s="102"/>
      <c r="E45" s="55" t="s">
        <v>69</v>
      </c>
      <c r="F45" s="54" t="s">
        <v>635</v>
      </c>
      <c r="G45" s="54" t="s">
        <v>636</v>
      </c>
      <c r="H45" s="55" t="s">
        <v>69</v>
      </c>
      <c r="I45" s="55" t="s">
        <v>69</v>
      </c>
      <c r="J45" s="54" t="s">
        <v>637</v>
      </c>
      <c r="K45" s="54" t="s">
        <v>638</v>
      </c>
    </row>
    <row r="46" spans="1:11" ht="22.5">
      <c r="A46" s="53" t="s">
        <v>228</v>
      </c>
      <c r="B46" s="53" t="s">
        <v>229</v>
      </c>
      <c r="C46" s="53" t="s">
        <v>175</v>
      </c>
      <c r="D46" s="102"/>
      <c r="E46" s="55" t="s">
        <v>69</v>
      </c>
      <c r="F46" s="55" t="s">
        <v>69</v>
      </c>
      <c r="G46" s="54" t="s">
        <v>639</v>
      </c>
      <c r="H46" s="54" t="s">
        <v>640</v>
      </c>
      <c r="I46" s="54" t="s">
        <v>641</v>
      </c>
      <c r="J46" s="55" t="s">
        <v>69</v>
      </c>
      <c r="K46" s="54" t="s">
        <v>642</v>
      </c>
    </row>
    <row r="47" spans="1:11" ht="22.5">
      <c r="A47" s="53" t="s">
        <v>234</v>
      </c>
      <c r="B47" s="53" t="s">
        <v>235</v>
      </c>
      <c r="C47" s="53" t="s">
        <v>175</v>
      </c>
      <c r="D47" s="102"/>
      <c r="E47" s="54" t="s">
        <v>643</v>
      </c>
      <c r="F47" s="54" t="s">
        <v>644</v>
      </c>
      <c r="G47" s="54" t="s">
        <v>645</v>
      </c>
      <c r="H47" s="54" t="s">
        <v>646</v>
      </c>
      <c r="I47" s="55" t="s">
        <v>69</v>
      </c>
      <c r="J47" s="55" t="s">
        <v>69</v>
      </c>
      <c r="K47" s="54" t="s">
        <v>647</v>
      </c>
    </row>
    <row r="48" spans="1:11" ht="22.5">
      <c r="A48" s="53" t="s">
        <v>241</v>
      </c>
      <c r="B48" s="53" t="s">
        <v>242</v>
      </c>
      <c r="C48" s="53" t="s">
        <v>175</v>
      </c>
      <c r="D48" s="102"/>
      <c r="E48" s="54" t="s">
        <v>648</v>
      </c>
      <c r="F48" s="54" t="s">
        <v>649</v>
      </c>
      <c r="G48" s="54" t="s">
        <v>650</v>
      </c>
      <c r="H48" s="55" t="s">
        <v>69</v>
      </c>
      <c r="I48" s="55" t="s">
        <v>69</v>
      </c>
      <c r="J48" s="54" t="s">
        <v>651</v>
      </c>
      <c r="K48" s="54" t="s">
        <v>652</v>
      </c>
    </row>
    <row r="49" spans="1:11" ht="22.5">
      <c r="A49" s="53" t="s">
        <v>247</v>
      </c>
      <c r="B49" s="53" t="s">
        <v>248</v>
      </c>
      <c r="C49" s="53" t="s">
        <v>175</v>
      </c>
      <c r="D49" s="102"/>
      <c r="E49" s="55" t="s">
        <v>69</v>
      </c>
      <c r="F49" s="54" t="s">
        <v>653</v>
      </c>
      <c r="G49" s="54" t="s">
        <v>654</v>
      </c>
      <c r="H49" s="55" t="s">
        <v>69</v>
      </c>
      <c r="I49" s="55" t="s">
        <v>69</v>
      </c>
      <c r="J49" s="54" t="s">
        <v>655</v>
      </c>
      <c r="K49" s="54" t="s">
        <v>656</v>
      </c>
    </row>
    <row r="50" spans="1:11" ht="22.5">
      <c r="A50" s="53" t="s">
        <v>253</v>
      </c>
      <c r="B50" s="53" t="s">
        <v>254</v>
      </c>
      <c r="C50" s="53" t="s">
        <v>255</v>
      </c>
      <c r="D50" s="102"/>
      <c r="E50" s="54" t="s">
        <v>657</v>
      </c>
      <c r="F50" s="54" t="s">
        <v>658</v>
      </c>
      <c r="G50" s="54" t="s">
        <v>659</v>
      </c>
      <c r="H50" s="55" t="s">
        <v>69</v>
      </c>
      <c r="I50" s="54" t="s">
        <v>660</v>
      </c>
      <c r="J50" s="54" t="s">
        <v>661</v>
      </c>
      <c r="K50" s="55" t="s">
        <v>69</v>
      </c>
    </row>
    <row r="51" spans="1:11">
      <c r="A51" s="53" t="s">
        <v>261</v>
      </c>
      <c r="B51" s="53" t="s">
        <v>262</v>
      </c>
      <c r="C51" s="53" t="s">
        <v>255</v>
      </c>
      <c r="D51" s="102"/>
      <c r="E51" s="55" t="s">
        <v>69</v>
      </c>
      <c r="F51" s="55" t="s">
        <v>69</v>
      </c>
      <c r="G51" s="55" t="s">
        <v>69</v>
      </c>
      <c r="H51" s="55" t="s">
        <v>69</v>
      </c>
      <c r="I51" s="55" t="s">
        <v>69</v>
      </c>
      <c r="J51" s="55" t="s">
        <v>69</v>
      </c>
      <c r="K51" s="54" t="s">
        <v>662</v>
      </c>
    </row>
    <row r="52" spans="1:11" ht="22.5">
      <c r="A52" s="53" t="s">
        <v>264</v>
      </c>
      <c r="B52" s="53" t="s">
        <v>265</v>
      </c>
      <c r="C52" s="53" t="s">
        <v>255</v>
      </c>
      <c r="D52" s="102"/>
      <c r="E52" s="54" t="s">
        <v>663</v>
      </c>
      <c r="F52" s="54" t="s">
        <v>664</v>
      </c>
      <c r="G52" s="54" t="s">
        <v>665</v>
      </c>
      <c r="H52" s="55" t="s">
        <v>69</v>
      </c>
      <c r="I52" s="55" t="s">
        <v>69</v>
      </c>
      <c r="J52" s="54" t="s">
        <v>666</v>
      </c>
      <c r="K52" s="55" t="s">
        <v>69</v>
      </c>
    </row>
    <row r="53" spans="1:11" ht="22.5">
      <c r="A53" s="53" t="s">
        <v>269</v>
      </c>
      <c r="B53" s="53" t="s">
        <v>270</v>
      </c>
      <c r="C53" s="53" t="s">
        <v>255</v>
      </c>
      <c r="D53" s="102"/>
      <c r="E53" s="55" t="s">
        <v>69</v>
      </c>
      <c r="F53" s="54" t="s">
        <v>667</v>
      </c>
      <c r="G53" s="54" t="s">
        <v>668</v>
      </c>
      <c r="H53" s="54" t="s">
        <v>669</v>
      </c>
      <c r="I53" s="54" t="s">
        <v>670</v>
      </c>
      <c r="J53" s="54" t="s">
        <v>671</v>
      </c>
      <c r="K53" s="55" t="s">
        <v>69</v>
      </c>
    </row>
    <row r="54" spans="1:11">
      <c r="A54" s="53" t="s">
        <v>276</v>
      </c>
      <c r="B54" s="53" t="s">
        <v>277</v>
      </c>
      <c r="C54" s="53" t="s">
        <v>255</v>
      </c>
      <c r="D54" s="102"/>
      <c r="E54" s="54" t="s">
        <v>672</v>
      </c>
      <c r="F54" s="55" t="s">
        <v>69</v>
      </c>
      <c r="G54" s="55" t="s">
        <v>69</v>
      </c>
      <c r="H54" s="55" t="s">
        <v>69</v>
      </c>
      <c r="I54" s="55" t="s">
        <v>69</v>
      </c>
      <c r="J54" s="55" t="s">
        <v>69</v>
      </c>
      <c r="K54" s="55" t="s">
        <v>69</v>
      </c>
    </row>
    <row r="55" spans="1:11" ht="22.5">
      <c r="A55" s="53" t="s">
        <v>279</v>
      </c>
      <c r="B55" s="53" t="s">
        <v>280</v>
      </c>
      <c r="C55" s="53" t="s">
        <v>255</v>
      </c>
      <c r="D55" s="102"/>
      <c r="E55" s="55" t="s">
        <v>69</v>
      </c>
      <c r="F55" s="54" t="s">
        <v>673</v>
      </c>
      <c r="G55" s="54" t="s">
        <v>674</v>
      </c>
      <c r="H55" s="55" t="s">
        <v>69</v>
      </c>
      <c r="I55" s="55" t="s">
        <v>69</v>
      </c>
      <c r="J55" s="55" t="s">
        <v>69</v>
      </c>
      <c r="K55" s="54" t="s">
        <v>675</v>
      </c>
    </row>
    <row r="56" spans="1:11" ht="22.5">
      <c r="A56" s="53" t="s">
        <v>283</v>
      </c>
      <c r="B56" s="53" t="s">
        <v>284</v>
      </c>
      <c r="C56" s="53" t="s">
        <v>255</v>
      </c>
      <c r="D56" s="102"/>
      <c r="E56" s="54" t="s">
        <v>676</v>
      </c>
      <c r="F56" s="54" t="s">
        <v>677</v>
      </c>
      <c r="G56" s="54" t="s">
        <v>678</v>
      </c>
      <c r="H56" s="55" t="s">
        <v>69</v>
      </c>
      <c r="I56" s="55" t="s">
        <v>69</v>
      </c>
      <c r="J56" s="54" t="s">
        <v>679</v>
      </c>
      <c r="K56" s="54" t="s">
        <v>680</v>
      </c>
    </row>
    <row r="57" spans="1:11" ht="22.5">
      <c r="A57" s="53" t="s">
        <v>290</v>
      </c>
      <c r="B57" s="53" t="s">
        <v>291</v>
      </c>
      <c r="C57" s="53" t="s">
        <v>255</v>
      </c>
      <c r="D57" s="102"/>
      <c r="E57" s="55" t="s">
        <v>69</v>
      </c>
      <c r="F57" s="54" t="s">
        <v>681</v>
      </c>
      <c r="G57" s="55" t="s">
        <v>69</v>
      </c>
      <c r="H57" s="54" t="s">
        <v>682</v>
      </c>
      <c r="I57" s="54" t="s">
        <v>683</v>
      </c>
      <c r="J57" s="55" t="s">
        <v>69</v>
      </c>
      <c r="K57" s="55" t="s">
        <v>69</v>
      </c>
    </row>
    <row r="58" spans="1:11" ht="22.5">
      <c r="A58" s="53" t="s">
        <v>295</v>
      </c>
      <c r="B58" s="53" t="s">
        <v>296</v>
      </c>
      <c r="C58" s="53" t="s">
        <v>255</v>
      </c>
      <c r="D58" s="102"/>
      <c r="E58" s="55" t="s">
        <v>69</v>
      </c>
      <c r="F58" s="55" t="s">
        <v>69</v>
      </c>
      <c r="G58" s="54" t="s">
        <v>684</v>
      </c>
      <c r="H58" s="54" t="s">
        <v>685</v>
      </c>
      <c r="I58" s="54" t="s">
        <v>686</v>
      </c>
      <c r="J58" s="54" t="s">
        <v>687</v>
      </c>
      <c r="K58" s="55" t="s">
        <v>69</v>
      </c>
    </row>
    <row r="59" spans="1:11" ht="22.5">
      <c r="A59" s="53" t="s">
        <v>300</v>
      </c>
      <c r="B59" s="53" t="s">
        <v>301</v>
      </c>
      <c r="C59" s="53" t="s">
        <v>255</v>
      </c>
      <c r="D59" s="102"/>
      <c r="E59" s="54" t="s">
        <v>688</v>
      </c>
      <c r="F59" s="54" t="s">
        <v>689</v>
      </c>
      <c r="G59" s="54" t="s">
        <v>690</v>
      </c>
      <c r="H59" s="55" t="s">
        <v>69</v>
      </c>
      <c r="I59" s="55" t="s">
        <v>69</v>
      </c>
      <c r="J59" s="54" t="s">
        <v>691</v>
      </c>
      <c r="K59" s="54" t="s">
        <v>692</v>
      </c>
    </row>
    <row r="60" spans="1:11" ht="22.5">
      <c r="A60" s="53" t="s">
        <v>305</v>
      </c>
      <c r="B60" s="53" t="s">
        <v>306</v>
      </c>
      <c r="C60" s="53" t="s">
        <v>255</v>
      </c>
      <c r="D60" s="102"/>
      <c r="E60" s="54" t="s">
        <v>693</v>
      </c>
      <c r="F60" s="54" t="s">
        <v>694</v>
      </c>
      <c r="G60" s="54" t="s">
        <v>695</v>
      </c>
      <c r="H60" s="55" t="s">
        <v>69</v>
      </c>
      <c r="I60" s="55" t="s">
        <v>69</v>
      </c>
      <c r="J60" s="54" t="s">
        <v>696</v>
      </c>
      <c r="K60" s="54" t="s">
        <v>697</v>
      </c>
    </row>
    <row r="61" spans="1:11" ht="33.75">
      <c r="A61" s="53" t="s">
        <v>312</v>
      </c>
      <c r="B61" s="53" t="s">
        <v>313</v>
      </c>
      <c r="C61" s="53" t="s">
        <v>314</v>
      </c>
      <c r="D61" s="102"/>
      <c r="E61" s="54" t="s">
        <v>698</v>
      </c>
      <c r="F61" s="54" t="s">
        <v>699</v>
      </c>
      <c r="G61" s="55" t="s">
        <v>69</v>
      </c>
      <c r="H61" s="55" t="s">
        <v>69</v>
      </c>
      <c r="I61" s="54" t="s">
        <v>700</v>
      </c>
      <c r="J61" s="54" t="s">
        <v>701</v>
      </c>
      <c r="K61" s="54" t="s">
        <v>702</v>
      </c>
    </row>
    <row r="62" spans="1:11" ht="22.5">
      <c r="A62" s="53" t="s">
        <v>321</v>
      </c>
      <c r="B62" s="53" t="s">
        <v>322</v>
      </c>
      <c r="C62" s="53" t="s">
        <v>314</v>
      </c>
      <c r="D62" s="102"/>
      <c r="E62" s="55" t="s">
        <v>69</v>
      </c>
      <c r="F62" s="54" t="s">
        <v>703</v>
      </c>
      <c r="G62" s="54" t="s">
        <v>704</v>
      </c>
      <c r="H62" s="55" t="s">
        <v>69</v>
      </c>
      <c r="I62" s="55" t="s">
        <v>69</v>
      </c>
      <c r="J62" s="54" t="s">
        <v>705</v>
      </c>
      <c r="K62" s="54" t="s">
        <v>706</v>
      </c>
    </row>
    <row r="63" spans="1:11" ht="22.5">
      <c r="A63" s="53" t="s">
        <v>327</v>
      </c>
      <c r="B63" s="53" t="s">
        <v>328</v>
      </c>
      <c r="C63" s="53" t="s">
        <v>314</v>
      </c>
      <c r="D63" s="102"/>
      <c r="E63" s="55" t="s">
        <v>69</v>
      </c>
      <c r="F63" s="55" t="s">
        <v>69</v>
      </c>
      <c r="G63" s="54" t="s">
        <v>707</v>
      </c>
      <c r="H63" s="54" t="s">
        <v>708</v>
      </c>
      <c r="I63" s="54" t="s">
        <v>709</v>
      </c>
      <c r="J63" s="54" t="s">
        <v>710</v>
      </c>
      <c r="K63" s="55" t="s">
        <v>69</v>
      </c>
    </row>
    <row r="64" spans="1:11">
      <c r="A64" s="53" t="s">
        <v>334</v>
      </c>
      <c r="B64" s="53" t="s">
        <v>335</v>
      </c>
      <c r="C64" s="53" t="s">
        <v>314</v>
      </c>
      <c r="D64" s="102"/>
      <c r="E64" s="55" t="s">
        <v>69</v>
      </c>
      <c r="F64" s="55" t="s">
        <v>69</v>
      </c>
      <c r="G64" s="55" t="s">
        <v>69</v>
      </c>
      <c r="H64" s="55" t="s">
        <v>69</v>
      </c>
      <c r="I64" s="55" t="s">
        <v>69</v>
      </c>
      <c r="J64" s="55" t="s">
        <v>69</v>
      </c>
      <c r="K64" s="55" t="s">
        <v>69</v>
      </c>
    </row>
    <row r="65" spans="1:11" ht="22.5">
      <c r="A65" s="53" t="s">
        <v>336</v>
      </c>
      <c r="B65" s="53" t="s">
        <v>337</v>
      </c>
      <c r="C65" s="53" t="s">
        <v>314</v>
      </c>
      <c r="D65" s="102"/>
      <c r="E65" s="54" t="s">
        <v>711</v>
      </c>
      <c r="F65" s="54" t="s">
        <v>712</v>
      </c>
      <c r="G65" s="55" t="s">
        <v>69</v>
      </c>
      <c r="H65" s="54" t="s">
        <v>713</v>
      </c>
      <c r="I65" s="54" t="s">
        <v>714</v>
      </c>
      <c r="J65" s="55" t="s">
        <v>69</v>
      </c>
      <c r="K65" s="55" t="s">
        <v>69</v>
      </c>
    </row>
    <row r="66" spans="1:11" ht="22.5">
      <c r="A66" s="53" t="s">
        <v>342</v>
      </c>
      <c r="B66" s="53" t="s">
        <v>343</v>
      </c>
      <c r="C66" s="53" t="s">
        <v>344</v>
      </c>
      <c r="D66" s="102"/>
      <c r="E66" s="55" t="s">
        <v>69</v>
      </c>
      <c r="F66" s="55" t="s">
        <v>69</v>
      </c>
      <c r="G66" s="54" t="s">
        <v>715</v>
      </c>
      <c r="H66" s="54" t="s">
        <v>716</v>
      </c>
      <c r="I66" s="54" t="s">
        <v>717</v>
      </c>
      <c r="J66" s="55" t="s">
        <v>69</v>
      </c>
      <c r="K66" s="55" t="s">
        <v>69</v>
      </c>
    </row>
    <row r="67" spans="1:11" ht="22.5">
      <c r="A67" s="53" t="s">
        <v>348</v>
      </c>
      <c r="B67" s="53" t="s">
        <v>349</v>
      </c>
      <c r="C67" s="53" t="s">
        <v>350</v>
      </c>
      <c r="D67" s="102"/>
      <c r="E67" s="54" t="s">
        <v>718</v>
      </c>
      <c r="F67" s="54" t="s">
        <v>719</v>
      </c>
      <c r="G67" s="55" t="s">
        <v>69</v>
      </c>
      <c r="H67" s="54" t="s">
        <v>720</v>
      </c>
      <c r="I67" s="54" t="s">
        <v>721</v>
      </c>
      <c r="J67" s="54" t="s">
        <v>722</v>
      </c>
      <c r="K67" s="55" t="s">
        <v>69</v>
      </c>
    </row>
    <row r="68" spans="1:11" ht="22.5">
      <c r="A68" s="53" t="s">
        <v>355</v>
      </c>
      <c r="B68" s="53" t="s">
        <v>356</v>
      </c>
      <c r="C68" s="53" t="s">
        <v>357</v>
      </c>
      <c r="D68" s="102"/>
      <c r="E68" s="54" t="s">
        <v>723</v>
      </c>
      <c r="F68" s="55" t="s">
        <v>69</v>
      </c>
      <c r="G68" s="55" t="s">
        <v>69</v>
      </c>
      <c r="H68" s="54" t="s">
        <v>724</v>
      </c>
      <c r="I68" s="54" t="s">
        <v>725</v>
      </c>
      <c r="J68" s="55" t="s">
        <v>69</v>
      </c>
      <c r="K68" s="55" t="s">
        <v>69</v>
      </c>
    </row>
    <row r="69" spans="1:11" ht="33.75">
      <c r="A69" s="53" t="s">
        <v>360</v>
      </c>
      <c r="B69" s="53" t="s">
        <v>361</v>
      </c>
      <c r="C69" s="53" t="s">
        <v>357</v>
      </c>
      <c r="D69" s="102"/>
      <c r="E69" s="55" t="s">
        <v>69</v>
      </c>
      <c r="F69" s="55" t="s">
        <v>69</v>
      </c>
      <c r="G69" s="55" t="s">
        <v>69</v>
      </c>
      <c r="H69" s="54" t="s">
        <v>726</v>
      </c>
      <c r="I69" s="54" t="s">
        <v>727</v>
      </c>
      <c r="J69" s="54" t="s">
        <v>728</v>
      </c>
      <c r="K69" s="55" t="s">
        <v>69</v>
      </c>
    </row>
    <row r="70" spans="1:11" ht="22.5">
      <c r="A70" s="53" t="s">
        <v>366</v>
      </c>
      <c r="B70" s="53" t="s">
        <v>367</v>
      </c>
      <c r="C70" s="53" t="s">
        <v>357</v>
      </c>
      <c r="D70" s="102"/>
      <c r="E70" s="55" t="s">
        <v>69</v>
      </c>
      <c r="F70" s="55" t="s">
        <v>69</v>
      </c>
      <c r="G70" s="54" t="s">
        <v>729</v>
      </c>
      <c r="H70" s="54" t="s">
        <v>730</v>
      </c>
      <c r="I70" s="54" t="s">
        <v>731</v>
      </c>
      <c r="J70" s="54" t="s">
        <v>732</v>
      </c>
      <c r="K70" s="55" t="s">
        <v>69</v>
      </c>
    </row>
    <row r="71" spans="1:11" ht="22.5">
      <c r="A71" s="53" t="s">
        <v>372</v>
      </c>
      <c r="B71" s="53" t="s">
        <v>373</v>
      </c>
      <c r="C71" s="53" t="s">
        <v>357</v>
      </c>
      <c r="D71" s="102"/>
      <c r="E71" s="54" t="s">
        <v>733</v>
      </c>
      <c r="F71" s="54" t="s">
        <v>734</v>
      </c>
      <c r="G71" s="55" t="s">
        <v>69</v>
      </c>
      <c r="H71" s="54" t="s">
        <v>735</v>
      </c>
      <c r="I71" s="54" t="s">
        <v>736</v>
      </c>
      <c r="J71" s="55" t="s">
        <v>69</v>
      </c>
      <c r="K71" s="55" t="s">
        <v>69</v>
      </c>
    </row>
    <row r="72" spans="1:11" ht="22.5">
      <c r="A72" s="53" t="s">
        <v>377</v>
      </c>
      <c r="B72" s="53" t="s">
        <v>378</v>
      </c>
      <c r="C72" s="53" t="s">
        <v>357</v>
      </c>
      <c r="D72" s="102"/>
      <c r="E72" s="54" t="s">
        <v>737</v>
      </c>
      <c r="F72" s="54" t="s">
        <v>738</v>
      </c>
      <c r="G72" s="54" t="s">
        <v>739</v>
      </c>
      <c r="H72" s="54" t="s">
        <v>740</v>
      </c>
      <c r="I72" s="55" t="s">
        <v>69</v>
      </c>
      <c r="J72" s="55" t="s">
        <v>69</v>
      </c>
      <c r="K72" s="54" t="s">
        <v>741</v>
      </c>
    </row>
    <row r="73" spans="1:11" ht="22.5">
      <c r="A73" s="53" t="s">
        <v>384</v>
      </c>
      <c r="B73" s="53" t="s">
        <v>385</v>
      </c>
      <c r="C73" s="53" t="s">
        <v>357</v>
      </c>
      <c r="D73" s="102"/>
      <c r="E73" s="55" t="s">
        <v>69</v>
      </c>
      <c r="F73" s="55" t="s">
        <v>69</v>
      </c>
      <c r="G73" s="54" t="s">
        <v>742</v>
      </c>
      <c r="H73" s="54" t="s">
        <v>743</v>
      </c>
      <c r="I73" s="55" t="s">
        <v>69</v>
      </c>
      <c r="J73" s="55" t="s">
        <v>69</v>
      </c>
      <c r="K73" s="55" t="s">
        <v>69</v>
      </c>
    </row>
    <row r="74" spans="1:11" ht="22.5">
      <c r="A74" s="53" t="s">
        <v>388</v>
      </c>
      <c r="B74" s="53" t="s">
        <v>389</v>
      </c>
      <c r="C74" s="53" t="s">
        <v>390</v>
      </c>
      <c r="D74" s="102"/>
      <c r="E74" s="55" t="s">
        <v>69</v>
      </c>
      <c r="F74" s="54" t="s">
        <v>744</v>
      </c>
      <c r="G74" s="54" t="s">
        <v>745</v>
      </c>
      <c r="H74" s="55" t="s">
        <v>69</v>
      </c>
      <c r="I74" s="55" t="s">
        <v>69</v>
      </c>
      <c r="J74" s="54" t="s">
        <v>746</v>
      </c>
      <c r="K74" s="54" t="s">
        <v>747</v>
      </c>
    </row>
    <row r="75" spans="1:11" ht="22.5">
      <c r="A75" s="53" t="s">
        <v>395</v>
      </c>
      <c r="B75" s="53" t="s">
        <v>396</v>
      </c>
      <c r="C75" s="53" t="s">
        <v>397</v>
      </c>
      <c r="D75" s="102"/>
      <c r="E75" s="54" t="s">
        <v>748</v>
      </c>
      <c r="F75" s="54" t="s">
        <v>749</v>
      </c>
      <c r="G75" s="54" t="s">
        <v>750</v>
      </c>
      <c r="H75" s="54" t="s">
        <v>751</v>
      </c>
      <c r="I75" s="54" t="s">
        <v>752</v>
      </c>
      <c r="J75" s="54" t="s">
        <v>753</v>
      </c>
      <c r="K75" s="55" t="s">
        <v>69</v>
      </c>
    </row>
    <row r="76" spans="1:11" ht="22.5">
      <c r="A76" s="53" t="s">
        <v>401</v>
      </c>
      <c r="B76" s="53" t="s">
        <v>402</v>
      </c>
      <c r="C76" s="53" t="s">
        <v>397</v>
      </c>
      <c r="D76" s="102"/>
      <c r="E76" s="54" t="s">
        <v>754</v>
      </c>
      <c r="F76" s="54" t="s">
        <v>755</v>
      </c>
      <c r="G76" s="54" t="s">
        <v>756</v>
      </c>
      <c r="H76" s="54" t="s">
        <v>757</v>
      </c>
      <c r="I76" s="55" t="s">
        <v>69</v>
      </c>
      <c r="J76" s="54" t="s">
        <v>758</v>
      </c>
      <c r="K76" s="54" t="s">
        <v>759</v>
      </c>
    </row>
    <row r="77" spans="1:11" ht="22.5">
      <c r="A77" s="53" t="s">
        <v>407</v>
      </c>
      <c r="B77" s="53" t="s">
        <v>408</v>
      </c>
      <c r="C77" s="53" t="s">
        <v>397</v>
      </c>
      <c r="D77" s="102"/>
      <c r="E77" s="54" t="s">
        <v>760</v>
      </c>
      <c r="F77" s="54" t="s">
        <v>761</v>
      </c>
      <c r="G77" s="54" t="s">
        <v>762</v>
      </c>
      <c r="H77" s="54" t="s">
        <v>763</v>
      </c>
      <c r="I77" s="55" t="s">
        <v>69</v>
      </c>
      <c r="J77" s="54" t="s">
        <v>764</v>
      </c>
      <c r="K77" s="54" t="s">
        <v>765</v>
      </c>
    </row>
    <row r="78" spans="1:11" ht="22.5">
      <c r="A78" s="53" t="s">
        <v>412</v>
      </c>
      <c r="B78" s="53" t="s">
        <v>413</v>
      </c>
      <c r="C78" s="53" t="s">
        <v>397</v>
      </c>
      <c r="D78" s="102"/>
      <c r="E78" s="54" t="s">
        <v>766</v>
      </c>
      <c r="F78" s="54" t="s">
        <v>767</v>
      </c>
      <c r="G78" s="54" t="s">
        <v>768</v>
      </c>
      <c r="H78" s="55" t="s">
        <v>69</v>
      </c>
      <c r="I78" s="55" t="s">
        <v>69</v>
      </c>
      <c r="J78" s="54" t="s">
        <v>769</v>
      </c>
      <c r="K78" s="55" t="s">
        <v>69</v>
      </c>
    </row>
    <row r="79" spans="1:11" ht="22.5">
      <c r="A79" s="53" t="s">
        <v>419</v>
      </c>
      <c r="B79" s="53" t="s">
        <v>420</v>
      </c>
      <c r="C79" s="53" t="s">
        <v>397</v>
      </c>
      <c r="D79" s="102"/>
      <c r="E79" s="55" t="s">
        <v>69</v>
      </c>
      <c r="F79" s="55" t="s">
        <v>69</v>
      </c>
      <c r="G79" s="54" t="s">
        <v>770</v>
      </c>
      <c r="H79" s="55" t="s">
        <v>69</v>
      </c>
      <c r="I79" s="54" t="s">
        <v>771</v>
      </c>
      <c r="J79" s="54" t="s">
        <v>772</v>
      </c>
      <c r="K79" s="54" t="s">
        <v>773</v>
      </c>
    </row>
    <row r="80" spans="1:11" ht="33.75">
      <c r="A80" s="53" t="s">
        <v>422</v>
      </c>
      <c r="B80" s="53" t="s">
        <v>423</v>
      </c>
      <c r="C80" s="53" t="s">
        <v>397</v>
      </c>
      <c r="D80" s="102"/>
      <c r="E80" s="55" t="s">
        <v>69</v>
      </c>
      <c r="F80" s="54" t="s">
        <v>774</v>
      </c>
      <c r="G80" s="54" t="s">
        <v>775</v>
      </c>
      <c r="H80" s="54" t="s">
        <v>776</v>
      </c>
      <c r="I80" s="54" t="s">
        <v>777</v>
      </c>
      <c r="J80" s="55" t="s">
        <v>69</v>
      </c>
      <c r="K80" s="55" t="s">
        <v>69</v>
      </c>
    </row>
    <row r="81" spans="1:11" ht="33.75">
      <c r="A81" s="53" t="s">
        <v>424</v>
      </c>
      <c r="B81" s="53" t="s">
        <v>425</v>
      </c>
      <c r="C81" s="53" t="s">
        <v>397</v>
      </c>
      <c r="D81" s="102"/>
      <c r="E81" s="54" t="s">
        <v>778</v>
      </c>
      <c r="F81" s="54" t="s">
        <v>779</v>
      </c>
      <c r="G81" s="54" t="s">
        <v>780</v>
      </c>
      <c r="H81" s="54" t="s">
        <v>781</v>
      </c>
      <c r="I81" s="55" t="s">
        <v>69</v>
      </c>
      <c r="J81" s="54" t="s">
        <v>782</v>
      </c>
      <c r="K81" s="54" t="s">
        <v>783</v>
      </c>
    </row>
    <row r="82" spans="1:11" ht="22.5">
      <c r="A82" s="53" t="s">
        <v>428</v>
      </c>
      <c r="B82" s="53" t="s">
        <v>429</v>
      </c>
      <c r="C82" s="53" t="s">
        <v>397</v>
      </c>
      <c r="D82" s="102"/>
      <c r="E82" s="54" t="s">
        <v>784</v>
      </c>
      <c r="F82" s="54" t="s">
        <v>785</v>
      </c>
      <c r="G82" s="54" t="s">
        <v>786</v>
      </c>
      <c r="H82" s="54" t="s">
        <v>787</v>
      </c>
      <c r="I82" s="54" t="s">
        <v>788</v>
      </c>
      <c r="J82" s="55" t="s">
        <v>69</v>
      </c>
      <c r="K82" s="55" t="s">
        <v>69</v>
      </c>
    </row>
    <row r="83" spans="1:11">
      <c r="A83" s="53" t="s">
        <v>430</v>
      </c>
      <c r="B83" s="53" t="s">
        <v>431</v>
      </c>
      <c r="C83" s="53" t="s">
        <v>397</v>
      </c>
      <c r="D83" s="102"/>
      <c r="E83" s="55" t="s">
        <v>69</v>
      </c>
      <c r="F83" s="55" t="s">
        <v>69</v>
      </c>
      <c r="G83" s="55" t="s">
        <v>69</v>
      </c>
      <c r="H83" s="55" t="s">
        <v>69</v>
      </c>
      <c r="I83" s="55" t="s">
        <v>69</v>
      </c>
      <c r="J83" s="55" t="s">
        <v>69</v>
      </c>
      <c r="K83" s="55" t="s">
        <v>69</v>
      </c>
    </row>
    <row r="84" spans="1:11">
      <c r="A84" s="53" t="s">
        <v>432</v>
      </c>
      <c r="B84" s="53" t="s">
        <v>433</v>
      </c>
      <c r="C84" s="53" t="s">
        <v>397</v>
      </c>
      <c r="D84" s="102"/>
      <c r="E84" s="55" t="s">
        <v>69</v>
      </c>
      <c r="F84" s="55" t="s">
        <v>69</v>
      </c>
      <c r="G84" s="55" t="s">
        <v>69</v>
      </c>
      <c r="H84" s="55" t="s">
        <v>69</v>
      </c>
      <c r="I84" s="55" t="s">
        <v>69</v>
      </c>
      <c r="J84" s="55" t="s">
        <v>69</v>
      </c>
      <c r="K84" s="55" t="s">
        <v>69</v>
      </c>
    </row>
  </sheetData>
  <autoFilter ref="A8:C8"/>
  <mergeCells count="9">
    <mergeCell ref="H1:H8"/>
    <mergeCell ref="I1:I8"/>
    <mergeCell ref="J1:J8"/>
    <mergeCell ref="K1:K8"/>
    <mergeCell ref="A1:C7"/>
    <mergeCell ref="D1:D84"/>
    <mergeCell ref="E1:E8"/>
    <mergeCell ref="F1:F8"/>
    <mergeCell ref="G1:G8"/>
  </mergeCells>
  <phoneticPr fontId="1" type="noConversion"/>
  <dataValidations count="1">
    <dataValidation allowBlank="1" showInputMessage="1" showErrorMessage="1" promptTitle="圖示對應表：" prompt="打卡記錄中，顯示為「-」的_x000a_表示為未打卡" sqref="A1:C7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考勤匯總表</vt:lpstr>
      <vt:lpstr>考勤異常表</vt:lpstr>
      <vt:lpstr>考勤詳細表</vt:lpstr>
      <vt:lpstr>打卡記錄表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2017-02-09T05:16:40Z</dcterms:modified>
</cp:coreProperties>
</file>