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fattah1\Dropbox\Advanced Business Analytics\Ali - ABA-2020-Spring1\1 - Linear Programming\Class Files Solutions - Session 1 - Spring 2020\"/>
    </mc:Choice>
  </mc:AlternateContent>
  <bookViews>
    <workbookView xWindow="-90" yWindow="-480" windowWidth="28920" windowHeight="16035"/>
  </bookViews>
  <sheets>
    <sheet name="Model" sheetId="1" r:id="rId1"/>
    <sheet name="Model_STS" sheetId="12" state="veryHidden" r:id="rId2"/>
  </sheets>
  <definedNames>
    <definedName name="Cash_after_investing">Model!$E$32:$E$35</definedName>
    <definedName name="Dollars_invested">Model!$B$26:$F$26</definedName>
    <definedName name="Final_cash">Model!$B$38</definedName>
    <definedName name="InputValues1" localSheetId="0">#REF!</definedName>
    <definedName name="InputValues2" localSheetId="0">#REF!</definedName>
    <definedName name="Maximum_in_money_market">Model!#REF!</definedName>
    <definedName name="Maximum_per_investment">Model!$B$28:$F$28</definedName>
    <definedName name="OutputAddresses" localSheetId="0">#REF!</definedName>
    <definedName name="_xlnm.Print_Area" localSheetId="0">Model!$A$1:$J$38</definedName>
    <definedName name="solver_adj" localSheetId="0" hidden="1">Model!$B$26:$F$26</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bd" localSheetId="0" hidden="1">2</definedName>
    <definedName name="solver_itr" localSheetId="0" hidden="1">100</definedName>
    <definedName name="solver_lhs1" localSheetId="0" hidden="1">Model!$E$32:$E$35</definedName>
    <definedName name="solver_lhs2" localSheetId="0" hidden="1">Model!$B$26:$F$26</definedName>
    <definedName name="solver_lin" localSheetId="0" hidden="1">1</definedName>
    <definedName name="solver_lva" localSheetId="0" hidden="1">2</definedName>
    <definedName name="solver_mip" localSheetId="0" hidden="1">5000</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5000</definedName>
    <definedName name="solver_num" localSheetId="0" hidden="1">2</definedName>
    <definedName name="solver_nwt" localSheetId="0" hidden="1">1</definedName>
    <definedName name="solver_ofx" localSheetId="0" hidden="1">2</definedName>
    <definedName name="solver_opt" localSheetId="0" hidden="1">Model!$B$38</definedName>
    <definedName name="solver_piv" localSheetId="0" hidden="1">0.000001</definedName>
    <definedName name="solver_pre" localSheetId="0" hidden="1">0.000001</definedName>
    <definedName name="solver_pro" localSheetId="0" hidden="1">2</definedName>
    <definedName name="solver_rbv" localSheetId="0" hidden="1">1</definedName>
    <definedName name="solver_red" localSheetId="0" hidden="1">0.000001</definedName>
    <definedName name="solver_rel1" localSheetId="0" hidden="1">3</definedName>
    <definedName name="solver_rel2" localSheetId="0" hidden="1">1</definedName>
    <definedName name="solver_reo" localSheetId="0" hidden="1">2</definedName>
    <definedName name="solver_rep" localSheetId="0" hidden="1">2</definedName>
    <definedName name="solver_rhs1" localSheetId="0" hidden="1">0</definedName>
    <definedName name="solver_rhs2" localSheetId="0" hidden="1">Maximum_per_investment</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std" localSheetId="0" hidden="1">1</definedName>
    <definedName name="solver_tim" localSheetId="0" hidden="1">100</definedName>
    <definedName name="solver_tol" localSheetId="0" hidden="1">0.05</definedName>
    <definedName name="solver_typ" localSheetId="0" hidden="1">1</definedName>
    <definedName name="solver_val" localSheetId="0" hidden="1">0</definedName>
    <definedName name="solver_ver" localSheetId="0" hidden="1">3</definedName>
  </definedNames>
  <calcPr calcId="162913"/>
</workbook>
</file>

<file path=xl/calcChain.xml><?xml version="1.0" encoding="utf-8"?>
<calcChain xmlns="http://schemas.openxmlformats.org/spreadsheetml/2006/main">
  <c r="C32" i="1" l="1"/>
  <c r="D32" i="1"/>
  <c r="B32" i="1"/>
  <c r="C33" i="1"/>
  <c r="D33" i="1"/>
  <c r="C34" i="1"/>
  <c r="D34" i="1"/>
  <c r="C35" i="1"/>
  <c r="D35" i="1"/>
  <c r="C36" i="1"/>
  <c r="B28" i="1"/>
  <c r="C28" i="1"/>
  <c r="D28" i="1"/>
  <c r="E28" i="1"/>
  <c r="F28" i="1"/>
  <c r="E32" i="1" l="1"/>
  <c r="B33" i="1" s="1"/>
  <c r="E33" i="1" s="1"/>
  <c r="B34" i="1" s="1"/>
  <c r="E34" i="1" s="1"/>
  <c r="B35" i="1" s="1"/>
  <c r="E35" i="1" s="1"/>
  <c r="B36" i="1" s="1"/>
  <c r="B38" i="1" s="1"/>
</calcChain>
</file>

<file path=xl/sharedStrings.xml><?xml version="1.0" encoding="utf-8"?>
<sst xmlns="http://schemas.openxmlformats.org/spreadsheetml/2006/main" count="60" uniqueCount="41">
  <si>
    <t>Investments with irregular timing of returns</t>
  </si>
  <si>
    <t>A</t>
  </si>
  <si>
    <t>B</t>
  </si>
  <si>
    <t>C</t>
  </si>
  <si>
    <t>D</t>
  </si>
  <si>
    <t>E</t>
  </si>
  <si>
    <t>Investment</t>
  </si>
  <si>
    <t>Year</t>
  </si>
  <si>
    <t>Initial amount to invest</t>
  </si>
  <si>
    <t>Interest rate on cash</t>
  </si>
  <si>
    <t>Inputs</t>
  </si>
  <si>
    <t>Investment decisions</t>
  </si>
  <si>
    <t>Dollars invested</t>
  </si>
  <si>
    <t>Maximum per investment</t>
  </si>
  <si>
    <t>&lt;=</t>
  </si>
  <si>
    <t>Cash outlays on investments (all incurred at beginning of year)</t>
  </si>
  <si>
    <t>Cash returns from investments (all incurred at beginning of year)</t>
  </si>
  <si>
    <t>Cash invested</t>
  </si>
  <si>
    <t>Constraints on cash balance</t>
  </si>
  <si>
    <t>Beginning cash</t>
  </si>
  <si>
    <t>Returns from investments</t>
  </si>
  <si>
    <t>&gt;=</t>
  </si>
  <si>
    <t>Dollars_invested</t>
  </si>
  <si>
    <t>=Model!$B$26:$F$26</t>
  </si>
  <si>
    <t>=Model!$E$32:$E$35</t>
  </si>
  <si>
    <t>Final_cash</t>
  </si>
  <si>
    <t>Maximum_per_investment</t>
  </si>
  <si>
    <t>=Model!$B$28:$F$28</t>
  </si>
  <si>
    <t>Range names used</t>
  </si>
  <si>
    <t>$B$6</t>
  </si>
  <si>
    <t>Objective to maximize: final cash at beginning of year 5</t>
  </si>
  <si>
    <t>Cash after investing</t>
  </si>
  <si>
    <t>Cash_after_investing</t>
  </si>
  <si>
    <t>Final cash</t>
  </si>
  <si>
    <t>=Model!$B$38</t>
  </si>
  <si>
    <t>$B$5</t>
  </si>
  <si>
    <t>$B$26:$F$26,$B$38</t>
  </si>
  <si>
    <t/>
  </si>
  <si>
    <t>Max per investment</t>
  </si>
  <si>
    <t>$B$40</t>
  </si>
  <si>
    <t>Interest on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</si>
</sst>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quot;$&quot;#,##0.00"/>
    <numFmt numFmtId="165" formatCode="&quot;$&quot;#,##0"/>
    <numFmt numFmtId="166" formatCode="&quot;$&quot;#,##0;\-&quot;$&quot;#,##0"/>
  </numFmts>
  <fonts count="4" x14ac:knownFonts="1">
    <font>
      <sz val="11"/>
      <name val="Calibri"/>
      <family val="2"/>
      <scheme val="minor"/>
    </font>
    <font>
      <sz val="8"/>
      <name val="Arial"/>
      <family val="2"/>
    </font>
    <font>
      <b/>
      <sz val="11"/>
      <name val="Calibri"/>
      <family val="2"/>
      <scheme val="minor"/>
    </font>
    <font>
      <sz val="1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20">
    <xf numFmtId="0" fontId="0" fillId="0" borderId="0" xfId="0"/>
    <xf numFmtId="49" fontId="0" fillId="0" borderId="0" xfId="0" applyNumberFormat="1"/>
    <xf numFmtId="0" fontId="2" fillId="0" borderId="0" xfId="0" applyFont="1"/>
    <xf numFmtId="0" fontId="3" fillId="0" borderId="0" xfId="0" applyFont="1"/>
    <xf numFmtId="0" fontId="3" fillId="0" borderId="0" xfId="0" applyFont="1" applyBorder="1"/>
    <xf numFmtId="0" fontId="3" fillId="0" borderId="0" xfId="0" applyNumberFormat="1" applyFont="1"/>
    <xf numFmtId="0" fontId="3" fillId="0" borderId="0" xfId="0" applyFont="1" applyAlignment="1">
      <alignment horizontal="center"/>
    </xf>
    <xf numFmtId="166" fontId="3" fillId="0" borderId="0" xfId="0" applyNumberFormat="1" applyFont="1" applyFill="1" applyBorder="1"/>
    <xf numFmtId="166" fontId="2" fillId="0" borderId="0" xfId="0" applyNumberFormat="1" applyFont="1" applyBorder="1"/>
    <xf numFmtId="166" fontId="3" fillId="0" borderId="0" xfId="0" applyNumberFormat="1" applyFont="1" applyBorder="1"/>
    <xf numFmtId="164" fontId="3" fillId="4" borderId="0" xfId="0" applyNumberFormat="1" applyFont="1" applyFill="1" applyBorder="1"/>
    <xf numFmtId="0" fontId="3" fillId="0" borderId="0" xfId="0" applyFont="1" applyBorder="1" applyAlignment="1">
      <alignment horizontal="right"/>
    </xf>
    <xf numFmtId="165" fontId="3" fillId="0" borderId="0" xfId="0" applyNumberFormat="1" applyFont="1" applyBorder="1"/>
    <xf numFmtId="0" fontId="3" fillId="0" borderId="0" xfId="0" applyFont="1" applyBorder="1" applyAlignment="1">
      <alignment horizontal="right" wrapText="1"/>
    </xf>
    <xf numFmtId="0" fontId="3" fillId="0" borderId="0" xfId="0" applyFont="1" applyBorder="1" applyAlignment="1">
      <alignment horizontal="center"/>
    </xf>
    <xf numFmtId="165" fontId="3" fillId="4" borderId="0" xfId="0" applyNumberFormat="1" applyFont="1" applyFill="1" applyBorder="1"/>
    <xf numFmtId="9" fontId="3" fillId="4" borderId="0" xfId="0" applyNumberFormat="1" applyFont="1" applyFill="1" applyBorder="1"/>
    <xf numFmtId="166" fontId="3" fillId="2" borderId="0" xfId="0" applyNumberFormat="1" applyFont="1" applyFill="1" applyBorder="1"/>
    <xf numFmtId="166" fontId="3" fillId="3" borderId="0" xfId="0" applyNumberFormat="1" applyFont="1" applyFill="1" applyBorder="1"/>
    <xf numFmtId="164" fontId="3" fillId="5" borderId="0" xfId="0" applyNumberFormat="1" applyFont="1" applyFill="1" applyBorder="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180975</xdr:colOff>
      <xdr:row>37</xdr:row>
      <xdr:rowOff>85725</xdr:rowOff>
    </xdr:from>
    <xdr:to>
      <xdr:col>2</xdr:col>
      <xdr:colOff>885825</xdr:colOff>
      <xdr:row>37</xdr:row>
      <xdr:rowOff>85725</xdr:rowOff>
    </xdr:to>
    <xdr:sp macro="" textlink="">
      <xdr:nvSpPr>
        <xdr:cNvPr id="1050" name="Line 26"/>
        <xdr:cNvSpPr>
          <a:spLocks noChangeShapeType="1"/>
        </xdr:cNvSpPr>
      </xdr:nvSpPr>
      <xdr:spPr bwMode="auto">
        <a:xfrm flipH="1">
          <a:off x="2724150" y="6343650"/>
          <a:ext cx="704850" cy="0"/>
        </a:xfrm>
        <a:prstGeom prst="line">
          <a:avLst/>
        </a:prstGeom>
        <a:noFill/>
        <a:ln w="9525">
          <a:solidFill>
            <a:srgbClr val="000000"/>
          </a:solidFill>
          <a:round/>
          <a:headEnd/>
          <a:tailEnd type="triangle" w="med" len="med"/>
        </a:ln>
      </xdr:spPr>
    </xdr:sp>
    <xdr:clientData/>
  </xdr:twoCellAnchor>
  <xdr:twoCellAnchor>
    <xdr:from>
      <xdr:col>6</xdr:col>
      <xdr:colOff>571500</xdr:colOff>
      <xdr:row>11</xdr:row>
      <xdr:rowOff>114300</xdr:rowOff>
    </xdr:from>
    <xdr:to>
      <xdr:col>10</xdr:col>
      <xdr:colOff>276225</xdr:colOff>
      <xdr:row>20</xdr:row>
      <xdr:rowOff>142875</xdr:rowOff>
    </xdr:to>
    <xdr:sp macro="" textlink="">
      <xdr:nvSpPr>
        <xdr:cNvPr id="4" name="TextBox 3"/>
        <xdr:cNvSpPr txBox="1"/>
      </xdr:nvSpPr>
      <xdr:spPr>
        <a:xfrm>
          <a:off x="7505700" y="2209800"/>
          <a:ext cx="3571875" cy="1743075"/>
        </a:xfrm>
        <a:prstGeom prst="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kind of investment</a:t>
          </a:r>
          <a:r>
            <a:rPr lang="en-US" sz="1100" baseline="0"/>
            <a:t> problem, with different timing of outlays and returns across investments, is tricky to model. I like this particular way of modeling it because (1) it can easily be modified for different investment inputs, and (2) its formulas are easily copyable (see the formulas in rows 32-36). By the way, you could delete the 0's in the irrelevant dark blue cells to the left -- to show the timing of outlays and returns more clearly -- and it wouldn't affect any of the results.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38"/>
  <sheetViews>
    <sheetView tabSelected="1" zoomScaleNormal="100" workbookViewId="0">
      <selection activeCell="H28" sqref="H28"/>
    </sheetView>
  </sheetViews>
  <sheetFormatPr defaultRowHeight="15" x14ac:dyDescent="0.25"/>
  <cols>
    <col min="1" max="1" width="25.42578125" style="3" customWidth="1"/>
    <col min="2" max="6" width="15.7109375" style="3" customWidth="1"/>
    <col min="7" max="7" width="14.140625" style="3" customWidth="1"/>
    <col min="8" max="8" width="25.5703125" style="3" customWidth="1"/>
    <col min="9" max="16384" width="9.140625" style="3"/>
  </cols>
  <sheetData>
    <row r="1" spans="1:9" x14ac:dyDescent="0.25">
      <c r="A1" s="2" t="s">
        <v>0</v>
      </c>
      <c r="H1" s="2" t="s">
        <v>28</v>
      </c>
    </row>
    <row r="2" spans="1:9" x14ac:dyDescent="0.25">
      <c r="H2" s="5" t="s">
        <v>32</v>
      </c>
      <c r="I2" s="5" t="s">
        <v>24</v>
      </c>
    </row>
    <row r="3" spans="1:9" x14ac:dyDescent="0.25">
      <c r="A3" s="2" t="s">
        <v>10</v>
      </c>
      <c r="H3" s="5" t="s">
        <v>22</v>
      </c>
      <c r="I3" s="5" t="s">
        <v>23</v>
      </c>
    </row>
    <row r="4" spans="1:9" x14ac:dyDescent="0.25">
      <c r="A4" s="3" t="s">
        <v>8</v>
      </c>
      <c r="B4" s="15">
        <v>100000</v>
      </c>
      <c r="C4" s="4"/>
      <c r="D4" s="4"/>
      <c r="E4" s="4"/>
      <c r="F4" s="4"/>
      <c r="H4" s="5" t="s">
        <v>25</v>
      </c>
      <c r="I4" s="5" t="s">
        <v>34</v>
      </c>
    </row>
    <row r="5" spans="1:9" x14ac:dyDescent="0.25">
      <c r="A5" s="3" t="s">
        <v>13</v>
      </c>
      <c r="B5" s="15">
        <v>75000</v>
      </c>
      <c r="C5" s="4"/>
      <c r="D5" s="4"/>
      <c r="E5" s="4"/>
      <c r="F5" s="4"/>
      <c r="H5" s="5" t="s">
        <v>26</v>
      </c>
      <c r="I5" s="5" t="s">
        <v>27</v>
      </c>
    </row>
    <row r="6" spans="1:9" x14ac:dyDescent="0.25">
      <c r="A6" s="3" t="s">
        <v>9</v>
      </c>
      <c r="B6" s="16">
        <v>2.9999999329447746E-2</v>
      </c>
      <c r="C6" s="4"/>
      <c r="D6" s="4"/>
      <c r="E6" s="4"/>
      <c r="F6" s="4"/>
    </row>
    <row r="7" spans="1:9" x14ac:dyDescent="0.25">
      <c r="B7" s="4"/>
      <c r="C7" s="4"/>
      <c r="D7" s="4"/>
      <c r="E7" s="4"/>
      <c r="F7" s="4"/>
    </row>
    <row r="8" spans="1:9" x14ac:dyDescent="0.25">
      <c r="A8" s="3" t="s">
        <v>15</v>
      </c>
      <c r="B8" s="4"/>
      <c r="C8" s="4"/>
      <c r="D8" s="4"/>
      <c r="E8" s="4"/>
      <c r="F8" s="4"/>
      <c r="H8" s="5"/>
    </row>
    <row r="9" spans="1:9" x14ac:dyDescent="0.25">
      <c r="B9" s="4" t="s">
        <v>6</v>
      </c>
      <c r="C9" s="4"/>
      <c r="D9" s="4"/>
      <c r="E9" s="4"/>
      <c r="F9" s="4"/>
    </row>
    <row r="10" spans="1:9" x14ac:dyDescent="0.25">
      <c r="A10" s="6" t="s">
        <v>7</v>
      </c>
      <c r="B10" s="11" t="s">
        <v>1</v>
      </c>
      <c r="C10" s="11" t="s">
        <v>2</v>
      </c>
      <c r="D10" s="11" t="s">
        <v>3</v>
      </c>
      <c r="E10" s="11" t="s">
        <v>4</v>
      </c>
      <c r="F10" s="11" t="s">
        <v>5</v>
      </c>
    </row>
    <row r="11" spans="1:9" x14ac:dyDescent="0.25">
      <c r="A11" s="6">
        <v>1</v>
      </c>
      <c r="B11" s="10">
        <v>1</v>
      </c>
      <c r="C11" s="19">
        <v>0</v>
      </c>
      <c r="D11" s="10">
        <v>1</v>
      </c>
      <c r="E11" s="19">
        <v>0</v>
      </c>
      <c r="F11" s="19">
        <v>0</v>
      </c>
    </row>
    <row r="12" spans="1:9" x14ac:dyDescent="0.25">
      <c r="A12" s="6">
        <v>2</v>
      </c>
      <c r="B12" s="19">
        <v>0</v>
      </c>
      <c r="C12" s="10">
        <v>1</v>
      </c>
      <c r="D12" s="19">
        <v>0</v>
      </c>
      <c r="E12" s="19">
        <v>0</v>
      </c>
      <c r="F12" s="19">
        <v>0</v>
      </c>
    </row>
    <row r="13" spans="1:9" x14ac:dyDescent="0.25">
      <c r="A13" s="6">
        <v>3</v>
      </c>
      <c r="B13" s="19">
        <v>0</v>
      </c>
      <c r="C13" s="19">
        <v>0</v>
      </c>
      <c r="D13" s="19">
        <v>0</v>
      </c>
      <c r="E13" s="19">
        <v>0</v>
      </c>
      <c r="F13" s="10">
        <v>1</v>
      </c>
    </row>
    <row r="14" spans="1:9" x14ac:dyDescent="0.25">
      <c r="A14" s="6">
        <v>4</v>
      </c>
      <c r="B14" s="19">
        <v>0</v>
      </c>
      <c r="C14" s="19">
        <v>0</v>
      </c>
      <c r="D14" s="19">
        <v>0</v>
      </c>
      <c r="E14" s="10">
        <v>1</v>
      </c>
      <c r="F14" s="19">
        <v>0</v>
      </c>
    </row>
    <row r="15" spans="1:9" x14ac:dyDescent="0.25">
      <c r="B15" s="4"/>
      <c r="C15" s="4"/>
      <c r="D15" s="4"/>
      <c r="E15" s="4"/>
      <c r="F15" s="4"/>
    </row>
    <row r="16" spans="1:9" x14ac:dyDescent="0.25">
      <c r="A16" s="3" t="s">
        <v>16</v>
      </c>
      <c r="B16" s="4"/>
      <c r="C16" s="4"/>
      <c r="D16" s="4"/>
      <c r="E16" s="4"/>
      <c r="F16" s="4"/>
    </row>
    <row r="17" spans="1:7" x14ac:dyDescent="0.25">
      <c r="B17" s="4" t="s">
        <v>6</v>
      </c>
      <c r="C17" s="4"/>
      <c r="D17" s="4"/>
      <c r="E17" s="4"/>
      <c r="F17" s="4"/>
    </row>
    <row r="18" spans="1:7" x14ac:dyDescent="0.25">
      <c r="A18" s="6" t="s">
        <v>7</v>
      </c>
      <c r="B18" s="11" t="s">
        <v>1</v>
      </c>
      <c r="C18" s="11" t="s">
        <v>2</v>
      </c>
      <c r="D18" s="11" t="s">
        <v>3</v>
      </c>
      <c r="E18" s="11" t="s">
        <v>4</v>
      </c>
      <c r="F18" s="11" t="s">
        <v>5</v>
      </c>
    </row>
    <row r="19" spans="1:7" x14ac:dyDescent="0.25">
      <c r="A19" s="6">
        <v>1</v>
      </c>
      <c r="B19" s="19">
        <v>0</v>
      </c>
      <c r="C19" s="19">
        <v>0</v>
      </c>
      <c r="D19" s="19">
        <v>0</v>
      </c>
      <c r="E19" s="19">
        <v>0</v>
      </c>
      <c r="F19" s="19">
        <v>0</v>
      </c>
    </row>
    <row r="20" spans="1:7" x14ac:dyDescent="0.25">
      <c r="A20" s="6">
        <v>2</v>
      </c>
      <c r="B20" s="10">
        <v>0.5</v>
      </c>
      <c r="C20" s="19">
        <v>0</v>
      </c>
      <c r="D20" s="10">
        <v>1.2</v>
      </c>
      <c r="E20" s="19">
        <v>0</v>
      </c>
      <c r="F20" s="19">
        <v>0</v>
      </c>
    </row>
    <row r="21" spans="1:7" x14ac:dyDescent="0.25">
      <c r="A21" s="6">
        <v>3</v>
      </c>
      <c r="B21" s="10">
        <v>1</v>
      </c>
      <c r="C21" s="10">
        <v>0.5</v>
      </c>
      <c r="D21" s="19">
        <v>0</v>
      </c>
      <c r="E21" s="19">
        <v>0</v>
      </c>
      <c r="F21" s="19">
        <v>0</v>
      </c>
    </row>
    <row r="22" spans="1:7" x14ac:dyDescent="0.25">
      <c r="A22" s="6">
        <v>4</v>
      </c>
      <c r="B22" s="19">
        <v>0</v>
      </c>
      <c r="C22" s="10">
        <v>1</v>
      </c>
      <c r="D22" s="19">
        <v>0</v>
      </c>
      <c r="E22" s="19">
        <v>0</v>
      </c>
      <c r="F22" s="10">
        <v>1.5</v>
      </c>
    </row>
    <row r="23" spans="1:7" x14ac:dyDescent="0.25">
      <c r="A23" s="6">
        <v>5</v>
      </c>
      <c r="B23" s="19">
        <v>0</v>
      </c>
      <c r="C23" s="19">
        <v>0</v>
      </c>
      <c r="D23" s="19">
        <v>0</v>
      </c>
      <c r="E23" s="10">
        <v>1.9</v>
      </c>
      <c r="F23" s="19">
        <v>0</v>
      </c>
    </row>
    <row r="24" spans="1:7" x14ac:dyDescent="0.25">
      <c r="B24" s="4"/>
      <c r="C24" s="4"/>
      <c r="D24" s="4"/>
      <c r="E24" s="4"/>
      <c r="F24" s="4"/>
    </row>
    <row r="25" spans="1:7" x14ac:dyDescent="0.25">
      <c r="A25" s="2" t="s">
        <v>11</v>
      </c>
      <c r="B25" s="4"/>
      <c r="C25" s="4"/>
      <c r="D25" s="4"/>
      <c r="E25" s="4"/>
      <c r="F25" s="4"/>
    </row>
    <row r="26" spans="1:7" x14ac:dyDescent="0.25">
      <c r="A26" s="3" t="s">
        <v>12</v>
      </c>
      <c r="B26" s="17">
        <v>64285.71484375</v>
      </c>
      <c r="C26" s="17">
        <v>75000</v>
      </c>
      <c r="D26" s="17">
        <v>35714.28515625</v>
      </c>
      <c r="E26" s="17">
        <v>75000</v>
      </c>
      <c r="F26" s="17">
        <v>75000</v>
      </c>
    </row>
    <row r="27" spans="1:7" x14ac:dyDescent="0.25">
      <c r="B27" s="11" t="s">
        <v>14</v>
      </c>
      <c r="C27" s="11" t="s">
        <v>14</v>
      </c>
      <c r="D27" s="11" t="s">
        <v>14</v>
      </c>
      <c r="E27" s="11" t="s">
        <v>14</v>
      </c>
      <c r="F27" s="11" t="s">
        <v>14</v>
      </c>
    </row>
    <row r="28" spans="1:7" x14ac:dyDescent="0.25">
      <c r="A28" s="3" t="s">
        <v>13</v>
      </c>
      <c r="B28" s="12">
        <f>$B$5</f>
        <v>75000</v>
      </c>
      <c r="C28" s="12">
        <f>$B$5</f>
        <v>75000</v>
      </c>
      <c r="D28" s="12">
        <f>$B$5</f>
        <v>75000</v>
      </c>
      <c r="E28" s="12">
        <f>$B$5</f>
        <v>75000</v>
      </c>
      <c r="F28" s="12">
        <f>$B$5</f>
        <v>75000</v>
      </c>
    </row>
    <row r="29" spans="1:7" x14ac:dyDescent="0.25">
      <c r="B29" s="4"/>
      <c r="C29" s="4"/>
      <c r="D29" s="4"/>
      <c r="E29" s="4"/>
      <c r="F29" s="4"/>
    </row>
    <row r="30" spans="1:7" x14ac:dyDescent="0.25">
      <c r="A30" s="2" t="s">
        <v>18</v>
      </c>
      <c r="B30" s="4"/>
      <c r="C30" s="4"/>
      <c r="D30" s="4"/>
      <c r="E30" s="4"/>
      <c r="F30" s="4"/>
    </row>
    <row r="31" spans="1:7" ht="30" customHeight="1" x14ac:dyDescent="0.25">
      <c r="A31" s="6" t="s">
        <v>7</v>
      </c>
      <c r="B31" s="13" t="s">
        <v>19</v>
      </c>
      <c r="C31" s="13" t="s">
        <v>20</v>
      </c>
      <c r="D31" s="13" t="s">
        <v>17</v>
      </c>
      <c r="E31" s="13" t="s">
        <v>31</v>
      </c>
      <c r="F31" s="4"/>
    </row>
    <row r="32" spans="1:7" x14ac:dyDescent="0.25">
      <c r="A32" s="6">
        <v>1</v>
      </c>
      <c r="B32" s="9">
        <f>B4</f>
        <v>100000</v>
      </c>
      <c r="C32" s="9">
        <f>SUMPRODUCT(B19:F19,Dollars_invested)</f>
        <v>0</v>
      </c>
      <c r="D32" s="9">
        <f>SUMPRODUCT(B11:F11,Dollars_invested)</f>
        <v>100000</v>
      </c>
      <c r="E32" s="9">
        <f>B32+C32-D32</f>
        <v>0</v>
      </c>
      <c r="F32" s="14" t="s">
        <v>21</v>
      </c>
      <c r="G32" s="3">
        <v>0</v>
      </c>
    </row>
    <row r="33" spans="1:7" x14ac:dyDescent="0.25">
      <c r="A33" s="6">
        <v>2</v>
      </c>
      <c r="B33" s="9">
        <f>E32*(1+$B$6)</f>
        <v>0</v>
      </c>
      <c r="C33" s="9">
        <f>SUMPRODUCT(B20:F20,Dollars_invested)</f>
        <v>74999.999609374994</v>
      </c>
      <c r="D33" s="9">
        <f>SUMPRODUCT(B12:F12,Dollars_invested)</f>
        <v>75000</v>
      </c>
      <c r="E33" s="9">
        <f>B33+C33-D33</f>
        <v>-3.9062500582076609E-4</v>
      </c>
      <c r="F33" s="14" t="s">
        <v>21</v>
      </c>
      <c r="G33" s="3">
        <v>0</v>
      </c>
    </row>
    <row r="34" spans="1:7" x14ac:dyDescent="0.25">
      <c r="A34" s="6">
        <v>3</v>
      </c>
      <c r="B34" s="9">
        <f>E33*(1+$B$6)</f>
        <v>-4.023437557334546E-4</v>
      </c>
      <c r="C34" s="9">
        <f>SUMPRODUCT(B21:F21,Dollars_invested)</f>
        <v>101785.71484375</v>
      </c>
      <c r="D34" s="9">
        <f>SUMPRODUCT(B13:F13,Dollars_invested)</f>
        <v>75000</v>
      </c>
      <c r="E34" s="9">
        <f>B34+C34-D34</f>
        <v>26785.71444140625</v>
      </c>
      <c r="F34" s="14" t="s">
        <v>21</v>
      </c>
      <c r="G34" s="3">
        <v>0</v>
      </c>
    </row>
    <row r="35" spans="1:7" x14ac:dyDescent="0.25">
      <c r="A35" s="6">
        <v>4</v>
      </c>
      <c r="B35" s="9">
        <f>E34*(1+$B$6)</f>
        <v>27589.285856687216</v>
      </c>
      <c r="C35" s="9">
        <f>SUMPRODUCT(B22:F22,Dollars_invested)</f>
        <v>187500</v>
      </c>
      <c r="D35" s="9">
        <f>SUMPRODUCT(B14:F14,Dollars_invested)</f>
        <v>75000</v>
      </c>
      <c r="E35" s="9">
        <f>B35+C35-D35</f>
        <v>140089.28585668723</v>
      </c>
      <c r="F35" s="14" t="s">
        <v>21</v>
      </c>
      <c r="G35" s="3">
        <v>0</v>
      </c>
    </row>
    <row r="36" spans="1:7" x14ac:dyDescent="0.25">
      <c r="A36" s="6">
        <v>5</v>
      </c>
      <c r="B36" s="7">
        <f>E35*(1+$B$6)</f>
        <v>144291.96433845066</v>
      </c>
      <c r="C36" s="9">
        <f>SUMPRODUCT(B23:F23,Dollars_invested)</f>
        <v>142500</v>
      </c>
      <c r="D36" s="4"/>
      <c r="E36" s="4"/>
      <c r="F36" s="4"/>
    </row>
    <row r="37" spans="1:7" x14ac:dyDescent="0.25">
      <c r="B37" s="4"/>
      <c r="C37" s="4"/>
      <c r="D37" s="4"/>
      <c r="E37" s="4"/>
      <c r="F37" s="4"/>
    </row>
    <row r="38" spans="1:7" x14ac:dyDescent="0.25">
      <c r="A38" s="2" t="s">
        <v>33</v>
      </c>
      <c r="B38" s="18">
        <f>SUM(B36:C36)</f>
        <v>286791.96433845069</v>
      </c>
      <c r="C38" s="4"/>
      <c r="D38" s="8" t="s">
        <v>30</v>
      </c>
      <c r="E38" s="4"/>
      <c r="F38" s="4"/>
    </row>
  </sheetData>
  <phoneticPr fontId="1" type="noConversion"/>
  <printOptions headings="1" gridLines="1"/>
  <pageMargins left="0.75" right="0.75" top="1" bottom="1" header="0.5" footer="0.5"/>
  <pageSetup scale="54" orientation="portrait" horizontalDpi="1200" verticalDpi="1200" r:id="rId1"/>
  <headerFooter alignWithMargins="0"/>
  <ignoredErrors>
    <ignoredError sqref="D32 D33:D35 C32:C35"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18"/>
  <sheetViews>
    <sheetView workbookViewId="0"/>
  </sheetViews>
  <sheetFormatPr defaultRowHeight="15" x14ac:dyDescent="0.25"/>
  <sheetData>
    <row r="1" spans="1:2" x14ac:dyDescent="0.25">
      <c r="A1">
        <v>1</v>
      </c>
      <c r="B1">
        <v>1</v>
      </c>
    </row>
    <row r="2" spans="1:2" x14ac:dyDescent="0.25">
      <c r="A2" t="s">
        <v>35</v>
      </c>
      <c r="B2" t="s">
        <v>29</v>
      </c>
    </row>
    <row r="3" spans="1:2" x14ac:dyDescent="0.25">
      <c r="A3">
        <v>1</v>
      </c>
      <c r="B3">
        <v>1</v>
      </c>
    </row>
    <row r="4" spans="1:2" x14ac:dyDescent="0.25">
      <c r="A4">
        <v>75000</v>
      </c>
      <c r="B4">
        <v>5.0000000000000001E-3</v>
      </c>
    </row>
    <row r="5" spans="1:2" x14ac:dyDescent="0.25">
      <c r="A5">
        <v>225000</v>
      </c>
      <c r="B5">
        <v>4.4999999999999998E-2</v>
      </c>
    </row>
    <row r="6" spans="1:2" x14ac:dyDescent="0.25">
      <c r="A6">
        <v>25000</v>
      </c>
      <c r="B6">
        <v>5.0000000000000001E-3</v>
      </c>
    </row>
    <row r="8" spans="1:2" x14ac:dyDescent="0.25">
      <c r="A8" s="1"/>
      <c r="B8" s="1" t="s">
        <v>37</v>
      </c>
    </row>
    <row r="9" spans="1:2" x14ac:dyDescent="0.25">
      <c r="A9" t="s">
        <v>36</v>
      </c>
      <c r="B9" t="s">
        <v>35</v>
      </c>
    </row>
    <row r="10" spans="1:2" x14ac:dyDescent="0.25">
      <c r="A10" t="s">
        <v>38</v>
      </c>
      <c r="B10">
        <v>1</v>
      </c>
    </row>
    <row r="11" spans="1:2" x14ac:dyDescent="0.25">
      <c r="B11">
        <v>75000</v>
      </c>
    </row>
    <row r="12" spans="1:2" x14ac:dyDescent="0.25">
      <c r="B12">
        <v>225000</v>
      </c>
    </row>
    <row r="13" spans="1:2" x14ac:dyDescent="0.25">
      <c r="B13">
        <v>25000</v>
      </c>
    </row>
    <row r="15" spans="1:2" x14ac:dyDescent="0.25">
      <c r="B15" s="1" t="s">
        <v>37</v>
      </c>
    </row>
    <row r="16" spans="1:2" x14ac:dyDescent="0.25">
      <c r="B16" t="s">
        <v>39</v>
      </c>
    </row>
    <row r="17" spans="2:2" x14ac:dyDescent="0.25">
      <c r="B17" t="s">
        <v>40</v>
      </c>
    </row>
    <row r="18" spans="2:2" x14ac:dyDescent="0.25">
      <c r="B1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Model</vt:lpstr>
      <vt:lpstr>Cash_after_investing</vt:lpstr>
      <vt:lpstr>Dollars_invested</vt:lpstr>
      <vt:lpstr>Final_cash</vt:lpstr>
      <vt:lpstr>Maximum_per_investment</vt:lpstr>
      <vt:lpstr>Model!Print_Area</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albright</dc:creator>
  <cp:lastModifiedBy>Ali Fattahi</cp:lastModifiedBy>
  <cp:lastPrinted>2010-06-03T16:00:03Z</cp:lastPrinted>
  <dcterms:created xsi:type="dcterms:W3CDTF">2002-08-16T15:04:30Z</dcterms:created>
  <dcterms:modified xsi:type="dcterms:W3CDTF">2020-01-22T15:51:15Z</dcterms:modified>
</cp:coreProperties>
</file>