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August" sheetId="2" r:id="rId6"/>
    <sheet state="visible" name="September" sheetId="3" r:id="rId7"/>
  </sheets>
  <definedNames/>
  <calcPr/>
</workbook>
</file>

<file path=xl/sharedStrings.xml><?xml version="1.0" encoding="utf-8"?>
<sst xmlns="http://schemas.openxmlformats.org/spreadsheetml/2006/main" count="309" uniqueCount="78">
  <si>
    <r>
      <rPr>
        <rFont val="Quattrocento Sans"/>
        <b/>
        <color rgb="FFFFFFFF"/>
        <sz val="11.0"/>
      </rPr>
      <t>Thank you for choosing a Productive Penguin Co. product and supporting our small business.</t>
    </r>
    <r>
      <rPr>
        <rFont val="Quattrocento Sans"/>
        <color rgb="FFFFFFFF"/>
      </rPr>
      <t xml:space="preserve">
Please start by completing the </t>
    </r>
    <r>
      <rPr>
        <rFont val="Quattrocento Sans"/>
        <b/>
        <color rgb="FFFFFFFF"/>
      </rPr>
      <t>SHEET SETUP</t>
    </r>
    <r>
      <rPr>
        <rFont val="Quattrocento Sans"/>
        <color rgb="FFFFFFFF"/>
      </rPr>
      <t xml:space="preserve"> section below, then continue scrolling to the </t>
    </r>
    <r>
      <rPr>
        <rFont val="Quattrocento Sans"/>
        <b/>
        <color rgb="FFFFFFFF"/>
      </rPr>
      <t>INSTRUCTIONS</t>
    </r>
    <r>
      <rPr>
        <rFont val="Quattrocento Sans"/>
        <color rgb="FFFFFFFF"/>
      </rPr>
      <t xml:space="preserve"> to learn how to use the product effectively.
Please refer to the </t>
    </r>
    <r>
      <rPr>
        <rFont val="Quattrocento Sans"/>
        <b/>
        <color rgb="FFFFFFFF"/>
      </rPr>
      <t xml:space="preserve">Terms of Use </t>
    </r>
    <r>
      <rPr>
        <rFont val="Quattrocento Sans"/>
        <color rgb="FFFFFFFF"/>
      </rPr>
      <t xml:space="preserve">tab for terms and conditions of use.
</t>
    </r>
    <r>
      <rPr>
        <rFont val="Quattrocento Sans"/>
        <i/>
        <color rgb="FFFFFFFF"/>
      </rPr>
      <t xml:space="preserve">Note: the spreadsheet contains formulas throughout that make things automated. These cells have been protected as much as possible to prevent accidental changes. Please do </t>
    </r>
    <r>
      <rPr>
        <rFont val="Quattrocento Sans"/>
        <i/>
        <color rgb="FFFFFFFF"/>
        <u/>
      </rPr>
      <t>not</t>
    </r>
    <r>
      <rPr>
        <rFont val="Quattrocento Sans"/>
        <i/>
        <color rgb="FFFFFFFF"/>
      </rPr>
      <t xml:space="preserve"> clear or delete any rows, columns, or sheets.</t>
    </r>
  </si>
  <si>
    <t>Click here for the video tutorial</t>
  </si>
  <si>
    <t>SHEET SETUP</t>
  </si>
  <si>
    <t>ITEM</t>
  </si>
  <si>
    <t>STEPS</t>
  </si>
  <si>
    <t>INPUT</t>
  </si>
  <si>
    <r>
      <rPr>
        <rFont val="Quattrocento Sans"/>
        <b/>
        <color rgb="FFFFFFFF"/>
        <sz val="10.0"/>
        <u/>
      </rPr>
      <t>INPUT CUSTOM CATEGORIES</t>
    </r>
    <r>
      <rPr>
        <rFont val="Quattrocento Sans"/>
        <color rgb="FFFFFFFF"/>
        <sz val="10.0"/>
      </rPr>
      <t xml:space="preserve">
Categories are used to group together habits that share a common purpose. For example, daily habits like 'Walk 10,000 steps' and 'Do 50 push-ups' could both fall under the 'Fitness' category. This enables the spreadsheet to provide even more valuable insights into your habit tracking journey! 
You can choose up to 10 of your own custom categories by modifying the pre-filled cells (see red border to the right). Alternatively, you may choose to continue with the pre-filled options.
</t>
    </r>
    <r>
      <rPr>
        <rFont val="Quattrocento Sans"/>
        <b/>
        <color rgb="FFFFFFFF"/>
        <sz val="10.0"/>
      </rPr>
      <t>TIPS:</t>
    </r>
    <r>
      <rPr>
        <rFont val="Quattrocento Sans"/>
        <color rgb="FFFFFFFF"/>
        <sz val="10.0"/>
      </rPr>
      <t xml:space="preserve">
If you're wondering how to include emoji's like you see in the pre-filled categories, here's how:
 - Begin typing the category name inside the cell
 - Navigate to the main menu (top of page) and click 'Insert'
 - Click 'Emojis', then search for and select your emoji of choice!
</t>
    </r>
  </si>
  <si>
    <t>Habit Categories</t>
  </si>
  <si>
    <t>Career 💼</t>
  </si>
  <si>
    <t>Diet 🍎</t>
  </si>
  <si>
    <t>Family ❣️</t>
  </si>
  <si>
    <t>Fitness 💪</t>
  </si>
  <si>
    <t>Health ❤️‍🩹</t>
  </si>
  <si>
    <t>Money 💰</t>
  </si>
  <si>
    <t>Productivity 🕺</t>
  </si>
  <si>
    <t>Sleep 💤</t>
  </si>
  <si>
    <t>Social 👫</t>
  </si>
  <si>
    <t>Study 📚</t>
  </si>
  <si>
    <t>INSTRUCTIONS</t>
  </si>
  <si>
    <t>SCREENSHOT</t>
  </si>
  <si>
    <r>
      <rPr>
        <rFont val="Quattrocento Sans"/>
        <b/>
        <color rgb="FFFFFFFF"/>
        <sz val="10.0"/>
      </rPr>
      <t>HABIT TRACKER</t>
    </r>
    <r>
      <rPr>
        <rFont val="Quattrocento Sans"/>
        <color rgb="FFFFFFFF"/>
        <sz val="10.0"/>
      </rPr>
      <t xml:space="preserve">
📘 𝗚𝗨𝗜𝗗𝗘
The Daily Habits section lets you track up to 20 daily habits, set monthly goals, and tick off completions each day. It’s a simple, visual way to build consistency and review your progress at a glance.
✅ 𝗦𝗧𝗘𝗣𝗦
1. Select the month you want to track
 – In the top left corner, click the date field.
 – </t>
    </r>
    <r>
      <rPr>
        <rFont val="Quattrocento Sans"/>
        <b/>
        <color rgb="FFFFFFFF"/>
        <sz val="10.0"/>
      </rPr>
      <t xml:space="preserve">In Google Sheets: </t>
    </r>
    <r>
      <rPr>
        <rFont val="Quattrocento Sans"/>
        <color rgb="FFFFFFFF"/>
        <sz val="10.0"/>
      </rPr>
      <t xml:space="preserve">Double-click to open the calendar and select the 1st of the month.
 – </t>
    </r>
    <r>
      <rPr>
        <rFont val="Quattrocento Sans"/>
        <b/>
        <color rgb="FFFFFFFF"/>
        <sz val="10.0"/>
      </rPr>
      <t xml:space="preserve">In Excel: </t>
    </r>
    <r>
      <rPr>
        <rFont val="Quattrocento Sans"/>
        <color rgb="FFFFFFFF"/>
        <sz val="10.0"/>
      </rPr>
      <t xml:space="preserve">Manually type the 1st day of the month (e.g. 1/07/2025).
 – This sets the calendar for your daily tracking.
2. In the table below, enter one habit per row:
 – Add a short habit description
 – Select a category from the dropdown
 – Enter a monthly goal (e.g. 20 times this month)
3. As you complete each habit, tick it off in the table
Watch your progress build across the month!
💡 𝗧𝗜𝗣𝗦
– If you're starting mid-month, adjust your goal to match the number of remaining days.
– The current day is automatically highlighted for easy tracking
</t>
    </r>
  </si>
  <si>
    <r>
      <rPr>
        <rFont val="Quattrocento Sans"/>
        <b/>
        <color rgb="FFFFFFFF"/>
        <sz val="10.0"/>
      </rPr>
      <t xml:space="preserve">WEEKLY HABITS
</t>
    </r>
    <r>
      <rPr>
        <rFont val="Quattrocento Sans"/>
        <color rgb="FFFFFFFF"/>
        <sz val="10.0"/>
      </rPr>
      <t xml:space="preserve">
📘 𝗚𝗨𝗜𝗗𝗘
The Weekly Habits tab helps you track up to 20 weekly habits at a time. Log your habits once per week and tick them off as you go to stay consistent and accountable.
✅ 𝗦𝗧𝗘𝗣𝗦
1. Scroll down to the Weekly Habits table (just below the Daily Habits section – see red border).
2. Enter one habit per row under the week you're tracking.
3. Throughout the week, tick off each habit as you complete it (see yellow border).
💡 𝗧𝗜𝗣
Use this section for habits you only want to track a few times per week — like workouts, laundry, or meal prep.</t>
    </r>
  </si>
  <si>
    <r>
      <rPr>
        <rFont val="Quattrocento Sans"/>
        <color rgb="FFFFFFFF"/>
        <sz val="10.0"/>
      </rPr>
      <t xml:space="preserve">📘 𝗖𝗢𝗡𝗧𝗜𝗡𝗨𝗘 𝗧𝗥𝗔𝗖𝗞𝗜𝗡𝗚
Keep tracking your habits beyond the current month by duplicating the tracker section.
✅ 𝗦𝗧𝗘𝗣𝗦
</t>
    </r>
    <r>
      <rPr>
        <rFont val="Quattrocento Sans"/>
        <b/>
        <color rgb="FFFFFFFF"/>
        <sz val="10.0"/>
      </rPr>
      <t>In Google Sheets</t>
    </r>
    <r>
      <rPr>
        <rFont val="Quattrocento Sans"/>
        <color rgb="FFFFFFFF"/>
        <sz val="10.0"/>
      </rPr>
      <t xml:space="preserve">
1. Right-click the Habit Tracker tab
2. Select Duplicate to create a copy of the tab
3. Rename the new tab with the week or month you're tracking (e.g. “July”)
4. Clear the ticks and update the habits if needed — you're ready to start fresh!
</t>
    </r>
    <r>
      <rPr>
        <rFont val="Quattrocento Sans"/>
        <b/>
        <color rgb="FFFFFFFF"/>
        <sz val="10.0"/>
      </rPr>
      <t>In Excel</t>
    </r>
    <r>
      <rPr>
        <rFont val="Quattrocento Sans"/>
        <color rgb="FFFFFFFF"/>
        <sz val="10.0"/>
      </rPr>
      <t xml:space="preserve">
1. Right-click the Habit Tracker tab at the bottom of the screen
2. Select Move or Copy
3. Tick Create a copy, then click OK
4. Rename the new tab and clear the ticks — you're good to go!
💡 𝗧𝗜𝗣
Create a new copy each month to build a full habit tracking history and spot patterns over time.</t>
    </r>
  </si>
  <si>
    <t>THANK YOU</t>
  </si>
  <si>
    <r>
      <rPr>
        <rFont val="Quattrocento Sans"/>
        <color rgb="FFFFFFFF"/>
        <sz val="11.0"/>
      </rPr>
      <t xml:space="preserve">Thank you for supporting our small, family business; we hope you get great value out of this product.
If you have any questions, please reach out at your place of purchase - we're always happy to help!
</t>
    </r>
    <r>
      <rPr>
        <rFont val="Quattrocento Sans"/>
        <b/>
        <color rgb="FFFFFFFF"/>
        <sz val="11.0"/>
      </rPr>
      <t>If you loved our spreadsheet, please consider leaving a review.</t>
    </r>
  </si>
  <si>
    <t>YOU MIGHT ALSO LIKE...</t>
  </si>
  <si>
    <r>
      <rPr>
        <rFont val="Quattrocento Sans"/>
        <b/>
        <color rgb="FFFFFFFF"/>
        <sz val="12.0"/>
        <u/>
      </rPr>
      <t xml:space="preserve">MONTHLY &amp; ANNUAL BUDGET
</t>
    </r>
    <r>
      <rPr>
        <rFont val="Quattrocento Sans"/>
        <color rgb="FFFFFFFF"/>
        <sz val="11.0"/>
      </rPr>
      <t>If you get a kick out of planning and optimizing your daily life, then you'd love our Monthly &amp; Annual Budget!
It takes planning and prioritising your finances to the next level, complete with visually appealing dashboards and insights to keep you on track and kicking goals!</t>
    </r>
  </si>
  <si>
    <t>CLICK HERE FOR THE MONTHLY &amp; ANNUAL BUDGET!</t>
  </si>
  <si>
    <t>Or, click here to view all Productive Penguin Co. products</t>
  </si>
  <si>
    <t>SUMMARY</t>
  </si>
  <si>
    <t>WEEK 1</t>
  </si>
  <si>
    <t>WEEK 2</t>
  </si>
  <si>
    <t>WEEK 3</t>
  </si>
  <si>
    <t>WEEK 4</t>
  </si>
  <si>
    <t>WEEK 5</t>
  </si>
  <si>
    <t>DAY</t>
  </si>
  <si>
    <t>COMPLETED</t>
  </si>
  <si>
    <t>- HABIT TRACKER -</t>
  </si>
  <si>
    <t>Symbol</t>
  </si>
  <si>
    <t>Days in month</t>
  </si>
  <si>
    <t>Text</t>
  </si>
  <si>
    <t>GOAL</t>
  </si>
  <si>
    <t>Monday</t>
  </si>
  <si>
    <t>M</t>
  </si>
  <si>
    <t>Tuesday</t>
  </si>
  <si>
    <t>T</t>
  </si>
  <si>
    <t>Wednesday</t>
  </si>
  <si>
    <t>W</t>
  </si>
  <si>
    <t>DAILY HABIT COUNT</t>
  </si>
  <si>
    <t>HABIT COUNT BY CATEGORY</t>
  </si>
  <si>
    <t>Thursday</t>
  </si>
  <si>
    <t>Friday</t>
  </si>
  <si>
    <t>F</t>
  </si>
  <si>
    <t>Saturday</t>
  </si>
  <si>
    <t>S</t>
  </si>
  <si>
    <t>Sunday</t>
  </si>
  <si>
    <t>Chart-data</t>
  </si>
  <si>
    <t>Unique category</t>
  </si>
  <si>
    <t>Day</t>
  </si>
  <si>
    <t>%</t>
  </si>
  <si>
    <t>Habits</t>
  </si>
  <si>
    <t>Categories</t>
  </si>
  <si>
    <t>Goal</t>
  </si>
  <si>
    <t>Progress</t>
  </si>
  <si>
    <t>Remaining</t>
  </si>
  <si>
    <t>Line</t>
  </si>
  <si>
    <t>Category</t>
  </si>
  <si>
    <t>Week</t>
  </si>
  <si>
    <t>Completed</t>
  </si>
  <si>
    <t>Not Completed</t>
  </si>
  <si>
    <t>WEEKLY HABITS</t>
  </si>
  <si>
    <t>DAILY HABITS</t>
  </si>
  <si>
    <t>PROGRESS</t>
  </si>
  <si>
    <t>Month Goal</t>
  </si>
  <si>
    <t>TOTAL</t>
  </si>
  <si>
    <t>OVERALL</t>
  </si>
  <si>
    <t>Daily Completed</t>
  </si>
  <si>
    <t>Daily Not Completed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</si>
</sst>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numFmt numFmtId="165" formatCode="dddd"/>
    <numFmt numFmtId="166" formatCode="d"/>
  </numFmts>
  <fonts count="34">
    <font>
      <sz val="10.0"/>
      <color rgb="FF000000"/>
      <name val="Arial"/>
      <scheme val="minor"/>
    </font>
    <font>
      <color rgb="FFFFFFFF"/>
      <name val="Quattrocento Sans"/>
    </font>
    <font>
      <sz val="10.0"/>
      <color rgb="FFFFFFFF"/>
      <name val="Quattrocento Sans"/>
    </font>
    <font>
      <color rgb="FFFFFFFF"/>
      <name val="Arial"/>
    </font>
    <font>
      <b/>
      <u/>
      <sz val="13.0"/>
      <color rgb="FF0000FF"/>
      <name val="Quattrocento Sans"/>
    </font>
    <font>
      <b/>
      <sz val="18.0"/>
      <color rgb="FFFFFFFF"/>
      <name val="Quattrocento Sans"/>
    </font>
    <font/>
    <font>
      <b/>
      <sz val="11.0"/>
      <color rgb="FFFFFFFF"/>
      <name val="Quattrocento Sans"/>
    </font>
    <font>
      <color rgb="FFFFFFFF"/>
      <name val="Arial"/>
      <scheme val="minor"/>
    </font>
    <font>
      <sz val="9.0"/>
      <color rgb="FFFFFFFF"/>
      <name val="Montserrat"/>
    </font>
    <font>
      <b/>
      <color rgb="FFFFFFFF"/>
      <name val="Quattrocento Sans"/>
    </font>
    <font>
      <b/>
      <sz val="14.0"/>
      <color rgb="FFFFFFFF"/>
      <name val="Quattrocento Sans"/>
    </font>
    <font>
      <sz val="11.0"/>
      <color rgb="FFFFFFFF"/>
      <name val="Quattrocento Sans"/>
    </font>
    <font>
      <b/>
      <u/>
      <sz val="14.0"/>
      <color rgb="FFFFFFFF"/>
      <name val="Quattrocento Sans"/>
    </font>
    <font>
      <u/>
      <color rgb="FFFFFFFF"/>
      <name val="Quattrocento Sans"/>
    </font>
    <font>
      <sz val="8.0"/>
      <color rgb="FFFFFFFF"/>
      <name val="Quattrocento Sans"/>
    </font>
    <font>
      <sz val="43.0"/>
      <color rgb="FFFFFFFF"/>
      <name val="Quattrocento Sans"/>
    </font>
    <font>
      <i/>
      <sz val="42.0"/>
      <color rgb="FFFFFFFF"/>
      <name val="Quattrocento Sans"/>
    </font>
    <font>
      <b/>
      <sz val="14.0"/>
      <color rgb="FF5BAFFF"/>
      <name val="Quattrocento Sans"/>
    </font>
    <font>
      <b/>
      <sz val="8.0"/>
      <color rgb="FFFFFFFF"/>
      <name val="Quattrocento Sans"/>
    </font>
    <font>
      <b/>
      <sz val="12.0"/>
      <color rgb="FFFFFFFF"/>
      <name val="Quattrocento Sans"/>
    </font>
    <font>
      <sz val="12.0"/>
      <color rgb="FFFFFFFF"/>
      <name val="Quattrocento Sans"/>
    </font>
    <font>
      <b/>
      <sz val="10.0"/>
      <color rgb="FFFFFFFF"/>
      <name val="Quattrocento Sans"/>
    </font>
    <font>
      <sz val="8.0"/>
      <color rgb="FF785EFC"/>
      <name val="Quattrocento Sans"/>
    </font>
    <font>
      <sz val="8.0"/>
      <color rgb="FF6A9FFF"/>
      <name val="Quattrocento Sans"/>
    </font>
    <font>
      <sz val="8.0"/>
      <color rgb="FF88DEEB"/>
      <name val="Quattrocento Sans"/>
    </font>
    <font>
      <sz val="8.0"/>
      <color rgb="FFFF78B1"/>
      <name val="Quattrocento Sans"/>
    </font>
    <font>
      <sz val="8.0"/>
      <color rgb="FF1AD8B1"/>
      <name val="Quattrocento Sans"/>
    </font>
    <font>
      <b/>
      <sz val="17.0"/>
      <color rgb="FF785EFC"/>
      <name val="Quattrocento Sans"/>
    </font>
    <font>
      <sz val="8.0"/>
      <color rgb="FF71D0DE"/>
      <name val="Quattrocento Sans"/>
    </font>
    <font>
      <b/>
      <sz val="17.0"/>
      <color rgb="FF5BAFFF"/>
      <name val="Quattrocento Sans"/>
    </font>
    <font>
      <b/>
      <sz val="17.0"/>
      <color rgb="FF71D0DE"/>
      <name val="Quattrocento Sans"/>
    </font>
    <font>
      <b/>
      <sz val="17.0"/>
      <color rgb="FFFF78B1"/>
      <name val="Quattrocento Sans"/>
    </font>
    <font>
      <b/>
      <sz val="17.0"/>
      <color rgb="FF1AD8B1"/>
      <name val="Quattrocento Sans"/>
    </font>
  </fonts>
  <fills count="10">
    <fill>
      <patternFill patternType="none"/>
    </fill>
    <fill>
      <patternFill patternType="lightGray"/>
    </fill>
    <fill>
      <patternFill patternType="solid">
        <fgColor rgb="FF0B1028"/>
        <bgColor rgb="FF0B1028"/>
      </patternFill>
    </fill>
    <fill>
      <patternFill patternType="solid">
        <fgColor rgb="FF152038"/>
        <bgColor rgb="FF152038"/>
      </patternFill>
    </fill>
    <fill>
      <patternFill patternType="solid">
        <fgColor rgb="FF785EFC"/>
        <bgColor rgb="FF785EFC"/>
      </patternFill>
    </fill>
    <fill>
      <patternFill patternType="solid">
        <fgColor rgb="FF6A9FFF"/>
        <bgColor rgb="FF6A9FFF"/>
      </patternFill>
    </fill>
    <fill>
      <patternFill patternType="solid">
        <fgColor rgb="FF1AD8B1"/>
        <bgColor rgb="FF1AD8B1"/>
      </patternFill>
    </fill>
    <fill>
      <patternFill patternType="solid">
        <fgColor rgb="FF5BAFFF"/>
        <bgColor rgb="FF5BAFFF"/>
      </patternFill>
    </fill>
    <fill>
      <patternFill patternType="solid">
        <fgColor rgb="FF71D0DE"/>
        <bgColor rgb="FF71D0DE"/>
      </patternFill>
    </fill>
    <fill>
      <patternFill patternType="solid">
        <fgColor rgb="FFFF78B1"/>
        <bgColor rgb="FFFF78B1"/>
      </patternFill>
    </fill>
  </fills>
  <borders count="12">
    <border/>
    <border>
      <left style="thin">
        <color rgb="FF26375B"/>
      </left>
      <top style="thin">
        <color rgb="FF26375B"/>
      </top>
    </border>
    <border>
      <top style="thin">
        <color rgb="FF26375B"/>
      </top>
    </border>
    <border>
      <right style="thin">
        <color rgb="FF26375B"/>
      </right>
      <top style="thin">
        <color rgb="FF26375B"/>
      </top>
    </border>
    <border>
      <left style="thin">
        <color rgb="FF26375B"/>
      </left>
    </border>
    <border>
      <right style="thin">
        <color rgb="FF26375B"/>
      </right>
    </border>
    <border>
      <left style="thin">
        <color rgb="FF26375B"/>
      </left>
      <bottom style="thin">
        <color rgb="FF26375B"/>
      </bottom>
    </border>
    <border>
      <bottom style="thin">
        <color rgb="FF26375B"/>
      </bottom>
    </border>
    <border>
      <right style="thin">
        <color rgb="FF26375B"/>
      </right>
      <bottom style="thin">
        <color rgb="FF26375B"/>
      </bottom>
    </border>
    <border>
      <left style="thin">
        <color rgb="FF26375B"/>
      </left>
      <top style="thin">
        <color rgb="FF26375B"/>
      </top>
      <bottom style="thin">
        <color rgb="FF26375B"/>
      </bottom>
    </border>
    <border>
      <top style="thin">
        <color rgb="FF26375B"/>
      </top>
      <bottom style="thin">
        <color rgb="FF26375B"/>
      </bottom>
    </border>
    <border>
      <right style="thin">
        <color rgb="FF26375B"/>
      </right>
      <top style="thin">
        <color rgb="FF26375B"/>
      </top>
      <bottom style="thin">
        <color rgb="FF26375B"/>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ill="1" applyFont="1">
      <alignment horizontal="center" vertical="center"/>
    </xf>
    <xf borderId="0" fillId="2" fontId="1" numFmtId="0" xfId="0" applyAlignment="1" applyFill="1" applyFont="1">
      <alignment horizontal="left" vertical="center"/>
    </xf>
    <xf borderId="0" fillId="2" fontId="2" numFmtId="0" xfId="0" applyAlignment="1" applyFill="1" applyFont="1">
      <alignment horizontal="center" vertical="center"/>
    </xf>
    <xf borderId="1" fillId="3" fontId="3" numFmtId="0" xfId="0" applyBorder="1" applyFill="1" applyFont="1"/>
    <xf borderId="2" fillId="3" fontId="3" numFmtId="0" xfId="0" applyBorder="1" applyFill="1" applyFont="1"/>
    <xf borderId="3" fillId="3" fontId="3" numFmtId="0" xfId="0" applyBorder="1" applyFill="1" applyFont="1"/>
    <xf borderId="4" fillId="3" fontId="3" numFmtId="0" xfId="0" applyBorder="1" applyFill="1" applyFont="1"/>
    <xf borderId="0" fillId="3" fontId="1" numFmtId="0" xfId="0" applyAlignment="1" applyFill="1" applyFont="1">
      <alignment horizontal="center" readingOrder="0" shrinkToFit="0" vertical="center" wrapText="1"/>
    </xf>
    <xf borderId="0" fillId="3" fontId="3" numFmtId="0" xfId="0" applyAlignment="1" applyFill="1" applyFont="1">
      <alignment vertical="bottom"/>
    </xf>
    <xf borderId="5" fillId="3" fontId="3" numFmtId="0" xfId="0" applyBorder="1" applyFill="1" applyFont="1"/>
    <xf borderId="0" fillId="3" fontId="3" numFmtId="0" xfId="0" applyAlignment="1" applyFill="1" applyFont="1">
      <alignment horizontal="center"/>
    </xf>
    <xf borderId="0" fillId="3" fontId="4" numFmtId="0" xfId="0" applyAlignment="1" applyFill="1" applyFont="1">
      <alignment horizontal="center" readingOrder="0" shrinkToFit="0" vertical="top" wrapText="1"/>
    </xf>
    <xf borderId="6" fillId="3" fontId="3" numFmtId="0" xfId="0" applyBorder="1" applyFill="1" applyFont="1"/>
    <xf borderId="7" fillId="3" fontId="3" numFmtId="0" xfId="0" applyBorder="1" applyFill="1" applyFont="1"/>
    <xf borderId="8" fillId="3" fontId="3" numFmtId="0" xfId="0" applyBorder="1" applyFill="1" applyFont="1"/>
    <xf borderId="1" fillId="4" fontId="5" numFmtId="0" xfId="0" applyAlignment="1" applyBorder="1" applyFill="1" applyFont="1">
      <alignment horizontal="center" readingOrder="0" vertical="center"/>
    </xf>
    <xf borderId="2" fillId="0" fontId="6" numFmtId="0" xfId="0" applyBorder="1" applyFont="1"/>
    <xf borderId="3" fillId="0" fontId="6" numFmtId="0" xfId="0" applyBorder="1" applyFont="1"/>
    <xf borderId="4" fillId="4" fontId="7" numFmtId="0" xfId="0" applyAlignment="1" applyBorder="1" applyFill="1" applyFont="1">
      <alignment horizontal="center" readingOrder="0" vertical="center"/>
    </xf>
    <xf borderId="0" fillId="4" fontId="7" numFmtId="0" xfId="0" applyAlignment="1" applyFill="1" applyFont="1">
      <alignment horizontal="center" readingOrder="0" vertical="center"/>
    </xf>
    <xf borderId="5" fillId="0" fontId="6" numFmtId="0" xfId="0" applyBorder="1" applyFont="1"/>
    <xf borderId="0" fillId="3" fontId="2" numFmtId="0" xfId="0" applyFill="1" applyFont="1"/>
    <xf borderId="0" fillId="3" fontId="2" numFmtId="0" xfId="0" applyAlignment="1" applyFill="1" applyFont="1">
      <alignment vertical="top"/>
    </xf>
    <xf borderId="0" fillId="3" fontId="2" numFmtId="0" xfId="0" applyAlignment="1" applyFill="1" applyFont="1">
      <alignment horizontal="left" vertical="top"/>
    </xf>
    <xf borderId="5" fillId="3" fontId="2" numFmtId="0" xfId="0" applyAlignment="1" applyBorder="1" applyFill="1" applyFont="1">
      <alignment vertical="top"/>
    </xf>
    <xf borderId="4" fillId="0" fontId="6" numFmtId="0" xfId="0" applyBorder="1" applyFont="1"/>
    <xf borderId="0" fillId="3" fontId="2" numFmtId="0" xfId="0" applyAlignment="1" applyFill="1" applyFont="1">
      <alignment horizontal="left" readingOrder="0" shrinkToFit="0" vertical="top" wrapText="1"/>
    </xf>
    <xf borderId="0" fillId="3" fontId="8" numFmtId="0" xfId="0" applyFill="1" applyFont="1"/>
    <xf borderId="9" fillId="4" fontId="7" numFmtId="0" xfId="0" applyAlignment="1" applyBorder="1" applyFill="1" applyFont="1">
      <alignment horizontal="center" readingOrder="0" vertical="center"/>
    </xf>
    <xf borderId="10" fillId="0" fontId="6" numFmtId="0" xfId="0" applyBorder="1" applyFont="1"/>
    <xf borderId="11" fillId="0" fontId="6" numFmtId="0" xfId="0" applyBorder="1" applyFont="1"/>
    <xf borderId="0" fillId="3" fontId="2" numFmtId="0" xfId="0" applyAlignment="1" applyFill="1" applyFont="1">
      <alignment horizontal="center" vertical="top"/>
    </xf>
    <xf borderId="9" fillId="3" fontId="9" numFmtId="0" xfId="0" applyAlignment="1" applyBorder="1" applyFill="1" applyFont="1">
      <alignment horizontal="center" readingOrder="0"/>
    </xf>
    <xf borderId="6" fillId="0" fontId="6" numFmtId="0" xfId="0" applyBorder="1" applyFont="1"/>
    <xf borderId="7" fillId="3" fontId="2" numFmtId="0" xfId="0" applyAlignment="1" applyBorder="1" applyFill="1" applyFont="1">
      <alignment horizontal="left" readingOrder="0" shrinkToFit="0" vertical="top" wrapText="1"/>
    </xf>
    <xf borderId="7" fillId="0" fontId="6" numFmtId="0" xfId="0" applyBorder="1" applyFont="1"/>
    <xf borderId="7" fillId="3" fontId="2" numFmtId="0" xfId="0" applyAlignment="1" applyBorder="1" applyFill="1" applyFont="1">
      <alignment horizontal="center" vertical="top"/>
    </xf>
    <xf borderId="8" fillId="0" fontId="6" numFmtId="0" xfId="0" applyBorder="1" applyFont="1"/>
    <xf borderId="0" fillId="2" fontId="10" numFmtId="0" xfId="0" applyAlignment="1" applyFill="1" applyFont="1">
      <alignment horizontal="center" readingOrder="0" vertical="center"/>
    </xf>
    <xf borderId="0" fillId="2" fontId="1" numFmtId="0" xfId="0" applyAlignment="1" applyFill="1" applyFont="1">
      <alignment horizontal="left" readingOrder="0" shrinkToFit="0" vertical="top" wrapText="1"/>
    </xf>
    <xf borderId="0" fillId="2" fontId="1" numFmtId="0" xfId="0" applyAlignment="1" applyFill="1" applyFont="1">
      <alignment vertical="top"/>
    </xf>
    <xf borderId="0" fillId="2" fontId="1" numFmtId="0" xfId="0" applyAlignment="1" applyFill="1" applyFont="1">
      <alignment horizontal="left" vertical="top"/>
    </xf>
    <xf borderId="1" fillId="5" fontId="5" numFmtId="0" xfId="0" applyAlignment="1" applyBorder="1" applyFill="1" applyFont="1">
      <alignment horizontal="center" readingOrder="0" vertical="center"/>
    </xf>
    <xf borderId="4" fillId="5" fontId="7" numFmtId="0" xfId="0" applyAlignment="1" applyBorder="1" applyFill="1" applyFont="1">
      <alignment horizontal="center" readingOrder="0" vertical="center"/>
    </xf>
    <xf borderId="0" fillId="5" fontId="7" numFmtId="0" xfId="0" applyAlignment="1" applyFill="1" applyFont="1">
      <alignment horizontal="center" readingOrder="0" vertical="center"/>
    </xf>
    <xf borderId="1" fillId="3" fontId="2" numFmtId="0" xfId="0" applyBorder="1" applyFill="1" applyFont="1"/>
    <xf borderId="2" fillId="3" fontId="2" numFmtId="0" xfId="0" applyAlignment="1" applyBorder="1" applyFill="1" applyFont="1">
      <alignment vertical="top"/>
    </xf>
    <xf borderId="2" fillId="3" fontId="2" numFmtId="0" xfId="0" applyAlignment="1" applyBorder="1" applyFill="1" applyFont="1">
      <alignment horizontal="left" vertical="top"/>
    </xf>
    <xf borderId="3" fillId="3" fontId="2" numFmtId="0" xfId="0" applyAlignment="1" applyBorder="1" applyFill="1" applyFont="1">
      <alignment vertical="top"/>
    </xf>
    <xf borderId="4" fillId="3" fontId="2" numFmtId="0" xfId="0" applyBorder="1" applyFill="1" applyFont="1"/>
    <xf borderId="0" fillId="3" fontId="2" numFmtId="0" xfId="0" applyAlignment="1" applyFill="1" applyFont="1">
      <alignment horizontal="center" readingOrder="0" vertical="center"/>
    </xf>
    <xf borderId="0" fillId="3" fontId="2" numFmtId="0" xfId="0" applyAlignment="1" applyFill="1" applyFont="1">
      <alignment readingOrder="0" shrinkToFit="0" vertical="top" wrapText="1"/>
    </xf>
    <xf borderId="6" fillId="3" fontId="2" numFmtId="0" xfId="0" applyBorder="1" applyFill="1" applyFont="1"/>
    <xf borderId="7" fillId="3" fontId="2" numFmtId="0" xfId="0" applyBorder="1" applyFill="1" applyFont="1"/>
    <xf borderId="7" fillId="3" fontId="2" numFmtId="0" xfId="0" applyAlignment="1" applyBorder="1" applyFill="1" applyFont="1">
      <alignment vertical="top"/>
    </xf>
    <xf borderId="7" fillId="3" fontId="2" numFmtId="0" xfId="0" applyAlignment="1" applyBorder="1" applyFill="1" applyFont="1">
      <alignment horizontal="left" vertical="top"/>
    </xf>
    <xf borderId="8" fillId="3" fontId="2" numFmtId="0" xfId="0" applyAlignment="1" applyBorder="1" applyFill="1" applyFont="1">
      <alignment vertical="top"/>
    </xf>
    <xf borderId="0" fillId="2" fontId="7" numFmtId="0" xfId="0" applyAlignment="1" applyFill="1" applyFont="1">
      <alignment horizontal="center" readingOrder="0" vertical="center"/>
    </xf>
    <xf borderId="0" fillId="2" fontId="2" numFmtId="0" xfId="0" applyFill="1" applyFont="1"/>
    <xf borderId="0" fillId="2" fontId="2" numFmtId="0" xfId="0" applyAlignment="1" applyFill="1" applyFont="1">
      <alignment vertical="top"/>
    </xf>
    <xf borderId="0" fillId="2" fontId="2" numFmtId="0" xfId="0" applyAlignment="1" applyFill="1" applyFont="1">
      <alignment horizontal="left" vertical="top"/>
    </xf>
    <xf borderId="1" fillId="6" fontId="11" numFmtId="0" xfId="0" applyAlignment="1" applyBorder="1" applyFill="1" applyFont="1">
      <alignment horizontal="center" readingOrder="0" vertical="center"/>
    </xf>
    <xf borderId="1" fillId="3" fontId="2" numFmtId="0" xfId="0" applyAlignment="1" applyBorder="1" applyFill="1" applyFont="1">
      <alignment horizontal="center" vertical="center"/>
    </xf>
    <xf borderId="2" fillId="3" fontId="2" numFmtId="0" xfId="0" applyAlignment="1" applyBorder="1" applyFill="1" applyFont="1">
      <alignment horizontal="center" vertical="center"/>
    </xf>
    <xf borderId="3" fillId="3" fontId="2" numFmtId="0" xfId="0" applyAlignment="1" applyBorder="1" applyFill="1" applyFont="1">
      <alignment horizontal="center" vertical="center"/>
    </xf>
    <xf borderId="4" fillId="3" fontId="2" numFmtId="0" xfId="0" applyAlignment="1" applyBorder="1" applyFill="1" applyFont="1">
      <alignment horizontal="center" vertical="center"/>
    </xf>
    <xf borderId="4" fillId="3" fontId="1" numFmtId="0" xfId="0" applyAlignment="1" applyBorder="1" applyFill="1" applyFont="1">
      <alignment horizontal="center" readingOrder="0" vertical="center"/>
    </xf>
    <xf borderId="0" fillId="3" fontId="1" numFmtId="0" xfId="0" applyAlignment="1" applyFill="1" applyFont="1">
      <alignment horizontal="center" readingOrder="0" vertical="center"/>
    </xf>
    <xf borderId="5" fillId="3" fontId="1" numFmtId="0" xfId="0" applyAlignment="1" applyBorder="1" applyFill="1" applyFont="1">
      <alignment horizontal="center" readingOrder="0" vertical="center"/>
    </xf>
    <xf borderId="4" fillId="3" fontId="12" numFmtId="0" xfId="0" applyAlignment="1" applyBorder="1" applyFill="1" applyFont="1">
      <alignment horizontal="center" readingOrder="0" vertical="center"/>
    </xf>
    <xf borderId="6" fillId="3" fontId="1" numFmtId="0" xfId="0" applyAlignment="1" applyBorder="1" applyFill="1" applyFont="1">
      <alignment horizontal="center" readingOrder="0" vertical="center"/>
    </xf>
    <xf borderId="7" fillId="3" fontId="1" numFmtId="0" xfId="0" applyAlignment="1" applyBorder="1" applyFill="1" applyFont="1">
      <alignment horizontal="center" readingOrder="0" vertical="center"/>
    </xf>
    <xf borderId="8" fillId="3" fontId="1" numFmtId="0" xfId="0" applyAlignment="1" applyBorder="1" applyFill="1" applyFont="1">
      <alignment horizontal="center" readingOrder="0" vertical="center"/>
    </xf>
    <xf borderId="9" fillId="7" fontId="11" numFmtId="0" xfId="0" applyAlignment="1" applyBorder="1" applyFill="1" applyFont="1">
      <alignment horizontal="center" vertical="center"/>
    </xf>
    <xf borderId="1" fillId="3" fontId="3" numFmtId="0" xfId="0" applyBorder="1" applyFill="1" applyFont="1"/>
    <xf borderId="4" fillId="3" fontId="3" numFmtId="0" xfId="0" applyBorder="1" applyFill="1" applyFont="1"/>
    <xf borderId="0" fillId="3" fontId="3" numFmtId="0" xfId="0" applyFill="1" applyFont="1"/>
    <xf borderId="0" fillId="3" fontId="3" numFmtId="0" xfId="0" applyAlignment="1" applyFill="1" applyFont="1">
      <alignment horizontal="right"/>
    </xf>
    <xf borderId="0" fillId="3" fontId="3" numFmtId="0" xfId="0" applyFill="1" applyFont="1"/>
    <xf borderId="0" fillId="3" fontId="1" numFmtId="0" xfId="0" applyAlignment="1" applyFill="1" applyFont="1">
      <alignment shrinkToFit="0" vertical="top" wrapText="1"/>
    </xf>
    <xf borderId="0" fillId="3" fontId="13" numFmtId="0" xfId="0" applyFill="1" applyFont="1"/>
    <xf borderId="0" fillId="3" fontId="14" numFmtId="0" xfId="0" applyFill="1" applyFont="1"/>
    <xf borderId="0" fillId="3" fontId="3" numFmtId="0" xfId="0" applyAlignment="1" applyFill="1" applyFont="1">
      <alignment vertical="top"/>
    </xf>
    <xf borderId="6" fillId="3" fontId="3" numFmtId="0" xfId="0" applyBorder="1" applyFill="1" applyFont="1"/>
    <xf borderId="0" fillId="2" fontId="15" numFmtId="0" xfId="0" applyAlignment="1" applyFill="1" applyFont="1">
      <alignment vertical="center"/>
    </xf>
    <xf borderId="0" fillId="2" fontId="15" numFmtId="0" xfId="0" applyAlignment="1" applyFill="1" applyFont="1">
      <alignment horizontal="center" vertical="center"/>
    </xf>
    <xf borderId="0" fillId="2" fontId="16" numFmtId="164" xfId="0" applyAlignment="1" applyFill="1" applyFont="1" applyNumberFormat="1">
      <alignment horizontal="center" readingOrder="0" vertical="bottom"/>
    </xf>
    <xf borderId="1" fillId="3" fontId="7" numFmtId="0" xfId="0" applyAlignment="1" applyBorder="1" applyFill="1" applyFont="1">
      <alignment horizontal="center" readingOrder="0" vertical="center"/>
    </xf>
    <xf borderId="0" fillId="2" fontId="7" numFmtId="164" xfId="0" applyAlignment="1" applyFill="1" applyFont="1" applyNumberFormat="1">
      <alignment horizontal="center" vertical="center"/>
    </xf>
    <xf borderId="0" fillId="2" fontId="12" numFmtId="0" xfId="0" applyAlignment="1" applyFill="1" applyFont="1">
      <alignment vertical="center"/>
    </xf>
    <xf borderId="0" fillId="2" fontId="15" numFmtId="0" xfId="0" applyAlignment="1" applyFill="1" applyFont="1">
      <alignment readingOrder="0" vertical="center"/>
    </xf>
    <xf borderId="0" fillId="2" fontId="15" numFmtId="165" xfId="0" applyAlignment="1" applyFill="1" applyFont="1" applyNumberFormat="1">
      <alignment vertical="center"/>
    </xf>
    <xf borderId="0" fillId="2" fontId="17" numFmtId="164" xfId="0" applyAlignment="1" applyFill="1" applyFont="1" applyNumberFormat="1">
      <alignment horizontal="center" vertical="center"/>
    </xf>
    <xf borderId="4" fillId="3" fontId="7" numFmtId="9" xfId="0" applyAlignment="1" applyBorder="1" applyFill="1" applyFont="1" applyNumberFormat="1">
      <alignment horizontal="center" readingOrder="0" vertical="center"/>
    </xf>
    <xf borderId="0" fillId="3" fontId="18" numFmtId="0" xfId="0" applyAlignment="1" applyFill="1" applyFont="1">
      <alignment horizontal="center" vertical="bottom"/>
    </xf>
    <xf borderId="0" fillId="2" fontId="19" numFmtId="164" xfId="0" applyAlignment="1" applyFill="1" applyFont="1" applyNumberFormat="1">
      <alignment horizontal="center" vertical="center"/>
    </xf>
    <xf borderId="4" fillId="3" fontId="7" numFmtId="9" xfId="0" applyAlignment="1" applyBorder="1" applyFill="1" applyFont="1" applyNumberFormat="1">
      <alignment horizontal="center" vertical="center"/>
    </xf>
    <xf borderId="4" fillId="3" fontId="20" numFmtId="9" xfId="0" applyAlignment="1" applyBorder="1" applyFill="1" applyFont="1" applyNumberFormat="1">
      <alignment horizontal="center" vertical="center"/>
    </xf>
    <xf borderId="0" fillId="2" fontId="1" numFmtId="0" xfId="0" applyAlignment="1" applyFill="1" applyFont="1">
      <alignment readingOrder="0"/>
    </xf>
    <xf borderId="0" fillId="3" fontId="15" numFmtId="0" xfId="0" applyAlignment="1" applyFill="1" applyFont="1">
      <alignment horizontal="center" readingOrder="0" vertical="top"/>
    </xf>
    <xf borderId="0" fillId="2" fontId="21" numFmtId="0" xfId="0" applyAlignment="1" applyFill="1" applyFont="1">
      <alignment horizontal="center" readingOrder="0" vertical="top"/>
    </xf>
    <xf borderId="0" fillId="2" fontId="1" numFmtId="0" xfId="0" applyAlignment="1" applyFill="1" applyFont="1">
      <alignment horizontal="center" readingOrder="0" vertical="center"/>
    </xf>
    <xf borderId="7" fillId="3" fontId="1" numFmtId="0" xfId="0" applyBorder="1" applyFill="1" applyFont="1"/>
    <xf borderId="8" fillId="3" fontId="1" numFmtId="0" xfId="0" applyBorder="1" applyFill="1" applyFont="1"/>
    <xf borderId="4" fillId="3" fontId="15" numFmtId="0" xfId="0" applyAlignment="1" applyBorder="1" applyFill="1" applyFont="1">
      <alignment vertical="center"/>
    </xf>
    <xf borderId="0" fillId="3" fontId="15" numFmtId="0" xfId="0" applyAlignment="1" applyFill="1" applyFont="1">
      <alignment vertical="center"/>
    </xf>
    <xf borderId="0" fillId="3" fontId="15" numFmtId="0" xfId="0" applyAlignment="1" applyFill="1" applyFont="1">
      <alignment horizontal="center" vertical="center"/>
    </xf>
    <xf borderId="5" fillId="3" fontId="15" numFmtId="0" xfId="0" applyAlignment="1" applyBorder="1" applyFill="1" applyFont="1">
      <alignment vertical="center"/>
    </xf>
    <xf borderId="4" fillId="3" fontId="1" numFmtId="0" xfId="0" applyBorder="1" applyFill="1" applyFont="1"/>
    <xf borderId="0" fillId="3" fontId="1" numFmtId="0" xfId="0" applyFill="1" applyFont="1"/>
    <xf borderId="5" fillId="3" fontId="1" numFmtId="0" xfId="0" applyBorder="1" applyFill="1" applyFont="1"/>
    <xf borderId="0" fillId="2" fontId="19" numFmtId="0" xfId="0" applyAlignment="1" applyFill="1" applyFont="1">
      <alignment readingOrder="0" vertical="center"/>
    </xf>
    <xf borderId="0" fillId="2" fontId="19" numFmtId="0" xfId="0" applyAlignment="1" applyFill="1" applyFont="1">
      <alignment vertical="center"/>
    </xf>
    <xf borderId="0" fillId="2" fontId="19" numFmtId="0" xfId="0" applyAlignment="1" applyFill="1" applyFont="1">
      <alignment horizontal="center" vertical="center"/>
    </xf>
    <xf borderId="0" fillId="2" fontId="10" numFmtId="0" xfId="0" applyAlignment="1" applyFill="1" applyFont="1">
      <alignment readingOrder="0"/>
    </xf>
    <xf borderId="0" fillId="2" fontId="10" numFmtId="0" xfId="0" applyFill="1" applyFont="1"/>
    <xf borderId="0" fillId="2" fontId="1" numFmtId="0" xfId="0" applyFill="1" applyFont="1"/>
    <xf borderId="0" fillId="2" fontId="15" numFmtId="166" xfId="0" applyAlignment="1" applyFill="1" applyFont="1" applyNumberFormat="1">
      <alignment vertical="center"/>
    </xf>
    <xf borderId="0" fillId="2" fontId="15" numFmtId="9" xfId="0" applyAlignment="1" applyFill="1" applyFont="1" applyNumberFormat="1">
      <alignment vertical="center"/>
    </xf>
    <xf borderId="6" fillId="3" fontId="15" numFmtId="0" xfId="0" applyAlignment="1" applyBorder="1" applyFill="1" applyFont="1">
      <alignment vertical="center"/>
    </xf>
    <xf borderId="7" fillId="3" fontId="15" numFmtId="0" xfId="0" applyAlignment="1" applyBorder="1" applyFill="1" applyFont="1">
      <alignment vertical="center"/>
    </xf>
    <xf borderId="7" fillId="3" fontId="15" numFmtId="0" xfId="0" applyAlignment="1" applyBorder="1" applyFill="1" applyFont="1">
      <alignment horizontal="center" vertical="center"/>
    </xf>
    <xf borderId="8" fillId="3" fontId="15" numFmtId="0" xfId="0" applyAlignment="1" applyBorder="1" applyFill="1" applyFont="1">
      <alignment vertical="center"/>
    </xf>
    <xf borderId="6" fillId="3" fontId="1" numFmtId="0" xfId="0" applyBorder="1" applyFill="1" applyFont="1"/>
    <xf borderId="0" fillId="2" fontId="15" numFmtId="3" xfId="0" applyAlignment="1" applyFill="1" applyFont="1" applyNumberFormat="1">
      <alignment vertical="center"/>
    </xf>
    <xf borderId="0" fillId="2" fontId="2" numFmtId="0" xfId="0" applyAlignment="1" applyFill="1" applyFont="1">
      <alignment vertical="center"/>
    </xf>
    <xf borderId="1" fillId="3" fontId="22" numFmtId="0" xfId="0" applyAlignment="1" applyBorder="1" applyFill="1" applyFont="1">
      <alignment horizontal="center" readingOrder="0" vertical="center"/>
    </xf>
    <xf borderId="2" fillId="4" fontId="22" numFmtId="0" xfId="0" applyAlignment="1" applyBorder="1" applyFill="1" applyFont="1">
      <alignment horizontal="center" readingOrder="0" vertical="center"/>
    </xf>
    <xf borderId="2" fillId="5" fontId="22" numFmtId="0" xfId="0" applyAlignment="1" applyBorder="1" applyFill="1" applyFont="1">
      <alignment horizontal="center" readingOrder="0" vertical="center"/>
    </xf>
    <xf borderId="2" fillId="8" fontId="22" numFmtId="0" xfId="0" applyAlignment="1" applyBorder="1" applyFill="1" applyFont="1">
      <alignment horizontal="center" readingOrder="0" vertical="center"/>
    </xf>
    <xf borderId="2" fillId="9" fontId="22" numFmtId="0" xfId="0" applyAlignment="1" applyBorder="1" applyFill="1" applyFont="1">
      <alignment horizontal="center" readingOrder="0" vertical="center"/>
    </xf>
    <xf borderId="2" fillId="6" fontId="22" numFmtId="0" xfId="0" applyAlignment="1" applyBorder="1" applyFill="1" applyFont="1">
      <alignment horizontal="center" readingOrder="0" vertical="center"/>
    </xf>
    <xf borderId="2" fillId="3" fontId="22" numFmtId="0" xfId="0" applyAlignment="1" applyBorder="1" applyFill="1" applyFont="1">
      <alignment horizontal="center" readingOrder="0" shrinkToFit="0" vertical="center" wrapText="1"/>
    </xf>
    <xf borderId="0" fillId="2" fontId="22" numFmtId="0" xfId="0" applyAlignment="1" applyFill="1" applyFont="1">
      <alignment horizontal="center" readingOrder="0" shrinkToFit="0" vertical="center" wrapText="1"/>
    </xf>
    <xf borderId="4" fillId="3" fontId="19" numFmtId="0" xfId="0" applyAlignment="1" applyBorder="1" applyFill="1" applyFont="1">
      <alignment horizontal="left" readingOrder="0" vertical="center"/>
    </xf>
    <xf borderId="0" fillId="3" fontId="19" numFmtId="0" xfId="0" applyAlignment="1" applyFill="1" applyFont="1">
      <alignment horizontal="center" readingOrder="0" vertical="center"/>
    </xf>
    <xf borderId="0" fillId="3" fontId="19" numFmtId="0" xfId="0" applyAlignment="1" applyFill="1" applyFont="1">
      <alignment horizontal="center" readingOrder="0" shrinkToFit="0" vertical="center" wrapText="1"/>
    </xf>
    <xf borderId="0" fillId="4" fontId="19" numFmtId="165" xfId="0" applyAlignment="1" applyFill="1" applyFont="1" applyNumberFormat="1">
      <alignment horizontal="center" readingOrder="0" vertical="center"/>
    </xf>
    <xf borderId="0" fillId="5" fontId="19" numFmtId="165" xfId="0" applyAlignment="1" applyFill="1" applyFont="1" applyNumberFormat="1">
      <alignment horizontal="center" readingOrder="0" vertical="center"/>
    </xf>
    <xf borderId="0" fillId="8" fontId="19" numFmtId="165" xfId="0" applyAlignment="1" applyFill="1" applyFont="1" applyNumberFormat="1">
      <alignment horizontal="center" readingOrder="0" vertical="center"/>
    </xf>
    <xf borderId="0" fillId="9" fontId="19" numFmtId="165" xfId="0" applyAlignment="1" applyFill="1" applyFont="1" applyNumberFormat="1">
      <alignment horizontal="center" readingOrder="0" vertical="center"/>
    </xf>
    <xf borderId="0" fillId="6" fontId="19" numFmtId="165" xfId="0" applyAlignment="1" applyFill="1" applyFont="1" applyNumberFormat="1">
      <alignment horizontal="center" readingOrder="0" vertical="center"/>
    </xf>
    <xf borderId="0" fillId="2" fontId="19" numFmtId="0" xfId="0" applyAlignment="1" applyFill="1" applyFont="1">
      <alignment horizontal="center" readingOrder="0" vertical="center"/>
    </xf>
    <xf borderId="7" fillId="4" fontId="19" numFmtId="166" xfId="0" applyAlignment="1" applyBorder="1" applyFill="1" applyFont="1" applyNumberFormat="1">
      <alignment horizontal="center" readingOrder="0" vertical="center"/>
    </xf>
    <xf borderId="7" fillId="5" fontId="19" numFmtId="166" xfId="0" applyAlignment="1" applyBorder="1" applyFill="1" applyFont="1" applyNumberFormat="1">
      <alignment horizontal="center" readingOrder="0" vertical="center"/>
    </xf>
    <xf borderId="7" fillId="8" fontId="19" numFmtId="166" xfId="0" applyAlignment="1" applyBorder="1" applyFill="1" applyFont="1" applyNumberFormat="1">
      <alignment horizontal="center" readingOrder="0" vertical="center"/>
    </xf>
    <xf borderId="7" fillId="9" fontId="19" numFmtId="166" xfId="0" applyAlignment="1" applyBorder="1" applyFill="1" applyFont="1" applyNumberFormat="1">
      <alignment horizontal="center" readingOrder="0" vertical="center"/>
    </xf>
    <xf borderId="7" fillId="6" fontId="19" numFmtId="166" xfId="0" applyAlignment="1" applyBorder="1" applyFill="1" applyFont="1" applyNumberFormat="1">
      <alignment horizontal="center" readingOrder="0" vertical="center"/>
    </xf>
    <xf borderId="6" fillId="3" fontId="15" numFmtId="0" xfId="0" applyAlignment="1" applyBorder="1" applyFill="1" applyFont="1">
      <alignment horizontal="left" readingOrder="0" vertical="center"/>
    </xf>
    <xf borderId="7" fillId="3" fontId="15" numFmtId="0" xfId="0" applyAlignment="1" applyBorder="1" applyFill="1" applyFont="1">
      <alignment horizontal="center" readingOrder="0" vertical="center"/>
    </xf>
    <xf borderId="10" fillId="3" fontId="23" numFmtId="0" xfId="0" applyAlignment="1" applyBorder="1" applyFill="1" applyFont="1">
      <alignment readingOrder="0" vertical="center"/>
    </xf>
    <xf borderId="10" fillId="3" fontId="24" numFmtId="0" xfId="0" applyAlignment="1" applyBorder="1" applyFill="1" applyFont="1">
      <alignment vertical="center"/>
    </xf>
    <xf borderId="10" fillId="3" fontId="25" numFmtId="0" xfId="0" applyAlignment="1" applyBorder="1" applyFill="1" applyFont="1">
      <alignment vertical="center"/>
    </xf>
    <xf borderId="10" fillId="3" fontId="26" numFmtId="0" xfId="0" applyAlignment="1" applyBorder="1" applyFill="1" applyFont="1">
      <alignment readingOrder="0" vertical="center"/>
    </xf>
    <xf borderId="10" fillId="3" fontId="27" numFmtId="0" xfId="0" applyAlignment="1" applyBorder="1" applyFill="1" applyFont="1">
      <alignment vertical="center"/>
    </xf>
    <xf borderId="0" fillId="3" fontId="15" numFmtId="0" xfId="0" applyAlignment="1" applyFill="1" applyFont="1">
      <alignment textRotation="0" vertical="center"/>
    </xf>
    <xf borderId="0" fillId="3" fontId="15" numFmtId="9" xfId="0" applyAlignment="1" applyFill="1" applyFont="1" applyNumberFormat="1">
      <alignment horizontal="center" vertical="center"/>
    </xf>
    <xf borderId="9" fillId="3" fontId="15" numFmtId="0" xfId="0" applyAlignment="1" applyBorder="1" applyFill="1" applyFont="1">
      <alignment horizontal="left" readingOrder="0" vertical="center"/>
    </xf>
    <xf borderId="10" fillId="3" fontId="15" numFmtId="0" xfId="0" applyAlignment="1" applyBorder="1" applyFill="1" applyFont="1">
      <alignment horizontal="center" readingOrder="0" vertical="center"/>
    </xf>
    <xf borderId="10" fillId="3" fontId="24" numFmtId="0" xfId="0" applyAlignment="1" applyBorder="1" applyFill="1" applyFont="1">
      <alignment readingOrder="0" vertical="center"/>
    </xf>
    <xf borderId="1" fillId="3" fontId="15" numFmtId="0" xfId="0" applyAlignment="1" applyBorder="1" applyFill="1" applyFont="1">
      <alignment horizontal="left" readingOrder="0" vertical="center"/>
    </xf>
    <xf borderId="2" fillId="3" fontId="15" numFmtId="0" xfId="0" applyAlignment="1" applyBorder="1" applyFill="1" applyFont="1">
      <alignment horizontal="center" readingOrder="0" vertical="center"/>
    </xf>
    <xf borderId="2" fillId="3" fontId="23" numFmtId="0" xfId="0" applyAlignment="1" applyBorder="1" applyFill="1" applyFont="1">
      <alignment readingOrder="0" vertical="center"/>
    </xf>
    <xf borderId="2" fillId="3" fontId="24" numFmtId="0" xfId="0" applyAlignment="1" applyBorder="1" applyFill="1" applyFont="1">
      <alignment vertical="center"/>
    </xf>
    <xf borderId="2" fillId="3" fontId="25" numFmtId="0" xfId="0" applyAlignment="1" applyBorder="1" applyFill="1" applyFont="1">
      <alignment vertical="center"/>
    </xf>
    <xf borderId="2" fillId="3" fontId="26" numFmtId="0" xfId="0" applyAlignment="1" applyBorder="1" applyFill="1" applyFont="1">
      <alignment readingOrder="0" vertical="center"/>
    </xf>
    <xf borderId="2" fillId="3" fontId="27" numFmtId="0" xfId="0" applyAlignment="1" applyBorder="1" applyFill="1" applyFont="1">
      <alignment vertical="center"/>
    </xf>
    <xf borderId="1" fillId="3" fontId="19" numFmtId="0" xfId="0" applyAlignment="1" applyBorder="1" applyFill="1" applyFont="1">
      <alignment horizontal="center" readingOrder="0" vertical="center"/>
    </xf>
    <xf borderId="2" fillId="4" fontId="19" numFmtId="0" xfId="0" applyAlignment="1" applyBorder="1" applyFill="1" applyFont="1">
      <alignment horizontal="center" vertical="center"/>
    </xf>
    <xf borderId="2" fillId="5" fontId="19" numFmtId="0" xfId="0" applyAlignment="1" applyBorder="1" applyFill="1" applyFont="1">
      <alignment horizontal="center" vertical="center"/>
    </xf>
    <xf borderId="2" fillId="8" fontId="19" numFmtId="0" xfId="0" applyAlignment="1" applyBorder="1" applyFill="1" applyFont="1">
      <alignment horizontal="center" vertical="center"/>
    </xf>
    <xf borderId="2" fillId="9" fontId="19" numFmtId="0" xfId="0" applyAlignment="1" applyBorder="1" applyFill="1" applyFont="1">
      <alignment horizontal="center" vertical="center"/>
    </xf>
    <xf borderId="2" fillId="6" fontId="19" numFmtId="0" xfId="0" applyAlignment="1" applyBorder="1" applyFill="1" applyFont="1">
      <alignment horizontal="center" vertical="center"/>
    </xf>
    <xf borderId="2" fillId="3" fontId="19" numFmtId="0" xfId="0" applyAlignment="1" applyBorder="1" applyFill="1" applyFont="1">
      <alignment horizontal="center" vertical="center"/>
    </xf>
    <xf borderId="2" fillId="3" fontId="15" numFmtId="0" xfId="0" applyAlignment="1" applyBorder="1" applyFill="1" applyFont="1">
      <alignment vertical="center"/>
    </xf>
    <xf borderId="2" fillId="3" fontId="19" numFmtId="9" xfId="0" applyAlignment="1" applyBorder="1" applyFill="1" applyFont="1" applyNumberFormat="1">
      <alignment horizontal="center" vertical="center"/>
    </xf>
    <xf borderId="4" fillId="3" fontId="19" numFmtId="0" xfId="0" applyAlignment="1" applyBorder="1" applyFill="1" applyFont="1">
      <alignment horizontal="center" readingOrder="0" vertical="center"/>
    </xf>
    <xf borderId="0" fillId="4" fontId="19" numFmtId="3" xfId="0" applyAlignment="1" applyFill="1" applyFont="1" applyNumberFormat="1">
      <alignment horizontal="center" vertical="center"/>
    </xf>
    <xf borderId="0" fillId="5" fontId="19" numFmtId="3" xfId="0" applyAlignment="1" applyFill="1" applyFont="1" applyNumberFormat="1">
      <alignment horizontal="center" vertical="center"/>
    </xf>
    <xf borderId="0" fillId="8" fontId="19" numFmtId="3" xfId="0" applyAlignment="1" applyFill="1" applyFont="1" applyNumberFormat="1">
      <alignment horizontal="center" vertical="center"/>
    </xf>
    <xf borderId="0" fillId="9" fontId="19" numFmtId="3" xfId="0" applyAlignment="1" applyFill="1" applyFont="1" applyNumberFormat="1">
      <alignment horizontal="center" vertical="center"/>
    </xf>
    <xf borderId="0" fillId="6" fontId="19" numFmtId="3" xfId="0" applyAlignment="1" applyFill="1" applyFont="1" applyNumberFormat="1">
      <alignment horizontal="center" vertical="center"/>
    </xf>
    <xf borderId="6" fillId="3" fontId="19" numFmtId="0" xfId="0" applyAlignment="1" applyBorder="1" applyFill="1" applyFont="1">
      <alignment horizontal="center" readingOrder="0" vertical="center"/>
    </xf>
    <xf borderId="7" fillId="4" fontId="19" numFmtId="9" xfId="0" applyAlignment="1" applyBorder="1" applyFill="1" applyFont="1" applyNumberFormat="1">
      <alignment horizontal="center" vertical="center"/>
    </xf>
    <xf borderId="7" fillId="5" fontId="19" numFmtId="9" xfId="0" applyAlignment="1" applyBorder="1" applyFill="1" applyFont="1" applyNumberFormat="1">
      <alignment horizontal="center" vertical="center"/>
    </xf>
    <xf borderId="7" fillId="8" fontId="19" numFmtId="9" xfId="0" applyAlignment="1" applyBorder="1" applyFill="1" applyFont="1" applyNumberFormat="1">
      <alignment horizontal="center" vertical="center"/>
    </xf>
    <xf borderId="7" fillId="9" fontId="19" numFmtId="9" xfId="0" applyAlignment="1" applyBorder="1" applyFill="1" applyFont="1" applyNumberFormat="1">
      <alignment horizontal="center" vertical="center"/>
    </xf>
    <xf borderId="7" fillId="6" fontId="19" numFmtId="9" xfId="0" applyAlignment="1" applyBorder="1" applyFill="1" applyFont="1" applyNumberFormat="1">
      <alignment horizontal="center" vertical="center"/>
    </xf>
    <xf borderId="1" fillId="3" fontId="20" numFmtId="0" xfId="0" applyAlignment="1" applyBorder="1" applyFill="1" applyFont="1">
      <alignment horizontal="center" readingOrder="0" vertical="center"/>
    </xf>
    <xf borderId="4" fillId="3" fontId="22" numFmtId="0" xfId="0" applyAlignment="1" applyBorder="1" applyFill="1" applyFont="1">
      <alignment horizontal="center" readingOrder="0" vertical="center"/>
    </xf>
    <xf borderId="0" fillId="4" fontId="22" numFmtId="0" xfId="0" applyAlignment="1" applyFill="1" applyFont="1">
      <alignment horizontal="center" readingOrder="0" vertical="center"/>
    </xf>
    <xf borderId="0" fillId="5" fontId="22" numFmtId="0" xfId="0" applyAlignment="1" applyFill="1" applyFont="1">
      <alignment horizontal="center" readingOrder="0" vertical="center"/>
    </xf>
    <xf borderId="0" fillId="8" fontId="22" numFmtId="0" xfId="0" applyAlignment="1" applyFill="1" applyFont="1">
      <alignment horizontal="center" readingOrder="0" vertical="center"/>
    </xf>
    <xf borderId="0" fillId="9" fontId="22" numFmtId="0" xfId="0" applyAlignment="1" applyFill="1" applyFont="1">
      <alignment horizontal="center" readingOrder="0" vertical="center"/>
    </xf>
    <xf borderId="0" fillId="6" fontId="22" numFmtId="0" xfId="0" applyAlignment="1" applyFill="1" applyFont="1">
      <alignment horizontal="center" readingOrder="0" vertical="center"/>
    </xf>
    <xf borderId="0" fillId="3" fontId="22" numFmtId="0" xfId="0" applyAlignment="1" applyFill="1" applyFont="1">
      <alignment horizontal="center" readingOrder="0" vertical="center"/>
    </xf>
    <xf borderId="1" fillId="3" fontId="19" numFmtId="0" xfId="0" applyAlignment="1" applyBorder="1" applyFill="1" applyFont="1">
      <alignment horizontal="center" readingOrder="0" textRotation="90" vertical="center"/>
    </xf>
    <xf borderId="2" fillId="3" fontId="28" numFmtId="0" xfId="0" applyAlignment="1" applyBorder="1" applyFill="1" applyFont="1">
      <alignment horizontal="center" readingOrder="0" vertical="bottom"/>
    </xf>
    <xf borderId="9" fillId="3" fontId="15" numFmtId="0" xfId="0" applyAlignment="1" applyBorder="1" applyFill="1" applyFont="1">
      <alignment readingOrder="0" vertical="center"/>
    </xf>
    <xf borderId="11" fillId="3" fontId="23" numFmtId="0" xfId="0" applyAlignment="1" applyBorder="1" applyFill="1" applyFont="1">
      <alignment readingOrder="0" vertical="center"/>
    </xf>
    <xf borderId="10" fillId="3" fontId="15" numFmtId="0" xfId="0" applyAlignment="1" applyBorder="1" applyFill="1" applyFont="1">
      <alignment readingOrder="0" vertical="center"/>
    </xf>
    <xf borderId="11" fillId="3" fontId="24" numFmtId="0" xfId="0" applyAlignment="1" applyBorder="1" applyFill="1" applyFont="1">
      <alignment readingOrder="0" vertical="center"/>
    </xf>
    <xf borderId="11" fillId="3" fontId="29" numFmtId="0" xfId="0" applyAlignment="1" applyBorder="1" applyFill="1" applyFont="1">
      <alignment vertical="center"/>
    </xf>
    <xf borderId="11" fillId="3" fontId="26" numFmtId="0" xfId="0" applyAlignment="1" applyBorder="1" applyFill="1" applyFont="1">
      <alignment readingOrder="0" vertical="center"/>
    </xf>
    <xf borderId="11" fillId="3" fontId="27" numFmtId="0" xfId="0" applyAlignment="1" applyBorder="1" applyFill="1" applyFont="1">
      <alignment readingOrder="0" vertical="center"/>
    </xf>
    <xf borderId="0" fillId="3" fontId="30" numFmtId="0" xfId="0" applyAlignment="1" applyFill="1" applyFont="1">
      <alignment horizontal="center" vertical="bottom"/>
    </xf>
    <xf borderId="2" fillId="3" fontId="30" numFmtId="0" xfId="0" applyAlignment="1" applyBorder="1" applyFill="1" applyFont="1">
      <alignment horizontal="center" readingOrder="0" vertical="bottom"/>
    </xf>
    <xf borderId="2" fillId="3" fontId="31" numFmtId="0" xfId="0" applyAlignment="1" applyBorder="1" applyFill="1" applyFont="1">
      <alignment horizontal="center" readingOrder="0" vertical="bottom"/>
    </xf>
    <xf borderId="2" fillId="3" fontId="32" numFmtId="0" xfId="0" applyAlignment="1" applyBorder="1" applyFill="1" applyFont="1">
      <alignment horizontal="center" readingOrder="0" vertical="bottom"/>
    </xf>
    <xf borderId="0" fillId="3" fontId="22" numFmtId="9" xfId="0" applyAlignment="1" applyFill="1" applyFont="1" applyNumberFormat="1">
      <alignment horizontal="center" vertical="center"/>
    </xf>
    <xf borderId="2" fillId="3" fontId="33" numFmtId="0" xfId="0" applyAlignment="1" applyBorder="1" applyFill="1" applyFont="1">
      <alignment horizontal="center" readingOrder="0" vertical="bottom"/>
    </xf>
    <xf borderId="11" fillId="3" fontId="26" numFmtId="0" xfId="0" applyAlignment="1" applyBorder="1" applyFill="1" applyFont="1">
      <alignment vertical="center"/>
    </xf>
    <xf borderId="0" fillId="3" fontId="15" numFmtId="0" xfId="0" applyAlignment="1" applyFill="1" applyFont="1">
      <alignment readingOrder="0" vertical="center"/>
    </xf>
  </cellXfs>
  <cellStyles count="1">
    <cellStyle xfId="0" name="Normal" builtinId="0"/>
  </cellStyles>
  <dxfs count="10">
    <dxf>
      <font>
        <color rgb="FFEFEFEF"/>
      </font>
      <fill>
        <patternFill patternType="none"/>
      </fill>
      <border/>
    </dxf>
    <dxf>
      <font>
        <color rgb="FF26375B"/>
      </font>
      <fill>
        <patternFill patternType="none"/>
      </fill>
      <border/>
    </dxf>
    <dxf>
      <font/>
      <fill>
        <patternFill patternType="none"/>
      </fill>
      <border/>
    </dxf>
    <dxf>
      <font>
        <color rgb="FF000000"/>
      </font>
      <fill>
        <patternFill patternType="solid">
          <fgColor rgb="FFFFF2CC"/>
          <bgColor rgb="FFFFF2CC"/>
        </patternFill>
      </fill>
      <border/>
    </dxf>
    <dxf>
      <font>
        <color rgb="FFF3F3F3"/>
      </font>
      <fill>
        <patternFill patternType="solid">
          <fgColor rgb="FFF3F3F3"/>
          <bgColor rgb="FFF3F3F3"/>
        </patternFill>
      </fill>
      <border/>
    </dxf>
    <dxf>
      <font/>
      <fill>
        <patternFill patternType="solid">
          <fgColor rgb="FF57C0A5"/>
          <bgColor rgb="FF57C0A5"/>
        </patternFill>
      </fill>
      <border/>
    </dxf>
    <dxf>
      <font/>
      <fill>
        <patternFill patternType="solid">
          <fgColor rgb="FFE688A7"/>
          <bgColor rgb="FFE688A7"/>
        </patternFill>
      </fill>
      <border/>
    </dxf>
    <dxf>
      <font/>
      <fill>
        <patternFill patternType="solid">
          <fgColor rgb="FF756EC2"/>
          <bgColor rgb="FF756EC2"/>
        </patternFill>
      </fill>
      <border/>
    </dxf>
    <dxf>
      <font/>
      <fill>
        <patternFill patternType="solid">
          <fgColor rgb="FFF3786E"/>
          <bgColor rgb="FFF3786E"/>
        </patternFill>
      </fill>
      <border/>
    </dxf>
    <dxf>
      <font/>
      <fill>
        <patternFill patternType="solid">
          <fgColor rgb="FF58AEC0"/>
          <bgColor rgb="FF58AEC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August!$FN$17</c:f>
            </c:strRef>
          </c:tx>
          <c:cat>
            <c:strRef>
              <c:f>August!$FL$18:$FL$37</c:f>
            </c:strRef>
          </c:cat>
          <c:val>
            <c:numRef>
              <c:f>August!$FN$18:$FN$37</c:f>
              <c:numCache/>
            </c:numRef>
          </c:val>
        </c:ser>
        <c:ser>
          <c:idx val="1"/>
          <c:order val="1"/>
          <c:tx>
            <c:strRef>
              <c:f>August!$FO$17</c:f>
            </c:strRef>
          </c:tx>
          <c:cat>
            <c:strRef>
              <c:f>August!$FL$18:$FL$37</c:f>
            </c:strRef>
          </c:cat>
          <c:val>
            <c:numRef>
              <c:f>August!$FO$18:$FO$37</c:f>
              <c:numCache/>
            </c:numRef>
          </c:val>
        </c:ser>
        <c:overlap val="100"/>
        <c:axId val="311214139"/>
        <c:axId val="1483921453"/>
      </c:barChart>
      <c:catAx>
        <c:axId val="311214139"/>
        <c:scaling>
          <c:orientation val="maxMin"/>
        </c:scaling>
        <c:delete val="0"/>
        <c:axPos val="l"/>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a:ln>
            <a:noFill/>
          </a:ln>
        </c:spPr>
        <c:txPr>
          <a:bodyPr/>
          <a:lstStyle/>
          <a:p>
            <a:pPr lvl="0">
              <a:defRPr b="0" sz="1000">
                <a:solidFill>
                  <a:srgbClr val="FFFFFF"/>
                </a:solidFill>
                <a:latin typeface="Tahoma"/>
              </a:defRPr>
            </a:pPr>
          </a:p>
        </c:txPr>
        <c:crossAx val="1483921453"/>
      </c:catAx>
      <c:valAx>
        <c:axId val="1483921453"/>
        <c:scaling>
          <c:orientation val="minMax"/>
        </c:scaling>
        <c:delete val="0"/>
        <c:axPos val="b"/>
        <c:tickLblPos val="nextTo"/>
        <c:spPr>
          <a:ln>
            <a:noFill/>
          </a:ln>
        </c:spPr>
        <c:crossAx val="311214139"/>
        <c:crosses val="max"/>
      </c:valAx>
    </c:plotArea>
    <c:legend>
      <c:legendPos val="t"/>
      <c:overlay val="0"/>
      <c:txPr>
        <a:bodyPr/>
        <a:lstStyle/>
        <a:p>
          <a:pPr lvl="0">
            <a:defRPr b="0">
              <a:solidFill>
                <a:srgbClr val="1A1A1A"/>
              </a:solidFill>
              <a:latin typeface="Verdana"/>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August!$FX$18</c:f>
            </c:strRef>
          </c:tx>
          <c:dPt>
            <c:idx val="0"/>
            <c:spPr>
              <a:solidFill>
                <a:srgbClr val="785EFC"/>
              </a:solidFill>
            </c:spPr>
          </c:dPt>
          <c:dLbls>
            <c:showLegendKey val="0"/>
            <c:showVal val="0"/>
            <c:showCatName val="0"/>
            <c:showSerName val="0"/>
            <c:showPercent val="0"/>
            <c:showBubbleSize val="0"/>
            <c:showLeaderLines val="1"/>
          </c:dLbls>
          <c:cat>
            <c:strRef>
              <c:f>August!$FY$17:$FZ$17</c:f>
            </c:strRef>
          </c:cat>
          <c:val>
            <c:numRef>
              <c:f>August!$FY$18:$FZ$18</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August!$FX$21</c:f>
            </c:strRef>
          </c:tx>
          <c:dPt>
            <c:idx val="0"/>
            <c:spPr>
              <a:solidFill>
                <a:srgbClr val="6A9FFF"/>
              </a:solidFill>
            </c:spPr>
          </c:dPt>
          <c:dLbls>
            <c:showLegendKey val="0"/>
            <c:showVal val="0"/>
            <c:showCatName val="0"/>
            <c:showSerName val="0"/>
            <c:showPercent val="0"/>
            <c:showBubbleSize val="0"/>
            <c:showLeaderLines val="1"/>
          </c:dLbls>
          <c:cat>
            <c:strRef>
              <c:f>August!$FY$20:$FZ$20</c:f>
            </c:strRef>
          </c:cat>
          <c:val>
            <c:numRef>
              <c:f>August!$FY$21:$FZ$21</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August!$FX$24</c:f>
            </c:strRef>
          </c:tx>
          <c:dPt>
            <c:idx val="0"/>
            <c:spPr>
              <a:solidFill>
                <a:srgbClr val="71D0DE"/>
              </a:solidFill>
            </c:spPr>
          </c:dPt>
          <c:dLbls>
            <c:showLegendKey val="0"/>
            <c:showVal val="0"/>
            <c:showCatName val="0"/>
            <c:showSerName val="0"/>
            <c:showPercent val="0"/>
            <c:showBubbleSize val="0"/>
            <c:showLeaderLines val="1"/>
          </c:dLbls>
          <c:cat>
            <c:strRef>
              <c:f>August!$FY$23:$FZ$23</c:f>
            </c:strRef>
          </c:cat>
          <c:val>
            <c:numRef>
              <c:f>August!$FY$24:$FZ$24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August!$FX$27</c:f>
            </c:strRef>
          </c:tx>
          <c:dPt>
            <c:idx val="0"/>
            <c:spPr>
              <a:solidFill>
                <a:srgbClr val="FF78B1"/>
              </a:solidFill>
            </c:spPr>
          </c:dPt>
          <c:dLbls>
            <c:showLegendKey val="0"/>
            <c:showVal val="0"/>
            <c:showCatName val="0"/>
            <c:showSerName val="0"/>
            <c:showPercent val="0"/>
            <c:showBubbleSize val="0"/>
            <c:showLeaderLines val="1"/>
          </c:dLbls>
          <c:cat>
            <c:strRef>
              <c:f>August!$FY$26:$FZ$26</c:f>
            </c:strRef>
          </c:cat>
          <c:val>
            <c:numRef>
              <c:f>August!$FY$27:$FZ$27</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August!$FX$30</c:f>
            </c:strRef>
          </c:tx>
          <c:dPt>
            <c:idx val="0"/>
            <c:spPr>
              <a:solidFill>
                <a:srgbClr val="1AD8B1"/>
              </a:solidFill>
            </c:spPr>
          </c:dPt>
          <c:dLbls>
            <c:showLegendKey val="0"/>
            <c:showVal val="0"/>
            <c:showCatName val="0"/>
            <c:showSerName val="0"/>
            <c:showPercent val="0"/>
            <c:showBubbleSize val="0"/>
            <c:showLeaderLines val="1"/>
          </c:dLbls>
          <c:cat>
            <c:strRef>
              <c:f>August!$FY$29:$FZ$29</c:f>
            </c:strRef>
          </c:cat>
          <c:val>
            <c:numRef>
              <c:f>August!$FY$30:$FZ$30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August!$FX$33</c:f>
            </c:strRef>
          </c:tx>
          <c:dPt>
            <c:idx val="0"/>
            <c:spPr>
              <a:solidFill>
                <a:srgbClr val="5BAFFF"/>
              </a:solidFill>
            </c:spPr>
          </c:dPt>
          <c:dLbls>
            <c:showLegendKey val="0"/>
            <c:showVal val="0"/>
            <c:showCatName val="0"/>
            <c:showSerName val="0"/>
            <c:showPercent val="0"/>
            <c:showBubbleSize val="0"/>
            <c:showLeaderLines val="1"/>
          </c:dLbls>
          <c:cat>
            <c:strRef>
              <c:f>August!$FY$32:$FZ$32</c:f>
            </c:strRef>
          </c:cat>
          <c:val>
            <c:numRef>
              <c:f>August!$FY$33:$FZ$33</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August!$GJ$19</c:f>
            </c:strRef>
          </c:tx>
          <c:dPt>
            <c:idx val="0"/>
            <c:spPr>
              <a:solidFill>
                <a:srgbClr val="785EFC"/>
              </a:solidFill>
            </c:spPr>
          </c:dPt>
          <c:dLbls>
            <c:showLegendKey val="0"/>
            <c:showVal val="0"/>
            <c:showCatName val="0"/>
            <c:showSerName val="0"/>
            <c:showPercent val="0"/>
            <c:showBubbleSize val="0"/>
            <c:showLeaderLines val="1"/>
          </c:dLbls>
          <c:cat>
            <c:strRef>
              <c:f>August!$GK$18:$GL$18</c:f>
            </c:strRef>
          </c:cat>
          <c:val>
            <c:numRef>
              <c:f>August!$GK$19:$GL$19</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August!$GJ$22</c:f>
            </c:strRef>
          </c:tx>
          <c:dPt>
            <c:idx val="0"/>
            <c:spPr>
              <a:solidFill>
                <a:srgbClr val="6A9FFF"/>
              </a:solidFill>
            </c:spPr>
          </c:dPt>
          <c:dLbls>
            <c:showLegendKey val="0"/>
            <c:showVal val="0"/>
            <c:showCatName val="0"/>
            <c:showSerName val="0"/>
            <c:showPercent val="0"/>
            <c:showBubbleSize val="0"/>
            <c:showLeaderLines val="1"/>
          </c:dLbls>
          <c:cat>
            <c:strRef>
              <c:f>August!$GK$21:$GL$21</c:f>
            </c:strRef>
          </c:cat>
          <c:val>
            <c:numRef>
              <c:f>August!$GK$22:$GL$22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August!$GJ$25</c:f>
            </c:strRef>
          </c:tx>
          <c:dPt>
            <c:idx val="0"/>
            <c:spPr>
              <a:solidFill>
                <a:srgbClr val="71D0DE"/>
              </a:solidFill>
            </c:spPr>
          </c:dPt>
          <c:dLbls>
            <c:showLegendKey val="0"/>
            <c:showVal val="0"/>
            <c:showCatName val="0"/>
            <c:showSerName val="0"/>
            <c:showPercent val="0"/>
            <c:showBubbleSize val="0"/>
            <c:showLeaderLines val="1"/>
          </c:dLbls>
          <c:cat>
            <c:strRef>
              <c:f>August!$GK$24:$GL$24</c:f>
            </c:strRef>
          </c:cat>
          <c:val>
            <c:numRef>
              <c:f>August!$GK$25:$GL$25</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August!$GJ$28</c:f>
            </c:strRef>
          </c:tx>
          <c:dPt>
            <c:idx val="0"/>
            <c:spPr>
              <a:solidFill>
                <a:srgbClr val="FF78B1"/>
              </a:solidFill>
            </c:spPr>
          </c:dPt>
          <c:dLbls>
            <c:showLegendKey val="0"/>
            <c:showVal val="0"/>
            <c:showCatName val="0"/>
            <c:showSerName val="0"/>
            <c:showPercent val="0"/>
            <c:showBubbleSize val="0"/>
            <c:showLeaderLines val="1"/>
          </c:dLbls>
          <c:cat>
            <c:strRef>
              <c:f>August!$GK$27:$GL$27</c:f>
            </c:strRef>
          </c:cat>
          <c:val>
            <c:numRef>
              <c:f>August!$GK$28:$GL$28</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August!$GJ$31</c:f>
            </c:strRef>
          </c:tx>
          <c:dPt>
            <c:idx val="0"/>
            <c:spPr>
              <a:solidFill>
                <a:srgbClr val="1AD8B1"/>
              </a:solidFill>
            </c:spPr>
          </c:dPt>
          <c:dLbls>
            <c:showLegendKey val="0"/>
            <c:showVal val="0"/>
            <c:showCatName val="0"/>
            <c:showSerName val="0"/>
            <c:showPercent val="0"/>
            <c:showBubbleSize val="0"/>
            <c:showLeaderLines val="1"/>
          </c:dLbls>
          <c:cat>
            <c:strRef>
              <c:f>August!$GK$30:$GL$30</c:f>
            </c:strRef>
          </c:cat>
          <c:val>
            <c:numRef>
              <c:f>August!$GK$31:$GL$31</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August!$GJ$34</c:f>
            </c:strRef>
          </c:tx>
          <c:dPt>
            <c:idx val="0"/>
            <c:spPr>
              <a:solidFill>
                <a:srgbClr val="5BAFFF"/>
              </a:solidFill>
            </c:spPr>
          </c:dPt>
          <c:dLbls>
            <c:showLegendKey val="0"/>
            <c:showVal val="0"/>
            <c:showCatName val="0"/>
            <c:showSerName val="0"/>
            <c:showPercent val="0"/>
            <c:showBubbleSize val="0"/>
            <c:showLeaderLines val="1"/>
          </c:dLbls>
          <c:cat>
            <c:strRef>
              <c:f>August!$GK$33:$GL$33</c:f>
            </c:strRef>
          </c:cat>
          <c:val>
            <c:numRef>
              <c:f>August!$GK$34:$GL$34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September!$FN$17</c:f>
            </c:strRef>
          </c:tx>
          <c:cat>
            <c:strRef>
              <c:f>September!$FL$18:$FL$37</c:f>
            </c:strRef>
          </c:cat>
          <c:val>
            <c:numRef>
              <c:f>September!$FN$18:$FN$37</c:f>
              <c:numCache/>
            </c:numRef>
          </c:val>
        </c:ser>
        <c:ser>
          <c:idx val="1"/>
          <c:order val="1"/>
          <c:tx>
            <c:strRef>
              <c:f>September!$FO$17</c:f>
            </c:strRef>
          </c:tx>
          <c:cat>
            <c:strRef>
              <c:f>September!$FL$18:$FL$37</c:f>
            </c:strRef>
          </c:cat>
          <c:val>
            <c:numRef>
              <c:f>September!$FO$18:$FO$37</c:f>
              <c:numCache/>
            </c:numRef>
          </c:val>
        </c:ser>
        <c:overlap val="100"/>
        <c:axId val="530023648"/>
        <c:axId val="1120842827"/>
      </c:barChart>
      <c:catAx>
        <c:axId val="530023648"/>
        <c:scaling>
          <c:orientation val="maxMin"/>
        </c:scaling>
        <c:delete val="0"/>
        <c:axPos val="l"/>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a:ln>
            <a:noFill/>
          </a:ln>
        </c:spPr>
        <c:txPr>
          <a:bodyPr/>
          <a:lstStyle/>
          <a:p>
            <a:pPr lvl="0">
              <a:defRPr b="0" sz="1000">
                <a:solidFill>
                  <a:srgbClr val="FFFFFF"/>
                </a:solidFill>
                <a:latin typeface="Tahoma"/>
              </a:defRPr>
            </a:pPr>
          </a:p>
        </c:txPr>
        <c:crossAx val="1120842827"/>
      </c:catAx>
      <c:valAx>
        <c:axId val="1120842827"/>
        <c:scaling>
          <c:orientation val="minMax"/>
        </c:scaling>
        <c:delete val="0"/>
        <c:axPos val="b"/>
        <c:tickLblPos val="nextTo"/>
        <c:spPr>
          <a:ln>
            <a:noFill/>
          </a:ln>
        </c:spPr>
        <c:crossAx val="530023648"/>
        <c:crosses val="max"/>
      </c:valAx>
    </c:plotArea>
    <c:legend>
      <c:legendPos val="t"/>
      <c:overlay val="0"/>
      <c:txPr>
        <a:bodyPr/>
        <a:lstStyle/>
        <a:p>
          <a:pPr lvl="0">
            <a:defRPr b="0">
              <a:solidFill>
                <a:srgbClr val="1A1A1A"/>
              </a:solidFill>
              <a:latin typeface="Verdana"/>
            </a:defRPr>
          </a:pPr>
        </a:p>
      </c:txPr>
    </c:legend>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September!$FX$18</c:f>
            </c:strRef>
          </c:tx>
          <c:dPt>
            <c:idx val="0"/>
            <c:spPr>
              <a:solidFill>
                <a:srgbClr val="785EFC"/>
              </a:solidFill>
            </c:spPr>
          </c:dPt>
          <c:dLbls>
            <c:showLegendKey val="0"/>
            <c:showVal val="0"/>
            <c:showCatName val="0"/>
            <c:showSerName val="0"/>
            <c:showPercent val="0"/>
            <c:showBubbleSize val="0"/>
            <c:showLeaderLines val="1"/>
          </c:dLbls>
          <c:cat>
            <c:strRef>
              <c:f>September!$FY$17:$FZ$17</c:f>
            </c:strRef>
          </c:cat>
          <c:val>
            <c:numRef>
              <c:f>September!$FY$18:$FZ$18</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September!$FX$21</c:f>
            </c:strRef>
          </c:tx>
          <c:dPt>
            <c:idx val="0"/>
            <c:spPr>
              <a:solidFill>
                <a:srgbClr val="6A9FFF"/>
              </a:solidFill>
            </c:spPr>
          </c:dPt>
          <c:dLbls>
            <c:showLegendKey val="0"/>
            <c:showVal val="0"/>
            <c:showCatName val="0"/>
            <c:showSerName val="0"/>
            <c:showPercent val="0"/>
            <c:showBubbleSize val="0"/>
            <c:showLeaderLines val="1"/>
          </c:dLbls>
          <c:cat>
            <c:strRef>
              <c:f>September!$FY$20:$FZ$20</c:f>
            </c:strRef>
          </c:cat>
          <c:val>
            <c:numRef>
              <c:f>September!$FY$21:$FZ$21</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September!$FX$24</c:f>
            </c:strRef>
          </c:tx>
          <c:dPt>
            <c:idx val="0"/>
            <c:spPr>
              <a:solidFill>
                <a:srgbClr val="71D0DE"/>
              </a:solidFill>
            </c:spPr>
          </c:dPt>
          <c:dLbls>
            <c:showLegendKey val="0"/>
            <c:showVal val="0"/>
            <c:showCatName val="0"/>
            <c:showSerName val="0"/>
            <c:showPercent val="0"/>
            <c:showBubbleSize val="0"/>
            <c:showLeaderLines val="1"/>
          </c:dLbls>
          <c:cat>
            <c:strRef>
              <c:f>September!$FY$23:$FZ$23</c:f>
            </c:strRef>
          </c:cat>
          <c:val>
            <c:numRef>
              <c:f>September!$FY$24:$FZ$24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September!$FX$27</c:f>
            </c:strRef>
          </c:tx>
          <c:dPt>
            <c:idx val="0"/>
            <c:spPr>
              <a:solidFill>
                <a:srgbClr val="FF78B1"/>
              </a:solidFill>
            </c:spPr>
          </c:dPt>
          <c:dLbls>
            <c:showLegendKey val="0"/>
            <c:showVal val="0"/>
            <c:showCatName val="0"/>
            <c:showSerName val="0"/>
            <c:showPercent val="0"/>
            <c:showBubbleSize val="0"/>
            <c:showLeaderLines val="1"/>
          </c:dLbls>
          <c:cat>
            <c:strRef>
              <c:f>September!$FY$26:$FZ$26</c:f>
            </c:strRef>
          </c:cat>
          <c:val>
            <c:numRef>
              <c:f>September!$FY$27:$FZ$27</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September!$FX$30</c:f>
            </c:strRef>
          </c:tx>
          <c:dPt>
            <c:idx val="0"/>
            <c:spPr>
              <a:solidFill>
                <a:srgbClr val="1AD8B1"/>
              </a:solidFill>
            </c:spPr>
          </c:dPt>
          <c:dLbls>
            <c:showLegendKey val="0"/>
            <c:showVal val="0"/>
            <c:showCatName val="0"/>
            <c:showSerName val="0"/>
            <c:showPercent val="0"/>
            <c:showBubbleSize val="0"/>
            <c:showLeaderLines val="1"/>
          </c:dLbls>
          <c:cat>
            <c:strRef>
              <c:f>September!$FY$29:$FZ$29</c:f>
            </c:strRef>
          </c:cat>
          <c:val>
            <c:numRef>
              <c:f>September!$FY$30:$FZ$30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September!$FX$33</c:f>
            </c:strRef>
          </c:tx>
          <c:dPt>
            <c:idx val="0"/>
            <c:spPr>
              <a:solidFill>
                <a:srgbClr val="5BAFFF"/>
              </a:solidFill>
            </c:spPr>
          </c:dPt>
          <c:dLbls>
            <c:showLegendKey val="0"/>
            <c:showVal val="0"/>
            <c:showCatName val="0"/>
            <c:showSerName val="0"/>
            <c:showPercent val="0"/>
            <c:showBubbleSize val="0"/>
            <c:showLeaderLines val="1"/>
          </c:dLbls>
          <c:cat>
            <c:strRef>
              <c:f>September!$FY$32:$FZ$32</c:f>
            </c:strRef>
          </c:cat>
          <c:val>
            <c:numRef>
              <c:f>September!$FY$33:$FZ$33</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September!$GJ$19</c:f>
            </c:strRef>
          </c:tx>
          <c:dPt>
            <c:idx val="0"/>
            <c:spPr>
              <a:solidFill>
                <a:srgbClr val="785EFC"/>
              </a:solidFill>
            </c:spPr>
          </c:dPt>
          <c:dLbls>
            <c:showLegendKey val="0"/>
            <c:showVal val="0"/>
            <c:showCatName val="0"/>
            <c:showSerName val="0"/>
            <c:showPercent val="0"/>
            <c:showBubbleSize val="0"/>
            <c:showLeaderLines val="1"/>
          </c:dLbls>
          <c:cat>
            <c:strRef>
              <c:f>September!$GK$18:$GL$18</c:f>
            </c:strRef>
          </c:cat>
          <c:val>
            <c:numRef>
              <c:f>September!$GK$19:$GL$19</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September!$GJ$22</c:f>
            </c:strRef>
          </c:tx>
          <c:dPt>
            <c:idx val="0"/>
            <c:spPr>
              <a:solidFill>
                <a:srgbClr val="6A9FFF"/>
              </a:solidFill>
            </c:spPr>
          </c:dPt>
          <c:dLbls>
            <c:showLegendKey val="0"/>
            <c:showVal val="0"/>
            <c:showCatName val="0"/>
            <c:showSerName val="0"/>
            <c:showPercent val="0"/>
            <c:showBubbleSize val="0"/>
            <c:showLeaderLines val="1"/>
          </c:dLbls>
          <c:cat>
            <c:strRef>
              <c:f>September!$GK$21:$GL$21</c:f>
            </c:strRef>
          </c:cat>
          <c:val>
            <c:numRef>
              <c:f>September!$GK$22:$GL$22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September!$GJ$25</c:f>
            </c:strRef>
          </c:tx>
          <c:dPt>
            <c:idx val="0"/>
            <c:spPr>
              <a:solidFill>
                <a:srgbClr val="71D0DE"/>
              </a:solidFill>
            </c:spPr>
          </c:dPt>
          <c:dLbls>
            <c:showLegendKey val="0"/>
            <c:showVal val="0"/>
            <c:showCatName val="0"/>
            <c:showSerName val="0"/>
            <c:showPercent val="0"/>
            <c:showBubbleSize val="0"/>
            <c:showLeaderLines val="1"/>
          </c:dLbls>
          <c:cat>
            <c:strRef>
              <c:f>September!$GK$24:$GL$24</c:f>
            </c:strRef>
          </c:cat>
          <c:val>
            <c:numRef>
              <c:f>September!$GK$25:$GL$25</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September!$GJ$28</c:f>
            </c:strRef>
          </c:tx>
          <c:dPt>
            <c:idx val="0"/>
            <c:spPr>
              <a:solidFill>
                <a:srgbClr val="FF78B1"/>
              </a:solidFill>
            </c:spPr>
          </c:dPt>
          <c:dLbls>
            <c:showLegendKey val="0"/>
            <c:showVal val="0"/>
            <c:showCatName val="0"/>
            <c:showSerName val="0"/>
            <c:showPercent val="0"/>
            <c:showBubbleSize val="0"/>
            <c:showLeaderLines val="1"/>
          </c:dLbls>
          <c:cat>
            <c:strRef>
              <c:f>September!$GK$27:$GL$27</c:f>
            </c:strRef>
          </c:cat>
          <c:val>
            <c:numRef>
              <c:f>September!$GK$28:$GL$28</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September!$GJ$31</c:f>
            </c:strRef>
          </c:tx>
          <c:dPt>
            <c:idx val="0"/>
            <c:spPr>
              <a:solidFill>
                <a:srgbClr val="1AD8B1"/>
              </a:solidFill>
            </c:spPr>
          </c:dPt>
          <c:dLbls>
            <c:showLegendKey val="0"/>
            <c:showVal val="0"/>
            <c:showCatName val="0"/>
            <c:showSerName val="0"/>
            <c:showPercent val="0"/>
            <c:showBubbleSize val="0"/>
            <c:showLeaderLines val="1"/>
          </c:dLbls>
          <c:cat>
            <c:strRef>
              <c:f>September!$GK$30:$GL$30</c:f>
            </c:strRef>
          </c:cat>
          <c:val>
            <c:numRef>
              <c:f>September!$GK$31:$GL$31</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September!$GJ$34</c:f>
            </c:strRef>
          </c:tx>
          <c:dPt>
            <c:idx val="0"/>
            <c:spPr>
              <a:solidFill>
                <a:srgbClr val="5BAFFF"/>
              </a:solidFill>
            </c:spPr>
          </c:dPt>
          <c:dLbls>
            <c:showLegendKey val="0"/>
            <c:showVal val="0"/>
            <c:showCatName val="0"/>
            <c:showSerName val="0"/>
            <c:showPercent val="0"/>
            <c:showBubbleSize val="0"/>
            <c:showLeaderLines val="1"/>
          </c:dLbls>
          <c:cat>
            <c:strRef>
              <c:f>September!$GK$33:$GL$33</c:f>
            </c:strRef>
          </c:cat>
          <c:val>
            <c:numRef>
              <c:f>September!$GK$34:$GL$34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8.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11" Type="http://schemas.openxmlformats.org/officeDocument/2006/relationships/chart" Target="../charts/chart10.xml"/><Relationship Id="rId10" Type="http://schemas.openxmlformats.org/officeDocument/2006/relationships/chart" Target="../charts/chart9.xml"/><Relationship Id="rId13" Type="http://schemas.openxmlformats.org/officeDocument/2006/relationships/chart" Target="../charts/chart12.xml"/><Relationship Id="rId12" Type="http://schemas.openxmlformats.org/officeDocument/2006/relationships/chart" Target="../charts/chart11.xml"/><Relationship Id="rId1" Type="http://schemas.openxmlformats.org/officeDocument/2006/relationships/image" Target="../media/Chart2.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5" Type="http://schemas.openxmlformats.org/officeDocument/2006/relationships/chart" Target="../charts/chart4.xml"/><Relationship Id="rId6" Type="http://schemas.openxmlformats.org/officeDocument/2006/relationships/chart" Target="../charts/chart5.xml"/><Relationship Id="rId7" Type="http://schemas.openxmlformats.org/officeDocument/2006/relationships/chart" Target="../charts/chart6.xml"/><Relationship Id="rId8"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1" Type="http://schemas.openxmlformats.org/officeDocument/2006/relationships/chart" Target="../charts/chart23.xml"/><Relationship Id="rId10" Type="http://schemas.openxmlformats.org/officeDocument/2006/relationships/chart" Target="../charts/chart22.xml"/><Relationship Id="rId13" Type="http://schemas.openxmlformats.org/officeDocument/2006/relationships/chart" Target="../charts/chart25.xml"/><Relationship Id="rId12" Type="http://schemas.openxmlformats.org/officeDocument/2006/relationships/chart" Target="../charts/chart24.xml"/><Relationship Id="rId1" Type="http://schemas.openxmlformats.org/officeDocument/2006/relationships/image" Target="../media/Chart2.png"/><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525" cy="123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9</xdr:row>
      <xdr:rowOff>0</xdr:rowOff>
    </xdr:from>
    <xdr:ext cx="9525" cy="123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514350" cy="857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xdr:row>
      <xdr:rowOff>0</xdr:rowOff>
    </xdr:from>
    <xdr:ext cx="952500" cy="6667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32</xdr:row>
      <xdr:rowOff>0</xdr:rowOff>
    </xdr:from>
    <xdr:ext cx="1724025" cy="10763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34</xdr:row>
      <xdr:rowOff>0</xdr:rowOff>
    </xdr:from>
    <xdr:ext cx="1724025" cy="5238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37</xdr:row>
      <xdr:rowOff>0</xdr:rowOff>
    </xdr:from>
    <xdr:ext cx="1724025" cy="11144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43</xdr:row>
      <xdr:rowOff>0</xdr:rowOff>
    </xdr:from>
    <xdr:ext cx="514350" cy="857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50</xdr:row>
      <xdr:rowOff>0</xdr:rowOff>
    </xdr:from>
    <xdr:ext cx="228600" cy="2000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10</xdr:row>
      <xdr:rowOff>0</xdr:rowOff>
    </xdr:from>
    <xdr:ext cx="7419975" cy="2743200"/>
    <xdr:pic>
      <xdr:nvPicPr>
        <xdr:cNvPr id="1471104747"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47625</xdr:colOff>
      <xdr:row>10</xdr:row>
      <xdr:rowOff>0</xdr:rowOff>
    </xdr:from>
    <xdr:ext cx="7705725" cy="274320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20</xdr:col>
      <xdr:colOff>152400</xdr:colOff>
      <xdr:row>2</xdr:row>
      <xdr:rowOff>38100</xdr:rowOff>
    </xdr:from>
    <xdr:ext cx="1333500" cy="1123950"/>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26</xdr:col>
      <xdr:colOff>123825</xdr:colOff>
      <xdr:row>2</xdr:row>
      <xdr:rowOff>38100</xdr:rowOff>
    </xdr:from>
    <xdr:ext cx="1333500" cy="11239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32</xdr:col>
      <xdr:colOff>133350</xdr:colOff>
      <xdr:row>2</xdr:row>
      <xdr:rowOff>57150</xdr:rowOff>
    </xdr:from>
    <xdr:ext cx="1304925" cy="1085850"/>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38</xdr:col>
      <xdr:colOff>114300</xdr:colOff>
      <xdr:row>2</xdr:row>
      <xdr:rowOff>38100</xdr:rowOff>
    </xdr:from>
    <xdr:ext cx="1333500" cy="1123950"/>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44</xdr:col>
      <xdr:colOff>123825</xdr:colOff>
      <xdr:row>2</xdr:row>
      <xdr:rowOff>38100</xdr:rowOff>
    </xdr:from>
    <xdr:ext cx="1333500" cy="1123950"/>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114300</xdr:colOff>
      <xdr:row>2</xdr:row>
      <xdr:rowOff>38100</xdr:rowOff>
    </xdr:from>
    <xdr:ext cx="1333500" cy="1123950"/>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8</xdr:col>
      <xdr:colOff>28575</xdr:colOff>
      <xdr:row>58</xdr:row>
      <xdr:rowOff>9525</xdr:rowOff>
    </xdr:from>
    <xdr:ext cx="895350" cy="7524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28575</xdr:colOff>
      <xdr:row>62</xdr:row>
      <xdr:rowOff>9525</xdr:rowOff>
    </xdr:from>
    <xdr:ext cx="895350" cy="7524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8</xdr:col>
      <xdr:colOff>28575</xdr:colOff>
      <xdr:row>66</xdr:row>
      <xdr:rowOff>9525</xdr:rowOff>
    </xdr:from>
    <xdr:ext cx="895350" cy="75247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28575</xdr:colOff>
      <xdr:row>70</xdr:row>
      <xdr:rowOff>9525</xdr:rowOff>
    </xdr:from>
    <xdr:ext cx="895350" cy="75247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28575</xdr:colOff>
      <xdr:row>74</xdr:row>
      <xdr:rowOff>9525</xdr:rowOff>
    </xdr:from>
    <xdr:ext cx="895350" cy="75247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45</xdr:col>
      <xdr:colOff>238125</xdr:colOff>
      <xdr:row>71</xdr:row>
      <xdr:rowOff>47625</xdr:rowOff>
    </xdr:from>
    <xdr:ext cx="1095375" cy="923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10</xdr:row>
      <xdr:rowOff>0</xdr:rowOff>
    </xdr:from>
    <xdr:ext cx="7419975" cy="2743200"/>
    <xdr:pic>
      <xdr:nvPicPr>
        <xdr:cNvPr id="203579618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47625</xdr:colOff>
      <xdr:row>10</xdr:row>
      <xdr:rowOff>0</xdr:rowOff>
    </xdr:from>
    <xdr:ext cx="7705725" cy="27432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20</xdr:col>
      <xdr:colOff>152400</xdr:colOff>
      <xdr:row>2</xdr:row>
      <xdr:rowOff>38100</xdr:rowOff>
    </xdr:from>
    <xdr:ext cx="1333500" cy="112395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26</xdr:col>
      <xdr:colOff>123825</xdr:colOff>
      <xdr:row>2</xdr:row>
      <xdr:rowOff>38100</xdr:rowOff>
    </xdr:from>
    <xdr:ext cx="1333500" cy="112395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32</xdr:col>
      <xdr:colOff>133350</xdr:colOff>
      <xdr:row>2</xdr:row>
      <xdr:rowOff>57150</xdr:rowOff>
    </xdr:from>
    <xdr:ext cx="1304925" cy="1085850"/>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38</xdr:col>
      <xdr:colOff>114300</xdr:colOff>
      <xdr:row>2</xdr:row>
      <xdr:rowOff>38100</xdr:rowOff>
    </xdr:from>
    <xdr:ext cx="1333500" cy="1123950"/>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44</xdr:col>
      <xdr:colOff>123825</xdr:colOff>
      <xdr:row>2</xdr:row>
      <xdr:rowOff>38100</xdr:rowOff>
    </xdr:from>
    <xdr:ext cx="1333500" cy="1123950"/>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114300</xdr:colOff>
      <xdr:row>2</xdr:row>
      <xdr:rowOff>38100</xdr:rowOff>
    </xdr:from>
    <xdr:ext cx="1333500" cy="1123950"/>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8</xdr:col>
      <xdr:colOff>28575</xdr:colOff>
      <xdr:row>58</xdr:row>
      <xdr:rowOff>9525</xdr:rowOff>
    </xdr:from>
    <xdr:ext cx="895350" cy="7524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28575</xdr:colOff>
      <xdr:row>62</xdr:row>
      <xdr:rowOff>9525</xdr:rowOff>
    </xdr:from>
    <xdr:ext cx="895350" cy="7524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8</xdr:col>
      <xdr:colOff>28575</xdr:colOff>
      <xdr:row>66</xdr:row>
      <xdr:rowOff>9525</xdr:rowOff>
    </xdr:from>
    <xdr:ext cx="895350" cy="7524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28575</xdr:colOff>
      <xdr:row>70</xdr:row>
      <xdr:rowOff>9525</xdr:rowOff>
    </xdr:from>
    <xdr:ext cx="895350" cy="7524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28575</xdr:colOff>
      <xdr:row>74</xdr:row>
      <xdr:rowOff>9525</xdr:rowOff>
    </xdr:from>
    <xdr:ext cx="895350" cy="752475"/>
    <xdr:graphicFrame>
      <xdr:nvGraphicFramePr>
        <xdr:cNvPr id="14" name="Chart 1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45</xdr:col>
      <xdr:colOff>238125</xdr:colOff>
      <xdr:row>71</xdr:row>
      <xdr:rowOff>47625</xdr:rowOff>
    </xdr:from>
    <xdr:ext cx="1095375" cy="923925"/>
    <xdr:graphicFrame>
      <xdr:nvGraphicFramePr>
        <xdr:cNvPr id="15" name="Chart 15" title="Chart"/>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zPp03XJAw-U" TargetMode="External"/><Relationship Id="rId2" Type="http://schemas.openxmlformats.org/officeDocument/2006/relationships/hyperlink" Target="https://productivepenguinco.etsy.com/au/listing/1875702620/annual-budget-spreadsheet-excel-monthly" TargetMode="External"/><Relationship Id="rId3" Type="http://schemas.openxmlformats.org/officeDocument/2006/relationships/hyperlink" Target="https://productivepenguinco.etsy.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2" width="6.75"/>
    <col customWidth="1" min="3" max="3" width="3.0"/>
    <col customWidth="1" min="4" max="4" width="62.63"/>
    <col customWidth="1" min="5" max="5" width="3.0"/>
    <col customWidth="1" min="6" max="6" width="4.5"/>
    <col customWidth="1" min="7" max="8" width="22.63"/>
    <col customWidth="1" min="9" max="9" width="3.13"/>
    <col customWidth="1" min="10" max="11" width="22.63"/>
    <col customWidth="1" min="12" max="12" width="4.5"/>
    <col customWidth="1" min="13" max="13" width="32.13"/>
  </cols>
  <sheetData>
    <row r="1">
      <c r="A1" s="1"/>
      <c r="B1" s="2"/>
      <c r="C1" s="1"/>
      <c r="D1" s="1"/>
      <c r="E1" s="1"/>
      <c r="F1" s="1"/>
      <c r="G1" s="3"/>
      <c r="H1" s="3"/>
      <c r="I1" s="3"/>
      <c r="J1" s="3"/>
      <c r="K1" s="3"/>
      <c r="L1" s="1"/>
      <c r="M1" s="1"/>
    </row>
    <row r="2" ht="59.25" customHeight="1">
      <c r="A2" s="1"/>
      <c r="B2" s="4"/>
      <c r="M2" s="1"/>
    </row>
    <row r="3">
      <c r="A3" s="1"/>
      <c r="B3" s="2"/>
      <c r="C3" s="1"/>
      <c r="D3" s="1"/>
      <c r="E3" s="1"/>
      <c r="F3" s="1"/>
      <c r="G3" s="3"/>
      <c r="H3" s="3"/>
      <c r="I3" s="3"/>
      <c r="J3" s="3"/>
      <c r="K3" s="3"/>
      <c r="L3" s="1"/>
      <c r="M3" s="1"/>
    </row>
    <row r="4">
      <c r="A4" s="1"/>
      <c r="B4" s="5"/>
      <c r="C4" s="6"/>
      <c r="D4" s="6"/>
      <c r="E4" s="6"/>
      <c r="F4" s="6"/>
      <c r="G4" s="6"/>
      <c r="H4" s="6"/>
      <c r="I4" s="6"/>
      <c r="J4" s="6"/>
      <c r="K4" s="6"/>
      <c r="L4" s="7"/>
      <c r="M4" s="1"/>
    </row>
    <row r="5" ht="36.0" customHeight="1">
      <c r="A5" s="1"/>
      <c r="B5" s="8"/>
      <c r="C5" s="9" t="s">
        <v>0</v>
      </c>
      <c r="G5" s="10"/>
      <c r="H5" s="10"/>
      <c r="I5" s="10"/>
      <c r="J5" s="10"/>
      <c r="K5" s="10"/>
      <c r="L5" s="11"/>
      <c r="M5" s="1"/>
    </row>
    <row r="6" ht="52.5" customHeight="1">
      <c r="A6" s="1"/>
      <c r="B6" s="8"/>
      <c r="G6" s="12"/>
      <c r="L6" s="11"/>
      <c r="M6" s="1"/>
    </row>
    <row r="7" ht="48.0" customHeight="1">
      <c r="A7" s="1"/>
      <c r="B7" s="8"/>
      <c r="G7" s="13" t="s">
        <v>1</v>
      </c>
      <c r="L7" s="11"/>
      <c r="M7" s="1"/>
    </row>
    <row r="8">
      <c r="A8" s="1"/>
      <c r="B8" s="14"/>
      <c r="C8" s="15"/>
      <c r="D8" s="15"/>
      <c r="E8" s="15"/>
      <c r="F8" s="15"/>
      <c r="G8" s="15"/>
      <c r="H8" s="15"/>
      <c r="I8" s="15"/>
      <c r="J8" s="15"/>
      <c r="K8" s="15"/>
      <c r="L8" s="16"/>
      <c r="M8" s="1"/>
    </row>
    <row r="9" ht="25.5" customHeight="1">
      <c r="A9" s="1"/>
      <c r="B9" s="1"/>
      <c r="C9" s="1"/>
      <c r="D9" s="1"/>
      <c r="E9" s="1"/>
      <c r="F9" s="1"/>
      <c r="G9" s="3"/>
      <c r="H9" s="3"/>
      <c r="I9" s="3"/>
      <c r="J9" s="3"/>
      <c r="K9" s="3"/>
      <c r="L9" s="1"/>
      <c r="M9" s="1"/>
    </row>
    <row r="10">
      <c r="A10" s="1"/>
      <c r="B10" s="17" t="s">
        <v>2</v>
      </c>
      <c r="C10" s="18"/>
      <c r="D10" s="18"/>
      <c r="E10" s="18"/>
      <c r="F10" s="18"/>
      <c r="G10" s="18"/>
      <c r="H10" s="18"/>
      <c r="I10" s="18"/>
      <c r="J10" s="18"/>
      <c r="K10" s="18"/>
      <c r="L10" s="19"/>
      <c r="M10" s="1"/>
    </row>
    <row r="11">
      <c r="A11" s="1"/>
      <c r="B11" s="20" t="s">
        <v>3</v>
      </c>
      <c r="C11" s="21" t="s">
        <v>4</v>
      </c>
      <c r="F11" s="21" t="s">
        <v>5</v>
      </c>
      <c r="L11" s="22"/>
      <c r="M11" s="1"/>
    </row>
    <row r="12" ht="15.75" customHeight="1">
      <c r="A12" s="1"/>
      <c r="B12" s="20">
        <v>1.0</v>
      </c>
      <c r="C12" s="23"/>
      <c r="D12" s="23"/>
      <c r="E12" s="23"/>
      <c r="F12" s="24"/>
      <c r="G12" s="25"/>
      <c r="H12" s="25"/>
      <c r="I12" s="25"/>
      <c r="J12" s="25"/>
      <c r="K12" s="25"/>
      <c r="L12" s="26"/>
      <c r="M12" s="1"/>
    </row>
    <row r="13" ht="21.75" customHeight="1">
      <c r="A13" s="1"/>
      <c r="B13" s="27"/>
      <c r="C13" s="28"/>
      <c r="D13" s="28" t="s">
        <v>6</v>
      </c>
      <c r="E13" s="28"/>
      <c r="G13" s="29"/>
      <c r="H13" s="30" t="s">
        <v>7</v>
      </c>
      <c r="I13" s="31"/>
      <c r="J13" s="32"/>
      <c r="K13" s="33"/>
      <c r="L13" s="22"/>
      <c r="M13" s="1"/>
    </row>
    <row r="14" ht="15.75" customHeight="1">
      <c r="A14" s="1"/>
      <c r="B14" s="27"/>
      <c r="C14" s="28"/>
      <c r="E14" s="28"/>
      <c r="G14" s="29"/>
      <c r="H14" s="34" t="s">
        <v>8</v>
      </c>
      <c r="I14" s="31"/>
      <c r="J14" s="32"/>
      <c r="K14" s="33"/>
      <c r="L14" s="22"/>
      <c r="M14" s="1"/>
    </row>
    <row r="15" ht="15.75" customHeight="1">
      <c r="A15" s="1"/>
      <c r="B15" s="27"/>
      <c r="C15" s="28"/>
      <c r="E15" s="28"/>
      <c r="G15" s="29"/>
      <c r="H15" s="34" t="s">
        <v>9</v>
      </c>
      <c r="I15" s="31"/>
      <c r="J15" s="32"/>
      <c r="K15" s="33"/>
      <c r="L15" s="22"/>
      <c r="M15" s="1"/>
    </row>
    <row r="16" ht="15.75" customHeight="1">
      <c r="A16" s="1"/>
      <c r="B16" s="27"/>
      <c r="C16" s="28"/>
      <c r="E16" s="28"/>
      <c r="G16" s="29"/>
      <c r="H16" s="34" t="s">
        <v>10</v>
      </c>
      <c r="I16" s="31"/>
      <c r="J16" s="32"/>
      <c r="K16" s="33"/>
      <c r="L16" s="22"/>
      <c r="M16" s="1"/>
    </row>
    <row r="17" ht="15.75" customHeight="1">
      <c r="A17" s="1"/>
      <c r="B17" s="27"/>
      <c r="C17" s="28"/>
      <c r="E17" s="28"/>
      <c r="G17" s="29"/>
      <c r="H17" s="34" t="s">
        <v>11</v>
      </c>
      <c r="I17" s="31"/>
      <c r="J17" s="32"/>
      <c r="K17" s="33"/>
      <c r="L17" s="22"/>
      <c r="M17" s="1"/>
    </row>
    <row r="18" ht="15.75" customHeight="1">
      <c r="A18" s="1"/>
      <c r="B18" s="27"/>
      <c r="C18" s="28"/>
      <c r="E18" s="28"/>
      <c r="G18" s="29"/>
      <c r="H18" s="34" t="s">
        <v>12</v>
      </c>
      <c r="I18" s="31"/>
      <c r="J18" s="32"/>
      <c r="K18" s="33"/>
      <c r="L18" s="22"/>
      <c r="M18" s="1"/>
    </row>
    <row r="19" ht="15.75" customHeight="1">
      <c r="A19" s="1"/>
      <c r="B19" s="27"/>
      <c r="C19" s="28"/>
      <c r="E19" s="28"/>
      <c r="G19" s="29"/>
      <c r="H19" s="34" t="s">
        <v>13</v>
      </c>
      <c r="I19" s="31"/>
      <c r="J19" s="32"/>
      <c r="K19" s="33"/>
      <c r="L19" s="22"/>
      <c r="M19" s="1"/>
    </row>
    <row r="20" ht="15.75" customHeight="1">
      <c r="A20" s="1"/>
      <c r="B20" s="27"/>
      <c r="C20" s="28"/>
      <c r="E20" s="28"/>
      <c r="G20" s="29"/>
      <c r="H20" s="34" t="s">
        <v>14</v>
      </c>
      <c r="I20" s="31"/>
      <c r="J20" s="32"/>
      <c r="K20" s="33"/>
      <c r="L20" s="22"/>
      <c r="M20" s="1"/>
    </row>
    <row r="21" ht="15.75" customHeight="1">
      <c r="A21" s="1"/>
      <c r="B21" s="27"/>
      <c r="C21" s="28"/>
      <c r="E21" s="28"/>
      <c r="G21" s="29"/>
      <c r="H21" s="34" t="s">
        <v>15</v>
      </c>
      <c r="I21" s="31"/>
      <c r="J21" s="32"/>
      <c r="K21" s="33"/>
      <c r="L21" s="22"/>
      <c r="M21" s="1"/>
    </row>
    <row r="22" ht="15.75" customHeight="1">
      <c r="A22" s="1"/>
      <c r="B22" s="27"/>
      <c r="C22" s="28"/>
      <c r="E22" s="28"/>
      <c r="G22" s="29"/>
      <c r="H22" s="34" t="s">
        <v>16</v>
      </c>
      <c r="I22" s="31"/>
      <c r="J22" s="32"/>
      <c r="K22" s="33"/>
      <c r="L22" s="22"/>
      <c r="M22" s="1"/>
    </row>
    <row r="23" ht="15.75" customHeight="1">
      <c r="A23" s="1"/>
      <c r="B23" s="27"/>
      <c r="C23" s="28"/>
      <c r="E23" s="28"/>
      <c r="G23" s="29"/>
      <c r="H23" s="34" t="s">
        <v>17</v>
      </c>
      <c r="I23" s="31"/>
      <c r="J23" s="32"/>
      <c r="K23" s="33"/>
      <c r="L23" s="22"/>
      <c r="M23" s="1"/>
    </row>
    <row r="24" ht="15.75" customHeight="1">
      <c r="A24" s="1"/>
      <c r="B24" s="27"/>
      <c r="C24" s="28"/>
      <c r="E24" s="28"/>
      <c r="G24" s="29"/>
      <c r="H24" s="33"/>
      <c r="I24" s="33"/>
      <c r="J24" s="33"/>
      <c r="K24" s="33"/>
      <c r="L24" s="22"/>
      <c r="M24" s="1"/>
    </row>
    <row r="25" ht="15.75" customHeight="1">
      <c r="A25" s="1"/>
      <c r="B25" s="27"/>
      <c r="C25" s="28"/>
      <c r="E25" s="28"/>
      <c r="G25" s="29"/>
      <c r="H25" s="33"/>
      <c r="I25" s="33"/>
      <c r="J25" s="33"/>
      <c r="K25" s="33"/>
      <c r="L25" s="22"/>
      <c r="M25" s="1"/>
    </row>
    <row r="26" ht="15.75" customHeight="1">
      <c r="A26" s="1"/>
      <c r="B26" s="27"/>
      <c r="C26" s="28"/>
      <c r="E26" s="28"/>
      <c r="G26" s="29"/>
      <c r="H26" s="33"/>
      <c r="I26" s="33"/>
      <c r="J26" s="33"/>
      <c r="K26" s="33"/>
      <c r="L26" s="22"/>
      <c r="M26" s="1"/>
    </row>
    <row r="27" ht="15.75" customHeight="1">
      <c r="A27" s="1"/>
      <c r="B27" s="27"/>
      <c r="C27" s="28"/>
      <c r="E27" s="28"/>
      <c r="G27" s="29"/>
      <c r="H27" s="33"/>
      <c r="I27" s="33"/>
      <c r="J27" s="33"/>
      <c r="K27" s="33"/>
      <c r="L27" s="22"/>
      <c r="M27" s="1"/>
    </row>
    <row r="28" ht="18.75" customHeight="1">
      <c r="A28" s="1"/>
      <c r="B28" s="35"/>
      <c r="C28" s="36"/>
      <c r="D28" s="36"/>
      <c r="E28" s="36"/>
      <c r="F28" s="37"/>
      <c r="G28" s="38"/>
      <c r="H28" s="38"/>
      <c r="I28" s="38"/>
      <c r="J28" s="38"/>
      <c r="K28" s="38"/>
      <c r="L28" s="39"/>
      <c r="M28" s="1"/>
    </row>
    <row r="29" ht="24.75" customHeight="1">
      <c r="A29" s="1"/>
      <c r="B29" s="40"/>
      <c r="C29" s="41"/>
      <c r="D29" s="41"/>
      <c r="E29" s="41"/>
      <c r="F29" s="42"/>
      <c r="G29" s="43"/>
      <c r="H29" s="43"/>
      <c r="I29" s="43"/>
      <c r="J29" s="43"/>
      <c r="K29" s="43"/>
      <c r="L29" s="42"/>
      <c r="M29" s="1"/>
    </row>
    <row r="30">
      <c r="A30" s="1"/>
      <c r="B30" s="44" t="s">
        <v>18</v>
      </c>
      <c r="C30" s="18"/>
      <c r="D30" s="18"/>
      <c r="E30" s="18"/>
      <c r="F30" s="18"/>
      <c r="G30" s="18"/>
      <c r="H30" s="18"/>
      <c r="I30" s="18"/>
      <c r="J30" s="18"/>
      <c r="K30" s="18"/>
      <c r="L30" s="19"/>
      <c r="M30" s="1"/>
    </row>
    <row r="31">
      <c r="A31" s="1"/>
      <c r="B31" s="45" t="s">
        <v>3</v>
      </c>
      <c r="C31" s="46" t="s">
        <v>4</v>
      </c>
      <c r="F31" s="46" t="s">
        <v>19</v>
      </c>
      <c r="L31" s="22"/>
      <c r="M31" s="1"/>
    </row>
    <row r="32">
      <c r="A32" s="1"/>
      <c r="B32" s="45">
        <v>1.0</v>
      </c>
      <c r="C32" s="47"/>
      <c r="D32" s="18"/>
      <c r="E32" s="18"/>
      <c r="F32" s="48"/>
      <c r="G32" s="49"/>
      <c r="H32" s="49"/>
      <c r="I32" s="49"/>
      <c r="J32" s="49"/>
      <c r="K32" s="49"/>
      <c r="L32" s="50"/>
      <c r="M32" s="1"/>
    </row>
    <row r="33" ht="368.25" customHeight="1">
      <c r="A33" s="1"/>
      <c r="B33" s="27"/>
      <c r="C33" s="51"/>
      <c r="D33" s="28" t="s">
        <v>20</v>
      </c>
      <c r="E33" s="23"/>
      <c r="F33" s="24"/>
      <c r="G33" s="52"/>
      <c r="L33" s="26"/>
      <c r="M33" s="1"/>
    </row>
    <row r="34">
      <c r="A34" s="1"/>
      <c r="B34" s="27"/>
      <c r="C34" s="51"/>
      <c r="D34" s="23"/>
      <c r="F34" s="24"/>
      <c r="G34" s="25"/>
      <c r="H34" s="25"/>
      <c r="I34" s="25"/>
      <c r="J34" s="25"/>
      <c r="K34" s="25"/>
      <c r="L34" s="26"/>
      <c r="M34" s="1"/>
    </row>
    <row r="35" ht="240.0" customHeight="1">
      <c r="A35" s="1"/>
      <c r="B35" s="27"/>
      <c r="C35" s="51"/>
      <c r="D35" s="53" t="s">
        <v>21</v>
      </c>
      <c r="F35" s="24"/>
      <c r="G35" s="52"/>
      <c r="L35" s="26"/>
      <c r="M35" s="1"/>
    </row>
    <row r="36">
      <c r="A36" s="1"/>
      <c r="B36" s="27"/>
      <c r="C36" s="51"/>
      <c r="F36" s="24"/>
      <c r="G36" s="25"/>
      <c r="H36" s="25"/>
      <c r="I36" s="25"/>
      <c r="J36" s="25"/>
      <c r="K36" s="25"/>
      <c r="L36" s="26"/>
      <c r="M36" s="1"/>
    </row>
    <row r="37">
      <c r="A37" s="1"/>
      <c r="B37" s="27"/>
      <c r="C37" s="51"/>
      <c r="D37" s="23"/>
      <c r="E37" s="23"/>
      <c r="F37" s="24"/>
      <c r="G37" s="25"/>
      <c r="H37" s="25"/>
      <c r="I37" s="25"/>
      <c r="J37" s="25"/>
      <c r="K37" s="25"/>
      <c r="L37" s="26"/>
      <c r="M37" s="1"/>
    </row>
    <row r="38" ht="301.5" customHeight="1">
      <c r="A38" s="1"/>
      <c r="B38" s="27"/>
      <c r="C38" s="51"/>
      <c r="D38" s="53" t="s">
        <v>22</v>
      </c>
      <c r="E38" s="23"/>
      <c r="F38" s="24"/>
      <c r="G38" s="33"/>
      <c r="L38" s="26"/>
      <c r="M38" s="1"/>
    </row>
    <row r="39">
      <c r="A39" s="1"/>
      <c r="B39" s="35"/>
      <c r="C39" s="54"/>
      <c r="D39" s="55"/>
      <c r="E39" s="55"/>
      <c r="F39" s="56"/>
      <c r="G39" s="57"/>
      <c r="H39" s="57"/>
      <c r="I39" s="57"/>
      <c r="J39" s="57"/>
      <c r="K39" s="57"/>
      <c r="L39" s="58"/>
      <c r="M39" s="1"/>
    </row>
    <row r="40">
      <c r="A40" s="1"/>
      <c r="B40" s="59"/>
      <c r="C40" s="60"/>
      <c r="D40" s="60"/>
      <c r="E40" s="60"/>
      <c r="F40" s="61"/>
      <c r="G40" s="62"/>
      <c r="H40" s="62"/>
      <c r="I40" s="62"/>
      <c r="J40" s="62"/>
      <c r="K40" s="62"/>
      <c r="L40" s="61"/>
      <c r="M40" s="1"/>
    </row>
    <row r="41" ht="24.75" customHeight="1">
      <c r="A41" s="1"/>
      <c r="B41" s="40"/>
      <c r="C41" s="41"/>
      <c r="D41" s="41"/>
      <c r="E41" s="41"/>
      <c r="F41" s="42"/>
      <c r="G41" s="43"/>
      <c r="H41" s="43"/>
      <c r="I41" s="43"/>
      <c r="J41" s="43"/>
      <c r="K41" s="43"/>
      <c r="L41" s="42"/>
      <c r="M41" s="1"/>
    </row>
    <row r="42" ht="27.0" customHeight="1">
      <c r="A42" s="1"/>
      <c r="B42" s="63" t="s">
        <v>23</v>
      </c>
      <c r="C42" s="18"/>
      <c r="D42" s="18"/>
      <c r="E42" s="18"/>
      <c r="F42" s="18"/>
      <c r="G42" s="18"/>
      <c r="H42" s="18"/>
      <c r="I42" s="18"/>
      <c r="J42" s="18"/>
      <c r="K42" s="18"/>
      <c r="L42" s="19"/>
      <c r="M42" s="1"/>
    </row>
    <row r="43">
      <c r="A43" s="1"/>
      <c r="B43" s="64"/>
      <c r="C43" s="65"/>
      <c r="D43" s="65"/>
      <c r="E43" s="65"/>
      <c r="F43" s="65"/>
      <c r="G43" s="65"/>
      <c r="H43" s="65"/>
      <c r="I43" s="65"/>
      <c r="J43" s="65"/>
      <c r="K43" s="65"/>
      <c r="L43" s="66"/>
      <c r="M43" s="1"/>
    </row>
    <row r="44" ht="42.0" customHeight="1">
      <c r="A44" s="1"/>
      <c r="B44" s="67"/>
      <c r="L44" s="22"/>
      <c r="M44" s="1"/>
    </row>
    <row r="45">
      <c r="A45" s="1"/>
      <c r="B45" s="68"/>
      <c r="C45" s="69"/>
      <c r="D45" s="69"/>
      <c r="E45" s="69"/>
      <c r="F45" s="69"/>
      <c r="G45" s="69"/>
      <c r="H45" s="69"/>
      <c r="I45" s="69"/>
      <c r="J45" s="69"/>
      <c r="K45" s="69"/>
      <c r="L45" s="70"/>
      <c r="M45" s="1"/>
    </row>
    <row r="46">
      <c r="A46" s="1"/>
      <c r="B46" s="71" t="s">
        <v>24</v>
      </c>
      <c r="L46" s="22"/>
      <c r="M46" s="1"/>
    </row>
    <row r="47">
      <c r="A47" s="1"/>
      <c r="B47" s="72"/>
      <c r="C47" s="73"/>
      <c r="D47" s="73"/>
      <c r="E47" s="73"/>
      <c r="F47" s="73"/>
      <c r="G47" s="73"/>
      <c r="H47" s="73"/>
      <c r="I47" s="73"/>
      <c r="J47" s="73"/>
      <c r="K47" s="73"/>
      <c r="L47" s="74"/>
      <c r="M47" s="1"/>
    </row>
    <row r="48" ht="24.75" customHeight="1">
      <c r="A48" s="1"/>
      <c r="B48" s="40"/>
      <c r="C48" s="41"/>
      <c r="D48" s="41"/>
      <c r="E48" s="41"/>
      <c r="F48" s="42"/>
      <c r="G48" s="43"/>
      <c r="H48" s="43"/>
      <c r="I48" s="43"/>
      <c r="J48" s="43"/>
      <c r="K48" s="43"/>
      <c r="L48" s="42"/>
      <c r="M48" s="1"/>
    </row>
    <row r="49" ht="27.0" customHeight="1">
      <c r="A49" s="1"/>
      <c r="B49" s="75" t="s">
        <v>25</v>
      </c>
      <c r="C49" s="31"/>
      <c r="D49" s="31"/>
      <c r="E49" s="31"/>
      <c r="F49" s="31"/>
      <c r="G49" s="31"/>
      <c r="H49" s="31"/>
      <c r="I49" s="31"/>
      <c r="J49" s="31"/>
      <c r="K49" s="31"/>
      <c r="L49" s="32"/>
      <c r="M49" s="1"/>
    </row>
    <row r="50">
      <c r="A50" s="1"/>
      <c r="B50" s="76"/>
      <c r="C50" s="18"/>
      <c r="D50" s="18"/>
      <c r="E50" s="18"/>
      <c r="F50" s="18"/>
      <c r="G50" s="18"/>
      <c r="H50" s="18"/>
      <c r="I50" s="18"/>
      <c r="J50" s="18"/>
      <c r="K50" s="18"/>
      <c r="L50" s="19"/>
      <c r="M50" s="1"/>
    </row>
    <row r="51">
      <c r="A51" s="1"/>
      <c r="B51" s="77"/>
      <c r="C51" s="78"/>
      <c r="D51" s="79"/>
      <c r="E51" s="78"/>
      <c r="F51" s="80"/>
      <c r="G51" s="81" t="s">
        <v>26</v>
      </c>
      <c r="K51" s="80"/>
      <c r="L51" s="11"/>
      <c r="M51" s="1"/>
    </row>
    <row r="52" ht="48.0" customHeight="1">
      <c r="A52" s="1"/>
      <c r="B52" s="77"/>
      <c r="C52" s="78"/>
      <c r="E52" s="78"/>
      <c r="F52" s="80"/>
      <c r="G52" s="82" t="s">
        <v>27</v>
      </c>
      <c r="K52" s="80"/>
      <c r="L52" s="11"/>
      <c r="M52" s="1"/>
    </row>
    <row r="53" ht="21.0" customHeight="1">
      <c r="A53" s="1"/>
      <c r="B53" s="77"/>
      <c r="C53" s="78"/>
      <c r="E53" s="78"/>
      <c r="F53" s="80"/>
      <c r="G53" s="83" t="s">
        <v>28</v>
      </c>
      <c r="K53" s="80"/>
      <c r="L53" s="11"/>
      <c r="M53" s="1"/>
    </row>
    <row r="54">
      <c r="A54" s="1"/>
      <c r="B54" s="77"/>
      <c r="C54" s="78"/>
      <c r="E54" s="78"/>
      <c r="F54" s="80"/>
      <c r="G54" s="84"/>
      <c r="H54" s="84"/>
      <c r="I54" s="84"/>
      <c r="J54" s="80"/>
      <c r="K54" s="80"/>
      <c r="L54" s="11"/>
      <c r="M54" s="1"/>
    </row>
    <row r="55">
      <c r="A55" s="1"/>
      <c r="B55" s="85"/>
      <c r="C55" s="37"/>
      <c r="D55" s="37"/>
      <c r="E55" s="37"/>
      <c r="F55" s="37"/>
      <c r="G55" s="37"/>
      <c r="H55" s="37"/>
      <c r="I55" s="37"/>
      <c r="J55" s="37"/>
      <c r="K55" s="37"/>
      <c r="L55" s="39"/>
      <c r="M55" s="1"/>
    </row>
    <row r="56">
      <c r="A56" s="1"/>
      <c r="B56" s="40"/>
      <c r="C56" s="41"/>
      <c r="D56" s="41"/>
      <c r="E56" s="41"/>
      <c r="F56" s="42"/>
      <c r="G56" s="43"/>
      <c r="H56" s="43"/>
      <c r="I56" s="43"/>
      <c r="J56" s="43"/>
      <c r="K56" s="43"/>
      <c r="L56" s="42"/>
      <c r="M56" s="1"/>
    </row>
    <row r="57">
      <c r="A57" s="1"/>
      <c r="B57" s="40"/>
      <c r="C57" s="41"/>
      <c r="D57" s="41"/>
      <c r="E57" s="41"/>
      <c r="F57" s="42"/>
      <c r="G57" s="43"/>
      <c r="H57" s="43"/>
      <c r="I57" s="43"/>
      <c r="J57" s="43"/>
      <c r="K57" s="43"/>
      <c r="L57" s="42"/>
      <c r="M57" s="1"/>
    </row>
    <row r="58">
      <c r="A58" s="1"/>
      <c r="B58" s="40"/>
      <c r="C58" s="41"/>
      <c r="D58" s="41"/>
      <c r="E58" s="41"/>
      <c r="F58" s="42"/>
      <c r="G58" s="43"/>
      <c r="H58" s="43"/>
      <c r="I58" s="43"/>
      <c r="J58" s="43"/>
      <c r="K58" s="43"/>
      <c r="L58" s="42"/>
      <c r="M58" s="1"/>
    </row>
    <row r="59">
      <c r="A59" s="1"/>
      <c r="B59" s="40"/>
      <c r="C59" s="41"/>
      <c r="D59" s="41"/>
      <c r="E59" s="41"/>
      <c r="F59" s="42"/>
      <c r="G59" s="43"/>
      <c r="H59" s="43"/>
      <c r="I59" s="43"/>
      <c r="J59" s="43"/>
      <c r="K59" s="43"/>
      <c r="L59" s="42"/>
      <c r="M59" s="1"/>
    </row>
    <row r="60">
      <c r="A60" s="1"/>
      <c r="B60" s="40"/>
      <c r="C60" s="41"/>
      <c r="D60" s="41"/>
      <c r="E60" s="41"/>
      <c r="F60" s="42"/>
      <c r="G60" s="43"/>
      <c r="H60" s="43"/>
      <c r="I60" s="43"/>
      <c r="J60" s="43"/>
      <c r="K60" s="43"/>
      <c r="L60" s="42"/>
      <c r="M60" s="1"/>
    </row>
    <row r="61">
      <c r="A61" s="1"/>
      <c r="B61" s="40"/>
      <c r="C61" s="41"/>
      <c r="D61" s="41"/>
      <c r="E61" s="41"/>
      <c r="F61" s="42"/>
      <c r="G61" s="43"/>
      <c r="H61" s="43"/>
      <c r="I61" s="43"/>
      <c r="J61" s="43"/>
      <c r="K61" s="43"/>
      <c r="L61" s="42"/>
      <c r="M61" s="1"/>
    </row>
    <row r="62">
      <c r="A62" s="1"/>
      <c r="B62" s="40"/>
      <c r="C62" s="41"/>
      <c r="D62" s="41"/>
      <c r="E62" s="41"/>
      <c r="F62" s="42"/>
      <c r="G62" s="43"/>
      <c r="H62" s="43"/>
      <c r="I62" s="43"/>
      <c r="J62" s="43"/>
      <c r="K62" s="43"/>
      <c r="L62" s="42"/>
      <c r="M62" s="1"/>
    </row>
    <row r="63">
      <c r="A63" s="1"/>
      <c r="B63" s="40"/>
      <c r="C63" s="41"/>
      <c r="D63" s="41"/>
      <c r="E63" s="41"/>
      <c r="F63" s="42"/>
      <c r="G63" s="43"/>
      <c r="H63" s="43"/>
      <c r="I63" s="43"/>
      <c r="J63" s="43"/>
      <c r="K63" s="43"/>
      <c r="L63" s="42"/>
      <c r="M63" s="1"/>
    </row>
    <row r="64">
      <c r="A64" s="1"/>
      <c r="B64" s="40"/>
      <c r="C64" s="41"/>
      <c r="D64" s="41"/>
      <c r="E64" s="41"/>
      <c r="F64" s="42"/>
      <c r="G64" s="43"/>
      <c r="H64" s="43"/>
      <c r="I64" s="43"/>
      <c r="J64" s="43"/>
      <c r="K64" s="43"/>
      <c r="L64" s="42"/>
      <c r="M64" s="1"/>
    </row>
    <row r="65">
      <c r="A65" s="1"/>
      <c r="B65" s="40"/>
      <c r="C65" s="41"/>
      <c r="D65" s="41"/>
      <c r="E65" s="41"/>
      <c r="F65" s="42"/>
      <c r="G65" s="43"/>
      <c r="H65" s="43"/>
      <c r="I65" s="43"/>
      <c r="J65" s="43"/>
      <c r="K65" s="43"/>
      <c r="L65" s="42"/>
      <c r="M65" s="1"/>
    </row>
    <row r="66">
      <c r="A66" s="1"/>
      <c r="B66" s="40"/>
      <c r="C66" s="41"/>
      <c r="D66" s="41"/>
      <c r="E66" s="41"/>
      <c r="F66" s="42"/>
      <c r="G66" s="43"/>
      <c r="H66" s="43"/>
      <c r="I66" s="43"/>
      <c r="J66" s="43"/>
      <c r="K66" s="43"/>
      <c r="L66" s="42"/>
      <c r="M66" s="1"/>
    </row>
    <row r="67">
      <c r="A67" s="1"/>
      <c r="B67" s="40"/>
      <c r="C67" s="41"/>
      <c r="D67" s="41"/>
      <c r="E67" s="41"/>
      <c r="F67" s="42"/>
      <c r="G67" s="43"/>
      <c r="H67" s="43"/>
      <c r="I67" s="43"/>
      <c r="J67" s="43"/>
      <c r="K67" s="43"/>
      <c r="L67" s="42"/>
      <c r="M67" s="1"/>
    </row>
    <row r="68">
      <c r="A68" s="1"/>
      <c r="B68" s="40"/>
      <c r="C68" s="41"/>
      <c r="D68" s="41"/>
      <c r="E68" s="41"/>
      <c r="F68" s="42"/>
      <c r="G68" s="43"/>
      <c r="H68" s="43"/>
      <c r="I68" s="43"/>
      <c r="J68" s="43"/>
      <c r="K68" s="43"/>
      <c r="L68" s="42"/>
      <c r="M68" s="1"/>
    </row>
    <row r="69">
      <c r="A69" s="1"/>
      <c r="B69" s="40"/>
      <c r="C69" s="41"/>
      <c r="D69" s="41"/>
      <c r="E69" s="41"/>
      <c r="F69" s="42"/>
      <c r="G69" s="43"/>
      <c r="H69" s="43"/>
      <c r="I69" s="43"/>
      <c r="J69" s="43"/>
      <c r="K69" s="43"/>
      <c r="L69" s="42"/>
      <c r="M69" s="1"/>
    </row>
    <row r="70">
      <c r="A70" s="1"/>
      <c r="B70" s="40"/>
      <c r="C70" s="41"/>
      <c r="D70" s="41"/>
      <c r="E70" s="41"/>
      <c r="F70" s="42"/>
      <c r="G70" s="43"/>
      <c r="H70" s="43"/>
      <c r="I70" s="43"/>
      <c r="J70" s="43"/>
      <c r="K70" s="43"/>
      <c r="L70" s="42"/>
      <c r="M70" s="1"/>
    </row>
    <row r="71">
      <c r="A71" s="1"/>
      <c r="B71" s="40"/>
      <c r="C71" s="41"/>
      <c r="D71" s="41"/>
      <c r="E71" s="41"/>
      <c r="F71" s="42"/>
      <c r="G71" s="43"/>
      <c r="H71" s="43"/>
      <c r="I71" s="43"/>
      <c r="J71" s="43"/>
      <c r="K71" s="43"/>
      <c r="L71" s="42"/>
      <c r="M71" s="1"/>
    </row>
    <row r="72">
      <c r="A72" s="1"/>
      <c r="B72" s="40"/>
      <c r="C72" s="41"/>
      <c r="D72" s="41"/>
      <c r="E72" s="41"/>
      <c r="F72" s="42"/>
      <c r="G72" s="43"/>
      <c r="H72" s="43"/>
      <c r="I72" s="43"/>
      <c r="J72" s="43"/>
      <c r="K72" s="43"/>
      <c r="L72" s="42"/>
      <c r="M72" s="1"/>
    </row>
    <row r="73">
      <c r="A73" s="1"/>
      <c r="B73" s="40"/>
      <c r="C73" s="41"/>
      <c r="D73" s="41"/>
      <c r="E73" s="41"/>
      <c r="F73" s="42"/>
      <c r="G73" s="43"/>
      <c r="H73" s="43"/>
      <c r="I73" s="43"/>
      <c r="J73" s="43"/>
      <c r="K73" s="43"/>
      <c r="L73" s="42"/>
      <c r="M73" s="1"/>
    </row>
    <row r="74">
      <c r="A74" s="1"/>
      <c r="B74" s="40"/>
      <c r="C74" s="41"/>
      <c r="D74" s="41"/>
      <c r="E74" s="41"/>
      <c r="F74" s="42"/>
      <c r="G74" s="43"/>
      <c r="H74" s="43"/>
      <c r="I74" s="43"/>
      <c r="J74" s="43"/>
      <c r="K74" s="43"/>
      <c r="L74" s="42"/>
      <c r="M74" s="1"/>
    </row>
    <row r="75">
      <c r="A75" s="1"/>
      <c r="B75" s="40"/>
      <c r="C75" s="41"/>
      <c r="D75" s="41"/>
      <c r="E75" s="41"/>
      <c r="F75" s="42"/>
      <c r="G75" s="43"/>
      <c r="H75" s="43"/>
      <c r="I75" s="43"/>
      <c r="J75" s="43"/>
      <c r="K75" s="43"/>
      <c r="L75" s="42"/>
      <c r="M75" s="1"/>
    </row>
    <row r="76">
      <c r="A76" s="1"/>
      <c r="B76" s="40"/>
      <c r="C76" s="41"/>
      <c r="D76" s="41"/>
      <c r="E76" s="41"/>
      <c r="F76" s="42"/>
      <c r="G76" s="43"/>
      <c r="H76" s="43"/>
      <c r="I76" s="43"/>
      <c r="J76" s="43"/>
      <c r="K76" s="43"/>
      <c r="L76" s="42"/>
      <c r="M76" s="1"/>
    </row>
  </sheetData>
  <mergeCells count="42">
    <mergeCell ref="B30:L30"/>
    <mergeCell ref="C31:E31"/>
    <mergeCell ref="F31:L31"/>
    <mergeCell ref="B32:B39"/>
    <mergeCell ref="C32:E32"/>
    <mergeCell ref="G33:K33"/>
    <mergeCell ref="G35:K35"/>
    <mergeCell ref="G51:J51"/>
    <mergeCell ref="G52:J52"/>
    <mergeCell ref="G53:J53"/>
    <mergeCell ref="B55:L55"/>
    <mergeCell ref="G38:K38"/>
    <mergeCell ref="B42:L42"/>
    <mergeCell ref="B44:L44"/>
    <mergeCell ref="B46:L46"/>
    <mergeCell ref="B49:L49"/>
    <mergeCell ref="B50:L50"/>
    <mergeCell ref="D51:D54"/>
    <mergeCell ref="B2:L2"/>
    <mergeCell ref="C5:F7"/>
    <mergeCell ref="G6:K6"/>
    <mergeCell ref="G7:K7"/>
    <mergeCell ref="B10:L10"/>
    <mergeCell ref="C11:E11"/>
    <mergeCell ref="F11:L11"/>
    <mergeCell ref="H16:J16"/>
    <mergeCell ref="H17:J17"/>
    <mergeCell ref="H18:J18"/>
    <mergeCell ref="H19:J19"/>
    <mergeCell ref="H20:J20"/>
    <mergeCell ref="H21:J21"/>
    <mergeCell ref="H22:J22"/>
    <mergeCell ref="H23:J23"/>
    <mergeCell ref="B12:B28"/>
    <mergeCell ref="F12:F28"/>
    <mergeCell ref="L12:L28"/>
    <mergeCell ref="D13:D27"/>
    <mergeCell ref="H13:J13"/>
    <mergeCell ref="H14:J14"/>
    <mergeCell ref="H15:J15"/>
    <mergeCell ref="E33:E36"/>
    <mergeCell ref="C36:D36"/>
  </mergeCells>
  <hyperlinks>
    <hyperlink r:id="rId1" ref="G7"/>
    <hyperlink r:id="rId2" ref="G52"/>
    <hyperlink r:id="rId3" ref="G5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16" width="4.25"/>
  </cols>
  <sheetData>
    <row r="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7"/>
      <c r="AR1" s="87"/>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c r="DQ1" s="86"/>
      <c r="DR1" s="86"/>
      <c r="DS1" s="86"/>
      <c r="DT1" s="86"/>
      <c r="DU1" s="86"/>
      <c r="DV1" s="86"/>
      <c r="DW1" s="86"/>
      <c r="DX1" s="86"/>
      <c r="DY1" s="86"/>
      <c r="DZ1" s="86"/>
      <c r="EA1" s="86"/>
      <c r="EB1" s="86"/>
      <c r="EC1" s="86"/>
      <c r="ED1" s="86"/>
      <c r="EE1" s="86"/>
      <c r="EF1" s="86"/>
      <c r="EG1" s="86"/>
      <c r="EH1" s="86"/>
      <c r="EI1" s="86"/>
      <c r="EJ1" s="86"/>
      <c r="EK1" s="86"/>
      <c r="EL1" s="86"/>
      <c r="EM1" s="86"/>
      <c r="EN1" s="86"/>
      <c r="EO1" s="86"/>
      <c r="EP1" s="86"/>
      <c r="EQ1" s="86"/>
      <c r="ER1" s="86"/>
      <c r="ES1" s="86"/>
      <c r="ET1" s="86"/>
      <c r="EU1" s="86"/>
      <c r="EV1" s="86"/>
      <c r="EW1" s="86"/>
      <c r="EX1" s="86"/>
      <c r="EY1" s="86"/>
      <c r="EZ1" s="86"/>
      <c r="FA1" s="86"/>
      <c r="FB1" s="86"/>
      <c r="FC1" s="86"/>
      <c r="FD1" s="86"/>
      <c r="FE1" s="86"/>
      <c r="FF1" s="86"/>
      <c r="FG1" s="86"/>
      <c r="FH1" s="86"/>
      <c r="FI1" s="86"/>
      <c r="FJ1" s="86"/>
      <c r="FK1" s="86"/>
      <c r="FL1" s="86"/>
      <c r="FM1" s="86"/>
      <c r="FN1" s="86"/>
      <c r="FO1" s="86"/>
      <c r="FP1" s="86"/>
      <c r="FQ1" s="86"/>
      <c r="FR1" s="86"/>
      <c r="FS1" s="86"/>
      <c r="FT1" s="86"/>
      <c r="FU1" s="86"/>
      <c r="FV1" s="86"/>
      <c r="FW1" s="86"/>
      <c r="FX1" s="86"/>
      <c r="FY1" s="86"/>
      <c r="FZ1" s="86"/>
      <c r="GA1" s="86"/>
      <c r="GB1" s="86"/>
      <c r="GC1" s="86"/>
      <c r="GD1" s="86"/>
      <c r="GE1" s="86"/>
      <c r="GF1" s="86"/>
      <c r="GG1" s="86"/>
      <c r="GH1" s="86"/>
      <c r="GI1" s="86"/>
      <c r="GJ1" s="86"/>
      <c r="GK1" s="86"/>
      <c r="GL1" s="86"/>
      <c r="GM1" s="86"/>
      <c r="GN1" s="86"/>
      <c r="GO1" s="86"/>
      <c r="GP1" s="86"/>
      <c r="GQ1" s="86"/>
      <c r="GR1" s="86"/>
      <c r="GS1" s="86"/>
      <c r="GT1" s="86"/>
      <c r="GU1" s="86"/>
      <c r="GV1" s="86"/>
      <c r="GW1" s="86"/>
      <c r="GX1" s="86"/>
      <c r="GY1" s="86"/>
      <c r="GZ1" s="86"/>
      <c r="HA1" s="86"/>
      <c r="HB1" s="86"/>
      <c r="HC1" s="86"/>
      <c r="HD1" s="86"/>
      <c r="HE1" s="86"/>
      <c r="HF1" s="86"/>
      <c r="HG1" s="86"/>
      <c r="HH1" s="86"/>
    </row>
    <row r="2">
      <c r="A2" s="86"/>
      <c r="B2" s="88">
        <v>45870.0</v>
      </c>
      <c r="K2" s="86"/>
      <c r="L2" s="89" t="s">
        <v>29</v>
      </c>
      <c r="M2" s="18"/>
      <c r="N2" s="18"/>
      <c r="O2" s="18"/>
      <c r="P2" s="18"/>
      <c r="Q2" s="18"/>
      <c r="R2" s="18"/>
      <c r="S2" s="19"/>
      <c r="T2" s="90"/>
      <c r="U2" s="89" t="s">
        <v>30</v>
      </c>
      <c r="V2" s="18"/>
      <c r="W2" s="18"/>
      <c r="X2" s="18"/>
      <c r="Y2" s="19"/>
      <c r="Z2" s="91"/>
      <c r="AA2" s="89" t="s">
        <v>31</v>
      </c>
      <c r="AB2" s="18"/>
      <c r="AC2" s="18"/>
      <c r="AD2" s="18"/>
      <c r="AE2" s="19"/>
      <c r="AF2" s="91"/>
      <c r="AG2" s="89" t="s">
        <v>32</v>
      </c>
      <c r="AH2" s="18"/>
      <c r="AI2" s="18"/>
      <c r="AJ2" s="18"/>
      <c r="AK2" s="19"/>
      <c r="AL2" s="91"/>
      <c r="AM2" s="89" t="s">
        <v>33</v>
      </c>
      <c r="AN2" s="18"/>
      <c r="AO2" s="18"/>
      <c r="AP2" s="18"/>
      <c r="AQ2" s="19"/>
      <c r="AR2" s="91"/>
      <c r="AS2" s="89" t="s">
        <v>34</v>
      </c>
      <c r="AT2" s="18"/>
      <c r="AU2" s="18"/>
      <c r="AV2" s="18"/>
      <c r="AW2" s="19"/>
      <c r="AX2" s="86"/>
      <c r="AY2" s="86"/>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92"/>
      <c r="DQ2" s="92"/>
      <c r="DR2" s="92"/>
      <c r="DS2" s="92"/>
      <c r="DT2" s="92"/>
      <c r="DU2" s="92"/>
      <c r="DV2" s="92"/>
      <c r="DW2" s="92"/>
      <c r="DX2" s="92"/>
      <c r="DY2" s="92"/>
      <c r="DZ2" s="92"/>
      <c r="EA2" s="92"/>
      <c r="EB2" s="92"/>
      <c r="EC2" s="92"/>
      <c r="ED2" s="92"/>
      <c r="EE2" s="92"/>
      <c r="EF2" s="92"/>
      <c r="EG2" s="92"/>
      <c r="EH2" s="92"/>
      <c r="EI2" s="92"/>
      <c r="EJ2" s="92"/>
      <c r="EK2" s="92"/>
      <c r="EL2" s="92"/>
      <c r="EM2" s="92"/>
      <c r="EN2" s="92"/>
      <c r="EO2" s="92"/>
      <c r="EP2" s="92"/>
      <c r="EQ2" s="92"/>
      <c r="ER2" s="92"/>
      <c r="ES2" s="92"/>
      <c r="ET2" s="92"/>
      <c r="EU2" s="92"/>
      <c r="EV2" s="92"/>
      <c r="EW2" s="92"/>
      <c r="EX2" s="92"/>
      <c r="EY2" s="92"/>
      <c r="EZ2" s="92"/>
      <c r="FA2" s="92"/>
      <c r="FB2" s="92"/>
      <c r="FC2" s="92"/>
      <c r="FD2" s="92"/>
      <c r="FE2" s="92"/>
      <c r="FF2" s="92" t="s">
        <v>35</v>
      </c>
      <c r="FG2" s="92"/>
      <c r="FH2" s="93" t="str">
        <f t="shared" ref="FH2:GL2" si="1">text(L29,"dddd")</f>
        <v>Friday</v>
      </c>
      <c r="FI2" s="93" t="str">
        <f t="shared" si="1"/>
        <v>Saturday</v>
      </c>
      <c r="FJ2" s="93" t="str">
        <f t="shared" si="1"/>
        <v>Sunday</v>
      </c>
      <c r="FK2" s="93" t="str">
        <f t="shared" si="1"/>
        <v>Monday</v>
      </c>
      <c r="FL2" s="93" t="str">
        <f t="shared" si="1"/>
        <v>Tuesday</v>
      </c>
      <c r="FM2" s="93" t="str">
        <f t="shared" si="1"/>
        <v>Wednesday</v>
      </c>
      <c r="FN2" s="93" t="str">
        <f t="shared" si="1"/>
        <v>Thursday</v>
      </c>
      <c r="FO2" s="93" t="str">
        <f t="shared" si="1"/>
        <v>Friday</v>
      </c>
      <c r="FP2" s="93" t="str">
        <f t="shared" si="1"/>
        <v>Saturday</v>
      </c>
      <c r="FQ2" s="93" t="str">
        <f t="shared" si="1"/>
        <v>Sunday</v>
      </c>
      <c r="FR2" s="93" t="str">
        <f t="shared" si="1"/>
        <v>Monday</v>
      </c>
      <c r="FS2" s="93" t="str">
        <f t="shared" si="1"/>
        <v>Tuesday</v>
      </c>
      <c r="FT2" s="93" t="str">
        <f t="shared" si="1"/>
        <v>Wednesday</v>
      </c>
      <c r="FU2" s="93" t="str">
        <f t="shared" si="1"/>
        <v>Thursday</v>
      </c>
      <c r="FV2" s="93" t="str">
        <f t="shared" si="1"/>
        <v>Friday</v>
      </c>
      <c r="FW2" s="93" t="str">
        <f t="shared" si="1"/>
        <v>Saturday</v>
      </c>
      <c r="FX2" s="93" t="str">
        <f t="shared" si="1"/>
        <v>Sunday</v>
      </c>
      <c r="FY2" s="93" t="str">
        <f t="shared" si="1"/>
        <v>Monday</v>
      </c>
      <c r="FZ2" s="93" t="str">
        <f t="shared" si="1"/>
        <v>Tuesday</v>
      </c>
      <c r="GA2" s="93" t="str">
        <f t="shared" si="1"/>
        <v>Wednesday</v>
      </c>
      <c r="GB2" s="93" t="str">
        <f t="shared" si="1"/>
        <v>Thursday</v>
      </c>
      <c r="GC2" s="93" t="str">
        <f t="shared" si="1"/>
        <v>Friday</v>
      </c>
      <c r="GD2" s="93" t="str">
        <f t="shared" si="1"/>
        <v>Saturday</v>
      </c>
      <c r="GE2" s="93" t="str">
        <f t="shared" si="1"/>
        <v>Sunday</v>
      </c>
      <c r="GF2" s="93" t="str">
        <f t="shared" si="1"/>
        <v>Monday</v>
      </c>
      <c r="GG2" s="93" t="str">
        <f t="shared" si="1"/>
        <v>Tuesday</v>
      </c>
      <c r="GH2" s="93" t="str">
        <f t="shared" si="1"/>
        <v>Wednesday</v>
      </c>
      <c r="GI2" s="93" t="str">
        <f t="shared" si="1"/>
        <v>Thursday</v>
      </c>
      <c r="GJ2" s="93" t="str">
        <f t="shared" si="1"/>
        <v>Friday</v>
      </c>
      <c r="GK2" s="93" t="str">
        <f t="shared" si="1"/>
        <v>Saturday</v>
      </c>
      <c r="GL2" s="93" t="str">
        <f t="shared" si="1"/>
        <v>Sunday</v>
      </c>
      <c r="GM2" s="87"/>
      <c r="GN2" s="87"/>
      <c r="GO2" s="86"/>
      <c r="GP2" s="86"/>
      <c r="GQ2" s="86"/>
      <c r="GR2" s="86"/>
      <c r="GS2" s="86"/>
      <c r="GT2" s="86"/>
      <c r="GU2" s="86"/>
      <c r="GV2" s="86"/>
      <c r="GW2" s="86"/>
      <c r="GX2" s="86"/>
      <c r="GY2" s="86"/>
      <c r="GZ2" s="86"/>
      <c r="HA2" s="86"/>
      <c r="HB2" s="86"/>
      <c r="HC2" s="86"/>
      <c r="HD2" s="86"/>
      <c r="HE2" s="86"/>
      <c r="HF2" s="86"/>
      <c r="HG2" s="86"/>
      <c r="HH2" s="86"/>
    </row>
    <row r="3">
      <c r="A3" s="86"/>
      <c r="K3" s="94"/>
      <c r="L3" s="95" t="str">
        <f>IFERROR(SUM(L51:AP51)/SUM(J30:K49),"")</f>
        <v/>
      </c>
      <c r="Q3" s="96">
        <f>FY33</f>
        <v>0</v>
      </c>
      <c r="S3" s="22"/>
      <c r="T3" s="97"/>
      <c r="U3" s="98" t="str">
        <f>IFERROR(FY18/GA18,"")</f>
        <v/>
      </c>
      <c r="Y3" s="22"/>
      <c r="Z3" s="86"/>
      <c r="AA3" s="99" t="str">
        <f>IFERROR(FY21/GA21,"")</f>
        <v/>
      </c>
      <c r="AE3" s="22"/>
      <c r="AF3" s="86"/>
      <c r="AG3" s="99" t="str">
        <f>IFERROR(FY24/GA24,"")</f>
        <v/>
      </c>
      <c r="AK3" s="22"/>
      <c r="AL3" s="86"/>
      <c r="AM3" s="99" t="str">
        <f>IFERROR(FY27/GA27,"")</f>
        <v/>
      </c>
      <c r="AQ3" s="22"/>
      <c r="AR3" s="86"/>
      <c r="AS3" s="99" t="str">
        <f>IFERROR(FY30/GA30,"")</f>
        <v/>
      </c>
      <c r="AW3" s="22"/>
      <c r="AX3" s="86"/>
      <c r="AY3" s="86"/>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c r="CJ3" s="92"/>
      <c r="CK3" s="92"/>
      <c r="CL3" s="92"/>
      <c r="CM3" s="92"/>
      <c r="CN3" s="92"/>
      <c r="CO3" s="92"/>
      <c r="CP3" s="92"/>
      <c r="CQ3" s="92"/>
      <c r="CR3" s="92"/>
      <c r="CS3" s="92"/>
      <c r="CT3" s="92"/>
      <c r="CU3" s="92"/>
      <c r="CV3" s="92"/>
      <c r="CW3" s="92"/>
      <c r="CX3" s="92"/>
      <c r="CY3" s="92"/>
      <c r="CZ3" s="92"/>
      <c r="DA3" s="92"/>
      <c r="DB3" s="92"/>
      <c r="DC3" s="92"/>
      <c r="DD3" s="92"/>
      <c r="DE3" s="92"/>
      <c r="DF3" s="92"/>
      <c r="DG3" s="92"/>
      <c r="DH3" s="92"/>
      <c r="DI3" s="92"/>
      <c r="DJ3" s="92"/>
      <c r="DK3" s="92"/>
      <c r="DL3" s="92"/>
      <c r="DM3" s="92"/>
      <c r="DN3" s="92"/>
      <c r="DO3" s="92"/>
      <c r="DP3" s="92"/>
      <c r="DQ3" s="92"/>
      <c r="DR3" s="92"/>
      <c r="DS3" s="92"/>
      <c r="DT3" s="92"/>
      <c r="DU3" s="92"/>
      <c r="DV3" s="92"/>
      <c r="DW3" s="92"/>
      <c r="DX3" s="92"/>
      <c r="DY3" s="92"/>
      <c r="DZ3" s="92"/>
      <c r="EA3" s="92"/>
      <c r="EB3" s="92"/>
      <c r="EC3" s="92"/>
      <c r="ED3" s="92"/>
      <c r="EE3" s="92"/>
      <c r="EF3" s="92"/>
      <c r="EG3" s="92"/>
      <c r="EH3" s="92"/>
      <c r="EI3" s="92"/>
      <c r="EJ3" s="92"/>
      <c r="EK3" s="92"/>
      <c r="EL3" s="92"/>
      <c r="EM3" s="92"/>
      <c r="EN3" s="92"/>
      <c r="EO3" s="92"/>
      <c r="EP3" s="92"/>
      <c r="EQ3" s="92"/>
      <c r="ER3" s="92"/>
      <c r="ES3" s="92"/>
      <c r="ET3" s="92"/>
      <c r="EU3" s="92"/>
      <c r="EV3" s="92"/>
      <c r="EW3" s="92"/>
      <c r="EX3" s="92"/>
      <c r="EY3" s="92"/>
      <c r="EZ3" s="92"/>
      <c r="FA3" s="92"/>
      <c r="FB3" s="92"/>
      <c r="FC3" s="92"/>
      <c r="FD3" s="92"/>
      <c r="FE3" s="92"/>
      <c r="FF3" s="92" t="s">
        <v>35</v>
      </c>
      <c r="FG3" s="92"/>
      <c r="FH3" s="100">
        <v>1.0</v>
      </c>
      <c r="FI3" s="92">
        <v>2.0</v>
      </c>
      <c r="FJ3" s="100">
        <v>3.0</v>
      </c>
      <c r="FK3" s="92">
        <v>4.0</v>
      </c>
      <c r="FL3" s="100">
        <v>5.0</v>
      </c>
      <c r="FM3" s="92">
        <v>6.0</v>
      </c>
      <c r="FN3" s="100">
        <v>7.0</v>
      </c>
      <c r="FO3" s="92">
        <v>8.0</v>
      </c>
      <c r="FP3" s="100">
        <v>9.0</v>
      </c>
      <c r="FQ3" s="92">
        <v>10.0</v>
      </c>
      <c r="FR3" s="100">
        <v>11.0</v>
      </c>
      <c r="FS3" s="92">
        <v>12.0</v>
      </c>
      <c r="FT3" s="100">
        <v>13.0</v>
      </c>
      <c r="FU3" s="92">
        <v>14.0</v>
      </c>
      <c r="FV3" s="100">
        <v>15.0</v>
      </c>
      <c r="FW3" s="92">
        <v>16.0</v>
      </c>
      <c r="FX3" s="100">
        <v>17.0</v>
      </c>
      <c r="FY3" s="92">
        <v>18.0</v>
      </c>
      <c r="FZ3" s="100">
        <v>19.0</v>
      </c>
      <c r="GA3" s="92">
        <v>20.0</v>
      </c>
      <c r="GB3" s="100">
        <v>21.0</v>
      </c>
      <c r="GC3" s="92">
        <v>22.0</v>
      </c>
      <c r="GD3" s="100">
        <v>23.0</v>
      </c>
      <c r="GE3" s="92">
        <v>24.0</v>
      </c>
      <c r="GF3" s="100">
        <v>25.0</v>
      </c>
      <c r="GG3" s="92">
        <v>26.0</v>
      </c>
      <c r="GH3" s="100">
        <v>27.0</v>
      </c>
      <c r="GI3" s="92">
        <v>28.0</v>
      </c>
      <c r="GJ3" s="100">
        <v>29.0</v>
      </c>
      <c r="GK3" s="92">
        <v>30.0</v>
      </c>
      <c r="GL3" s="100">
        <v>31.0</v>
      </c>
      <c r="GM3" s="87"/>
      <c r="GN3" s="87"/>
      <c r="GO3" s="86"/>
      <c r="GP3" s="86"/>
      <c r="GQ3" s="86"/>
      <c r="GR3" s="86"/>
      <c r="GS3" s="86"/>
      <c r="GT3" s="86"/>
      <c r="GU3" s="86"/>
      <c r="GV3" s="86"/>
      <c r="GW3" s="86"/>
      <c r="GX3" s="86"/>
      <c r="GY3" s="86"/>
      <c r="GZ3" s="86"/>
      <c r="HA3" s="86"/>
      <c r="HB3" s="86"/>
      <c r="HC3" s="86"/>
      <c r="HD3" s="86"/>
      <c r="HE3" s="86"/>
      <c r="HF3" s="86"/>
      <c r="HG3" s="86"/>
      <c r="HH3" s="86"/>
    </row>
    <row r="4">
      <c r="A4" s="86"/>
      <c r="K4" s="94"/>
      <c r="L4" s="27"/>
      <c r="S4" s="22"/>
      <c r="T4" s="86"/>
      <c r="U4" s="27"/>
      <c r="Y4" s="22"/>
      <c r="Z4" s="86"/>
      <c r="AA4" s="27"/>
      <c r="AE4" s="22"/>
      <c r="AF4" s="86"/>
      <c r="AG4" s="27"/>
      <c r="AK4" s="22"/>
      <c r="AL4" s="86"/>
      <c r="AM4" s="27"/>
      <c r="AQ4" s="22"/>
      <c r="AR4" s="86"/>
      <c r="AS4" s="27"/>
      <c r="AW4" s="22"/>
      <c r="AX4" s="86"/>
      <c r="AY4" s="86"/>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86"/>
      <c r="FH4" s="86"/>
      <c r="FI4" s="86"/>
      <c r="FJ4" s="86"/>
      <c r="FK4" s="86"/>
      <c r="FL4" s="86"/>
      <c r="FM4" s="86"/>
      <c r="FN4" s="86"/>
      <c r="FO4" s="86"/>
      <c r="FP4" s="86"/>
      <c r="FQ4" s="86"/>
      <c r="FR4" s="86"/>
      <c r="FS4" s="86"/>
      <c r="FT4" s="86"/>
      <c r="FU4" s="86"/>
      <c r="FV4" s="86"/>
      <c r="FW4" s="86"/>
      <c r="FX4" s="86"/>
      <c r="FY4" s="86"/>
      <c r="FZ4" s="86"/>
      <c r="GA4" s="86"/>
      <c r="GB4" s="86"/>
      <c r="GC4" s="86"/>
      <c r="GD4" s="86"/>
      <c r="GE4" s="86"/>
      <c r="GF4" s="86"/>
      <c r="GG4" s="86"/>
      <c r="GH4" s="86"/>
      <c r="GI4" s="86"/>
      <c r="GJ4" s="86"/>
      <c r="GK4" s="86"/>
      <c r="GL4" s="86"/>
      <c r="GM4" s="87"/>
      <c r="GN4" s="87"/>
      <c r="GO4" s="86"/>
      <c r="GP4" s="86"/>
      <c r="GQ4" s="86"/>
      <c r="GR4" s="86"/>
      <c r="GS4" s="86"/>
      <c r="GT4" s="86"/>
      <c r="GU4" s="86"/>
      <c r="GV4" s="86"/>
      <c r="GW4" s="86"/>
      <c r="GX4" s="86"/>
      <c r="GY4" s="86"/>
      <c r="GZ4" s="86"/>
      <c r="HA4" s="86"/>
      <c r="HB4" s="86"/>
      <c r="HC4" s="86"/>
      <c r="HD4" s="86"/>
      <c r="HE4" s="86"/>
      <c r="HF4" s="86"/>
      <c r="HG4" s="86"/>
      <c r="HH4" s="86"/>
    </row>
    <row r="5">
      <c r="A5" s="86"/>
      <c r="K5" s="94"/>
      <c r="L5" s="27"/>
      <c r="Q5" s="101" t="s">
        <v>36</v>
      </c>
      <c r="S5" s="22"/>
      <c r="T5" s="86"/>
      <c r="U5" s="27"/>
      <c r="Y5" s="22"/>
      <c r="Z5" s="86"/>
      <c r="AA5" s="27"/>
      <c r="AE5" s="22"/>
      <c r="AF5" s="86"/>
      <c r="AG5" s="27"/>
      <c r="AK5" s="22"/>
      <c r="AL5" s="86"/>
      <c r="AM5" s="27"/>
      <c r="AQ5" s="22"/>
      <c r="AR5" s="86"/>
      <c r="AS5" s="27"/>
      <c r="AW5" s="22"/>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7"/>
      <c r="GN5" s="87"/>
      <c r="GO5" s="86"/>
      <c r="GP5" s="86"/>
      <c r="GQ5" s="86"/>
      <c r="GR5" s="86"/>
      <c r="GS5" s="86"/>
      <c r="GT5" s="86"/>
      <c r="GU5" s="86"/>
      <c r="GV5" s="86"/>
      <c r="GW5" s="86"/>
      <c r="GX5" s="86"/>
      <c r="GY5" s="86"/>
      <c r="GZ5" s="86"/>
      <c r="HA5" s="86"/>
      <c r="HB5" s="86"/>
      <c r="HC5" s="86"/>
      <c r="HD5" s="86"/>
      <c r="HE5" s="86"/>
      <c r="HF5" s="86"/>
      <c r="HG5" s="86"/>
      <c r="HH5" s="86"/>
    </row>
    <row r="6">
      <c r="A6" s="86"/>
      <c r="B6" s="102" t="s">
        <v>37</v>
      </c>
      <c r="K6" s="103"/>
      <c r="L6" s="27"/>
      <c r="Q6" s="96">
        <f>GA33</f>
        <v>0</v>
      </c>
      <c r="S6" s="22"/>
      <c r="T6" s="86"/>
      <c r="U6" s="27"/>
      <c r="Y6" s="22"/>
      <c r="Z6" s="86"/>
      <c r="AA6" s="27"/>
      <c r="AE6" s="22"/>
      <c r="AF6" s="86"/>
      <c r="AG6" s="27"/>
      <c r="AK6" s="22"/>
      <c r="AL6" s="86"/>
      <c r="AM6" s="27"/>
      <c r="AQ6" s="22"/>
      <c r="AR6" s="86"/>
      <c r="AS6" s="27"/>
      <c r="AW6" s="22"/>
      <c r="AX6" s="86"/>
      <c r="AY6" s="86"/>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t="s">
        <v>35</v>
      </c>
      <c r="FG6" s="92" t="s">
        <v>38</v>
      </c>
      <c r="FH6" s="86"/>
      <c r="FI6" s="86"/>
      <c r="FJ6" s="86"/>
      <c r="FK6" s="92" t="s">
        <v>39</v>
      </c>
      <c r="FL6" s="92" t="s">
        <v>40</v>
      </c>
      <c r="FM6" s="86"/>
      <c r="FN6" s="86"/>
      <c r="FO6" s="86"/>
      <c r="FP6" s="86"/>
      <c r="FQ6" s="86"/>
      <c r="FR6" s="86"/>
      <c r="FS6" s="86"/>
      <c r="FT6" s="86"/>
      <c r="FU6" s="86"/>
      <c r="FV6" s="86"/>
      <c r="FW6" s="86"/>
      <c r="FX6" s="86"/>
      <c r="FY6" s="86"/>
      <c r="FZ6" s="86"/>
      <c r="GA6" s="86"/>
      <c r="GB6" s="86"/>
      <c r="GC6" s="86"/>
      <c r="GD6" s="86"/>
      <c r="GE6" s="86"/>
      <c r="GF6" s="86"/>
      <c r="GG6" s="86"/>
      <c r="GH6" s="86"/>
      <c r="GI6" s="86"/>
      <c r="GJ6" s="86"/>
      <c r="GK6" s="86"/>
      <c r="GL6" s="86"/>
      <c r="GM6" s="87"/>
      <c r="GN6" s="87"/>
      <c r="GO6" s="86"/>
      <c r="GP6" s="86"/>
      <c r="GQ6" s="86"/>
      <c r="GR6" s="86"/>
      <c r="GS6" s="86"/>
      <c r="GT6" s="86"/>
      <c r="GU6" s="86"/>
      <c r="GV6" s="86"/>
      <c r="GW6" s="86"/>
      <c r="GX6" s="86"/>
      <c r="GY6" s="86"/>
      <c r="GZ6" s="86"/>
      <c r="HA6" s="86"/>
      <c r="HB6" s="86"/>
      <c r="HC6" s="86"/>
      <c r="HD6" s="86"/>
      <c r="HE6" s="86"/>
      <c r="HF6" s="86"/>
      <c r="HG6" s="86"/>
      <c r="HH6" s="86"/>
    </row>
    <row r="7">
      <c r="A7" s="86"/>
      <c r="K7" s="103"/>
      <c r="L7" s="27"/>
      <c r="Q7" s="101" t="s">
        <v>41</v>
      </c>
      <c r="S7" s="22"/>
      <c r="T7" s="86"/>
      <c r="U7" s="27"/>
      <c r="Y7" s="22"/>
      <c r="Z7" s="86"/>
      <c r="AA7" s="27"/>
      <c r="AE7" s="22"/>
      <c r="AF7" s="86"/>
      <c r="AG7" s="27"/>
      <c r="AK7" s="22"/>
      <c r="AL7" s="86"/>
      <c r="AM7" s="27"/>
      <c r="AQ7" s="22"/>
      <c r="AR7" s="86"/>
      <c r="AS7" s="27"/>
      <c r="AW7" s="22"/>
      <c r="AX7" s="86"/>
      <c r="AY7" s="86"/>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t="s">
        <v>42</v>
      </c>
      <c r="FG7" s="92" t="s">
        <v>43</v>
      </c>
      <c r="FH7" s="86"/>
      <c r="FI7" s="86"/>
      <c r="FJ7" s="86"/>
      <c r="FK7" s="86">
        <f>DAY(eomonth(B2,0))</f>
        <v>31</v>
      </c>
      <c r="FL7" s="86">
        <f>value(FK7)</f>
        <v>31</v>
      </c>
      <c r="FM7" s="86"/>
      <c r="FN7" s="86"/>
      <c r="FO7" s="86"/>
      <c r="FP7" s="86"/>
      <c r="FQ7" s="86"/>
      <c r="FR7" s="86"/>
      <c r="FS7" s="86"/>
      <c r="FT7" s="86"/>
      <c r="FU7" s="86"/>
      <c r="FV7" s="86"/>
      <c r="FW7" s="86"/>
      <c r="FX7" s="86"/>
      <c r="FY7" s="86"/>
      <c r="FZ7" s="86"/>
      <c r="GA7" s="86"/>
      <c r="GB7" s="86"/>
      <c r="GC7" s="86"/>
      <c r="GD7" s="86"/>
      <c r="GE7" s="86"/>
      <c r="GF7" s="86"/>
      <c r="GG7" s="86"/>
      <c r="GH7" s="86"/>
      <c r="GI7" s="86"/>
      <c r="GJ7" s="86"/>
      <c r="GK7" s="86"/>
      <c r="GL7" s="86"/>
      <c r="GM7" s="87"/>
      <c r="GN7" s="87"/>
      <c r="GO7" s="86"/>
      <c r="GP7" s="86"/>
      <c r="GQ7" s="86"/>
      <c r="GR7" s="86"/>
      <c r="GS7" s="86"/>
      <c r="GT7" s="86"/>
      <c r="GU7" s="86"/>
      <c r="GV7" s="86"/>
      <c r="GW7" s="86"/>
      <c r="GX7" s="86"/>
      <c r="GY7" s="86"/>
      <c r="GZ7" s="86"/>
      <c r="HA7" s="86"/>
      <c r="HB7" s="86"/>
      <c r="HC7" s="86"/>
      <c r="HD7" s="86"/>
      <c r="HE7" s="86"/>
      <c r="HF7" s="86"/>
      <c r="HG7" s="86"/>
      <c r="HH7" s="86"/>
    </row>
    <row r="8">
      <c r="A8" s="86"/>
      <c r="K8" s="103"/>
      <c r="L8" s="35"/>
      <c r="M8" s="37"/>
      <c r="N8" s="37"/>
      <c r="O8" s="37"/>
      <c r="P8" s="37"/>
      <c r="Q8" s="104"/>
      <c r="R8" s="104"/>
      <c r="S8" s="105"/>
      <c r="T8" s="86"/>
      <c r="U8" s="35"/>
      <c r="V8" s="37"/>
      <c r="W8" s="37"/>
      <c r="X8" s="37"/>
      <c r="Y8" s="39"/>
      <c r="Z8" s="86"/>
      <c r="AA8" s="35"/>
      <c r="AB8" s="37"/>
      <c r="AC8" s="37"/>
      <c r="AD8" s="37"/>
      <c r="AE8" s="39"/>
      <c r="AF8" s="86"/>
      <c r="AG8" s="35"/>
      <c r="AH8" s="37"/>
      <c r="AI8" s="37"/>
      <c r="AJ8" s="37"/>
      <c r="AK8" s="39"/>
      <c r="AL8" s="86"/>
      <c r="AM8" s="35"/>
      <c r="AN8" s="37"/>
      <c r="AO8" s="37"/>
      <c r="AP8" s="37"/>
      <c r="AQ8" s="39"/>
      <c r="AR8" s="86"/>
      <c r="AS8" s="35"/>
      <c r="AT8" s="37"/>
      <c r="AU8" s="37"/>
      <c r="AV8" s="37"/>
      <c r="AW8" s="39"/>
      <c r="AX8" s="86"/>
      <c r="AY8" s="86"/>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92"/>
      <c r="DP8" s="92"/>
      <c r="DQ8" s="92"/>
      <c r="DR8" s="92"/>
      <c r="DS8" s="92"/>
      <c r="DT8" s="92"/>
      <c r="DU8" s="92"/>
      <c r="DV8" s="92"/>
      <c r="DW8" s="92"/>
      <c r="DX8" s="92"/>
      <c r="DY8" s="92"/>
      <c r="DZ8" s="92"/>
      <c r="EA8" s="92"/>
      <c r="EB8" s="92"/>
      <c r="EC8" s="92"/>
      <c r="ED8" s="92"/>
      <c r="EE8" s="92"/>
      <c r="EF8" s="92"/>
      <c r="EG8" s="92"/>
      <c r="EH8" s="92"/>
      <c r="EI8" s="92"/>
      <c r="EJ8" s="92"/>
      <c r="EK8" s="92"/>
      <c r="EL8" s="92"/>
      <c r="EM8" s="92"/>
      <c r="EN8" s="92"/>
      <c r="EO8" s="92"/>
      <c r="EP8" s="92"/>
      <c r="EQ8" s="92"/>
      <c r="ER8" s="92"/>
      <c r="ES8" s="92"/>
      <c r="ET8" s="92"/>
      <c r="EU8" s="92"/>
      <c r="EV8" s="92"/>
      <c r="EW8" s="92"/>
      <c r="EX8" s="92"/>
      <c r="EY8" s="92"/>
      <c r="EZ8" s="92"/>
      <c r="FA8" s="92"/>
      <c r="FB8" s="92"/>
      <c r="FC8" s="92"/>
      <c r="FD8" s="92"/>
      <c r="FE8" s="92"/>
      <c r="FF8" s="92" t="s">
        <v>44</v>
      </c>
      <c r="FG8" s="92" t="s">
        <v>45</v>
      </c>
      <c r="FH8" s="86"/>
      <c r="FI8" s="86"/>
      <c r="FJ8" s="86"/>
      <c r="FK8" s="86"/>
      <c r="FL8" s="86"/>
      <c r="FM8" s="86"/>
      <c r="FN8" s="86"/>
      <c r="FO8" s="86"/>
      <c r="FP8" s="86"/>
      <c r="FQ8" s="86"/>
      <c r="FR8" s="86"/>
      <c r="FS8" s="86"/>
      <c r="FT8" s="86"/>
      <c r="FU8" s="86"/>
      <c r="FV8" s="86"/>
      <c r="FW8" s="86"/>
      <c r="FX8" s="86"/>
      <c r="FY8" s="86"/>
      <c r="FZ8" s="86"/>
      <c r="GA8" s="86"/>
      <c r="GB8" s="86"/>
      <c r="GC8" s="86"/>
      <c r="GD8" s="86"/>
      <c r="GE8" s="86"/>
      <c r="GF8" s="86"/>
      <c r="GG8" s="86"/>
      <c r="GH8" s="86"/>
      <c r="GI8" s="86"/>
      <c r="GJ8" s="86"/>
      <c r="GK8" s="86"/>
      <c r="GL8" s="86"/>
      <c r="GM8" s="87"/>
      <c r="GN8" s="87"/>
      <c r="GO8" s="86"/>
      <c r="GP8" s="86"/>
      <c r="GQ8" s="86"/>
      <c r="GR8" s="86"/>
      <c r="GS8" s="86"/>
      <c r="GT8" s="86"/>
      <c r="GU8" s="86"/>
      <c r="GV8" s="86"/>
      <c r="GW8" s="86"/>
      <c r="GX8" s="86"/>
      <c r="GY8" s="86"/>
      <c r="GZ8" s="86"/>
      <c r="HA8" s="86"/>
      <c r="HB8" s="86"/>
      <c r="HC8" s="86"/>
      <c r="HD8" s="86"/>
      <c r="HE8" s="86"/>
      <c r="HF8" s="86"/>
      <c r="HG8" s="86"/>
      <c r="HH8" s="86"/>
    </row>
    <row r="9">
      <c r="A9" s="86"/>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7"/>
      <c r="AR9" s="87"/>
      <c r="AS9" s="86"/>
      <c r="AT9" s="86"/>
      <c r="AU9" s="86"/>
      <c r="AV9" s="86"/>
      <c r="AW9" s="86"/>
      <c r="AX9" s="86"/>
      <c r="AY9" s="86"/>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92"/>
      <c r="EG9" s="92"/>
      <c r="EH9" s="92"/>
      <c r="EI9" s="92"/>
      <c r="EJ9" s="92"/>
      <c r="EK9" s="92"/>
      <c r="EL9" s="92"/>
      <c r="EM9" s="92"/>
      <c r="EN9" s="92"/>
      <c r="EO9" s="92"/>
      <c r="EP9" s="92"/>
      <c r="EQ9" s="92"/>
      <c r="ER9" s="92"/>
      <c r="ES9" s="92"/>
      <c r="ET9" s="92"/>
      <c r="EU9" s="92"/>
      <c r="EV9" s="92"/>
      <c r="EW9" s="92"/>
      <c r="EX9" s="92"/>
      <c r="EY9" s="92"/>
      <c r="EZ9" s="92"/>
      <c r="FA9" s="92"/>
      <c r="FB9" s="92"/>
      <c r="FC9" s="92"/>
      <c r="FD9" s="92"/>
      <c r="FE9" s="92"/>
      <c r="FF9" s="92" t="s">
        <v>46</v>
      </c>
      <c r="FG9" s="92" t="s">
        <v>47</v>
      </c>
      <c r="FH9" s="86"/>
      <c r="FI9" s="86"/>
      <c r="FJ9" s="86"/>
      <c r="FK9" s="86"/>
      <c r="FL9" s="86"/>
      <c r="FM9" s="86"/>
      <c r="FN9" s="86"/>
      <c r="FO9" s="86"/>
      <c r="FP9" s="86"/>
      <c r="FQ9" s="86"/>
      <c r="FR9" s="86"/>
      <c r="FS9" s="86"/>
      <c r="FT9" s="86"/>
      <c r="FU9" s="86"/>
      <c r="FV9" s="86"/>
      <c r="FW9" s="86"/>
      <c r="FX9" s="86"/>
      <c r="FY9" s="86"/>
      <c r="FZ9" s="86"/>
      <c r="GA9" s="86"/>
      <c r="GB9" s="86"/>
      <c r="GC9" s="86"/>
      <c r="GD9" s="86"/>
      <c r="GE9" s="86"/>
      <c r="GF9" s="86"/>
      <c r="GG9" s="86"/>
      <c r="GH9" s="86"/>
      <c r="GI9" s="86"/>
      <c r="GJ9" s="86"/>
      <c r="GK9" s="86"/>
      <c r="GL9" s="86"/>
      <c r="GM9" s="87"/>
      <c r="GN9" s="87"/>
      <c r="GO9" s="86"/>
      <c r="GP9" s="86"/>
      <c r="GQ9" s="86"/>
      <c r="GR9" s="86"/>
      <c r="GS9" s="86"/>
      <c r="GT9" s="86"/>
      <c r="GU9" s="86"/>
      <c r="GV9" s="86"/>
      <c r="GW9" s="86"/>
      <c r="GX9" s="86"/>
      <c r="GY9" s="86"/>
      <c r="GZ9" s="86"/>
      <c r="HA9" s="86"/>
      <c r="HB9" s="86"/>
      <c r="HC9" s="86"/>
      <c r="HD9" s="86"/>
      <c r="HE9" s="86"/>
      <c r="HF9" s="86"/>
      <c r="HG9" s="86"/>
      <c r="HH9" s="86"/>
    </row>
    <row r="10" ht="21.75" customHeight="1">
      <c r="A10" s="86"/>
      <c r="B10" s="89" t="s">
        <v>48</v>
      </c>
      <c r="C10" s="18"/>
      <c r="D10" s="18"/>
      <c r="E10" s="18"/>
      <c r="F10" s="18"/>
      <c r="G10" s="18"/>
      <c r="H10" s="18"/>
      <c r="I10" s="18"/>
      <c r="J10" s="18"/>
      <c r="K10" s="18"/>
      <c r="L10" s="18"/>
      <c r="M10" s="18"/>
      <c r="N10" s="18"/>
      <c r="O10" s="18"/>
      <c r="P10" s="18"/>
      <c r="Q10" s="18"/>
      <c r="R10" s="18"/>
      <c r="S10" s="18"/>
      <c r="T10" s="18"/>
      <c r="U10" s="18"/>
      <c r="V10" s="18"/>
      <c r="W10" s="18"/>
      <c r="X10" s="19"/>
      <c r="Y10" s="86"/>
      <c r="Z10" s="89" t="s">
        <v>49</v>
      </c>
      <c r="AA10" s="18"/>
      <c r="AB10" s="18"/>
      <c r="AC10" s="18"/>
      <c r="AD10" s="18"/>
      <c r="AE10" s="18"/>
      <c r="AF10" s="18"/>
      <c r="AG10" s="18"/>
      <c r="AH10" s="18"/>
      <c r="AI10" s="18"/>
      <c r="AJ10" s="18"/>
      <c r="AK10" s="18"/>
      <c r="AL10" s="18"/>
      <c r="AM10" s="18"/>
      <c r="AN10" s="18"/>
      <c r="AO10" s="18"/>
      <c r="AP10" s="18"/>
      <c r="AQ10" s="18"/>
      <c r="AR10" s="18"/>
      <c r="AS10" s="18"/>
      <c r="AT10" s="18"/>
      <c r="AU10" s="18"/>
      <c r="AV10" s="18"/>
      <c r="AW10" s="19"/>
      <c r="AX10" s="86"/>
      <c r="AY10" s="86"/>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c r="EQ10" s="92"/>
      <c r="ER10" s="92"/>
      <c r="ES10" s="92"/>
      <c r="ET10" s="92"/>
      <c r="EU10" s="92"/>
      <c r="EV10" s="92"/>
      <c r="EW10" s="92"/>
      <c r="EX10" s="92"/>
      <c r="EY10" s="92"/>
      <c r="EZ10" s="92"/>
      <c r="FA10" s="92"/>
      <c r="FB10" s="92"/>
      <c r="FC10" s="92"/>
      <c r="FD10" s="92"/>
      <c r="FE10" s="92"/>
      <c r="FF10" s="92" t="s">
        <v>50</v>
      </c>
      <c r="FG10" s="92" t="s">
        <v>45</v>
      </c>
      <c r="FH10" s="86"/>
      <c r="FI10" s="86"/>
      <c r="FJ10" s="86"/>
      <c r="FK10" s="86"/>
      <c r="FL10" s="86"/>
      <c r="FM10" s="86"/>
      <c r="FN10" s="86"/>
      <c r="FO10" s="86"/>
      <c r="FP10" s="86"/>
      <c r="FQ10" s="86"/>
      <c r="FR10" s="86"/>
      <c r="FS10" s="86"/>
      <c r="FT10" s="86"/>
      <c r="FU10" s="86"/>
      <c r="FV10" s="86"/>
      <c r="FW10" s="86"/>
      <c r="FX10" s="86"/>
      <c r="FY10" s="86"/>
      <c r="FZ10" s="86"/>
      <c r="GA10" s="86"/>
      <c r="GB10" s="86"/>
      <c r="GC10" s="86"/>
      <c r="GD10" s="86"/>
      <c r="GE10" s="86"/>
      <c r="GF10" s="86"/>
      <c r="GG10" s="86"/>
      <c r="GH10" s="86"/>
      <c r="GI10" s="86"/>
      <c r="GJ10" s="86"/>
      <c r="GK10" s="86"/>
      <c r="GL10" s="86"/>
      <c r="GM10" s="87"/>
      <c r="GN10" s="87"/>
      <c r="GO10" s="86"/>
      <c r="GP10" s="86"/>
      <c r="GQ10" s="86"/>
      <c r="GR10" s="86"/>
      <c r="GS10" s="86"/>
      <c r="GT10" s="86"/>
      <c r="GU10" s="86"/>
      <c r="GV10" s="86"/>
      <c r="GW10" s="86"/>
      <c r="GX10" s="86"/>
      <c r="GY10" s="86"/>
      <c r="GZ10" s="86"/>
      <c r="HA10" s="86"/>
      <c r="HB10" s="86"/>
      <c r="HC10" s="86"/>
      <c r="HD10" s="86"/>
      <c r="HE10" s="86"/>
      <c r="HF10" s="86"/>
      <c r="HG10" s="86"/>
      <c r="HH10" s="86"/>
    </row>
    <row r="11">
      <c r="A11" s="86"/>
      <c r="B11" s="106"/>
      <c r="C11" s="107"/>
      <c r="D11" s="107"/>
      <c r="E11" s="107"/>
      <c r="F11" s="107"/>
      <c r="G11" s="107"/>
      <c r="H11" s="107"/>
      <c r="I11" s="107"/>
      <c r="J11" s="107"/>
      <c r="K11" s="107"/>
      <c r="L11" s="107"/>
      <c r="M11" s="107"/>
      <c r="N11" s="107"/>
      <c r="O11" s="107"/>
      <c r="P11" s="107"/>
      <c r="Q11" s="107"/>
      <c r="R11" s="107"/>
      <c r="S11" s="108"/>
      <c r="T11" s="108"/>
      <c r="U11" s="107"/>
      <c r="V11" s="107"/>
      <c r="W11" s="107"/>
      <c r="X11" s="109"/>
      <c r="Y11" s="86"/>
      <c r="Z11" s="110"/>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2"/>
      <c r="AX11" s="86"/>
      <c r="AY11" s="86"/>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c r="CL11" s="92"/>
      <c r="CM11" s="92"/>
      <c r="CN11" s="92"/>
      <c r="CO11" s="92"/>
      <c r="CP11" s="92"/>
      <c r="CQ11" s="92"/>
      <c r="CR11" s="92"/>
      <c r="CS11" s="92"/>
      <c r="CT11" s="92"/>
      <c r="CU11" s="92"/>
      <c r="CV11" s="92"/>
      <c r="CW11" s="92"/>
      <c r="CX11" s="92"/>
      <c r="CY11" s="92"/>
      <c r="CZ11" s="92"/>
      <c r="DA11" s="92"/>
      <c r="DB11" s="92"/>
      <c r="DC11" s="92"/>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92"/>
      <c r="EC11" s="92"/>
      <c r="ED11" s="92"/>
      <c r="EE11" s="92"/>
      <c r="EF11" s="92"/>
      <c r="EG11" s="92"/>
      <c r="EH11" s="92"/>
      <c r="EI11" s="92"/>
      <c r="EJ11" s="92"/>
      <c r="EK11" s="92"/>
      <c r="EL11" s="92"/>
      <c r="EM11" s="92"/>
      <c r="EN11" s="92"/>
      <c r="EO11" s="92"/>
      <c r="EP11" s="92"/>
      <c r="EQ11" s="92"/>
      <c r="ER11" s="92"/>
      <c r="ES11" s="92"/>
      <c r="ET11" s="92"/>
      <c r="EU11" s="92"/>
      <c r="EV11" s="92"/>
      <c r="EW11" s="92"/>
      <c r="EX11" s="92"/>
      <c r="EY11" s="92"/>
      <c r="EZ11" s="92"/>
      <c r="FA11" s="92"/>
      <c r="FB11" s="92"/>
      <c r="FC11" s="92"/>
      <c r="FD11" s="92"/>
      <c r="FE11" s="92"/>
      <c r="FF11" s="92" t="s">
        <v>51</v>
      </c>
      <c r="FG11" s="92" t="s">
        <v>52</v>
      </c>
      <c r="FH11" s="86"/>
      <c r="FI11" s="86"/>
      <c r="FJ11" s="86"/>
      <c r="FK11" s="86"/>
      <c r="FL11" s="86"/>
      <c r="FM11" s="86"/>
      <c r="FN11" s="86"/>
      <c r="FO11" s="86"/>
      <c r="FP11" s="86"/>
      <c r="FQ11" s="86"/>
      <c r="FR11" s="86"/>
      <c r="FS11" s="86"/>
      <c r="FT11" s="86"/>
      <c r="FU11" s="86"/>
      <c r="FV11" s="86"/>
      <c r="FW11" s="86"/>
      <c r="FX11" s="86"/>
      <c r="FY11" s="86"/>
      <c r="FZ11" s="86"/>
      <c r="GA11" s="86"/>
      <c r="GB11" s="86"/>
      <c r="GC11" s="86"/>
      <c r="GD11" s="86"/>
      <c r="GE11" s="86"/>
      <c r="GF11" s="86"/>
      <c r="GG11" s="86"/>
      <c r="GH11" s="86"/>
      <c r="GI11" s="86"/>
      <c r="GJ11" s="86"/>
      <c r="GK11" s="86"/>
      <c r="GL11" s="86"/>
      <c r="GM11" s="87"/>
      <c r="GN11" s="87"/>
      <c r="GO11" s="86"/>
      <c r="GP11" s="86"/>
      <c r="GQ11" s="86"/>
      <c r="GR11" s="86"/>
      <c r="GS11" s="86"/>
      <c r="GT11" s="86"/>
      <c r="GU11" s="86"/>
      <c r="GV11" s="86"/>
      <c r="GW11" s="86"/>
      <c r="GX11" s="86"/>
      <c r="GY11" s="86"/>
      <c r="GZ11" s="86"/>
      <c r="HA11" s="86"/>
      <c r="HB11" s="86"/>
      <c r="HC11" s="86"/>
      <c r="HD11" s="86"/>
      <c r="HE11" s="86"/>
      <c r="HF11" s="86"/>
      <c r="HG11" s="86"/>
      <c r="HH11" s="86"/>
    </row>
    <row r="12">
      <c r="A12" s="86"/>
      <c r="B12" s="106"/>
      <c r="C12" s="107"/>
      <c r="D12" s="107"/>
      <c r="E12" s="107"/>
      <c r="F12" s="107"/>
      <c r="G12" s="107"/>
      <c r="H12" s="107"/>
      <c r="I12" s="107"/>
      <c r="J12" s="107"/>
      <c r="K12" s="107"/>
      <c r="L12" s="107"/>
      <c r="M12" s="107"/>
      <c r="N12" s="107"/>
      <c r="O12" s="107"/>
      <c r="P12" s="107"/>
      <c r="Q12" s="107"/>
      <c r="R12" s="107"/>
      <c r="S12" s="108"/>
      <c r="T12" s="108"/>
      <c r="U12" s="107"/>
      <c r="V12" s="107"/>
      <c r="W12" s="107"/>
      <c r="X12" s="109"/>
      <c r="Y12" s="86"/>
      <c r="Z12" s="110"/>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2"/>
      <c r="AX12" s="86"/>
      <c r="AY12" s="86"/>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92"/>
      <c r="CG12" s="92"/>
      <c r="CH12" s="92"/>
      <c r="CI12" s="92"/>
      <c r="CJ12" s="92"/>
      <c r="CK12" s="92"/>
      <c r="CL12" s="92"/>
      <c r="CM12" s="92"/>
      <c r="CN12" s="92"/>
      <c r="CO12" s="92"/>
      <c r="CP12" s="92"/>
      <c r="CQ12" s="92"/>
      <c r="CR12" s="92"/>
      <c r="CS12" s="92"/>
      <c r="CT12" s="92"/>
      <c r="CU12" s="92"/>
      <c r="CV12" s="92"/>
      <c r="CW12" s="92"/>
      <c r="CX12" s="92"/>
      <c r="CY12" s="92"/>
      <c r="CZ12" s="92"/>
      <c r="DA12" s="92"/>
      <c r="DB12" s="92"/>
      <c r="DC12" s="92"/>
      <c r="DD12" s="92"/>
      <c r="DE12" s="92"/>
      <c r="DF12" s="92"/>
      <c r="DG12" s="92"/>
      <c r="DH12" s="92"/>
      <c r="DI12" s="92"/>
      <c r="DJ12" s="92"/>
      <c r="DK12" s="92"/>
      <c r="DL12" s="92"/>
      <c r="DM12" s="92"/>
      <c r="DN12" s="92"/>
      <c r="DO12" s="92"/>
      <c r="DP12" s="92"/>
      <c r="DQ12" s="92"/>
      <c r="DR12" s="92"/>
      <c r="DS12" s="92"/>
      <c r="DT12" s="92"/>
      <c r="DU12" s="92"/>
      <c r="DV12" s="92"/>
      <c r="DW12" s="92"/>
      <c r="DX12" s="92"/>
      <c r="DY12" s="92"/>
      <c r="DZ12" s="92"/>
      <c r="EA12" s="92"/>
      <c r="EB12" s="92"/>
      <c r="EC12" s="92"/>
      <c r="ED12" s="92"/>
      <c r="EE12" s="92"/>
      <c r="EF12" s="92"/>
      <c r="EG12" s="92"/>
      <c r="EH12" s="92"/>
      <c r="EI12" s="92"/>
      <c r="EJ12" s="92"/>
      <c r="EK12" s="92"/>
      <c r="EL12" s="92"/>
      <c r="EM12" s="92"/>
      <c r="EN12" s="92"/>
      <c r="EO12" s="92"/>
      <c r="EP12" s="92"/>
      <c r="EQ12" s="92"/>
      <c r="ER12" s="92"/>
      <c r="ES12" s="92"/>
      <c r="ET12" s="92"/>
      <c r="EU12" s="92"/>
      <c r="EV12" s="92"/>
      <c r="EW12" s="92"/>
      <c r="EX12" s="92"/>
      <c r="EY12" s="92"/>
      <c r="EZ12" s="92"/>
      <c r="FA12" s="92"/>
      <c r="FB12" s="92"/>
      <c r="FC12" s="92"/>
      <c r="FD12" s="92"/>
      <c r="FE12" s="92"/>
      <c r="FF12" s="92" t="s">
        <v>53</v>
      </c>
      <c r="FG12" s="92" t="s">
        <v>54</v>
      </c>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7"/>
      <c r="GN12" s="87"/>
      <c r="GO12" s="86"/>
      <c r="GP12" s="86"/>
      <c r="GQ12" s="86"/>
      <c r="GR12" s="86"/>
      <c r="GS12" s="86"/>
      <c r="GT12" s="86"/>
      <c r="GU12" s="86"/>
      <c r="GV12" s="86"/>
      <c r="GW12" s="86"/>
      <c r="GX12" s="86"/>
      <c r="GY12" s="86"/>
      <c r="GZ12" s="86"/>
      <c r="HA12" s="86"/>
      <c r="HB12" s="86"/>
      <c r="HC12" s="86"/>
      <c r="HD12" s="86"/>
      <c r="HE12" s="86"/>
      <c r="HF12" s="86"/>
      <c r="HG12" s="86"/>
      <c r="HH12" s="86"/>
    </row>
    <row r="13">
      <c r="A13" s="86"/>
      <c r="B13" s="106"/>
      <c r="C13" s="107"/>
      <c r="D13" s="107"/>
      <c r="E13" s="107"/>
      <c r="F13" s="107"/>
      <c r="G13" s="107"/>
      <c r="H13" s="107"/>
      <c r="I13" s="107"/>
      <c r="J13" s="107"/>
      <c r="K13" s="107"/>
      <c r="L13" s="107"/>
      <c r="M13" s="107"/>
      <c r="N13" s="107"/>
      <c r="O13" s="107"/>
      <c r="P13" s="107"/>
      <c r="Q13" s="107"/>
      <c r="R13" s="107"/>
      <c r="S13" s="108"/>
      <c r="T13" s="108"/>
      <c r="U13" s="107"/>
      <c r="V13" s="107"/>
      <c r="W13" s="107"/>
      <c r="X13" s="109"/>
      <c r="Y13" s="86"/>
      <c r="Z13" s="110"/>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2"/>
      <c r="AX13" s="86"/>
      <c r="AY13" s="86"/>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92"/>
      <c r="EC13" s="92"/>
      <c r="ED13" s="92"/>
      <c r="EE13" s="92"/>
      <c r="EF13" s="92"/>
      <c r="EG13" s="92"/>
      <c r="EH13" s="92"/>
      <c r="EI13" s="92"/>
      <c r="EJ13" s="92"/>
      <c r="EK13" s="92"/>
      <c r="EL13" s="92"/>
      <c r="EM13" s="92"/>
      <c r="EN13" s="92"/>
      <c r="EO13" s="92"/>
      <c r="EP13" s="92"/>
      <c r="EQ13" s="92"/>
      <c r="ER13" s="92"/>
      <c r="ES13" s="92"/>
      <c r="ET13" s="92"/>
      <c r="EU13" s="92"/>
      <c r="EV13" s="92"/>
      <c r="EW13" s="92"/>
      <c r="EX13" s="92"/>
      <c r="EY13" s="92"/>
      <c r="EZ13" s="92"/>
      <c r="FA13" s="92"/>
      <c r="FB13" s="92"/>
      <c r="FC13" s="92"/>
      <c r="FD13" s="92"/>
      <c r="FE13" s="92"/>
      <c r="FF13" s="92" t="s">
        <v>55</v>
      </c>
      <c r="FG13" s="92" t="s">
        <v>54</v>
      </c>
      <c r="FH13" s="86"/>
      <c r="FI13" s="86"/>
      <c r="FJ13" s="86"/>
      <c r="FK13" s="86"/>
      <c r="FL13" s="86"/>
      <c r="FM13" s="86"/>
      <c r="FN13" s="86"/>
      <c r="FO13" s="86"/>
      <c r="FP13" s="86"/>
      <c r="FQ13" s="86"/>
      <c r="FR13" s="86"/>
      <c r="FS13" s="86"/>
      <c r="FT13" s="86"/>
      <c r="FU13" s="86"/>
      <c r="FV13" s="86"/>
      <c r="FW13" s="86"/>
      <c r="FX13" s="86"/>
      <c r="FY13" s="86"/>
      <c r="FZ13" s="86"/>
      <c r="GA13" s="86"/>
      <c r="GB13" s="86"/>
      <c r="GC13" s="86"/>
      <c r="GD13" s="86"/>
      <c r="GE13" s="86"/>
      <c r="GF13" s="86"/>
      <c r="GG13" s="86"/>
      <c r="GH13" s="86"/>
      <c r="GI13" s="86"/>
      <c r="GJ13" s="86"/>
      <c r="GK13" s="86"/>
      <c r="GL13" s="86"/>
      <c r="GM13" s="87"/>
      <c r="GN13" s="87"/>
      <c r="GO13" s="86"/>
      <c r="GP13" s="86"/>
      <c r="GQ13" s="86"/>
      <c r="GR13" s="86"/>
      <c r="GS13" s="86"/>
      <c r="GT13" s="86"/>
      <c r="GU13" s="86"/>
      <c r="GV13" s="86"/>
      <c r="GW13" s="86"/>
      <c r="GX13" s="86"/>
      <c r="GY13" s="86"/>
      <c r="GZ13" s="86"/>
      <c r="HA13" s="86"/>
      <c r="HB13" s="86"/>
      <c r="HC13" s="86"/>
      <c r="HD13" s="86"/>
      <c r="HE13" s="86"/>
      <c r="HF13" s="86"/>
      <c r="HG13" s="86"/>
      <c r="HH13" s="86"/>
    </row>
    <row r="14">
      <c r="A14" s="86"/>
      <c r="B14" s="106"/>
      <c r="C14" s="107"/>
      <c r="D14" s="107"/>
      <c r="E14" s="107"/>
      <c r="F14" s="107"/>
      <c r="G14" s="107"/>
      <c r="H14" s="107"/>
      <c r="I14" s="107"/>
      <c r="J14" s="107"/>
      <c r="K14" s="107"/>
      <c r="L14" s="107"/>
      <c r="M14" s="107"/>
      <c r="N14" s="107"/>
      <c r="O14" s="107"/>
      <c r="P14" s="107"/>
      <c r="Q14" s="107"/>
      <c r="R14" s="107"/>
      <c r="S14" s="108"/>
      <c r="T14" s="108"/>
      <c r="U14" s="107"/>
      <c r="V14" s="107"/>
      <c r="W14" s="107"/>
      <c r="X14" s="109"/>
      <c r="Y14" s="86"/>
      <c r="Z14" s="110"/>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2"/>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6"/>
      <c r="FO14" s="86"/>
      <c r="FP14" s="86"/>
      <c r="FQ14" s="86"/>
      <c r="FR14" s="86"/>
      <c r="FS14" s="86"/>
      <c r="FT14" s="86"/>
      <c r="FU14" s="86"/>
      <c r="FV14" s="86"/>
      <c r="FW14" s="86"/>
      <c r="FX14" s="86"/>
      <c r="FY14" s="86"/>
      <c r="FZ14" s="86"/>
      <c r="GA14" s="86"/>
      <c r="GB14" s="86"/>
      <c r="GC14" s="86"/>
      <c r="GD14" s="86"/>
      <c r="GE14" s="86"/>
      <c r="GF14" s="86"/>
      <c r="GG14" s="86"/>
      <c r="GH14" s="86"/>
      <c r="GI14" s="86"/>
      <c r="GJ14" s="86"/>
      <c r="GK14" s="86"/>
      <c r="GL14" s="86"/>
      <c r="GM14" s="87"/>
      <c r="GN14" s="87"/>
      <c r="GO14" s="86"/>
      <c r="GP14" s="86"/>
      <c r="GQ14" s="86"/>
      <c r="GR14" s="86"/>
      <c r="GS14" s="86"/>
      <c r="GT14" s="86"/>
      <c r="GU14" s="86"/>
      <c r="GV14" s="86"/>
      <c r="GW14" s="86"/>
      <c r="GX14" s="86"/>
      <c r="GY14" s="86"/>
      <c r="GZ14" s="86"/>
      <c r="HA14" s="86"/>
      <c r="HB14" s="86"/>
      <c r="HC14" s="86"/>
      <c r="HD14" s="86"/>
      <c r="HE14" s="86"/>
      <c r="HF14" s="86"/>
      <c r="HG14" s="86"/>
      <c r="HH14" s="86"/>
    </row>
    <row r="15">
      <c r="A15" s="86"/>
      <c r="B15" s="106"/>
      <c r="C15" s="107"/>
      <c r="D15" s="107"/>
      <c r="E15" s="107"/>
      <c r="F15" s="107"/>
      <c r="G15" s="107"/>
      <c r="H15" s="107"/>
      <c r="I15" s="107"/>
      <c r="J15" s="107"/>
      <c r="K15" s="107"/>
      <c r="L15" s="107"/>
      <c r="M15" s="107"/>
      <c r="N15" s="107"/>
      <c r="O15" s="107"/>
      <c r="P15" s="107"/>
      <c r="Q15" s="107"/>
      <c r="R15" s="107"/>
      <c r="S15" s="108"/>
      <c r="T15" s="108"/>
      <c r="U15" s="107"/>
      <c r="V15" s="107"/>
      <c r="W15" s="107"/>
      <c r="X15" s="109"/>
      <c r="Y15" s="86"/>
      <c r="Z15" s="110"/>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2"/>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6"/>
      <c r="FO15" s="86"/>
      <c r="FP15" s="86"/>
      <c r="FQ15" s="86"/>
      <c r="FR15" s="92"/>
      <c r="FS15" s="92"/>
      <c r="FT15" s="86"/>
      <c r="FU15" s="86"/>
      <c r="FV15" s="86"/>
      <c r="FW15" s="86"/>
      <c r="FX15" s="86"/>
      <c r="FY15" s="86"/>
      <c r="FZ15" s="86"/>
      <c r="GA15" s="86"/>
      <c r="GB15" s="86"/>
      <c r="GC15" s="86"/>
      <c r="GD15" s="86"/>
      <c r="GE15" s="86"/>
      <c r="GF15" s="86"/>
      <c r="GG15" s="86"/>
      <c r="GH15" s="86"/>
      <c r="GI15" s="86"/>
      <c r="GJ15" s="86"/>
      <c r="GK15" s="86"/>
      <c r="GL15" s="86"/>
      <c r="GM15" s="87"/>
      <c r="GN15" s="87"/>
      <c r="GO15" s="86"/>
      <c r="GP15" s="86"/>
      <c r="GQ15" s="86"/>
      <c r="GR15" s="86"/>
      <c r="GS15" s="86"/>
      <c r="GT15" s="86"/>
      <c r="GU15" s="86"/>
      <c r="GV15" s="86"/>
      <c r="GW15" s="86"/>
      <c r="GX15" s="86"/>
      <c r="GY15" s="86"/>
      <c r="GZ15" s="86"/>
      <c r="HA15" s="86"/>
      <c r="HB15" s="86"/>
      <c r="HC15" s="86"/>
      <c r="HD15" s="86"/>
      <c r="HE15" s="86"/>
      <c r="HF15" s="86"/>
      <c r="HG15" s="86"/>
      <c r="HH15" s="86"/>
    </row>
    <row r="16">
      <c r="A16" s="86"/>
      <c r="B16" s="106"/>
      <c r="C16" s="107"/>
      <c r="D16" s="107"/>
      <c r="E16" s="107"/>
      <c r="F16" s="107"/>
      <c r="G16" s="107"/>
      <c r="H16" s="107"/>
      <c r="I16" s="107"/>
      <c r="J16" s="107"/>
      <c r="K16" s="107"/>
      <c r="L16" s="107"/>
      <c r="M16" s="107"/>
      <c r="N16" s="107"/>
      <c r="O16" s="107"/>
      <c r="P16" s="107"/>
      <c r="Q16" s="107"/>
      <c r="R16" s="107"/>
      <c r="S16" s="108"/>
      <c r="T16" s="108"/>
      <c r="U16" s="107"/>
      <c r="V16" s="107"/>
      <c r="W16" s="107"/>
      <c r="X16" s="109"/>
      <c r="Y16" s="86"/>
      <c r="Z16" s="110"/>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2"/>
      <c r="AX16" s="86"/>
      <c r="AY16" s="86"/>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c r="EB16" s="113"/>
      <c r="EC16" s="113"/>
      <c r="ED16" s="113"/>
      <c r="EE16" s="113"/>
      <c r="EF16" s="113"/>
      <c r="EG16" s="113"/>
      <c r="EH16" s="113"/>
      <c r="EI16" s="113"/>
      <c r="EJ16" s="113"/>
      <c r="EK16" s="113"/>
      <c r="EL16" s="113"/>
      <c r="EM16" s="113"/>
      <c r="EN16" s="113"/>
      <c r="EO16" s="113"/>
      <c r="EP16" s="113"/>
      <c r="EQ16" s="113"/>
      <c r="ER16" s="113"/>
      <c r="ES16" s="113"/>
      <c r="ET16" s="113"/>
      <c r="EU16" s="113"/>
      <c r="EV16" s="113"/>
      <c r="EW16" s="113"/>
      <c r="EX16" s="113"/>
      <c r="EY16" s="113"/>
      <c r="EZ16" s="113"/>
      <c r="FA16" s="113"/>
      <c r="FB16" s="113"/>
      <c r="FC16" s="113"/>
      <c r="FD16" s="113"/>
      <c r="FE16" s="113"/>
      <c r="FF16" s="113" t="s">
        <v>56</v>
      </c>
      <c r="FG16" s="114"/>
      <c r="FH16" s="114"/>
      <c r="FI16" s="113"/>
      <c r="FJ16" s="114"/>
      <c r="FK16" s="114"/>
      <c r="FL16" s="113" t="s">
        <v>57</v>
      </c>
      <c r="FM16" s="114"/>
      <c r="FN16" s="114"/>
      <c r="FO16" s="114"/>
      <c r="FP16" s="114"/>
      <c r="FQ16" s="114"/>
      <c r="FR16" s="113"/>
      <c r="FS16" s="113"/>
      <c r="FT16" s="114"/>
      <c r="FU16" s="114"/>
      <c r="FV16" s="114"/>
      <c r="FW16" s="114"/>
      <c r="FX16" s="114"/>
      <c r="FY16" s="114"/>
      <c r="FZ16" s="114"/>
      <c r="GA16" s="114"/>
      <c r="GB16" s="114"/>
      <c r="GC16" s="114"/>
      <c r="GD16" s="114"/>
      <c r="GE16" s="114"/>
      <c r="GF16" s="114"/>
      <c r="GG16" s="114"/>
      <c r="GH16" s="114"/>
      <c r="GI16" s="114"/>
      <c r="GJ16" s="114"/>
      <c r="GK16" s="114"/>
      <c r="GL16" s="114"/>
      <c r="GM16" s="115"/>
      <c r="GN16" s="115"/>
      <c r="GO16" s="86"/>
      <c r="GP16" s="86"/>
      <c r="GQ16" s="86"/>
      <c r="GR16" s="86"/>
      <c r="GS16" s="86"/>
      <c r="GT16" s="86"/>
      <c r="GU16" s="86"/>
      <c r="GV16" s="86"/>
      <c r="GW16" s="86"/>
      <c r="GX16" s="86"/>
      <c r="GY16" s="86"/>
      <c r="GZ16" s="86"/>
      <c r="HA16" s="86"/>
      <c r="HB16" s="86"/>
      <c r="HC16" s="86"/>
      <c r="HD16" s="86"/>
      <c r="HE16" s="86"/>
      <c r="HF16" s="86"/>
      <c r="HG16" s="86"/>
      <c r="HH16" s="86"/>
    </row>
    <row r="17">
      <c r="A17" s="86"/>
      <c r="B17" s="106"/>
      <c r="C17" s="107"/>
      <c r="D17" s="107"/>
      <c r="E17" s="107"/>
      <c r="F17" s="107"/>
      <c r="G17" s="107"/>
      <c r="H17" s="107"/>
      <c r="I17" s="107"/>
      <c r="J17" s="107"/>
      <c r="K17" s="107"/>
      <c r="L17" s="107"/>
      <c r="M17" s="107"/>
      <c r="N17" s="107"/>
      <c r="O17" s="107"/>
      <c r="P17" s="107"/>
      <c r="Q17" s="107"/>
      <c r="R17" s="107"/>
      <c r="S17" s="108"/>
      <c r="T17" s="108"/>
      <c r="U17" s="107"/>
      <c r="V17" s="107"/>
      <c r="W17" s="107"/>
      <c r="X17" s="109"/>
      <c r="Y17" s="86"/>
      <c r="Z17" s="110"/>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2"/>
      <c r="AX17" s="86"/>
      <c r="AY17" s="86"/>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c r="EF17" s="113"/>
      <c r="EG17" s="113"/>
      <c r="EH17" s="113"/>
      <c r="EI17" s="113"/>
      <c r="EJ17" s="113"/>
      <c r="EK17" s="113"/>
      <c r="EL17" s="113"/>
      <c r="EM17" s="113"/>
      <c r="EN17" s="113"/>
      <c r="EO17" s="113"/>
      <c r="EP17" s="113"/>
      <c r="EQ17" s="113"/>
      <c r="ER17" s="113"/>
      <c r="ES17" s="113"/>
      <c r="ET17" s="113"/>
      <c r="EU17" s="113"/>
      <c r="EV17" s="113"/>
      <c r="EW17" s="113"/>
      <c r="EX17" s="113"/>
      <c r="EY17" s="113"/>
      <c r="EZ17" s="113"/>
      <c r="FA17" s="113"/>
      <c r="FB17" s="113"/>
      <c r="FC17" s="113"/>
      <c r="FD17" s="113"/>
      <c r="FE17" s="113"/>
      <c r="FF17" s="113" t="s">
        <v>58</v>
      </c>
      <c r="FG17" s="113" t="s">
        <v>59</v>
      </c>
      <c r="FH17" s="113" t="s">
        <v>60</v>
      </c>
      <c r="FI17" s="113"/>
      <c r="FJ17" s="114"/>
      <c r="FK17" s="114"/>
      <c r="FL17" s="113" t="s">
        <v>61</v>
      </c>
      <c r="FM17" s="116" t="s">
        <v>62</v>
      </c>
      <c r="FN17" s="113" t="s">
        <v>63</v>
      </c>
      <c r="FO17" s="113" t="s">
        <v>64</v>
      </c>
      <c r="FP17" s="114"/>
      <c r="FQ17" s="117"/>
      <c r="FR17" s="117"/>
      <c r="FS17" s="113" t="s">
        <v>65</v>
      </c>
      <c r="FT17" s="113" t="s">
        <v>66</v>
      </c>
      <c r="FU17" s="113" t="b">
        <v>1</v>
      </c>
      <c r="FV17" s="114"/>
      <c r="FW17" s="114"/>
      <c r="FX17" s="113" t="s">
        <v>67</v>
      </c>
      <c r="FY17" s="113" t="s">
        <v>68</v>
      </c>
      <c r="FZ17" s="113" t="s">
        <v>69</v>
      </c>
      <c r="GA17" s="113" t="s">
        <v>60</v>
      </c>
      <c r="GB17" s="118"/>
      <c r="GC17" s="114"/>
      <c r="GD17" s="114"/>
      <c r="GE17" s="114"/>
      <c r="GF17" s="114"/>
      <c r="GG17" s="114"/>
      <c r="GH17" s="114"/>
      <c r="GI17" s="114"/>
      <c r="GJ17" s="113" t="s">
        <v>70</v>
      </c>
      <c r="GK17" s="114"/>
      <c r="GL17" s="114"/>
      <c r="GM17" s="115"/>
      <c r="GN17" s="115"/>
      <c r="GO17" s="86"/>
      <c r="GP17" s="86"/>
      <c r="GQ17" s="86"/>
      <c r="GR17" s="86"/>
      <c r="GS17" s="86"/>
      <c r="GT17" s="86"/>
      <c r="GU17" s="86"/>
      <c r="GV17" s="86"/>
      <c r="GW17" s="86"/>
      <c r="GX17" s="86"/>
      <c r="GY17" s="86"/>
      <c r="GZ17" s="86"/>
      <c r="HA17" s="86"/>
      <c r="HB17" s="86"/>
      <c r="HC17" s="86"/>
      <c r="HD17" s="86"/>
      <c r="HE17" s="86"/>
      <c r="HF17" s="86"/>
      <c r="HG17" s="86"/>
      <c r="HH17" s="86"/>
    </row>
    <row r="18">
      <c r="A18" s="86"/>
      <c r="B18" s="106"/>
      <c r="C18" s="107"/>
      <c r="D18" s="107"/>
      <c r="E18" s="107"/>
      <c r="F18" s="107"/>
      <c r="G18" s="107"/>
      <c r="H18" s="107"/>
      <c r="I18" s="107"/>
      <c r="J18" s="107"/>
      <c r="K18" s="107"/>
      <c r="L18" s="107"/>
      <c r="M18" s="107"/>
      <c r="N18" s="107"/>
      <c r="O18" s="107"/>
      <c r="P18" s="107"/>
      <c r="Q18" s="107"/>
      <c r="R18" s="107"/>
      <c r="S18" s="108"/>
      <c r="T18" s="108"/>
      <c r="U18" s="107"/>
      <c r="V18" s="107"/>
      <c r="W18" s="107"/>
      <c r="X18" s="109"/>
      <c r="Y18" s="86"/>
      <c r="Z18" s="110"/>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2"/>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c r="FE18" s="86"/>
      <c r="FF18" s="119">
        <f t="array" ref="FF18:FF48">TRANSPOSE(L29:AP29)</f>
        <v>45870</v>
      </c>
      <c r="FG18" s="120">
        <f t="array" ref="FG18:FG48">TRANSPOSE(L53:AP53)</f>
        <v>0</v>
      </c>
      <c r="FH18" s="86" t="str">
        <f t="shared" ref="FH18:FH48" si="2">IF(FG18=0,"",FG18)</f>
        <v/>
      </c>
      <c r="FI18" s="86"/>
      <c r="FJ18" s="86"/>
      <c r="FK18" s="92">
        <v>1.0</v>
      </c>
      <c r="FL18" s="86" t="str">
        <f t="array" ref="FL18">unique(G30:G49)</f>
        <v/>
      </c>
      <c r="FM18" s="92" t="str">
        <f t="shared" ref="FM18:FM37" si="3">IF(SUMIF($G$30:$G$49,FL18,$J$30:$J$49)=0,"",SUMIF($G$30:$G$49,FL18,$J$30:$J$49))</f>
        <v/>
      </c>
      <c r="FN18" s="92" t="str">
        <f t="shared" ref="FN18:FN37" si="4">IF(SUMIF($FT$18:$FT$37,FL18,$FU$18:$FU$37)=0,"",SUMIF($FT$18:$FT$37,FL18,$FU$18:$FU$37))</f>
        <v/>
      </c>
      <c r="FO18" s="86" t="str">
        <f t="shared" ref="FO18:FO37" si="5">IF(IF(FM18="","",FM18-FN18)&lt;0,0,IF(FM18="","",FM18-FN18))</f>
        <v/>
      </c>
      <c r="FP18" s="86"/>
      <c r="FQ18" s="118"/>
      <c r="FR18" s="118"/>
      <c r="FS18" s="92">
        <v>1.0</v>
      </c>
      <c r="FT18" s="92" t="str">
        <f t="shared" ref="FT18:FT37" si="6">G30</f>
        <v/>
      </c>
      <c r="FU18" s="92">
        <f t="shared" ref="FU18:FU37" si="7">COUNTIF(L30:AP30,TRUE)</f>
        <v>0</v>
      </c>
      <c r="FV18" s="86"/>
      <c r="FW18" s="86"/>
      <c r="FX18" s="92" t="s">
        <v>30</v>
      </c>
      <c r="FY18" s="86">
        <f>SUM(L51:R51)</f>
        <v>0</v>
      </c>
      <c r="FZ18" s="86">
        <f>GA18-FY18</f>
        <v>0</v>
      </c>
      <c r="GA18" s="86">
        <f>COUNTA($B$30:$F$49)*7</f>
        <v>0</v>
      </c>
      <c r="GB18" s="118"/>
      <c r="GC18" s="86"/>
      <c r="GD18" s="86"/>
      <c r="GE18" s="86"/>
      <c r="GF18" s="86"/>
      <c r="GG18" s="86"/>
      <c r="GH18" s="86"/>
      <c r="GI18" s="86"/>
      <c r="GJ18" s="113" t="s">
        <v>67</v>
      </c>
      <c r="GK18" s="113" t="s">
        <v>68</v>
      </c>
      <c r="GL18" s="113" t="s">
        <v>69</v>
      </c>
      <c r="GM18" s="113" t="s">
        <v>60</v>
      </c>
      <c r="GN18" s="87"/>
      <c r="GO18" s="86"/>
      <c r="GP18" s="86"/>
      <c r="GQ18" s="86"/>
      <c r="GR18" s="86"/>
      <c r="GS18" s="86"/>
      <c r="GT18" s="86"/>
      <c r="GU18" s="86"/>
      <c r="GV18" s="86"/>
      <c r="GW18" s="86"/>
      <c r="GX18" s="86"/>
      <c r="GY18" s="86"/>
      <c r="GZ18" s="86"/>
      <c r="HA18" s="86"/>
      <c r="HB18" s="86"/>
      <c r="HC18" s="86"/>
      <c r="HD18" s="86"/>
      <c r="HE18" s="86"/>
      <c r="HF18" s="86"/>
      <c r="HG18" s="86"/>
      <c r="HH18" s="86"/>
    </row>
    <row r="19">
      <c r="A19" s="86"/>
      <c r="B19" s="106"/>
      <c r="C19" s="107"/>
      <c r="D19" s="107"/>
      <c r="E19" s="107"/>
      <c r="F19" s="107"/>
      <c r="G19" s="107"/>
      <c r="H19" s="107"/>
      <c r="I19" s="107"/>
      <c r="J19" s="107"/>
      <c r="K19" s="107"/>
      <c r="L19" s="107"/>
      <c r="M19" s="107"/>
      <c r="N19" s="107"/>
      <c r="O19" s="107"/>
      <c r="P19" s="107"/>
      <c r="Q19" s="107"/>
      <c r="R19" s="107"/>
      <c r="S19" s="108"/>
      <c r="T19" s="108"/>
      <c r="U19" s="107"/>
      <c r="V19" s="107"/>
      <c r="W19" s="107"/>
      <c r="X19" s="109"/>
      <c r="Y19" s="86"/>
      <c r="Z19" s="110"/>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2"/>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c r="FE19" s="86"/>
      <c r="FF19" s="119">
        <v>45871.0</v>
      </c>
      <c r="FG19" s="120">
        <v>0.0</v>
      </c>
      <c r="FH19" s="86" t="str">
        <f t="shared" si="2"/>
        <v/>
      </c>
      <c r="FI19" s="86"/>
      <c r="FJ19" s="86"/>
      <c r="FK19" s="92">
        <v>2.0</v>
      </c>
      <c r="FL19" s="86"/>
      <c r="FM19" s="92" t="str">
        <f t="shared" si="3"/>
        <v/>
      </c>
      <c r="FN19" s="92" t="str">
        <f t="shared" si="4"/>
        <v/>
      </c>
      <c r="FO19" s="86" t="str">
        <f t="shared" si="5"/>
        <v/>
      </c>
      <c r="FP19" s="86"/>
      <c r="FQ19" s="118"/>
      <c r="FR19" s="118"/>
      <c r="FS19" s="92">
        <v>2.0</v>
      </c>
      <c r="FT19" s="92" t="str">
        <f t="shared" si="6"/>
        <v/>
      </c>
      <c r="FU19" s="92">
        <f t="shared" si="7"/>
        <v>0</v>
      </c>
      <c r="FV19" s="86"/>
      <c r="FW19" s="86"/>
      <c r="FX19" s="118"/>
      <c r="FY19" s="118"/>
      <c r="FZ19" s="118"/>
      <c r="GA19" s="118"/>
      <c r="GB19" s="118"/>
      <c r="GC19" s="86"/>
      <c r="GD19" s="86"/>
      <c r="GE19" s="86"/>
      <c r="GF19" s="86"/>
      <c r="GG19" s="86"/>
      <c r="GH19" s="86"/>
      <c r="GI19" s="86"/>
      <c r="GJ19" s="92" t="s">
        <v>30</v>
      </c>
      <c r="GK19" s="86">
        <f>C59</f>
        <v>0</v>
      </c>
      <c r="GL19" s="86">
        <f>GM19-GK19</f>
        <v>0</v>
      </c>
      <c r="GM19" s="86">
        <f>F59</f>
        <v>0</v>
      </c>
      <c r="GN19" s="87"/>
      <c r="GO19" s="86"/>
      <c r="GP19" s="86"/>
      <c r="GQ19" s="86"/>
      <c r="GR19" s="86"/>
      <c r="GS19" s="86"/>
      <c r="GT19" s="86"/>
      <c r="GU19" s="86"/>
      <c r="GV19" s="86"/>
      <c r="GW19" s="86"/>
      <c r="GX19" s="86"/>
      <c r="GY19" s="86"/>
      <c r="GZ19" s="86"/>
      <c r="HA19" s="86"/>
      <c r="HB19" s="86"/>
      <c r="HC19" s="86"/>
      <c r="HD19" s="86"/>
      <c r="HE19" s="86"/>
      <c r="HF19" s="86"/>
      <c r="HG19" s="86"/>
      <c r="HH19" s="86"/>
    </row>
    <row r="20">
      <c r="A20" s="86"/>
      <c r="B20" s="106"/>
      <c r="C20" s="107"/>
      <c r="D20" s="107"/>
      <c r="E20" s="107"/>
      <c r="F20" s="107"/>
      <c r="G20" s="107"/>
      <c r="H20" s="107"/>
      <c r="I20" s="107"/>
      <c r="J20" s="107"/>
      <c r="K20" s="107"/>
      <c r="L20" s="107"/>
      <c r="M20" s="107"/>
      <c r="N20" s="107"/>
      <c r="O20" s="107"/>
      <c r="P20" s="107"/>
      <c r="Q20" s="107"/>
      <c r="R20" s="107"/>
      <c r="S20" s="108"/>
      <c r="T20" s="108"/>
      <c r="U20" s="107"/>
      <c r="V20" s="107"/>
      <c r="W20" s="107"/>
      <c r="X20" s="109"/>
      <c r="Y20" s="86"/>
      <c r="Z20" s="110"/>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2"/>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c r="FE20" s="86"/>
      <c r="FF20" s="119">
        <v>45872.0</v>
      </c>
      <c r="FG20" s="120">
        <v>0.0</v>
      </c>
      <c r="FH20" s="86" t="str">
        <f t="shared" si="2"/>
        <v/>
      </c>
      <c r="FI20" s="86"/>
      <c r="FJ20" s="86"/>
      <c r="FK20" s="92">
        <v>3.0</v>
      </c>
      <c r="FL20" s="86"/>
      <c r="FM20" s="92" t="str">
        <f t="shared" si="3"/>
        <v/>
      </c>
      <c r="FN20" s="92" t="str">
        <f t="shared" si="4"/>
        <v/>
      </c>
      <c r="FO20" s="86" t="str">
        <f t="shared" si="5"/>
        <v/>
      </c>
      <c r="FP20" s="86"/>
      <c r="FQ20" s="118"/>
      <c r="FR20" s="118"/>
      <c r="FS20" s="92">
        <v>3.0</v>
      </c>
      <c r="FT20" s="92" t="str">
        <f t="shared" si="6"/>
        <v/>
      </c>
      <c r="FU20" s="92">
        <f t="shared" si="7"/>
        <v>0</v>
      </c>
      <c r="FV20" s="86"/>
      <c r="FW20" s="86"/>
      <c r="FX20" s="113" t="s">
        <v>67</v>
      </c>
      <c r="FY20" s="113" t="s">
        <v>68</v>
      </c>
      <c r="FZ20" s="113" t="s">
        <v>69</v>
      </c>
      <c r="GA20" s="113" t="s">
        <v>60</v>
      </c>
      <c r="GB20" s="118"/>
      <c r="GC20" s="86"/>
      <c r="GD20" s="86"/>
      <c r="GE20" s="86"/>
      <c r="GF20" s="86"/>
      <c r="GG20" s="86"/>
      <c r="GH20" s="86"/>
      <c r="GI20" s="86"/>
      <c r="GJ20" s="118"/>
      <c r="GK20" s="118"/>
      <c r="GL20" s="118"/>
      <c r="GM20" s="118"/>
      <c r="GN20" s="87"/>
      <c r="GO20" s="86"/>
      <c r="GP20" s="86"/>
      <c r="GQ20" s="86"/>
      <c r="GR20" s="86"/>
      <c r="GS20" s="86"/>
      <c r="GT20" s="86"/>
      <c r="GU20" s="86"/>
      <c r="GV20" s="86"/>
      <c r="GW20" s="86"/>
      <c r="GX20" s="86"/>
      <c r="GY20" s="86"/>
      <c r="GZ20" s="86"/>
      <c r="HA20" s="86"/>
      <c r="HB20" s="86"/>
      <c r="HC20" s="86"/>
      <c r="HD20" s="86"/>
      <c r="HE20" s="86"/>
      <c r="HF20" s="86"/>
      <c r="HG20" s="86"/>
      <c r="HH20" s="86"/>
    </row>
    <row r="21">
      <c r="A21" s="86"/>
      <c r="B21" s="106"/>
      <c r="C21" s="107"/>
      <c r="D21" s="107"/>
      <c r="E21" s="107"/>
      <c r="F21" s="107"/>
      <c r="G21" s="107"/>
      <c r="H21" s="107"/>
      <c r="I21" s="107"/>
      <c r="J21" s="107"/>
      <c r="K21" s="107"/>
      <c r="L21" s="107"/>
      <c r="M21" s="107"/>
      <c r="N21" s="107"/>
      <c r="O21" s="107"/>
      <c r="P21" s="107"/>
      <c r="Q21" s="107"/>
      <c r="R21" s="107"/>
      <c r="S21" s="108"/>
      <c r="T21" s="108"/>
      <c r="U21" s="107"/>
      <c r="V21" s="107"/>
      <c r="W21" s="107"/>
      <c r="X21" s="109"/>
      <c r="Y21" s="86"/>
      <c r="Z21" s="110"/>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2"/>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c r="FE21" s="86"/>
      <c r="FF21" s="119">
        <v>45873.0</v>
      </c>
      <c r="FG21" s="120">
        <v>0.0</v>
      </c>
      <c r="FH21" s="86" t="str">
        <f t="shared" si="2"/>
        <v/>
      </c>
      <c r="FI21" s="86"/>
      <c r="FJ21" s="86"/>
      <c r="FK21" s="92">
        <v>4.0</v>
      </c>
      <c r="FL21" s="86"/>
      <c r="FM21" s="92" t="str">
        <f t="shared" si="3"/>
        <v/>
      </c>
      <c r="FN21" s="92" t="str">
        <f t="shared" si="4"/>
        <v/>
      </c>
      <c r="FO21" s="86" t="str">
        <f t="shared" si="5"/>
        <v/>
      </c>
      <c r="FP21" s="86"/>
      <c r="FQ21" s="118"/>
      <c r="FR21" s="118"/>
      <c r="FS21" s="92">
        <v>4.0</v>
      </c>
      <c r="FT21" s="92" t="str">
        <f t="shared" si="6"/>
        <v/>
      </c>
      <c r="FU21" s="92">
        <f t="shared" si="7"/>
        <v>0</v>
      </c>
      <c r="FV21" s="86"/>
      <c r="FW21" s="86"/>
      <c r="FX21" s="92" t="s">
        <v>31</v>
      </c>
      <c r="FY21" s="86">
        <f>SUM(S51:Y51)</f>
        <v>0</v>
      </c>
      <c r="FZ21" s="86">
        <f>GA21-FY21</f>
        <v>0</v>
      </c>
      <c r="GA21" s="86">
        <f>COUNTA($B$30:$F$49)*7</f>
        <v>0</v>
      </c>
      <c r="GB21" s="118"/>
      <c r="GC21" s="86"/>
      <c r="GD21" s="86"/>
      <c r="GE21" s="86"/>
      <c r="GF21" s="86"/>
      <c r="GG21" s="86"/>
      <c r="GH21" s="86"/>
      <c r="GI21" s="86"/>
      <c r="GJ21" s="113" t="s">
        <v>67</v>
      </c>
      <c r="GK21" s="113" t="s">
        <v>68</v>
      </c>
      <c r="GL21" s="113" t="s">
        <v>69</v>
      </c>
      <c r="GM21" s="113" t="s">
        <v>60</v>
      </c>
      <c r="GN21" s="87"/>
      <c r="GO21" s="86"/>
      <c r="GP21" s="86"/>
      <c r="GQ21" s="86"/>
      <c r="GR21" s="86"/>
      <c r="GS21" s="86"/>
      <c r="GT21" s="86"/>
      <c r="GU21" s="86"/>
      <c r="GV21" s="86"/>
      <c r="GW21" s="86"/>
      <c r="GX21" s="86"/>
      <c r="GY21" s="86"/>
      <c r="GZ21" s="86"/>
      <c r="HA21" s="86"/>
      <c r="HB21" s="86"/>
      <c r="HC21" s="86"/>
      <c r="HD21" s="86"/>
      <c r="HE21" s="86"/>
      <c r="HF21" s="86"/>
      <c r="HG21" s="86"/>
      <c r="HH21" s="86"/>
    </row>
    <row r="22">
      <c r="A22" s="86"/>
      <c r="B22" s="106"/>
      <c r="C22" s="107"/>
      <c r="D22" s="107"/>
      <c r="E22" s="107"/>
      <c r="F22" s="107"/>
      <c r="G22" s="107"/>
      <c r="H22" s="107"/>
      <c r="I22" s="107"/>
      <c r="J22" s="107"/>
      <c r="K22" s="107"/>
      <c r="L22" s="107"/>
      <c r="M22" s="107"/>
      <c r="N22" s="107"/>
      <c r="O22" s="107"/>
      <c r="P22" s="107"/>
      <c r="Q22" s="107"/>
      <c r="R22" s="107"/>
      <c r="S22" s="108"/>
      <c r="T22" s="108"/>
      <c r="U22" s="107"/>
      <c r="V22" s="107"/>
      <c r="W22" s="107"/>
      <c r="X22" s="109"/>
      <c r="Y22" s="86"/>
      <c r="Z22" s="110"/>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2"/>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119">
        <v>45874.0</v>
      </c>
      <c r="FG22" s="120">
        <v>0.0</v>
      </c>
      <c r="FH22" s="86" t="str">
        <f t="shared" si="2"/>
        <v/>
      </c>
      <c r="FI22" s="86"/>
      <c r="FJ22" s="86"/>
      <c r="FK22" s="92">
        <v>5.0</v>
      </c>
      <c r="FL22" s="86"/>
      <c r="FM22" s="92" t="str">
        <f t="shared" si="3"/>
        <v/>
      </c>
      <c r="FN22" s="92" t="str">
        <f t="shared" si="4"/>
        <v/>
      </c>
      <c r="FO22" s="86" t="str">
        <f t="shared" si="5"/>
        <v/>
      </c>
      <c r="FP22" s="86"/>
      <c r="FQ22" s="118"/>
      <c r="FR22" s="118"/>
      <c r="FS22" s="92">
        <v>5.0</v>
      </c>
      <c r="FT22" s="92" t="str">
        <f t="shared" si="6"/>
        <v/>
      </c>
      <c r="FU22" s="92">
        <f t="shared" si="7"/>
        <v>0</v>
      </c>
      <c r="FV22" s="86"/>
      <c r="FW22" s="86"/>
      <c r="FX22" s="118"/>
      <c r="FY22" s="118"/>
      <c r="FZ22" s="118"/>
      <c r="GA22" s="118"/>
      <c r="GB22" s="118"/>
      <c r="GC22" s="86"/>
      <c r="GD22" s="86"/>
      <c r="GE22" s="86"/>
      <c r="GF22" s="86"/>
      <c r="GG22" s="86"/>
      <c r="GH22" s="86"/>
      <c r="GI22" s="86"/>
      <c r="GJ22" s="92" t="s">
        <v>31</v>
      </c>
      <c r="GK22" s="86">
        <f>C63</f>
        <v>0</v>
      </c>
      <c r="GL22" s="86">
        <f>GM22-GK22</f>
        <v>0</v>
      </c>
      <c r="GM22" s="86">
        <f>F63</f>
        <v>0</v>
      </c>
      <c r="GN22" s="87"/>
      <c r="GO22" s="86"/>
      <c r="GP22" s="86"/>
      <c r="GQ22" s="86"/>
      <c r="GR22" s="86"/>
      <c r="GS22" s="86"/>
      <c r="GT22" s="86"/>
      <c r="GU22" s="86"/>
      <c r="GV22" s="86"/>
      <c r="GW22" s="86"/>
      <c r="GX22" s="86"/>
      <c r="GY22" s="86"/>
      <c r="GZ22" s="86"/>
      <c r="HA22" s="86"/>
      <c r="HB22" s="86"/>
      <c r="HC22" s="86"/>
      <c r="HD22" s="86"/>
      <c r="HE22" s="86"/>
      <c r="HF22" s="86"/>
      <c r="HG22" s="86"/>
      <c r="HH22" s="86"/>
    </row>
    <row r="23">
      <c r="A23" s="86"/>
      <c r="B23" s="121"/>
      <c r="C23" s="122"/>
      <c r="D23" s="122"/>
      <c r="E23" s="122"/>
      <c r="F23" s="122"/>
      <c r="G23" s="122"/>
      <c r="H23" s="122"/>
      <c r="I23" s="122"/>
      <c r="J23" s="122"/>
      <c r="K23" s="122"/>
      <c r="L23" s="122"/>
      <c r="M23" s="122"/>
      <c r="N23" s="122"/>
      <c r="O23" s="122"/>
      <c r="P23" s="122"/>
      <c r="Q23" s="122"/>
      <c r="R23" s="122"/>
      <c r="S23" s="123"/>
      <c r="T23" s="123"/>
      <c r="U23" s="122"/>
      <c r="V23" s="122"/>
      <c r="W23" s="122"/>
      <c r="X23" s="124"/>
      <c r="Y23" s="86"/>
      <c r="Z23" s="125"/>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5"/>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c r="FE23" s="86"/>
      <c r="FF23" s="119">
        <v>45875.0</v>
      </c>
      <c r="FG23" s="120">
        <v>0.0</v>
      </c>
      <c r="FH23" s="86" t="str">
        <f t="shared" si="2"/>
        <v/>
      </c>
      <c r="FI23" s="86"/>
      <c r="FJ23" s="86"/>
      <c r="FK23" s="92">
        <v>6.0</v>
      </c>
      <c r="FL23" s="86"/>
      <c r="FM23" s="92" t="str">
        <f t="shared" si="3"/>
        <v/>
      </c>
      <c r="FN23" s="92" t="str">
        <f t="shared" si="4"/>
        <v/>
      </c>
      <c r="FO23" s="86" t="str">
        <f t="shared" si="5"/>
        <v/>
      </c>
      <c r="FP23" s="86"/>
      <c r="FQ23" s="118"/>
      <c r="FR23" s="118"/>
      <c r="FS23" s="92">
        <v>6.0</v>
      </c>
      <c r="FT23" s="92" t="str">
        <f t="shared" si="6"/>
        <v/>
      </c>
      <c r="FU23" s="92">
        <f t="shared" si="7"/>
        <v>0</v>
      </c>
      <c r="FV23" s="86"/>
      <c r="FW23" s="86"/>
      <c r="FX23" s="113" t="s">
        <v>67</v>
      </c>
      <c r="FY23" s="113" t="s">
        <v>68</v>
      </c>
      <c r="FZ23" s="113" t="s">
        <v>69</v>
      </c>
      <c r="GA23" s="113" t="s">
        <v>60</v>
      </c>
      <c r="GB23" s="118"/>
      <c r="GC23" s="86"/>
      <c r="GD23" s="86"/>
      <c r="GE23" s="86"/>
      <c r="GF23" s="86"/>
      <c r="GG23" s="86"/>
      <c r="GH23" s="86"/>
      <c r="GI23" s="86"/>
      <c r="GJ23" s="118"/>
      <c r="GK23" s="118"/>
      <c r="GL23" s="118"/>
      <c r="GM23" s="118"/>
      <c r="GN23" s="87"/>
      <c r="GO23" s="86"/>
      <c r="GP23" s="86"/>
      <c r="GQ23" s="86"/>
      <c r="GR23" s="86"/>
      <c r="GS23" s="86"/>
      <c r="GT23" s="86"/>
      <c r="GU23" s="86"/>
      <c r="GV23" s="86"/>
      <c r="GW23" s="86"/>
      <c r="GX23" s="86"/>
      <c r="GY23" s="86"/>
      <c r="GZ23" s="86"/>
      <c r="HA23" s="86"/>
      <c r="HB23" s="86"/>
      <c r="HC23" s="86"/>
      <c r="HD23" s="86"/>
      <c r="HE23" s="86"/>
      <c r="HF23" s="86"/>
      <c r="HG23" s="86"/>
      <c r="HH23" s="86"/>
    </row>
    <row r="24">
      <c r="A24" s="86"/>
      <c r="B24" s="118"/>
      <c r="C24" s="118"/>
      <c r="D24" s="118"/>
      <c r="E24" s="118"/>
      <c r="F24" s="118"/>
      <c r="G24" s="118"/>
      <c r="H24" s="118"/>
      <c r="I24" s="118"/>
      <c r="J24" s="118"/>
      <c r="K24" s="118"/>
      <c r="L24" s="118"/>
      <c r="M24" s="118"/>
      <c r="N24" s="118"/>
      <c r="O24" s="118"/>
      <c r="P24" s="118"/>
      <c r="Q24" s="118"/>
      <c r="R24" s="118"/>
      <c r="S24" s="87"/>
      <c r="T24" s="87"/>
      <c r="U24" s="86"/>
      <c r="V24" s="86"/>
      <c r="W24" s="86"/>
      <c r="X24" s="86"/>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c r="FE24" s="86"/>
      <c r="FF24" s="119">
        <v>45876.0</v>
      </c>
      <c r="FG24" s="120">
        <v>0.0</v>
      </c>
      <c r="FH24" s="86" t="str">
        <f t="shared" si="2"/>
        <v/>
      </c>
      <c r="FI24" s="86"/>
      <c r="FJ24" s="86"/>
      <c r="FK24" s="92">
        <v>7.0</v>
      </c>
      <c r="FL24" s="86"/>
      <c r="FM24" s="92" t="str">
        <f t="shared" si="3"/>
        <v/>
      </c>
      <c r="FN24" s="92" t="str">
        <f t="shared" si="4"/>
        <v/>
      </c>
      <c r="FO24" s="86" t="str">
        <f t="shared" si="5"/>
        <v/>
      </c>
      <c r="FP24" s="86"/>
      <c r="FQ24" s="118"/>
      <c r="FR24" s="118"/>
      <c r="FS24" s="92">
        <v>7.0</v>
      </c>
      <c r="FT24" s="92" t="str">
        <f t="shared" si="6"/>
        <v/>
      </c>
      <c r="FU24" s="92">
        <f t="shared" si="7"/>
        <v>0</v>
      </c>
      <c r="FV24" s="86"/>
      <c r="FW24" s="86"/>
      <c r="FX24" s="92" t="s">
        <v>32</v>
      </c>
      <c r="FY24" s="86">
        <f>SUM(Z51:AF51)</f>
        <v>0</v>
      </c>
      <c r="FZ24" s="86">
        <f>GA24-FY24</f>
        <v>0</v>
      </c>
      <c r="GA24" s="86">
        <f>COUNTA($B$30:$F$49)*7</f>
        <v>0</v>
      </c>
      <c r="GB24" s="118"/>
      <c r="GC24" s="86"/>
      <c r="GD24" s="86"/>
      <c r="GE24" s="86"/>
      <c r="GF24" s="86"/>
      <c r="GG24" s="86"/>
      <c r="GH24" s="86"/>
      <c r="GI24" s="86"/>
      <c r="GJ24" s="113" t="s">
        <v>67</v>
      </c>
      <c r="GK24" s="113" t="s">
        <v>68</v>
      </c>
      <c r="GL24" s="113" t="s">
        <v>69</v>
      </c>
      <c r="GM24" s="113" t="s">
        <v>60</v>
      </c>
      <c r="GN24" s="87"/>
      <c r="GO24" s="86"/>
      <c r="GP24" s="86"/>
      <c r="GQ24" s="86"/>
      <c r="GR24" s="86"/>
      <c r="GS24" s="86"/>
      <c r="GT24" s="86"/>
      <c r="GU24" s="86"/>
      <c r="GV24" s="86"/>
      <c r="GW24" s="86"/>
      <c r="GX24" s="86"/>
      <c r="GY24" s="86"/>
      <c r="GZ24" s="86"/>
      <c r="HA24" s="86"/>
      <c r="HB24" s="86"/>
      <c r="HC24" s="86"/>
      <c r="HD24" s="86"/>
      <c r="HE24" s="86"/>
      <c r="HF24" s="86"/>
      <c r="HG24" s="86"/>
      <c r="HH24" s="86"/>
    </row>
    <row r="25">
      <c r="A25" s="86"/>
      <c r="B25" s="86"/>
      <c r="C25" s="86"/>
      <c r="D25" s="86"/>
      <c r="E25" s="86"/>
      <c r="F25" s="86"/>
      <c r="G25" s="86"/>
      <c r="H25" s="86"/>
      <c r="I25" s="86"/>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87"/>
      <c r="AR25" s="87"/>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c r="FE25" s="86"/>
      <c r="FF25" s="119">
        <v>45877.0</v>
      </c>
      <c r="FG25" s="120">
        <v>0.0</v>
      </c>
      <c r="FH25" s="86" t="str">
        <f t="shared" si="2"/>
        <v/>
      </c>
      <c r="FI25" s="86"/>
      <c r="FJ25" s="86"/>
      <c r="FK25" s="92">
        <v>8.0</v>
      </c>
      <c r="FL25" s="86"/>
      <c r="FM25" s="92" t="str">
        <f t="shared" si="3"/>
        <v/>
      </c>
      <c r="FN25" s="92" t="str">
        <f t="shared" si="4"/>
        <v/>
      </c>
      <c r="FO25" s="86" t="str">
        <f t="shared" si="5"/>
        <v/>
      </c>
      <c r="FP25" s="86"/>
      <c r="FQ25" s="118"/>
      <c r="FR25" s="118"/>
      <c r="FS25" s="92">
        <v>8.0</v>
      </c>
      <c r="FT25" s="92" t="str">
        <f t="shared" si="6"/>
        <v/>
      </c>
      <c r="FU25" s="92">
        <f t="shared" si="7"/>
        <v>0</v>
      </c>
      <c r="FV25" s="86"/>
      <c r="FW25" s="86"/>
      <c r="FX25" s="118"/>
      <c r="FY25" s="118"/>
      <c r="FZ25" s="118"/>
      <c r="GA25" s="118"/>
      <c r="GB25" s="118"/>
      <c r="GC25" s="86"/>
      <c r="GD25" s="86"/>
      <c r="GE25" s="86"/>
      <c r="GF25" s="86"/>
      <c r="GG25" s="86"/>
      <c r="GH25" s="86"/>
      <c r="GI25" s="86"/>
      <c r="GJ25" s="92" t="s">
        <v>32</v>
      </c>
      <c r="GK25" s="86">
        <f>C67</f>
        <v>0</v>
      </c>
      <c r="GL25" s="126">
        <f>GM25-GK25</f>
        <v>0</v>
      </c>
      <c r="GM25" s="126">
        <f>F67</f>
        <v>0</v>
      </c>
      <c r="GN25" s="87"/>
      <c r="GO25" s="86"/>
      <c r="GP25" s="86"/>
      <c r="GQ25" s="86"/>
      <c r="GR25" s="86"/>
      <c r="GS25" s="86"/>
      <c r="GT25" s="86"/>
      <c r="GU25" s="86"/>
      <c r="GV25" s="86"/>
      <c r="GW25" s="86"/>
      <c r="GX25" s="86"/>
      <c r="GY25" s="86"/>
      <c r="GZ25" s="86"/>
      <c r="HA25" s="86"/>
      <c r="HB25" s="86"/>
      <c r="HC25" s="86"/>
      <c r="HD25" s="86"/>
      <c r="HE25" s="86"/>
      <c r="HF25" s="86"/>
      <c r="HG25" s="86"/>
      <c r="HH25" s="86"/>
    </row>
    <row r="26">
      <c r="A26" s="127"/>
      <c r="B26" s="128" t="s">
        <v>71</v>
      </c>
      <c r="C26" s="18"/>
      <c r="D26" s="18"/>
      <c r="E26" s="18"/>
      <c r="F26" s="18"/>
      <c r="G26" s="18"/>
      <c r="H26" s="18"/>
      <c r="I26" s="18"/>
      <c r="J26" s="18"/>
      <c r="K26" s="18"/>
      <c r="L26" s="129" t="s">
        <v>30</v>
      </c>
      <c r="M26" s="18"/>
      <c r="N26" s="18"/>
      <c r="O26" s="18"/>
      <c r="P26" s="18"/>
      <c r="Q26" s="18"/>
      <c r="R26" s="18"/>
      <c r="S26" s="130" t="s">
        <v>31</v>
      </c>
      <c r="T26" s="18"/>
      <c r="U26" s="18"/>
      <c r="V26" s="18"/>
      <c r="W26" s="18"/>
      <c r="X26" s="18"/>
      <c r="Y26" s="18"/>
      <c r="Z26" s="131" t="s">
        <v>32</v>
      </c>
      <c r="AA26" s="18"/>
      <c r="AB26" s="18"/>
      <c r="AC26" s="18"/>
      <c r="AD26" s="18"/>
      <c r="AE26" s="18"/>
      <c r="AF26" s="18"/>
      <c r="AG26" s="132" t="s">
        <v>33</v>
      </c>
      <c r="AH26" s="18"/>
      <c r="AI26" s="18"/>
      <c r="AJ26" s="18"/>
      <c r="AK26" s="18"/>
      <c r="AL26" s="18"/>
      <c r="AM26" s="18"/>
      <c r="AN26" s="133" t="str">
        <f>IF(AN29="","","WEEK 5")</f>
        <v>WEEK 5</v>
      </c>
      <c r="AO26" s="18"/>
      <c r="AP26" s="18"/>
      <c r="AQ26" s="134" t="s">
        <v>72</v>
      </c>
      <c r="AR26" s="18"/>
      <c r="AS26" s="18"/>
      <c r="AT26" s="18"/>
      <c r="AU26" s="18"/>
      <c r="AV26" s="18"/>
      <c r="AW26" s="19"/>
      <c r="AX26" s="135"/>
      <c r="AY26" s="135"/>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119">
        <v>45878.0</v>
      </c>
      <c r="FG26" s="120">
        <v>0.0</v>
      </c>
      <c r="FH26" s="86" t="str">
        <f t="shared" si="2"/>
        <v/>
      </c>
      <c r="FI26" s="86"/>
      <c r="FJ26" s="86"/>
      <c r="FK26" s="92">
        <v>9.0</v>
      </c>
      <c r="FL26" s="86"/>
      <c r="FM26" s="92" t="str">
        <f t="shared" si="3"/>
        <v/>
      </c>
      <c r="FN26" s="92" t="str">
        <f t="shared" si="4"/>
        <v/>
      </c>
      <c r="FO26" s="86" t="str">
        <f t="shared" si="5"/>
        <v/>
      </c>
      <c r="FP26" s="86"/>
      <c r="FQ26" s="118"/>
      <c r="FR26" s="118"/>
      <c r="FS26" s="92">
        <v>9.0</v>
      </c>
      <c r="FT26" s="92" t="str">
        <f t="shared" si="6"/>
        <v/>
      </c>
      <c r="FU26" s="92">
        <f t="shared" si="7"/>
        <v>0</v>
      </c>
      <c r="FV26" s="86"/>
      <c r="FW26" s="86"/>
      <c r="FX26" s="113" t="s">
        <v>67</v>
      </c>
      <c r="FY26" s="113" t="s">
        <v>68</v>
      </c>
      <c r="FZ26" s="113" t="s">
        <v>69</v>
      </c>
      <c r="GA26" s="113" t="s">
        <v>60</v>
      </c>
      <c r="GB26" s="118"/>
      <c r="GC26" s="86"/>
      <c r="GD26" s="86"/>
      <c r="GE26" s="86"/>
      <c r="GF26" s="86"/>
      <c r="GG26" s="86"/>
      <c r="GH26" s="86"/>
      <c r="GI26" s="86"/>
      <c r="GJ26" s="118"/>
      <c r="GK26" s="118"/>
      <c r="GL26" s="118"/>
      <c r="GM26" s="118"/>
      <c r="GN26" s="87"/>
      <c r="GO26" s="135"/>
      <c r="GP26" s="135"/>
      <c r="GQ26" s="135"/>
      <c r="GR26" s="135"/>
      <c r="GS26" s="135"/>
      <c r="GT26" s="135"/>
      <c r="GU26" s="135"/>
      <c r="GV26" s="135"/>
      <c r="GW26" s="135"/>
      <c r="GX26" s="135"/>
      <c r="GY26" s="135"/>
      <c r="GZ26" s="135"/>
      <c r="HA26" s="135"/>
      <c r="HB26" s="135"/>
      <c r="HC26" s="135"/>
      <c r="HD26" s="135"/>
      <c r="HE26" s="135"/>
      <c r="HF26" s="135"/>
      <c r="HG26" s="135"/>
      <c r="HH26" s="135"/>
    </row>
    <row r="27">
      <c r="A27" s="127"/>
      <c r="B27" s="27"/>
      <c r="AW27" s="22"/>
      <c r="AX27" s="135"/>
      <c r="AY27" s="135"/>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c r="FE27" s="86"/>
      <c r="FF27" s="119">
        <v>45879.0</v>
      </c>
      <c r="FG27" s="120">
        <v>0.0</v>
      </c>
      <c r="FH27" s="86" t="str">
        <f t="shared" si="2"/>
        <v/>
      </c>
      <c r="FI27" s="86"/>
      <c r="FJ27" s="86"/>
      <c r="FK27" s="92">
        <v>10.0</v>
      </c>
      <c r="FL27" s="86"/>
      <c r="FM27" s="92" t="str">
        <f t="shared" si="3"/>
        <v/>
      </c>
      <c r="FN27" s="92" t="str">
        <f t="shared" si="4"/>
        <v/>
      </c>
      <c r="FO27" s="86" t="str">
        <f t="shared" si="5"/>
        <v/>
      </c>
      <c r="FP27" s="86"/>
      <c r="FQ27" s="118"/>
      <c r="FR27" s="118"/>
      <c r="FS27" s="92">
        <v>10.0</v>
      </c>
      <c r="FT27" s="92" t="str">
        <f t="shared" si="6"/>
        <v/>
      </c>
      <c r="FU27" s="92">
        <f t="shared" si="7"/>
        <v>0</v>
      </c>
      <c r="FV27" s="86"/>
      <c r="FW27" s="86"/>
      <c r="FX27" s="92" t="s">
        <v>33</v>
      </c>
      <c r="FY27" s="86">
        <f>SUM(AG51:AM51)</f>
        <v>0</v>
      </c>
      <c r="FZ27" s="86">
        <f>GA27-FY27</f>
        <v>0</v>
      </c>
      <c r="GA27" s="86">
        <f>COUNTA($B$30:$F$49)*7</f>
        <v>0</v>
      </c>
      <c r="GB27" s="118"/>
      <c r="GC27" s="86"/>
      <c r="GD27" s="86"/>
      <c r="GE27" s="86"/>
      <c r="GF27" s="86"/>
      <c r="GG27" s="86"/>
      <c r="GH27" s="86"/>
      <c r="GI27" s="86"/>
      <c r="GJ27" s="113" t="s">
        <v>67</v>
      </c>
      <c r="GK27" s="113" t="s">
        <v>68</v>
      </c>
      <c r="GL27" s="113" t="s">
        <v>69</v>
      </c>
      <c r="GM27" s="113" t="s">
        <v>60</v>
      </c>
      <c r="GN27" s="87"/>
      <c r="GO27" s="135"/>
      <c r="GP27" s="135"/>
      <c r="GQ27" s="135"/>
      <c r="GR27" s="135"/>
      <c r="GS27" s="135"/>
      <c r="GT27" s="135"/>
      <c r="GU27" s="135"/>
      <c r="GV27" s="135"/>
      <c r="GW27" s="135"/>
      <c r="GX27" s="135"/>
      <c r="GY27" s="135"/>
      <c r="GZ27" s="135"/>
      <c r="HA27" s="135"/>
      <c r="HB27" s="135"/>
      <c r="HC27" s="135"/>
      <c r="HD27" s="135"/>
      <c r="HE27" s="135"/>
      <c r="HF27" s="135"/>
      <c r="HG27" s="135"/>
      <c r="HH27" s="135"/>
    </row>
    <row r="28">
      <c r="A28" s="86"/>
      <c r="B28" s="136" t="s">
        <v>60</v>
      </c>
      <c r="G28" s="137" t="s">
        <v>66</v>
      </c>
      <c r="J28" s="138" t="s">
        <v>73</v>
      </c>
      <c r="L28" s="139" t="str">
        <f t="shared" ref="L28:AM28" si="8">VLOOKUP(FH2,$FF$7:$FG$13,2,FALSE)</f>
        <v>F</v>
      </c>
      <c r="M28" s="139" t="str">
        <f t="shared" si="8"/>
        <v>S</v>
      </c>
      <c r="N28" s="139" t="str">
        <f t="shared" si="8"/>
        <v>S</v>
      </c>
      <c r="O28" s="139" t="str">
        <f t="shared" si="8"/>
        <v>M</v>
      </c>
      <c r="P28" s="139" t="str">
        <f t="shared" si="8"/>
        <v>T</v>
      </c>
      <c r="Q28" s="139" t="str">
        <f t="shared" si="8"/>
        <v>W</v>
      </c>
      <c r="R28" s="139" t="str">
        <f t="shared" si="8"/>
        <v>T</v>
      </c>
      <c r="S28" s="140" t="str">
        <f t="shared" si="8"/>
        <v>F</v>
      </c>
      <c r="T28" s="140" t="str">
        <f t="shared" si="8"/>
        <v>S</v>
      </c>
      <c r="U28" s="140" t="str">
        <f t="shared" si="8"/>
        <v>S</v>
      </c>
      <c r="V28" s="140" t="str">
        <f t="shared" si="8"/>
        <v>M</v>
      </c>
      <c r="W28" s="140" t="str">
        <f t="shared" si="8"/>
        <v>T</v>
      </c>
      <c r="X28" s="140" t="str">
        <f t="shared" si="8"/>
        <v>W</v>
      </c>
      <c r="Y28" s="140" t="str">
        <f t="shared" si="8"/>
        <v>T</v>
      </c>
      <c r="Z28" s="141" t="str">
        <f t="shared" si="8"/>
        <v>F</v>
      </c>
      <c r="AA28" s="141" t="str">
        <f t="shared" si="8"/>
        <v>S</v>
      </c>
      <c r="AB28" s="141" t="str">
        <f t="shared" si="8"/>
        <v>S</v>
      </c>
      <c r="AC28" s="141" t="str">
        <f t="shared" si="8"/>
        <v>M</v>
      </c>
      <c r="AD28" s="141" t="str">
        <f t="shared" si="8"/>
        <v>T</v>
      </c>
      <c r="AE28" s="141" t="str">
        <f t="shared" si="8"/>
        <v>W</v>
      </c>
      <c r="AF28" s="141" t="str">
        <f t="shared" si="8"/>
        <v>T</v>
      </c>
      <c r="AG28" s="142" t="str">
        <f t="shared" si="8"/>
        <v>F</v>
      </c>
      <c r="AH28" s="142" t="str">
        <f t="shared" si="8"/>
        <v>S</v>
      </c>
      <c r="AI28" s="142" t="str">
        <f t="shared" si="8"/>
        <v>S</v>
      </c>
      <c r="AJ28" s="142" t="str">
        <f t="shared" si="8"/>
        <v>M</v>
      </c>
      <c r="AK28" s="142" t="str">
        <f t="shared" si="8"/>
        <v>T</v>
      </c>
      <c r="AL28" s="142" t="str">
        <f t="shared" si="8"/>
        <v>W</v>
      </c>
      <c r="AM28" s="142" t="str">
        <f t="shared" si="8"/>
        <v>T</v>
      </c>
      <c r="AN28" s="143" t="str">
        <f t="shared" ref="AN28:AP28" si="9">IFNA(VLOOKUP(GJ2,$FF$7:$FG$13,2,FALSE),"")</f>
        <v>F</v>
      </c>
      <c r="AO28" s="143" t="str">
        <f t="shared" si="9"/>
        <v>S</v>
      </c>
      <c r="AP28" s="143" t="str">
        <f t="shared" si="9"/>
        <v>S</v>
      </c>
      <c r="AW28" s="22"/>
      <c r="AX28" s="144"/>
      <c r="AY28" s="144"/>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c r="DP28" s="86"/>
      <c r="DQ28" s="86"/>
      <c r="DR28" s="86"/>
      <c r="DS28" s="86"/>
      <c r="DT28" s="86"/>
      <c r="DU28" s="86"/>
      <c r="DV28" s="86"/>
      <c r="DW28" s="86"/>
      <c r="DX28" s="86"/>
      <c r="DY28" s="86"/>
      <c r="DZ28" s="86"/>
      <c r="EA28" s="86"/>
      <c r="EB28" s="86"/>
      <c r="EC28" s="86"/>
      <c r="ED28" s="86"/>
      <c r="EE28" s="86"/>
      <c r="EF28" s="86"/>
      <c r="EG28" s="86"/>
      <c r="EH28" s="86"/>
      <c r="EI28" s="86"/>
      <c r="EJ28" s="86"/>
      <c r="EK28" s="86"/>
      <c r="EL28" s="86"/>
      <c r="EM28" s="86"/>
      <c r="EN28" s="86"/>
      <c r="EO28" s="86"/>
      <c r="EP28" s="86"/>
      <c r="EQ28" s="86"/>
      <c r="ER28" s="86"/>
      <c r="ES28" s="86"/>
      <c r="ET28" s="86"/>
      <c r="EU28" s="86"/>
      <c r="EV28" s="86"/>
      <c r="EW28" s="86"/>
      <c r="EX28" s="86"/>
      <c r="EY28" s="86"/>
      <c r="EZ28" s="86"/>
      <c r="FA28" s="86"/>
      <c r="FB28" s="86"/>
      <c r="FC28" s="86"/>
      <c r="FD28" s="86"/>
      <c r="FE28" s="86"/>
      <c r="FF28" s="119">
        <v>45880.0</v>
      </c>
      <c r="FG28" s="120">
        <v>0.0</v>
      </c>
      <c r="FH28" s="86" t="str">
        <f t="shared" si="2"/>
        <v/>
      </c>
      <c r="FI28" s="86"/>
      <c r="FJ28" s="86"/>
      <c r="FK28" s="92">
        <v>11.0</v>
      </c>
      <c r="FL28" s="86"/>
      <c r="FM28" s="92" t="str">
        <f t="shared" si="3"/>
        <v/>
      </c>
      <c r="FN28" s="92" t="str">
        <f t="shared" si="4"/>
        <v/>
      </c>
      <c r="FO28" s="86" t="str">
        <f t="shared" si="5"/>
        <v/>
      </c>
      <c r="FP28" s="86"/>
      <c r="FQ28" s="118"/>
      <c r="FR28" s="118"/>
      <c r="FS28" s="92">
        <v>11.0</v>
      </c>
      <c r="FT28" s="92" t="str">
        <f t="shared" si="6"/>
        <v/>
      </c>
      <c r="FU28" s="92">
        <f t="shared" si="7"/>
        <v>0</v>
      </c>
      <c r="FV28" s="86"/>
      <c r="FW28" s="86"/>
      <c r="FX28" s="86"/>
      <c r="FY28" s="86"/>
      <c r="FZ28" s="86"/>
      <c r="GA28" s="86"/>
      <c r="GB28" s="118"/>
      <c r="GC28" s="86"/>
      <c r="GD28" s="86"/>
      <c r="GE28" s="86"/>
      <c r="GF28" s="86"/>
      <c r="GG28" s="86"/>
      <c r="GH28" s="86"/>
      <c r="GI28" s="86"/>
      <c r="GJ28" s="92" t="s">
        <v>33</v>
      </c>
      <c r="GK28" s="86">
        <f>C71</f>
        <v>0</v>
      </c>
      <c r="GL28" s="86">
        <f>GM28-GK28</f>
        <v>0</v>
      </c>
      <c r="GM28" s="86">
        <f>F71</f>
        <v>0</v>
      </c>
      <c r="GN28" s="87"/>
      <c r="GO28" s="144"/>
      <c r="GP28" s="144"/>
      <c r="GQ28" s="144"/>
      <c r="GR28" s="144"/>
      <c r="GS28" s="144"/>
      <c r="GT28" s="144"/>
      <c r="GU28" s="144"/>
      <c r="GV28" s="144"/>
      <c r="GW28" s="144"/>
      <c r="GX28" s="144"/>
      <c r="GY28" s="144"/>
      <c r="GZ28" s="144"/>
      <c r="HA28" s="144"/>
      <c r="HB28" s="144"/>
      <c r="HC28" s="144"/>
      <c r="HD28" s="144"/>
      <c r="HE28" s="144"/>
      <c r="HF28" s="144"/>
      <c r="HG28" s="144"/>
      <c r="HH28" s="144"/>
    </row>
    <row r="29">
      <c r="A29" s="86"/>
      <c r="B29" s="35"/>
      <c r="C29" s="37"/>
      <c r="D29" s="37"/>
      <c r="E29" s="37"/>
      <c r="F29" s="37"/>
      <c r="G29" s="37"/>
      <c r="H29" s="37"/>
      <c r="I29" s="37"/>
      <c r="J29" s="37"/>
      <c r="K29" s="37"/>
      <c r="L29" s="145">
        <f>EOMONTH(B2,-1)+FH$3</f>
        <v>45870</v>
      </c>
      <c r="M29" s="145">
        <f>EOMONTH(B2,-1)+FI$3</f>
        <v>45871</v>
      </c>
      <c r="N29" s="145">
        <f>EOMONTH(B2,-1)+FJ$3</f>
        <v>45872</v>
      </c>
      <c r="O29" s="145">
        <f>EOMONTH(B2,-1)+FK$3</f>
        <v>45873</v>
      </c>
      <c r="P29" s="145">
        <f>EOMONTH(B2,-1)+FL$3</f>
        <v>45874</v>
      </c>
      <c r="Q29" s="145">
        <f>EOMONTH(B2,-1)+FM$3</f>
        <v>45875</v>
      </c>
      <c r="R29" s="145">
        <f>EOMONTH(B2,-1)+FN$3</f>
        <v>45876</v>
      </c>
      <c r="S29" s="146">
        <f>EOMONTH(B2,-1)+FO$3</f>
        <v>45877</v>
      </c>
      <c r="T29" s="146">
        <f>EOMONTH(B2,-1)+FP$3</f>
        <v>45878</v>
      </c>
      <c r="U29" s="146">
        <f>EOMONTH(B2,-1)+FQ$3</f>
        <v>45879</v>
      </c>
      <c r="V29" s="146">
        <f>EOMONTH(B2,-1)+FR$3</f>
        <v>45880</v>
      </c>
      <c r="W29" s="146">
        <f>EOMONTH(B2,-1)+FS$3</f>
        <v>45881</v>
      </c>
      <c r="X29" s="146">
        <f>EOMONTH(B2,-1)+FT$3</f>
        <v>45882</v>
      </c>
      <c r="Y29" s="146">
        <f>EOMONTH(B2,-1)+FU$3</f>
        <v>45883</v>
      </c>
      <c r="Z29" s="147">
        <f>EOMONTH(B2,-1)+FV$3</f>
        <v>45884</v>
      </c>
      <c r="AA29" s="147">
        <f>EOMONTH(B2,-1)+FW$3</f>
        <v>45885</v>
      </c>
      <c r="AB29" s="147">
        <f>EOMONTH(B2,-1)+FX$3</f>
        <v>45886</v>
      </c>
      <c r="AC29" s="147">
        <f>EOMONTH(B2,-1)+FY$3</f>
        <v>45887</v>
      </c>
      <c r="AD29" s="147">
        <f>EOMONTH(B2,-1)+FZ$3</f>
        <v>45888</v>
      </c>
      <c r="AE29" s="147">
        <f>EOMONTH(B2,-1)+GA$3</f>
        <v>45889</v>
      </c>
      <c r="AF29" s="147">
        <f>EOMONTH(B2,-1)+GB$3</f>
        <v>45890</v>
      </c>
      <c r="AG29" s="148">
        <f>EOMONTH(B2,-1)+GC$3</f>
        <v>45891</v>
      </c>
      <c r="AH29" s="148">
        <f>EOMONTH(B2,-1)+GD$3</f>
        <v>45892</v>
      </c>
      <c r="AI29" s="148">
        <f>EOMONTH(B2,-1)+GE$3</f>
        <v>45893</v>
      </c>
      <c r="AJ29" s="148">
        <f>EOMONTH(B2,-1)+GF$3</f>
        <v>45894</v>
      </c>
      <c r="AK29" s="148">
        <f>EOMONTH(B2,-1)+GG$3</f>
        <v>45895</v>
      </c>
      <c r="AL29" s="148">
        <f>EOMONTH(B2,-1)+GH$3</f>
        <v>45896</v>
      </c>
      <c r="AM29" s="148">
        <f>EOMONTH(B2,-1)+GI$3</f>
        <v>45897</v>
      </c>
      <c r="AN29" s="149">
        <f>IF(GJ3&gt;$FK$7,"",EOMONTH(B2,-1)+GJ$3)</f>
        <v>45898</v>
      </c>
      <c r="AO29" s="149">
        <f>IF(GK3&gt;$FK$7,"",EOMONTH(B2,-1)+GK$3)</f>
        <v>45899</v>
      </c>
      <c r="AP29" s="149">
        <f>IF(GL3&gt;$FK$7,"",EOMONTH(B2,-1)+GL$3)</f>
        <v>45900</v>
      </c>
      <c r="AQ29" s="37"/>
      <c r="AR29" s="37"/>
      <c r="AS29" s="37"/>
      <c r="AT29" s="37"/>
      <c r="AU29" s="37"/>
      <c r="AV29" s="37"/>
      <c r="AW29" s="39"/>
      <c r="AX29" s="144"/>
      <c r="AY29" s="144"/>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c r="FE29" s="86"/>
      <c r="FF29" s="119">
        <v>45881.0</v>
      </c>
      <c r="FG29" s="120">
        <v>0.0</v>
      </c>
      <c r="FH29" s="86" t="str">
        <f t="shared" si="2"/>
        <v/>
      </c>
      <c r="FI29" s="86"/>
      <c r="FJ29" s="86"/>
      <c r="FK29" s="92">
        <v>12.0</v>
      </c>
      <c r="FL29" s="86"/>
      <c r="FM29" s="92" t="str">
        <f t="shared" si="3"/>
        <v/>
      </c>
      <c r="FN29" s="92" t="str">
        <f t="shared" si="4"/>
        <v/>
      </c>
      <c r="FO29" s="86" t="str">
        <f t="shared" si="5"/>
        <v/>
      </c>
      <c r="FP29" s="86"/>
      <c r="FQ29" s="118"/>
      <c r="FR29" s="118"/>
      <c r="FS29" s="92">
        <v>12.0</v>
      </c>
      <c r="FT29" s="92" t="str">
        <f t="shared" si="6"/>
        <v/>
      </c>
      <c r="FU29" s="92">
        <f t="shared" si="7"/>
        <v>0</v>
      </c>
      <c r="FV29" s="86"/>
      <c r="FW29" s="86"/>
      <c r="FX29" s="113" t="s">
        <v>67</v>
      </c>
      <c r="FY29" s="113" t="s">
        <v>68</v>
      </c>
      <c r="FZ29" s="113" t="s">
        <v>69</v>
      </c>
      <c r="GA29" s="113" t="s">
        <v>60</v>
      </c>
      <c r="GB29" s="118"/>
      <c r="GC29" s="86"/>
      <c r="GD29" s="86"/>
      <c r="GE29" s="86"/>
      <c r="GF29" s="86"/>
      <c r="GG29" s="86"/>
      <c r="GH29" s="86"/>
      <c r="GI29" s="86"/>
      <c r="GJ29" s="86"/>
      <c r="GK29" s="86"/>
      <c r="GL29" s="86"/>
      <c r="GM29" s="86"/>
      <c r="GN29" s="87"/>
      <c r="GO29" s="144"/>
      <c r="GP29" s="144"/>
      <c r="GQ29" s="144"/>
      <c r="GR29" s="144"/>
      <c r="GS29" s="144"/>
      <c r="GT29" s="144"/>
      <c r="GU29" s="144"/>
      <c r="GV29" s="144"/>
      <c r="GW29" s="144"/>
      <c r="GX29" s="144"/>
      <c r="GY29" s="144"/>
      <c r="GZ29" s="144"/>
      <c r="HA29" s="144"/>
      <c r="HB29" s="144"/>
      <c r="HC29" s="144"/>
      <c r="HD29" s="144"/>
      <c r="HE29" s="144"/>
      <c r="HF29" s="144"/>
      <c r="HG29" s="144"/>
      <c r="HH29" s="144"/>
    </row>
    <row r="30">
      <c r="A30" s="92"/>
      <c r="B30" s="150"/>
      <c r="C30" s="37"/>
      <c r="D30" s="37"/>
      <c r="E30" s="37"/>
      <c r="F30" s="37"/>
      <c r="G30" s="151"/>
      <c r="H30" s="37"/>
      <c r="I30" s="37"/>
      <c r="J30" s="151"/>
      <c r="K30" s="37"/>
      <c r="L30" s="152" t="b">
        <v>0</v>
      </c>
      <c r="M30" s="152" t="b">
        <v>0</v>
      </c>
      <c r="N30" s="152" t="b">
        <v>0</v>
      </c>
      <c r="O30" s="152" t="b">
        <v>0</v>
      </c>
      <c r="P30" s="152" t="b">
        <v>0</v>
      </c>
      <c r="Q30" s="152" t="b">
        <v>0</v>
      </c>
      <c r="R30" s="152" t="b">
        <v>0</v>
      </c>
      <c r="S30" s="153" t="b">
        <v>0</v>
      </c>
      <c r="T30" s="153" t="b">
        <v>0</v>
      </c>
      <c r="U30" s="153" t="b">
        <v>0</v>
      </c>
      <c r="V30" s="153" t="b">
        <v>0</v>
      </c>
      <c r="W30" s="153" t="b">
        <v>0</v>
      </c>
      <c r="X30" s="153" t="b">
        <v>0</v>
      </c>
      <c r="Y30" s="153" t="b">
        <v>0</v>
      </c>
      <c r="Z30" s="154" t="b">
        <v>0</v>
      </c>
      <c r="AA30" s="154" t="b">
        <v>0</v>
      </c>
      <c r="AB30" s="154" t="b">
        <v>0</v>
      </c>
      <c r="AC30" s="154" t="b">
        <v>0</v>
      </c>
      <c r="AD30" s="154" t="b">
        <v>0</v>
      </c>
      <c r="AE30" s="154" t="b">
        <v>0</v>
      </c>
      <c r="AF30" s="154" t="b">
        <v>0</v>
      </c>
      <c r="AG30" s="155" t="b">
        <v>0</v>
      </c>
      <c r="AH30" s="155" t="b">
        <v>0</v>
      </c>
      <c r="AI30" s="155" t="b">
        <v>0</v>
      </c>
      <c r="AJ30" s="155" t="b">
        <v>0</v>
      </c>
      <c r="AK30" s="155" t="b">
        <v>0</v>
      </c>
      <c r="AL30" s="155" t="b">
        <v>0</v>
      </c>
      <c r="AM30" s="155" t="b">
        <v>0</v>
      </c>
      <c r="AN30" s="156" t="b">
        <v>0</v>
      </c>
      <c r="AO30" s="156" t="b">
        <v>0</v>
      </c>
      <c r="AP30" s="156" t="b">
        <v>0</v>
      </c>
      <c r="AQ30" s="108" t="str">
        <f t="shared" ref="AQ30:AQ49" si="10">IF(ISBLANK(J30),"", COUNTIF(L30:AP30,TRUE)&amp;" / "&amp;J30)</f>
        <v/>
      </c>
      <c r="AS30" s="157" t="str">
        <f>IFERROR(__xludf.DUMMYFUNCTION("IFERROR(SPARKLINE(IF(ISBLANK(B30),"""",COUNTIF(L30:AP30,TRUE)),{""charttype"",""bar"";""max"",J30;""color1"",""#5bafff"";""empty"",""ignore""}),"""")"),"")</f>
        <v/>
      </c>
      <c r="AV30" s="158" t="str">
        <f t="shared" ref="AV30:AV49" si="11">IF(ISBLANK(J30),"", COUNTIF(L30:AP30,TRUE)/J30)</f>
        <v/>
      </c>
      <c r="AW30" s="22"/>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c r="FE30" s="86"/>
      <c r="FF30" s="119">
        <v>45882.0</v>
      </c>
      <c r="FG30" s="120">
        <v>0.0</v>
      </c>
      <c r="FH30" s="86" t="str">
        <f t="shared" si="2"/>
        <v/>
      </c>
      <c r="FI30" s="86"/>
      <c r="FJ30" s="86"/>
      <c r="FK30" s="92">
        <v>13.0</v>
      </c>
      <c r="FL30" s="86"/>
      <c r="FM30" s="92" t="str">
        <f t="shared" si="3"/>
        <v/>
      </c>
      <c r="FN30" s="92" t="str">
        <f t="shared" si="4"/>
        <v/>
      </c>
      <c r="FO30" s="86" t="str">
        <f t="shared" si="5"/>
        <v/>
      </c>
      <c r="FP30" s="86"/>
      <c r="FQ30" s="118"/>
      <c r="FR30" s="118"/>
      <c r="FS30" s="92">
        <v>13.0</v>
      </c>
      <c r="FT30" s="92" t="str">
        <f t="shared" si="6"/>
        <v/>
      </c>
      <c r="FU30" s="92">
        <f t="shared" si="7"/>
        <v>0</v>
      </c>
      <c r="FV30" s="86"/>
      <c r="FW30" s="86"/>
      <c r="FX30" s="92" t="s">
        <v>34</v>
      </c>
      <c r="FY30" s="86">
        <f>SUM(AN51:AP51)</f>
        <v>0</v>
      </c>
      <c r="FZ30" s="86">
        <f>GA30-FY30</f>
        <v>0</v>
      </c>
      <c r="GA30" s="86">
        <f>COUNTA(B30:F49)*COUNT(AN29:AP29)</f>
        <v>0</v>
      </c>
      <c r="GB30" s="118"/>
      <c r="GC30" s="86"/>
      <c r="GD30" s="86"/>
      <c r="GE30" s="86"/>
      <c r="GF30" s="86"/>
      <c r="GG30" s="86"/>
      <c r="GH30" s="86"/>
      <c r="GI30" s="86"/>
      <c r="GJ30" s="113" t="s">
        <v>67</v>
      </c>
      <c r="GK30" s="113" t="s">
        <v>68</v>
      </c>
      <c r="GL30" s="113" t="s">
        <v>69</v>
      </c>
      <c r="GM30" s="113" t="s">
        <v>60</v>
      </c>
      <c r="GN30" s="87"/>
      <c r="GO30" s="86"/>
      <c r="GP30" s="86"/>
      <c r="GQ30" s="86"/>
      <c r="GR30" s="86"/>
      <c r="GS30" s="86"/>
      <c r="GT30" s="86"/>
      <c r="GU30" s="86"/>
      <c r="GV30" s="86"/>
      <c r="GW30" s="86"/>
      <c r="GX30" s="86"/>
      <c r="GY30" s="86"/>
      <c r="GZ30" s="86"/>
      <c r="HA30" s="86"/>
      <c r="HB30" s="86"/>
      <c r="HC30" s="86"/>
      <c r="HD30" s="86"/>
      <c r="HE30" s="86"/>
      <c r="HF30" s="86"/>
      <c r="HG30" s="86"/>
      <c r="HH30" s="86"/>
    </row>
    <row r="31">
      <c r="A31" s="92"/>
      <c r="B31" s="159"/>
      <c r="C31" s="31"/>
      <c r="D31" s="31"/>
      <c r="E31" s="31"/>
      <c r="F31" s="31"/>
      <c r="G31" s="160"/>
      <c r="H31" s="31"/>
      <c r="I31" s="31"/>
      <c r="J31" s="160"/>
      <c r="K31" s="31"/>
      <c r="L31" s="152" t="b">
        <v>0</v>
      </c>
      <c r="M31" s="152" t="b">
        <v>0</v>
      </c>
      <c r="N31" s="152" t="b">
        <v>0</v>
      </c>
      <c r="O31" s="152" t="b">
        <v>0</v>
      </c>
      <c r="P31" s="152" t="b">
        <v>0</v>
      </c>
      <c r="Q31" s="152" t="b">
        <v>0</v>
      </c>
      <c r="R31" s="152" t="b">
        <v>0</v>
      </c>
      <c r="S31" s="153" t="b">
        <v>0</v>
      </c>
      <c r="T31" s="153" t="b">
        <v>0</v>
      </c>
      <c r="U31" s="153" t="b">
        <v>0</v>
      </c>
      <c r="V31" s="153" t="b">
        <v>0</v>
      </c>
      <c r="W31" s="153" t="b">
        <v>0</v>
      </c>
      <c r="X31" s="153" t="b">
        <v>0</v>
      </c>
      <c r="Y31" s="153" t="b">
        <v>0</v>
      </c>
      <c r="Z31" s="154" t="b">
        <v>0</v>
      </c>
      <c r="AA31" s="154" t="b">
        <v>0</v>
      </c>
      <c r="AB31" s="154" t="b">
        <v>0</v>
      </c>
      <c r="AC31" s="154" t="b">
        <v>0</v>
      </c>
      <c r="AD31" s="154" t="b">
        <v>0</v>
      </c>
      <c r="AE31" s="154" t="b">
        <v>0</v>
      </c>
      <c r="AF31" s="154" t="b">
        <v>0</v>
      </c>
      <c r="AG31" s="155" t="b">
        <v>0</v>
      </c>
      <c r="AH31" s="155" t="b">
        <v>0</v>
      </c>
      <c r="AI31" s="155" t="b">
        <v>0</v>
      </c>
      <c r="AJ31" s="155" t="b">
        <v>0</v>
      </c>
      <c r="AK31" s="155" t="b">
        <v>0</v>
      </c>
      <c r="AL31" s="155" t="b">
        <v>0</v>
      </c>
      <c r="AM31" s="155" t="b">
        <v>0</v>
      </c>
      <c r="AN31" s="156" t="b">
        <v>0</v>
      </c>
      <c r="AO31" s="156" t="b">
        <v>0</v>
      </c>
      <c r="AP31" s="156" t="b">
        <v>0</v>
      </c>
      <c r="AQ31" s="108" t="str">
        <f t="shared" si="10"/>
        <v/>
      </c>
      <c r="AS31" s="157" t="str">
        <f>IFERROR(__xludf.DUMMYFUNCTION("IFERROR(SPARKLINE(IF(ISBLANK(B31),"""",COUNTIF(L31:AP31,TRUE)),{""charttype"",""bar"";""max"",J31;""color1"",""#5bafff"";""empty"",""ignore""}),"""")"),"")</f>
        <v/>
      </c>
      <c r="AV31" s="158" t="str">
        <f t="shared" si="11"/>
        <v/>
      </c>
      <c r="AW31" s="22"/>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c r="FE31" s="86"/>
      <c r="FF31" s="119">
        <v>45883.0</v>
      </c>
      <c r="FG31" s="120">
        <v>0.0</v>
      </c>
      <c r="FH31" s="86" t="str">
        <f t="shared" si="2"/>
        <v/>
      </c>
      <c r="FI31" s="86"/>
      <c r="FJ31" s="86"/>
      <c r="FK31" s="92">
        <v>14.0</v>
      </c>
      <c r="FL31" s="86"/>
      <c r="FM31" s="92" t="str">
        <f t="shared" si="3"/>
        <v/>
      </c>
      <c r="FN31" s="92" t="str">
        <f t="shared" si="4"/>
        <v/>
      </c>
      <c r="FO31" s="86" t="str">
        <f t="shared" si="5"/>
        <v/>
      </c>
      <c r="FP31" s="86"/>
      <c r="FQ31" s="118"/>
      <c r="FR31" s="118"/>
      <c r="FS31" s="92">
        <v>14.0</v>
      </c>
      <c r="FT31" s="92" t="str">
        <f t="shared" si="6"/>
        <v/>
      </c>
      <c r="FU31" s="92">
        <f t="shared" si="7"/>
        <v>0</v>
      </c>
      <c r="FV31" s="86"/>
      <c r="FW31" s="86"/>
      <c r="FX31" s="118"/>
      <c r="FY31" s="118"/>
      <c r="FZ31" s="118"/>
      <c r="GA31" s="118"/>
      <c r="GB31" s="118"/>
      <c r="GC31" s="118"/>
      <c r="GD31" s="86"/>
      <c r="GE31" s="86"/>
      <c r="GF31" s="86"/>
      <c r="GG31" s="86"/>
      <c r="GH31" s="86"/>
      <c r="GI31" s="86"/>
      <c r="GJ31" s="92" t="s">
        <v>34</v>
      </c>
      <c r="GK31" s="86">
        <f>C75</f>
        <v>0</v>
      </c>
      <c r="GL31" s="86">
        <f>GM31-GK31</f>
        <v>0</v>
      </c>
      <c r="GM31" s="86">
        <f>F75</f>
        <v>0</v>
      </c>
      <c r="GN31" s="87"/>
      <c r="GO31" s="86"/>
      <c r="GP31" s="86"/>
      <c r="GQ31" s="86"/>
      <c r="GR31" s="86"/>
      <c r="GS31" s="86"/>
      <c r="GT31" s="86"/>
      <c r="GU31" s="86"/>
      <c r="GV31" s="86"/>
      <c r="GW31" s="86"/>
      <c r="GX31" s="86"/>
      <c r="GY31" s="86"/>
      <c r="GZ31" s="86"/>
      <c r="HA31" s="86"/>
      <c r="HB31" s="86"/>
      <c r="HC31" s="86"/>
      <c r="HD31" s="86"/>
      <c r="HE31" s="86"/>
      <c r="HF31" s="86"/>
      <c r="HG31" s="86"/>
      <c r="HH31" s="86"/>
    </row>
    <row r="32">
      <c r="A32" s="92"/>
      <c r="B32" s="159"/>
      <c r="C32" s="31"/>
      <c r="D32" s="31"/>
      <c r="E32" s="31"/>
      <c r="F32" s="31"/>
      <c r="G32" s="160"/>
      <c r="H32" s="31"/>
      <c r="I32" s="31"/>
      <c r="J32" s="160"/>
      <c r="K32" s="31"/>
      <c r="L32" s="152" t="b">
        <v>0</v>
      </c>
      <c r="M32" s="152" t="b">
        <v>0</v>
      </c>
      <c r="N32" s="152" t="b">
        <v>0</v>
      </c>
      <c r="O32" s="152" t="b">
        <v>0</v>
      </c>
      <c r="P32" s="152" t="b">
        <v>0</v>
      </c>
      <c r="Q32" s="152" t="b">
        <v>0</v>
      </c>
      <c r="R32" s="152" t="b">
        <v>0</v>
      </c>
      <c r="S32" s="153" t="b">
        <v>0</v>
      </c>
      <c r="T32" s="153" t="b">
        <v>0</v>
      </c>
      <c r="U32" s="153" t="b">
        <v>0</v>
      </c>
      <c r="V32" s="153" t="b">
        <v>0</v>
      </c>
      <c r="W32" s="153" t="b">
        <v>0</v>
      </c>
      <c r="X32" s="153" t="b">
        <v>0</v>
      </c>
      <c r="Y32" s="153" t="b">
        <v>0</v>
      </c>
      <c r="Z32" s="154" t="b">
        <v>0</v>
      </c>
      <c r="AA32" s="154" t="b">
        <v>0</v>
      </c>
      <c r="AB32" s="154" t="b">
        <v>0</v>
      </c>
      <c r="AC32" s="154" t="b">
        <v>0</v>
      </c>
      <c r="AD32" s="154" t="b">
        <v>0</v>
      </c>
      <c r="AE32" s="154" t="b">
        <v>0</v>
      </c>
      <c r="AF32" s="154" t="b">
        <v>0</v>
      </c>
      <c r="AG32" s="155" t="b">
        <v>0</v>
      </c>
      <c r="AH32" s="155" t="b">
        <v>0</v>
      </c>
      <c r="AI32" s="155" t="b">
        <v>0</v>
      </c>
      <c r="AJ32" s="155" t="b">
        <v>0</v>
      </c>
      <c r="AK32" s="155" t="b">
        <v>0</v>
      </c>
      <c r="AL32" s="155" t="b">
        <v>0</v>
      </c>
      <c r="AM32" s="155" t="b">
        <v>0</v>
      </c>
      <c r="AN32" s="156" t="b">
        <v>0</v>
      </c>
      <c r="AO32" s="156" t="b">
        <v>0</v>
      </c>
      <c r="AP32" s="156" t="b">
        <v>0</v>
      </c>
      <c r="AQ32" s="108" t="str">
        <f t="shared" si="10"/>
        <v/>
      </c>
      <c r="AS32" s="157" t="str">
        <f>IFERROR(__xludf.DUMMYFUNCTION("IFERROR(SPARKLINE(IF(ISBLANK(B32),"""",COUNTIF(L32:AP32,TRUE)),{""charttype"",""bar"";""max"",J32;""color1"",""#5bafff"";""empty"",""ignore""}),"""")"),"")</f>
        <v/>
      </c>
      <c r="AV32" s="158" t="str">
        <f t="shared" si="11"/>
        <v/>
      </c>
      <c r="AW32" s="22"/>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119">
        <v>45884.0</v>
      </c>
      <c r="FG32" s="120">
        <v>0.0</v>
      </c>
      <c r="FH32" s="86" t="str">
        <f t="shared" si="2"/>
        <v/>
      </c>
      <c r="FI32" s="86"/>
      <c r="FJ32" s="86"/>
      <c r="FK32" s="92">
        <v>15.0</v>
      </c>
      <c r="FL32" s="86"/>
      <c r="FM32" s="92" t="str">
        <f t="shared" si="3"/>
        <v/>
      </c>
      <c r="FN32" s="92" t="str">
        <f t="shared" si="4"/>
        <v/>
      </c>
      <c r="FO32" s="86" t="str">
        <f t="shared" si="5"/>
        <v/>
      </c>
      <c r="FP32" s="86"/>
      <c r="FQ32" s="118"/>
      <c r="FR32" s="118"/>
      <c r="FS32" s="92">
        <v>15.0</v>
      </c>
      <c r="FT32" s="92" t="str">
        <f t="shared" si="6"/>
        <v/>
      </c>
      <c r="FU32" s="92">
        <f t="shared" si="7"/>
        <v>0</v>
      </c>
      <c r="FV32" s="86"/>
      <c r="FW32" s="86"/>
      <c r="FX32" s="113" t="s">
        <v>67</v>
      </c>
      <c r="FY32" s="113" t="s">
        <v>68</v>
      </c>
      <c r="FZ32" s="113" t="s">
        <v>69</v>
      </c>
      <c r="GA32" s="113" t="s">
        <v>60</v>
      </c>
      <c r="GB32" s="118"/>
      <c r="GC32" s="118"/>
      <c r="GD32" s="86"/>
      <c r="GE32" s="86"/>
      <c r="GF32" s="86"/>
      <c r="GG32" s="86"/>
      <c r="GH32" s="86"/>
      <c r="GI32" s="86"/>
      <c r="GJ32" s="118"/>
      <c r="GK32" s="118"/>
      <c r="GL32" s="118"/>
      <c r="GM32" s="118"/>
      <c r="GN32" s="87"/>
      <c r="GO32" s="86"/>
      <c r="GP32" s="86"/>
      <c r="GQ32" s="86"/>
      <c r="GR32" s="86"/>
      <c r="GS32" s="86"/>
      <c r="GT32" s="86"/>
      <c r="GU32" s="86"/>
      <c r="GV32" s="86"/>
      <c r="GW32" s="86"/>
      <c r="GX32" s="86"/>
      <c r="GY32" s="86"/>
      <c r="GZ32" s="86"/>
      <c r="HA32" s="86"/>
      <c r="HB32" s="86"/>
      <c r="HC32" s="86"/>
      <c r="HD32" s="86"/>
      <c r="HE32" s="86"/>
      <c r="HF32" s="86"/>
      <c r="HG32" s="86"/>
      <c r="HH32" s="86"/>
    </row>
    <row r="33">
      <c r="A33" s="92"/>
      <c r="B33" s="159"/>
      <c r="C33" s="31"/>
      <c r="D33" s="31"/>
      <c r="E33" s="31"/>
      <c r="F33" s="31"/>
      <c r="G33" s="160"/>
      <c r="H33" s="31"/>
      <c r="I33" s="31"/>
      <c r="J33" s="160"/>
      <c r="K33" s="31"/>
      <c r="L33" s="152" t="b">
        <v>0</v>
      </c>
      <c r="M33" s="152" t="b">
        <v>0</v>
      </c>
      <c r="N33" s="152" t="b">
        <v>0</v>
      </c>
      <c r="O33" s="152" t="b">
        <v>0</v>
      </c>
      <c r="P33" s="152" t="b">
        <v>0</v>
      </c>
      <c r="Q33" s="152" t="b">
        <v>0</v>
      </c>
      <c r="R33" s="152" t="b">
        <v>0</v>
      </c>
      <c r="S33" s="153" t="b">
        <v>0</v>
      </c>
      <c r="T33" s="153" t="b">
        <v>0</v>
      </c>
      <c r="U33" s="153" t="b">
        <v>0</v>
      </c>
      <c r="V33" s="153" t="b">
        <v>0</v>
      </c>
      <c r="W33" s="153" t="b">
        <v>0</v>
      </c>
      <c r="X33" s="153" t="b">
        <v>0</v>
      </c>
      <c r="Y33" s="153" t="b">
        <v>0</v>
      </c>
      <c r="Z33" s="154" t="b">
        <v>0</v>
      </c>
      <c r="AA33" s="154" t="b">
        <v>0</v>
      </c>
      <c r="AB33" s="154" t="b">
        <v>0</v>
      </c>
      <c r="AC33" s="154" t="b">
        <v>0</v>
      </c>
      <c r="AD33" s="154" t="b">
        <v>0</v>
      </c>
      <c r="AE33" s="154" t="b">
        <v>0</v>
      </c>
      <c r="AF33" s="154" t="b">
        <v>0</v>
      </c>
      <c r="AG33" s="155" t="b">
        <v>0</v>
      </c>
      <c r="AH33" s="155" t="b">
        <v>0</v>
      </c>
      <c r="AI33" s="155" t="b">
        <v>0</v>
      </c>
      <c r="AJ33" s="155" t="b">
        <v>0</v>
      </c>
      <c r="AK33" s="155" t="b">
        <v>0</v>
      </c>
      <c r="AL33" s="155" t="b">
        <v>0</v>
      </c>
      <c r="AM33" s="155" t="b">
        <v>0</v>
      </c>
      <c r="AN33" s="156" t="b">
        <v>0</v>
      </c>
      <c r="AO33" s="156" t="b">
        <v>0</v>
      </c>
      <c r="AP33" s="156" t="b">
        <v>0</v>
      </c>
      <c r="AQ33" s="108" t="str">
        <f t="shared" si="10"/>
        <v/>
      </c>
      <c r="AS33" s="157" t="str">
        <f>IFERROR(__xludf.DUMMYFUNCTION("IFERROR(SPARKLINE(IF(ISBLANK(B33),"""",COUNTIF(L33:AP33,TRUE)),{""charttype"",""bar"";""max"",J33;""color1"",""#5bafff"";""empty"",""ignore""}),"""")"),"")</f>
        <v/>
      </c>
      <c r="AV33" s="158" t="str">
        <f t="shared" si="11"/>
        <v/>
      </c>
      <c r="AW33" s="22"/>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86"/>
      <c r="DA33" s="86"/>
      <c r="DB33" s="86"/>
      <c r="DC33" s="86"/>
      <c r="DD33" s="86"/>
      <c r="DE33" s="86"/>
      <c r="DF33" s="86"/>
      <c r="DG33" s="86"/>
      <c r="DH33" s="86"/>
      <c r="DI33" s="86"/>
      <c r="DJ33" s="86"/>
      <c r="DK33" s="86"/>
      <c r="DL33" s="86"/>
      <c r="DM33" s="86"/>
      <c r="DN33" s="86"/>
      <c r="DO33" s="86"/>
      <c r="DP33" s="86"/>
      <c r="DQ33" s="86"/>
      <c r="DR33" s="86"/>
      <c r="DS33" s="86"/>
      <c r="DT33" s="86"/>
      <c r="DU33" s="86"/>
      <c r="DV33" s="86"/>
      <c r="DW33" s="86"/>
      <c r="DX33" s="86"/>
      <c r="DY33" s="86"/>
      <c r="DZ33" s="86"/>
      <c r="EA33" s="86"/>
      <c r="EB33" s="86"/>
      <c r="EC33" s="86"/>
      <c r="ED33" s="86"/>
      <c r="EE33" s="86"/>
      <c r="EF33" s="86"/>
      <c r="EG33" s="86"/>
      <c r="EH33" s="86"/>
      <c r="EI33" s="86"/>
      <c r="EJ33" s="86"/>
      <c r="EK33" s="86"/>
      <c r="EL33" s="86"/>
      <c r="EM33" s="86"/>
      <c r="EN33" s="86"/>
      <c r="EO33" s="86"/>
      <c r="EP33" s="86"/>
      <c r="EQ33" s="86"/>
      <c r="ER33" s="86"/>
      <c r="ES33" s="86"/>
      <c r="ET33" s="86"/>
      <c r="EU33" s="86"/>
      <c r="EV33" s="86"/>
      <c r="EW33" s="86"/>
      <c r="EX33" s="86"/>
      <c r="EY33" s="86"/>
      <c r="EZ33" s="86"/>
      <c r="FA33" s="86"/>
      <c r="FB33" s="86"/>
      <c r="FC33" s="86"/>
      <c r="FD33" s="86"/>
      <c r="FE33" s="86"/>
      <c r="FF33" s="119">
        <v>45885.0</v>
      </c>
      <c r="FG33" s="120">
        <v>0.0</v>
      </c>
      <c r="FH33" s="86" t="str">
        <f t="shared" si="2"/>
        <v/>
      </c>
      <c r="FI33" s="86"/>
      <c r="FJ33" s="86"/>
      <c r="FK33" s="92">
        <v>16.0</v>
      </c>
      <c r="FL33" s="86"/>
      <c r="FM33" s="92" t="str">
        <f t="shared" si="3"/>
        <v/>
      </c>
      <c r="FN33" s="92" t="str">
        <f t="shared" si="4"/>
        <v/>
      </c>
      <c r="FO33" s="86" t="str">
        <f t="shared" si="5"/>
        <v/>
      </c>
      <c r="FP33" s="86"/>
      <c r="FQ33" s="118"/>
      <c r="FR33" s="118"/>
      <c r="FS33" s="92">
        <v>16.0</v>
      </c>
      <c r="FT33" s="92" t="str">
        <f t="shared" si="6"/>
        <v/>
      </c>
      <c r="FU33" s="92">
        <f t="shared" si="7"/>
        <v>0</v>
      </c>
      <c r="FV33" s="86"/>
      <c r="FW33" s="86"/>
      <c r="FX33" s="92" t="s">
        <v>74</v>
      </c>
      <c r="FY33" s="86">
        <f>SUM(L51:AP51)</f>
        <v>0</v>
      </c>
      <c r="FZ33" s="86">
        <f>GA33-FY33</f>
        <v>0</v>
      </c>
      <c r="GA33" s="86">
        <f>SUM(J30:K49)</f>
        <v>0</v>
      </c>
      <c r="GB33" s="86"/>
      <c r="GC33" s="86"/>
      <c r="GD33" s="86"/>
      <c r="GE33" s="86"/>
      <c r="GF33" s="86"/>
      <c r="GG33" s="86"/>
      <c r="GH33" s="86"/>
      <c r="GI33" s="86"/>
      <c r="GJ33" s="113" t="s">
        <v>67</v>
      </c>
      <c r="GK33" s="113" t="s">
        <v>68</v>
      </c>
      <c r="GL33" s="113" t="s">
        <v>69</v>
      </c>
      <c r="GM33" s="113" t="s">
        <v>60</v>
      </c>
      <c r="GN33" s="87"/>
      <c r="GO33" s="86"/>
      <c r="GP33" s="86"/>
      <c r="GQ33" s="86"/>
      <c r="GR33" s="86"/>
      <c r="GS33" s="86"/>
      <c r="GT33" s="86"/>
      <c r="GU33" s="86"/>
      <c r="GV33" s="86"/>
      <c r="GW33" s="86"/>
      <c r="GX33" s="86"/>
      <c r="GY33" s="86"/>
      <c r="GZ33" s="86"/>
      <c r="HA33" s="86"/>
      <c r="HB33" s="86"/>
      <c r="HC33" s="86"/>
      <c r="HD33" s="86"/>
      <c r="HE33" s="86"/>
      <c r="HF33" s="86"/>
      <c r="HG33" s="86"/>
      <c r="HH33" s="86"/>
    </row>
    <row r="34">
      <c r="A34" s="92"/>
      <c r="B34" s="159"/>
      <c r="C34" s="31"/>
      <c r="D34" s="31"/>
      <c r="E34" s="31"/>
      <c r="F34" s="31"/>
      <c r="G34" s="160"/>
      <c r="H34" s="31"/>
      <c r="I34" s="31"/>
      <c r="J34" s="160"/>
      <c r="K34" s="31"/>
      <c r="L34" s="152" t="b">
        <v>0</v>
      </c>
      <c r="M34" s="152" t="b">
        <v>0</v>
      </c>
      <c r="N34" s="152" t="b">
        <v>0</v>
      </c>
      <c r="O34" s="152" t="b">
        <v>0</v>
      </c>
      <c r="P34" s="152" t="b">
        <v>0</v>
      </c>
      <c r="Q34" s="152" t="b">
        <v>0</v>
      </c>
      <c r="R34" s="152" t="b">
        <v>0</v>
      </c>
      <c r="S34" s="153" t="b">
        <v>0</v>
      </c>
      <c r="T34" s="153" t="b">
        <v>0</v>
      </c>
      <c r="U34" s="153" t="b">
        <v>0</v>
      </c>
      <c r="V34" s="153" t="b">
        <v>0</v>
      </c>
      <c r="W34" s="153" t="b">
        <v>0</v>
      </c>
      <c r="X34" s="153" t="b">
        <v>0</v>
      </c>
      <c r="Y34" s="153" t="b">
        <v>0</v>
      </c>
      <c r="Z34" s="154" t="b">
        <v>0</v>
      </c>
      <c r="AA34" s="154" t="b">
        <v>0</v>
      </c>
      <c r="AB34" s="154" t="b">
        <v>0</v>
      </c>
      <c r="AC34" s="154" t="b">
        <v>0</v>
      </c>
      <c r="AD34" s="154" t="b">
        <v>0</v>
      </c>
      <c r="AE34" s="154" t="b">
        <v>0</v>
      </c>
      <c r="AF34" s="154" t="b">
        <v>0</v>
      </c>
      <c r="AG34" s="155" t="b">
        <v>0</v>
      </c>
      <c r="AH34" s="155" t="b">
        <v>0</v>
      </c>
      <c r="AI34" s="155" t="b">
        <v>0</v>
      </c>
      <c r="AJ34" s="155" t="b">
        <v>0</v>
      </c>
      <c r="AK34" s="155" t="b">
        <v>0</v>
      </c>
      <c r="AL34" s="155" t="b">
        <v>0</v>
      </c>
      <c r="AM34" s="155" t="b">
        <v>0</v>
      </c>
      <c r="AN34" s="156" t="b">
        <v>0</v>
      </c>
      <c r="AO34" s="156" t="b">
        <v>0</v>
      </c>
      <c r="AP34" s="156" t="b">
        <v>0</v>
      </c>
      <c r="AQ34" s="108" t="str">
        <f t="shared" si="10"/>
        <v/>
      </c>
      <c r="AS34" s="157" t="str">
        <f>IFERROR(__xludf.DUMMYFUNCTION("IFERROR(SPARKLINE(IF(ISBLANK(B34),"""",COUNTIF(L34:AP34,TRUE)),{""charttype"",""bar"";""max"",J34;""color1"",""#5bafff"";""empty"",""ignore""}),"""")"),"")</f>
        <v/>
      </c>
      <c r="AV34" s="158" t="str">
        <f t="shared" si="11"/>
        <v/>
      </c>
      <c r="AW34" s="22"/>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86"/>
      <c r="DA34" s="86"/>
      <c r="DB34" s="86"/>
      <c r="DC34" s="86"/>
      <c r="DD34" s="86"/>
      <c r="DE34" s="86"/>
      <c r="DF34" s="86"/>
      <c r="DG34" s="86"/>
      <c r="DH34" s="86"/>
      <c r="DI34" s="86"/>
      <c r="DJ34" s="86"/>
      <c r="DK34" s="86"/>
      <c r="DL34" s="86"/>
      <c r="DM34" s="86"/>
      <c r="DN34" s="86"/>
      <c r="DO34" s="86"/>
      <c r="DP34" s="86"/>
      <c r="DQ34" s="86"/>
      <c r="DR34" s="86"/>
      <c r="DS34" s="86"/>
      <c r="DT34" s="86"/>
      <c r="DU34" s="86"/>
      <c r="DV34" s="86"/>
      <c r="DW34" s="86"/>
      <c r="DX34" s="86"/>
      <c r="DY34" s="86"/>
      <c r="DZ34" s="86"/>
      <c r="EA34" s="86"/>
      <c r="EB34" s="86"/>
      <c r="EC34" s="86"/>
      <c r="ED34" s="86"/>
      <c r="EE34" s="86"/>
      <c r="EF34" s="86"/>
      <c r="EG34" s="86"/>
      <c r="EH34" s="86"/>
      <c r="EI34" s="86"/>
      <c r="EJ34" s="86"/>
      <c r="EK34" s="86"/>
      <c r="EL34" s="86"/>
      <c r="EM34" s="86"/>
      <c r="EN34" s="86"/>
      <c r="EO34" s="86"/>
      <c r="EP34" s="86"/>
      <c r="EQ34" s="86"/>
      <c r="ER34" s="86"/>
      <c r="ES34" s="86"/>
      <c r="ET34" s="86"/>
      <c r="EU34" s="86"/>
      <c r="EV34" s="86"/>
      <c r="EW34" s="86"/>
      <c r="EX34" s="86"/>
      <c r="EY34" s="86"/>
      <c r="EZ34" s="86"/>
      <c r="FA34" s="86"/>
      <c r="FB34" s="86"/>
      <c r="FC34" s="86"/>
      <c r="FD34" s="86"/>
      <c r="FE34" s="86"/>
      <c r="FF34" s="119">
        <v>45886.0</v>
      </c>
      <c r="FG34" s="120">
        <v>0.0</v>
      </c>
      <c r="FH34" s="86" t="str">
        <f t="shared" si="2"/>
        <v/>
      </c>
      <c r="FI34" s="86"/>
      <c r="FJ34" s="86"/>
      <c r="FK34" s="92">
        <v>17.0</v>
      </c>
      <c r="FL34" s="86"/>
      <c r="FM34" s="92" t="str">
        <f t="shared" si="3"/>
        <v/>
      </c>
      <c r="FN34" s="92" t="str">
        <f t="shared" si="4"/>
        <v/>
      </c>
      <c r="FO34" s="86" t="str">
        <f t="shared" si="5"/>
        <v/>
      </c>
      <c r="FP34" s="86"/>
      <c r="FQ34" s="118"/>
      <c r="FR34" s="118"/>
      <c r="FS34" s="92">
        <v>17.0</v>
      </c>
      <c r="FT34" s="92" t="str">
        <f t="shared" si="6"/>
        <v/>
      </c>
      <c r="FU34" s="92">
        <f t="shared" si="7"/>
        <v>0</v>
      </c>
      <c r="FV34" s="86"/>
      <c r="FW34" s="86"/>
      <c r="FX34" s="86"/>
      <c r="FY34" s="86"/>
      <c r="FZ34" s="86"/>
      <c r="GA34" s="86"/>
      <c r="GB34" s="86"/>
      <c r="GC34" s="86"/>
      <c r="GD34" s="86"/>
      <c r="GE34" s="86"/>
      <c r="GF34" s="86"/>
      <c r="GG34" s="86"/>
      <c r="GH34" s="86"/>
      <c r="GI34" s="86"/>
      <c r="GJ34" s="92" t="s">
        <v>75</v>
      </c>
      <c r="GK34" s="86">
        <f>AU60</f>
        <v>0</v>
      </c>
      <c r="GL34" s="86">
        <f>GM34-GK34</f>
        <v>0</v>
      </c>
      <c r="GM34" s="86">
        <f>AU66</f>
        <v>0</v>
      </c>
      <c r="GN34" s="87"/>
      <c r="GO34" s="86"/>
      <c r="GP34" s="86"/>
      <c r="GQ34" s="86"/>
      <c r="GR34" s="86"/>
      <c r="GS34" s="86"/>
      <c r="GT34" s="86"/>
      <c r="GU34" s="86"/>
      <c r="GV34" s="86"/>
      <c r="GW34" s="86"/>
      <c r="GX34" s="86"/>
      <c r="GY34" s="86"/>
      <c r="GZ34" s="86"/>
      <c r="HA34" s="86"/>
      <c r="HB34" s="86"/>
      <c r="HC34" s="86"/>
      <c r="HD34" s="86"/>
      <c r="HE34" s="86"/>
      <c r="HF34" s="86"/>
      <c r="HG34" s="86"/>
      <c r="HH34" s="86"/>
    </row>
    <row r="35">
      <c r="A35" s="92"/>
      <c r="B35" s="159"/>
      <c r="C35" s="31"/>
      <c r="D35" s="31"/>
      <c r="E35" s="31"/>
      <c r="F35" s="31"/>
      <c r="G35" s="160"/>
      <c r="H35" s="31"/>
      <c r="I35" s="31"/>
      <c r="J35" s="160"/>
      <c r="K35" s="31"/>
      <c r="L35" s="152" t="b">
        <v>0</v>
      </c>
      <c r="M35" s="152" t="b">
        <v>0</v>
      </c>
      <c r="N35" s="152" t="b">
        <v>0</v>
      </c>
      <c r="O35" s="152" t="b">
        <v>0</v>
      </c>
      <c r="P35" s="152" t="b">
        <v>0</v>
      </c>
      <c r="Q35" s="152" t="b">
        <v>0</v>
      </c>
      <c r="R35" s="152" t="b">
        <v>0</v>
      </c>
      <c r="S35" s="153" t="b">
        <v>0</v>
      </c>
      <c r="T35" s="153" t="b">
        <v>0</v>
      </c>
      <c r="U35" s="153" t="b">
        <v>0</v>
      </c>
      <c r="V35" s="153" t="b">
        <v>0</v>
      </c>
      <c r="W35" s="153" t="b">
        <v>0</v>
      </c>
      <c r="X35" s="153" t="b">
        <v>0</v>
      </c>
      <c r="Y35" s="153" t="b">
        <v>0</v>
      </c>
      <c r="Z35" s="154" t="b">
        <v>0</v>
      </c>
      <c r="AA35" s="154" t="b">
        <v>0</v>
      </c>
      <c r="AB35" s="154" t="b">
        <v>0</v>
      </c>
      <c r="AC35" s="154" t="b">
        <v>0</v>
      </c>
      <c r="AD35" s="154" t="b">
        <v>0</v>
      </c>
      <c r="AE35" s="154" t="b">
        <v>0</v>
      </c>
      <c r="AF35" s="154" t="b">
        <v>0</v>
      </c>
      <c r="AG35" s="155" t="b">
        <v>0</v>
      </c>
      <c r="AH35" s="155" t="b">
        <v>0</v>
      </c>
      <c r="AI35" s="155" t="b">
        <v>0</v>
      </c>
      <c r="AJ35" s="155" t="b">
        <v>0</v>
      </c>
      <c r="AK35" s="155" t="b">
        <v>0</v>
      </c>
      <c r="AL35" s="155" t="b">
        <v>0</v>
      </c>
      <c r="AM35" s="155" t="b">
        <v>0</v>
      </c>
      <c r="AN35" s="156" t="b">
        <v>0</v>
      </c>
      <c r="AO35" s="156" t="b">
        <v>0</v>
      </c>
      <c r="AP35" s="156" t="b">
        <v>0</v>
      </c>
      <c r="AQ35" s="108" t="str">
        <f t="shared" si="10"/>
        <v/>
      </c>
      <c r="AS35" s="157" t="str">
        <f>IFERROR(__xludf.DUMMYFUNCTION("IFERROR(SPARKLINE(IF(ISBLANK(B35),"""",COUNTIF(L35:AP35,TRUE)),{""charttype"",""bar"";""max"",J35;""color1"",""#5bafff"";""empty"",""ignore""}),"""")"),"")</f>
        <v/>
      </c>
      <c r="AV35" s="158" t="str">
        <f t="shared" si="11"/>
        <v/>
      </c>
      <c r="AW35" s="22"/>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119">
        <v>45887.0</v>
      </c>
      <c r="FG35" s="120">
        <v>0.0</v>
      </c>
      <c r="FH35" s="86" t="str">
        <f t="shared" si="2"/>
        <v/>
      </c>
      <c r="FI35" s="86"/>
      <c r="FJ35" s="86"/>
      <c r="FK35" s="92">
        <v>18.0</v>
      </c>
      <c r="FL35" s="86"/>
      <c r="FM35" s="92" t="str">
        <f t="shared" si="3"/>
        <v/>
      </c>
      <c r="FN35" s="92" t="str">
        <f t="shared" si="4"/>
        <v/>
      </c>
      <c r="FO35" s="86" t="str">
        <f t="shared" si="5"/>
        <v/>
      </c>
      <c r="FP35" s="86"/>
      <c r="FQ35" s="118"/>
      <c r="FR35" s="118"/>
      <c r="FS35" s="92">
        <v>18.0</v>
      </c>
      <c r="FT35" s="92" t="str">
        <f t="shared" si="6"/>
        <v/>
      </c>
      <c r="FU35" s="92">
        <f t="shared" si="7"/>
        <v>0</v>
      </c>
      <c r="FV35" s="86"/>
      <c r="FW35" s="86"/>
      <c r="FX35" s="86"/>
      <c r="FY35" s="86"/>
      <c r="FZ35" s="86"/>
      <c r="GA35" s="86"/>
      <c r="GB35" s="86"/>
      <c r="GC35" s="86"/>
      <c r="GD35" s="86"/>
      <c r="GE35" s="86"/>
      <c r="GF35" s="86"/>
      <c r="GG35" s="86"/>
      <c r="GH35" s="86"/>
      <c r="GI35" s="86"/>
      <c r="GJ35" s="86"/>
      <c r="GK35" s="86"/>
      <c r="GL35" s="86"/>
      <c r="GM35" s="87"/>
      <c r="GN35" s="87"/>
      <c r="GO35" s="86"/>
      <c r="GP35" s="86"/>
      <c r="GQ35" s="86"/>
      <c r="GR35" s="86"/>
      <c r="GS35" s="86"/>
      <c r="GT35" s="86"/>
      <c r="GU35" s="86"/>
      <c r="GV35" s="86"/>
      <c r="GW35" s="86"/>
      <c r="GX35" s="86"/>
      <c r="GY35" s="86"/>
      <c r="GZ35" s="86"/>
      <c r="HA35" s="86"/>
      <c r="HB35" s="86"/>
      <c r="HC35" s="86"/>
      <c r="HD35" s="86"/>
      <c r="HE35" s="86"/>
      <c r="HF35" s="86"/>
      <c r="HG35" s="86"/>
      <c r="HH35" s="86"/>
    </row>
    <row r="36">
      <c r="A36" s="92"/>
      <c r="B36" s="159"/>
      <c r="C36" s="31"/>
      <c r="D36" s="31"/>
      <c r="E36" s="31"/>
      <c r="F36" s="31"/>
      <c r="G36" s="160"/>
      <c r="H36" s="31"/>
      <c r="I36" s="31"/>
      <c r="J36" s="160"/>
      <c r="K36" s="31"/>
      <c r="L36" s="152" t="b">
        <v>0</v>
      </c>
      <c r="M36" s="152" t="b">
        <v>0</v>
      </c>
      <c r="N36" s="152" t="b">
        <v>0</v>
      </c>
      <c r="O36" s="152" t="b">
        <v>0</v>
      </c>
      <c r="P36" s="152" t="b">
        <v>0</v>
      </c>
      <c r="Q36" s="152" t="b">
        <v>0</v>
      </c>
      <c r="R36" s="152" t="b">
        <v>0</v>
      </c>
      <c r="S36" s="153" t="b">
        <v>0</v>
      </c>
      <c r="T36" s="153" t="b">
        <v>0</v>
      </c>
      <c r="U36" s="153" t="b">
        <v>0</v>
      </c>
      <c r="V36" s="153" t="b">
        <v>0</v>
      </c>
      <c r="W36" s="153" t="b">
        <v>0</v>
      </c>
      <c r="X36" s="153" t="b">
        <v>0</v>
      </c>
      <c r="Y36" s="153" t="b">
        <v>0</v>
      </c>
      <c r="Z36" s="154" t="b">
        <v>0</v>
      </c>
      <c r="AA36" s="154" t="b">
        <v>0</v>
      </c>
      <c r="AB36" s="154" t="b">
        <v>0</v>
      </c>
      <c r="AC36" s="154" t="b">
        <v>0</v>
      </c>
      <c r="AD36" s="154" t="b">
        <v>0</v>
      </c>
      <c r="AE36" s="154" t="b">
        <v>0</v>
      </c>
      <c r="AF36" s="154" t="b">
        <v>0</v>
      </c>
      <c r="AG36" s="155" t="b">
        <v>0</v>
      </c>
      <c r="AH36" s="155" t="b">
        <v>0</v>
      </c>
      <c r="AI36" s="155" t="b">
        <v>0</v>
      </c>
      <c r="AJ36" s="155" t="b">
        <v>0</v>
      </c>
      <c r="AK36" s="155" t="b">
        <v>0</v>
      </c>
      <c r="AL36" s="155" t="b">
        <v>0</v>
      </c>
      <c r="AM36" s="155" t="b">
        <v>0</v>
      </c>
      <c r="AN36" s="156" t="b">
        <v>0</v>
      </c>
      <c r="AO36" s="156" t="b">
        <v>0</v>
      </c>
      <c r="AP36" s="156" t="b">
        <v>0</v>
      </c>
      <c r="AQ36" s="108" t="str">
        <f t="shared" si="10"/>
        <v/>
      </c>
      <c r="AS36" s="157" t="str">
        <f>IFERROR(__xludf.DUMMYFUNCTION("IFERROR(SPARKLINE(IF(ISBLANK(B36),"""",COUNTIF(L36:AP36,TRUE)),{""charttype"",""bar"";""max"",J36;""color1"",""#5bafff"";""empty"",""ignore""}),"""")"),"")</f>
        <v/>
      </c>
      <c r="AV36" s="158" t="str">
        <f t="shared" si="11"/>
        <v/>
      </c>
      <c r="AW36" s="22"/>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86"/>
      <c r="DA36" s="86"/>
      <c r="DB36" s="86"/>
      <c r="DC36" s="86"/>
      <c r="DD36" s="86"/>
      <c r="DE36" s="86"/>
      <c r="DF36" s="86"/>
      <c r="DG36" s="86"/>
      <c r="DH36" s="86"/>
      <c r="DI36" s="86"/>
      <c r="DJ36" s="86"/>
      <c r="DK36" s="86"/>
      <c r="DL36" s="86"/>
      <c r="DM36" s="86"/>
      <c r="DN36" s="86"/>
      <c r="DO36" s="86"/>
      <c r="DP36" s="86"/>
      <c r="DQ36" s="86"/>
      <c r="DR36" s="86"/>
      <c r="DS36" s="86"/>
      <c r="DT36" s="86"/>
      <c r="DU36" s="86"/>
      <c r="DV36" s="86"/>
      <c r="DW36" s="86"/>
      <c r="DX36" s="86"/>
      <c r="DY36" s="86"/>
      <c r="DZ36" s="86"/>
      <c r="EA36" s="86"/>
      <c r="EB36" s="86"/>
      <c r="EC36" s="86"/>
      <c r="ED36" s="86"/>
      <c r="EE36" s="86"/>
      <c r="EF36" s="86"/>
      <c r="EG36" s="86"/>
      <c r="EH36" s="86"/>
      <c r="EI36" s="86"/>
      <c r="EJ36" s="86"/>
      <c r="EK36" s="86"/>
      <c r="EL36" s="86"/>
      <c r="EM36" s="86"/>
      <c r="EN36" s="86"/>
      <c r="EO36" s="86"/>
      <c r="EP36" s="86"/>
      <c r="EQ36" s="86"/>
      <c r="ER36" s="86"/>
      <c r="ES36" s="86"/>
      <c r="ET36" s="86"/>
      <c r="EU36" s="86"/>
      <c r="EV36" s="86"/>
      <c r="EW36" s="86"/>
      <c r="EX36" s="86"/>
      <c r="EY36" s="86"/>
      <c r="EZ36" s="86"/>
      <c r="FA36" s="86"/>
      <c r="FB36" s="86"/>
      <c r="FC36" s="86"/>
      <c r="FD36" s="86"/>
      <c r="FE36" s="86"/>
      <c r="FF36" s="119">
        <v>45888.0</v>
      </c>
      <c r="FG36" s="120">
        <v>0.0</v>
      </c>
      <c r="FH36" s="86" t="str">
        <f t="shared" si="2"/>
        <v/>
      </c>
      <c r="FI36" s="86"/>
      <c r="FJ36" s="86"/>
      <c r="FK36" s="92">
        <v>19.0</v>
      </c>
      <c r="FL36" s="86"/>
      <c r="FM36" s="92" t="str">
        <f t="shared" si="3"/>
        <v/>
      </c>
      <c r="FN36" s="92" t="str">
        <f t="shared" si="4"/>
        <v/>
      </c>
      <c r="FO36" s="86" t="str">
        <f t="shared" si="5"/>
        <v/>
      </c>
      <c r="FP36" s="86"/>
      <c r="FQ36" s="118"/>
      <c r="FR36" s="118"/>
      <c r="FS36" s="92">
        <v>19.0</v>
      </c>
      <c r="FT36" s="92" t="str">
        <f t="shared" si="6"/>
        <v/>
      </c>
      <c r="FU36" s="92">
        <f t="shared" si="7"/>
        <v>0</v>
      </c>
      <c r="FV36" s="86"/>
      <c r="FW36" s="86"/>
      <c r="FX36" s="86"/>
      <c r="FY36" s="86"/>
      <c r="FZ36" s="86"/>
      <c r="GA36" s="86"/>
      <c r="GB36" s="86"/>
      <c r="GC36" s="86"/>
      <c r="GD36" s="86"/>
      <c r="GE36" s="86"/>
      <c r="GF36" s="86"/>
      <c r="GG36" s="86"/>
      <c r="GH36" s="86"/>
      <c r="GI36" s="86"/>
      <c r="GJ36" s="86"/>
      <c r="GK36" s="86"/>
      <c r="GL36" s="86"/>
      <c r="GM36" s="87"/>
      <c r="GN36" s="87"/>
      <c r="GO36" s="86"/>
      <c r="GP36" s="86"/>
      <c r="GQ36" s="86"/>
      <c r="GR36" s="86"/>
      <c r="GS36" s="86"/>
      <c r="GT36" s="86"/>
      <c r="GU36" s="86"/>
      <c r="GV36" s="86"/>
      <c r="GW36" s="86"/>
      <c r="GX36" s="86"/>
      <c r="GY36" s="86"/>
      <c r="GZ36" s="86"/>
      <c r="HA36" s="86"/>
      <c r="HB36" s="86"/>
      <c r="HC36" s="86"/>
      <c r="HD36" s="86"/>
      <c r="HE36" s="86"/>
      <c r="HF36" s="86"/>
      <c r="HG36" s="86"/>
      <c r="HH36" s="86"/>
    </row>
    <row r="37">
      <c r="A37" s="92"/>
      <c r="B37" s="159"/>
      <c r="C37" s="31"/>
      <c r="D37" s="31"/>
      <c r="E37" s="31"/>
      <c r="F37" s="31"/>
      <c r="G37" s="160"/>
      <c r="H37" s="31"/>
      <c r="I37" s="31"/>
      <c r="J37" s="160"/>
      <c r="K37" s="31"/>
      <c r="L37" s="152" t="b">
        <v>0</v>
      </c>
      <c r="M37" s="152" t="b">
        <v>0</v>
      </c>
      <c r="N37" s="152" t="b">
        <v>0</v>
      </c>
      <c r="O37" s="152" t="b">
        <v>0</v>
      </c>
      <c r="P37" s="152" t="b">
        <v>0</v>
      </c>
      <c r="Q37" s="152" t="b">
        <v>0</v>
      </c>
      <c r="R37" s="152" t="b">
        <v>0</v>
      </c>
      <c r="S37" s="153" t="b">
        <v>0</v>
      </c>
      <c r="T37" s="153" t="b">
        <v>0</v>
      </c>
      <c r="U37" s="153" t="b">
        <v>0</v>
      </c>
      <c r="V37" s="153" t="b">
        <v>0</v>
      </c>
      <c r="W37" s="153" t="b">
        <v>0</v>
      </c>
      <c r="X37" s="153" t="b">
        <v>0</v>
      </c>
      <c r="Y37" s="153" t="b">
        <v>0</v>
      </c>
      <c r="Z37" s="154" t="b">
        <v>0</v>
      </c>
      <c r="AA37" s="154" t="b">
        <v>0</v>
      </c>
      <c r="AB37" s="154" t="b">
        <v>0</v>
      </c>
      <c r="AC37" s="154" t="b">
        <v>0</v>
      </c>
      <c r="AD37" s="154" t="b">
        <v>0</v>
      </c>
      <c r="AE37" s="154" t="b">
        <v>0</v>
      </c>
      <c r="AF37" s="154" t="b">
        <v>0</v>
      </c>
      <c r="AG37" s="155" t="b">
        <v>0</v>
      </c>
      <c r="AH37" s="155" t="b">
        <v>0</v>
      </c>
      <c r="AI37" s="155" t="b">
        <v>0</v>
      </c>
      <c r="AJ37" s="155" t="b">
        <v>0</v>
      </c>
      <c r="AK37" s="155" t="b">
        <v>0</v>
      </c>
      <c r="AL37" s="155" t="b">
        <v>0</v>
      </c>
      <c r="AM37" s="155" t="b">
        <v>0</v>
      </c>
      <c r="AN37" s="156" t="b">
        <v>0</v>
      </c>
      <c r="AO37" s="156" t="b">
        <v>0</v>
      </c>
      <c r="AP37" s="156" t="b">
        <v>0</v>
      </c>
      <c r="AQ37" s="108" t="str">
        <f t="shared" si="10"/>
        <v/>
      </c>
      <c r="AS37" s="157" t="str">
        <f>IFERROR(__xludf.DUMMYFUNCTION("IFERROR(SPARKLINE(IF(ISBLANK(B37),"""",COUNTIF(L37:AP37,TRUE)),{""charttype"",""bar"";""max"",J37;""color1"",""#5bafff"";""empty"",""ignore""}),"""")"),"")</f>
        <v/>
      </c>
      <c r="AV37" s="158" t="str">
        <f t="shared" si="11"/>
        <v/>
      </c>
      <c r="AW37" s="22"/>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c r="CY37" s="86"/>
      <c r="CZ37" s="86"/>
      <c r="DA37" s="86"/>
      <c r="DB37" s="86"/>
      <c r="DC37" s="86"/>
      <c r="DD37" s="86"/>
      <c r="DE37" s="86"/>
      <c r="DF37" s="86"/>
      <c r="DG37" s="86"/>
      <c r="DH37" s="86"/>
      <c r="DI37" s="86"/>
      <c r="DJ37" s="86"/>
      <c r="DK37" s="86"/>
      <c r="DL37" s="86"/>
      <c r="DM37" s="86"/>
      <c r="DN37" s="86"/>
      <c r="DO37" s="86"/>
      <c r="DP37" s="86"/>
      <c r="DQ37" s="86"/>
      <c r="DR37" s="86"/>
      <c r="DS37" s="86"/>
      <c r="DT37" s="86"/>
      <c r="DU37" s="86"/>
      <c r="DV37" s="86"/>
      <c r="DW37" s="86"/>
      <c r="DX37" s="86"/>
      <c r="DY37" s="86"/>
      <c r="DZ37" s="86"/>
      <c r="EA37" s="86"/>
      <c r="EB37" s="86"/>
      <c r="EC37" s="86"/>
      <c r="ED37" s="86"/>
      <c r="EE37" s="86"/>
      <c r="EF37" s="86"/>
      <c r="EG37" s="86"/>
      <c r="EH37" s="86"/>
      <c r="EI37" s="86"/>
      <c r="EJ37" s="86"/>
      <c r="EK37" s="86"/>
      <c r="EL37" s="86"/>
      <c r="EM37" s="86"/>
      <c r="EN37" s="86"/>
      <c r="EO37" s="86"/>
      <c r="EP37" s="86"/>
      <c r="EQ37" s="86"/>
      <c r="ER37" s="86"/>
      <c r="ES37" s="86"/>
      <c r="ET37" s="86"/>
      <c r="EU37" s="86"/>
      <c r="EV37" s="86"/>
      <c r="EW37" s="86"/>
      <c r="EX37" s="86"/>
      <c r="EY37" s="86"/>
      <c r="EZ37" s="86"/>
      <c r="FA37" s="86"/>
      <c r="FB37" s="86"/>
      <c r="FC37" s="86"/>
      <c r="FD37" s="86"/>
      <c r="FE37" s="86"/>
      <c r="FF37" s="119">
        <v>45889.0</v>
      </c>
      <c r="FG37" s="120">
        <v>0.0</v>
      </c>
      <c r="FH37" s="86" t="str">
        <f t="shared" si="2"/>
        <v/>
      </c>
      <c r="FI37" s="86"/>
      <c r="FJ37" s="86"/>
      <c r="FK37" s="92">
        <v>20.0</v>
      </c>
      <c r="FL37" s="86"/>
      <c r="FM37" s="92" t="str">
        <f t="shared" si="3"/>
        <v/>
      </c>
      <c r="FN37" s="92" t="str">
        <f t="shared" si="4"/>
        <v/>
      </c>
      <c r="FO37" s="86" t="str">
        <f t="shared" si="5"/>
        <v/>
      </c>
      <c r="FP37" s="86"/>
      <c r="FQ37" s="118"/>
      <c r="FR37" s="118"/>
      <c r="FS37" s="92">
        <v>20.0</v>
      </c>
      <c r="FT37" s="92" t="str">
        <f t="shared" si="6"/>
        <v/>
      </c>
      <c r="FU37" s="92">
        <f t="shared" si="7"/>
        <v>0</v>
      </c>
      <c r="FV37" s="86"/>
      <c r="FW37" s="86"/>
      <c r="FX37" s="86"/>
      <c r="FY37" s="86"/>
      <c r="FZ37" s="86"/>
      <c r="GA37" s="86"/>
      <c r="GB37" s="86"/>
      <c r="GC37" s="86"/>
      <c r="GD37" s="86"/>
      <c r="GE37" s="86"/>
      <c r="GF37" s="86"/>
      <c r="GG37" s="86"/>
      <c r="GH37" s="86"/>
      <c r="GI37" s="86"/>
      <c r="GJ37" s="86"/>
      <c r="GK37" s="86"/>
      <c r="GL37" s="86"/>
      <c r="GM37" s="87"/>
      <c r="GN37" s="87"/>
      <c r="GO37" s="86"/>
      <c r="GP37" s="86"/>
      <c r="GQ37" s="86"/>
      <c r="GR37" s="86"/>
      <c r="GS37" s="86"/>
      <c r="GT37" s="86"/>
      <c r="GU37" s="86"/>
      <c r="GV37" s="86"/>
      <c r="GW37" s="86"/>
      <c r="GX37" s="86"/>
      <c r="GY37" s="86"/>
      <c r="GZ37" s="86"/>
      <c r="HA37" s="86"/>
      <c r="HB37" s="86"/>
      <c r="HC37" s="86"/>
      <c r="HD37" s="86"/>
      <c r="HE37" s="86"/>
      <c r="HF37" s="86"/>
      <c r="HG37" s="86"/>
      <c r="HH37" s="86"/>
    </row>
    <row r="38">
      <c r="A38" s="92"/>
      <c r="B38" s="159"/>
      <c r="C38" s="31"/>
      <c r="D38" s="31"/>
      <c r="E38" s="31"/>
      <c r="F38" s="31"/>
      <c r="G38" s="160"/>
      <c r="H38" s="31"/>
      <c r="I38" s="31"/>
      <c r="J38" s="160"/>
      <c r="K38" s="31"/>
      <c r="L38" s="152" t="b">
        <v>0</v>
      </c>
      <c r="M38" s="152" t="b">
        <v>0</v>
      </c>
      <c r="N38" s="152" t="b">
        <v>0</v>
      </c>
      <c r="O38" s="152" t="b">
        <v>0</v>
      </c>
      <c r="P38" s="152" t="b">
        <v>0</v>
      </c>
      <c r="Q38" s="152" t="b">
        <v>0</v>
      </c>
      <c r="R38" s="152" t="b">
        <v>0</v>
      </c>
      <c r="S38" s="153" t="b">
        <v>0</v>
      </c>
      <c r="T38" s="153" t="b">
        <v>0</v>
      </c>
      <c r="U38" s="153" t="b">
        <v>0</v>
      </c>
      <c r="V38" s="153" t="b">
        <v>0</v>
      </c>
      <c r="W38" s="153" t="b">
        <v>0</v>
      </c>
      <c r="X38" s="153" t="b">
        <v>0</v>
      </c>
      <c r="Y38" s="153" t="b">
        <v>0</v>
      </c>
      <c r="Z38" s="154" t="b">
        <v>0</v>
      </c>
      <c r="AA38" s="154" t="b">
        <v>0</v>
      </c>
      <c r="AB38" s="154" t="b">
        <v>0</v>
      </c>
      <c r="AC38" s="154" t="b">
        <v>0</v>
      </c>
      <c r="AD38" s="154" t="b">
        <v>0</v>
      </c>
      <c r="AE38" s="154" t="b">
        <v>0</v>
      </c>
      <c r="AF38" s="154" t="b">
        <v>0</v>
      </c>
      <c r="AG38" s="155" t="b">
        <v>0</v>
      </c>
      <c r="AH38" s="155" t="b">
        <v>0</v>
      </c>
      <c r="AI38" s="155" t="b">
        <v>0</v>
      </c>
      <c r="AJ38" s="155" t="b">
        <v>0</v>
      </c>
      <c r="AK38" s="155" t="b">
        <v>0</v>
      </c>
      <c r="AL38" s="155" t="b">
        <v>0</v>
      </c>
      <c r="AM38" s="155" t="b">
        <v>0</v>
      </c>
      <c r="AN38" s="156" t="b">
        <v>0</v>
      </c>
      <c r="AO38" s="156" t="b">
        <v>0</v>
      </c>
      <c r="AP38" s="156" t="b">
        <v>0</v>
      </c>
      <c r="AQ38" s="108" t="str">
        <f t="shared" si="10"/>
        <v/>
      </c>
      <c r="AS38" s="157" t="str">
        <f>IFERROR(__xludf.DUMMYFUNCTION("IFERROR(SPARKLINE(IF(ISBLANK(B38),"""",COUNTIF(L38:AP38,TRUE)),{""charttype"",""bar"";""max"",J38;""color1"",""#5bafff"";""empty"",""ignore""}),"""")"),"")</f>
        <v/>
      </c>
      <c r="AV38" s="158" t="str">
        <f t="shared" si="11"/>
        <v/>
      </c>
      <c r="AW38" s="22"/>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c r="CY38" s="86"/>
      <c r="CZ38" s="86"/>
      <c r="DA38" s="86"/>
      <c r="DB38" s="86"/>
      <c r="DC38" s="86"/>
      <c r="DD38" s="86"/>
      <c r="DE38" s="86"/>
      <c r="DF38" s="86"/>
      <c r="DG38" s="86"/>
      <c r="DH38" s="86"/>
      <c r="DI38" s="86"/>
      <c r="DJ38" s="86"/>
      <c r="DK38" s="86"/>
      <c r="DL38" s="86"/>
      <c r="DM38" s="86"/>
      <c r="DN38" s="86"/>
      <c r="DO38" s="86"/>
      <c r="DP38" s="86"/>
      <c r="DQ38" s="86"/>
      <c r="DR38" s="86"/>
      <c r="DS38" s="86"/>
      <c r="DT38" s="86"/>
      <c r="DU38" s="86"/>
      <c r="DV38" s="86"/>
      <c r="DW38" s="86"/>
      <c r="DX38" s="86"/>
      <c r="DY38" s="86"/>
      <c r="DZ38" s="86"/>
      <c r="EA38" s="86"/>
      <c r="EB38" s="86"/>
      <c r="EC38" s="86"/>
      <c r="ED38" s="86"/>
      <c r="EE38" s="86"/>
      <c r="EF38" s="86"/>
      <c r="EG38" s="86"/>
      <c r="EH38" s="86"/>
      <c r="EI38" s="86"/>
      <c r="EJ38" s="86"/>
      <c r="EK38" s="86"/>
      <c r="EL38" s="86"/>
      <c r="EM38" s="86"/>
      <c r="EN38" s="86"/>
      <c r="EO38" s="86"/>
      <c r="EP38" s="86"/>
      <c r="EQ38" s="86"/>
      <c r="ER38" s="86"/>
      <c r="ES38" s="86"/>
      <c r="ET38" s="86"/>
      <c r="EU38" s="86"/>
      <c r="EV38" s="86"/>
      <c r="EW38" s="86"/>
      <c r="EX38" s="86"/>
      <c r="EY38" s="86"/>
      <c r="EZ38" s="86"/>
      <c r="FA38" s="86"/>
      <c r="FB38" s="86"/>
      <c r="FC38" s="86"/>
      <c r="FD38" s="86"/>
      <c r="FE38" s="86"/>
      <c r="FF38" s="119">
        <v>45890.0</v>
      </c>
      <c r="FG38" s="120">
        <v>0.0</v>
      </c>
      <c r="FH38" s="86" t="str">
        <f t="shared" si="2"/>
        <v/>
      </c>
      <c r="FI38" s="86"/>
      <c r="FJ38" s="86"/>
      <c r="FK38" s="86"/>
      <c r="FL38" s="86"/>
      <c r="FM38" s="86"/>
      <c r="FN38" s="86"/>
      <c r="FO38" s="86"/>
      <c r="FP38" s="86"/>
      <c r="FQ38" s="86"/>
      <c r="FR38" s="92"/>
      <c r="FS38" s="92"/>
      <c r="FT38" s="86"/>
      <c r="FU38" s="86"/>
      <c r="FV38" s="86"/>
      <c r="FW38" s="86"/>
      <c r="FX38" s="86"/>
      <c r="FY38" s="86"/>
      <c r="FZ38" s="86"/>
      <c r="GA38" s="86"/>
      <c r="GB38" s="86"/>
      <c r="GC38" s="86"/>
      <c r="GD38" s="86"/>
      <c r="GE38" s="86"/>
      <c r="GF38" s="86"/>
      <c r="GG38" s="86"/>
      <c r="GH38" s="86"/>
      <c r="GI38" s="86"/>
      <c r="GJ38" s="86"/>
      <c r="GK38" s="86"/>
      <c r="GL38" s="86"/>
      <c r="GM38" s="87"/>
      <c r="GN38" s="87"/>
      <c r="GO38" s="86"/>
      <c r="GP38" s="86"/>
      <c r="GQ38" s="86"/>
      <c r="GR38" s="86"/>
      <c r="GS38" s="86"/>
      <c r="GT38" s="86"/>
      <c r="GU38" s="86"/>
      <c r="GV38" s="86"/>
      <c r="GW38" s="86"/>
      <c r="GX38" s="86"/>
      <c r="GY38" s="86"/>
      <c r="GZ38" s="86"/>
      <c r="HA38" s="86"/>
      <c r="HB38" s="86"/>
      <c r="HC38" s="86"/>
      <c r="HD38" s="86"/>
      <c r="HE38" s="86"/>
      <c r="HF38" s="86"/>
      <c r="HG38" s="86"/>
      <c r="HH38" s="86"/>
    </row>
    <row r="39">
      <c r="A39" s="92"/>
      <c r="B39" s="159"/>
      <c r="C39" s="31"/>
      <c r="D39" s="31"/>
      <c r="E39" s="31"/>
      <c r="F39" s="31"/>
      <c r="G39" s="160"/>
      <c r="H39" s="31"/>
      <c r="I39" s="31"/>
      <c r="J39" s="160"/>
      <c r="K39" s="31"/>
      <c r="L39" s="152" t="b">
        <v>0</v>
      </c>
      <c r="M39" s="152" t="b">
        <v>0</v>
      </c>
      <c r="N39" s="152" t="b">
        <v>0</v>
      </c>
      <c r="O39" s="152" t="b">
        <v>0</v>
      </c>
      <c r="P39" s="152" t="b">
        <v>0</v>
      </c>
      <c r="Q39" s="152" t="b">
        <v>0</v>
      </c>
      <c r="R39" s="152" t="b">
        <v>0</v>
      </c>
      <c r="S39" s="153" t="b">
        <v>0</v>
      </c>
      <c r="T39" s="153" t="b">
        <v>0</v>
      </c>
      <c r="U39" s="153" t="b">
        <v>0</v>
      </c>
      <c r="V39" s="153" t="b">
        <v>0</v>
      </c>
      <c r="W39" s="153" t="b">
        <v>0</v>
      </c>
      <c r="X39" s="153" t="b">
        <v>0</v>
      </c>
      <c r="Y39" s="153" t="b">
        <v>0</v>
      </c>
      <c r="Z39" s="154" t="b">
        <v>0</v>
      </c>
      <c r="AA39" s="154" t="b">
        <v>0</v>
      </c>
      <c r="AB39" s="154" t="b">
        <v>0</v>
      </c>
      <c r="AC39" s="154" t="b">
        <v>0</v>
      </c>
      <c r="AD39" s="154" t="b">
        <v>0</v>
      </c>
      <c r="AE39" s="154" t="b">
        <v>0</v>
      </c>
      <c r="AF39" s="154" t="b">
        <v>0</v>
      </c>
      <c r="AG39" s="155" t="b">
        <v>0</v>
      </c>
      <c r="AH39" s="155" t="b">
        <v>0</v>
      </c>
      <c r="AI39" s="155" t="b">
        <v>0</v>
      </c>
      <c r="AJ39" s="155" t="b">
        <v>0</v>
      </c>
      <c r="AK39" s="155" t="b">
        <v>0</v>
      </c>
      <c r="AL39" s="155" t="b">
        <v>0</v>
      </c>
      <c r="AM39" s="155" t="b">
        <v>0</v>
      </c>
      <c r="AN39" s="156" t="b">
        <v>0</v>
      </c>
      <c r="AO39" s="156" t="b">
        <v>0</v>
      </c>
      <c r="AP39" s="156" t="b">
        <v>0</v>
      </c>
      <c r="AQ39" s="108" t="str">
        <f t="shared" si="10"/>
        <v/>
      </c>
      <c r="AS39" s="157" t="str">
        <f>IFERROR(__xludf.DUMMYFUNCTION("IFERROR(SPARKLINE(IF(ISBLANK(B39),"""",COUNTIF(L39:AP39,TRUE)),{""charttype"",""bar"";""max"",J39;""color1"",""#5bafff"";""empty"",""ignore""}),"""")"),"")</f>
        <v/>
      </c>
      <c r="AV39" s="158" t="str">
        <f t="shared" si="11"/>
        <v/>
      </c>
      <c r="AW39" s="22"/>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c r="CY39" s="86"/>
      <c r="CZ39" s="86"/>
      <c r="DA39" s="86"/>
      <c r="DB39" s="86"/>
      <c r="DC39" s="86"/>
      <c r="DD39" s="86"/>
      <c r="DE39" s="86"/>
      <c r="DF39" s="86"/>
      <c r="DG39" s="86"/>
      <c r="DH39" s="86"/>
      <c r="DI39" s="86"/>
      <c r="DJ39" s="86"/>
      <c r="DK39" s="86"/>
      <c r="DL39" s="86"/>
      <c r="DM39" s="86"/>
      <c r="DN39" s="86"/>
      <c r="DO39" s="86"/>
      <c r="DP39" s="86"/>
      <c r="DQ39" s="86"/>
      <c r="DR39" s="86"/>
      <c r="DS39" s="86"/>
      <c r="DT39" s="86"/>
      <c r="DU39" s="86"/>
      <c r="DV39" s="86"/>
      <c r="DW39" s="86"/>
      <c r="DX39" s="86"/>
      <c r="DY39" s="86"/>
      <c r="DZ39" s="86"/>
      <c r="EA39" s="86"/>
      <c r="EB39" s="86"/>
      <c r="EC39" s="86"/>
      <c r="ED39" s="86"/>
      <c r="EE39" s="86"/>
      <c r="EF39" s="86"/>
      <c r="EG39" s="86"/>
      <c r="EH39" s="86"/>
      <c r="EI39" s="86"/>
      <c r="EJ39" s="86"/>
      <c r="EK39" s="86"/>
      <c r="EL39" s="86"/>
      <c r="EM39" s="86"/>
      <c r="EN39" s="86"/>
      <c r="EO39" s="86"/>
      <c r="EP39" s="86"/>
      <c r="EQ39" s="86"/>
      <c r="ER39" s="86"/>
      <c r="ES39" s="86"/>
      <c r="ET39" s="86"/>
      <c r="EU39" s="86"/>
      <c r="EV39" s="86"/>
      <c r="EW39" s="86"/>
      <c r="EX39" s="86"/>
      <c r="EY39" s="86"/>
      <c r="EZ39" s="86"/>
      <c r="FA39" s="86"/>
      <c r="FB39" s="86"/>
      <c r="FC39" s="86"/>
      <c r="FD39" s="86"/>
      <c r="FE39" s="86"/>
      <c r="FF39" s="119">
        <v>45891.0</v>
      </c>
      <c r="FG39" s="120">
        <v>0.0</v>
      </c>
      <c r="FH39" s="86" t="str">
        <f t="shared" si="2"/>
        <v/>
      </c>
      <c r="FI39" s="86"/>
      <c r="FJ39" s="86"/>
      <c r="FK39" s="86"/>
      <c r="FL39" s="86"/>
      <c r="FM39" s="86"/>
      <c r="FN39" s="86"/>
      <c r="FO39" s="86"/>
      <c r="FP39" s="86"/>
      <c r="FQ39" s="86"/>
      <c r="FR39" s="92"/>
      <c r="FS39" s="92"/>
      <c r="FT39" s="86"/>
      <c r="FU39" s="86"/>
      <c r="FV39" s="86"/>
      <c r="FW39" s="86"/>
      <c r="FX39" s="86"/>
      <c r="FY39" s="86"/>
      <c r="FZ39" s="86"/>
      <c r="GA39" s="86"/>
      <c r="GB39" s="86"/>
      <c r="GC39" s="86"/>
      <c r="GD39" s="86"/>
      <c r="GE39" s="86"/>
      <c r="GF39" s="86"/>
      <c r="GG39" s="86"/>
      <c r="GH39" s="86"/>
      <c r="GI39" s="86"/>
      <c r="GJ39" s="86"/>
      <c r="GK39" s="86"/>
      <c r="GL39" s="86"/>
      <c r="GM39" s="87"/>
      <c r="GN39" s="87"/>
      <c r="GO39" s="86"/>
      <c r="GP39" s="86"/>
      <c r="GQ39" s="86"/>
      <c r="GR39" s="86"/>
      <c r="GS39" s="86"/>
      <c r="GT39" s="86"/>
      <c r="GU39" s="86"/>
      <c r="GV39" s="86"/>
      <c r="GW39" s="86"/>
      <c r="GX39" s="86"/>
      <c r="GY39" s="86"/>
      <c r="GZ39" s="86"/>
      <c r="HA39" s="86"/>
      <c r="HB39" s="86"/>
      <c r="HC39" s="86"/>
      <c r="HD39" s="86"/>
      <c r="HE39" s="86"/>
      <c r="HF39" s="86"/>
      <c r="HG39" s="86"/>
      <c r="HH39" s="86"/>
    </row>
    <row r="40">
      <c r="A40" s="92"/>
      <c r="B40" s="159"/>
      <c r="C40" s="31"/>
      <c r="D40" s="31"/>
      <c r="E40" s="31"/>
      <c r="F40" s="31"/>
      <c r="G40" s="160"/>
      <c r="H40" s="31"/>
      <c r="I40" s="31"/>
      <c r="J40" s="160"/>
      <c r="K40" s="31"/>
      <c r="L40" s="152" t="b">
        <v>0</v>
      </c>
      <c r="M40" s="152" t="b">
        <v>0</v>
      </c>
      <c r="N40" s="152" t="b">
        <v>0</v>
      </c>
      <c r="O40" s="152" t="b">
        <v>0</v>
      </c>
      <c r="P40" s="152" t="b">
        <v>0</v>
      </c>
      <c r="Q40" s="152" t="b">
        <v>0</v>
      </c>
      <c r="R40" s="152" t="b">
        <v>0</v>
      </c>
      <c r="S40" s="153" t="b">
        <v>0</v>
      </c>
      <c r="T40" s="153" t="b">
        <v>0</v>
      </c>
      <c r="U40" s="153" t="b">
        <v>0</v>
      </c>
      <c r="V40" s="153" t="b">
        <v>0</v>
      </c>
      <c r="W40" s="153" t="b">
        <v>0</v>
      </c>
      <c r="X40" s="153" t="b">
        <v>0</v>
      </c>
      <c r="Y40" s="153" t="b">
        <v>0</v>
      </c>
      <c r="Z40" s="154" t="b">
        <v>0</v>
      </c>
      <c r="AA40" s="154" t="b">
        <v>0</v>
      </c>
      <c r="AB40" s="154" t="b">
        <v>0</v>
      </c>
      <c r="AC40" s="154" t="b">
        <v>0</v>
      </c>
      <c r="AD40" s="154" t="b">
        <v>0</v>
      </c>
      <c r="AE40" s="154" t="b">
        <v>0</v>
      </c>
      <c r="AF40" s="154" t="b">
        <v>0</v>
      </c>
      <c r="AG40" s="155" t="b">
        <v>0</v>
      </c>
      <c r="AH40" s="155" t="b">
        <v>0</v>
      </c>
      <c r="AI40" s="155" t="b">
        <v>0</v>
      </c>
      <c r="AJ40" s="155" t="b">
        <v>0</v>
      </c>
      <c r="AK40" s="155" t="b">
        <v>0</v>
      </c>
      <c r="AL40" s="155" t="b">
        <v>0</v>
      </c>
      <c r="AM40" s="155" t="b">
        <v>0</v>
      </c>
      <c r="AN40" s="156" t="b">
        <v>0</v>
      </c>
      <c r="AO40" s="156" t="b">
        <v>0</v>
      </c>
      <c r="AP40" s="156" t="b">
        <v>0</v>
      </c>
      <c r="AQ40" s="108" t="str">
        <f t="shared" si="10"/>
        <v/>
      </c>
      <c r="AS40" s="157" t="str">
        <f>IFERROR(__xludf.DUMMYFUNCTION("IFERROR(SPARKLINE(IF(ISBLANK(B40),"""",COUNTIF(L40:AP40,TRUE)),{""charttype"",""bar"";""max"",J40;""color1"",""#5bafff"";""empty"",""ignore""}),"""")"),"")</f>
        <v/>
      </c>
      <c r="AV40" s="158" t="str">
        <f t="shared" si="11"/>
        <v/>
      </c>
      <c r="AW40" s="22"/>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c r="CY40" s="86"/>
      <c r="CZ40" s="86"/>
      <c r="DA40" s="86"/>
      <c r="DB40" s="86"/>
      <c r="DC40" s="86"/>
      <c r="DD40" s="86"/>
      <c r="DE40" s="86"/>
      <c r="DF40" s="86"/>
      <c r="DG40" s="86"/>
      <c r="DH40" s="86"/>
      <c r="DI40" s="86"/>
      <c r="DJ40" s="86"/>
      <c r="DK40" s="86"/>
      <c r="DL40" s="86"/>
      <c r="DM40" s="86"/>
      <c r="DN40" s="86"/>
      <c r="DO40" s="86"/>
      <c r="DP40" s="86"/>
      <c r="DQ40" s="86"/>
      <c r="DR40" s="86"/>
      <c r="DS40" s="86"/>
      <c r="DT40" s="86"/>
      <c r="DU40" s="86"/>
      <c r="DV40" s="86"/>
      <c r="DW40" s="86"/>
      <c r="DX40" s="86"/>
      <c r="DY40" s="86"/>
      <c r="DZ40" s="86"/>
      <c r="EA40" s="86"/>
      <c r="EB40" s="86"/>
      <c r="EC40" s="86"/>
      <c r="ED40" s="86"/>
      <c r="EE40" s="86"/>
      <c r="EF40" s="86"/>
      <c r="EG40" s="86"/>
      <c r="EH40" s="86"/>
      <c r="EI40" s="86"/>
      <c r="EJ40" s="86"/>
      <c r="EK40" s="86"/>
      <c r="EL40" s="86"/>
      <c r="EM40" s="86"/>
      <c r="EN40" s="86"/>
      <c r="EO40" s="86"/>
      <c r="EP40" s="86"/>
      <c r="EQ40" s="86"/>
      <c r="ER40" s="86"/>
      <c r="ES40" s="86"/>
      <c r="ET40" s="86"/>
      <c r="EU40" s="86"/>
      <c r="EV40" s="86"/>
      <c r="EW40" s="86"/>
      <c r="EX40" s="86"/>
      <c r="EY40" s="86"/>
      <c r="EZ40" s="86"/>
      <c r="FA40" s="86"/>
      <c r="FB40" s="86"/>
      <c r="FC40" s="86"/>
      <c r="FD40" s="86"/>
      <c r="FE40" s="86"/>
      <c r="FF40" s="119">
        <v>45892.0</v>
      </c>
      <c r="FG40" s="120">
        <v>0.0</v>
      </c>
      <c r="FH40" s="86" t="str">
        <f t="shared" si="2"/>
        <v/>
      </c>
      <c r="FI40" s="86"/>
      <c r="FJ40" s="86"/>
      <c r="FK40" s="86"/>
      <c r="FL40" s="86"/>
      <c r="FM40" s="86"/>
      <c r="FN40" s="86"/>
      <c r="FO40" s="86"/>
      <c r="FP40" s="86"/>
      <c r="FQ40" s="86"/>
      <c r="FR40" s="92"/>
      <c r="FS40" s="92"/>
      <c r="FT40" s="86"/>
      <c r="FU40" s="86"/>
      <c r="FV40" s="86"/>
      <c r="FW40" s="86"/>
      <c r="FX40" s="86"/>
      <c r="FY40" s="86"/>
      <c r="FZ40" s="86"/>
      <c r="GA40" s="86"/>
      <c r="GB40" s="86"/>
      <c r="GC40" s="86"/>
      <c r="GD40" s="86"/>
      <c r="GE40" s="86"/>
      <c r="GF40" s="86"/>
      <c r="GG40" s="86"/>
      <c r="GH40" s="86"/>
      <c r="GI40" s="86"/>
      <c r="GJ40" s="86"/>
      <c r="GK40" s="86"/>
      <c r="GL40" s="86"/>
      <c r="GM40" s="87"/>
      <c r="GN40" s="87"/>
      <c r="GO40" s="86"/>
      <c r="GP40" s="86"/>
      <c r="GQ40" s="86"/>
      <c r="GR40" s="86"/>
      <c r="GS40" s="86"/>
      <c r="GT40" s="86"/>
      <c r="GU40" s="86"/>
      <c r="GV40" s="86"/>
      <c r="GW40" s="86"/>
      <c r="GX40" s="86"/>
      <c r="GY40" s="86"/>
      <c r="GZ40" s="86"/>
      <c r="HA40" s="86"/>
      <c r="HB40" s="86"/>
      <c r="HC40" s="86"/>
      <c r="HD40" s="86"/>
      <c r="HE40" s="86"/>
      <c r="HF40" s="86"/>
      <c r="HG40" s="86"/>
      <c r="HH40" s="86"/>
    </row>
    <row r="41">
      <c r="A41" s="92"/>
      <c r="B41" s="159"/>
      <c r="C41" s="31"/>
      <c r="D41" s="31"/>
      <c r="E41" s="31"/>
      <c r="F41" s="31"/>
      <c r="G41" s="160"/>
      <c r="H41" s="31"/>
      <c r="I41" s="31"/>
      <c r="J41" s="160"/>
      <c r="K41" s="31"/>
      <c r="L41" s="152" t="b">
        <v>0</v>
      </c>
      <c r="M41" s="152" t="b">
        <v>0</v>
      </c>
      <c r="N41" s="152" t="b">
        <v>0</v>
      </c>
      <c r="O41" s="152" t="b">
        <v>0</v>
      </c>
      <c r="P41" s="152" t="b">
        <v>0</v>
      </c>
      <c r="Q41" s="152" t="b">
        <v>0</v>
      </c>
      <c r="R41" s="152" t="b">
        <v>0</v>
      </c>
      <c r="S41" s="153" t="b">
        <v>0</v>
      </c>
      <c r="T41" s="153" t="b">
        <v>0</v>
      </c>
      <c r="U41" s="153" t="b">
        <v>0</v>
      </c>
      <c r="V41" s="153" t="b">
        <v>0</v>
      </c>
      <c r="W41" s="153" t="b">
        <v>0</v>
      </c>
      <c r="X41" s="153" t="b">
        <v>0</v>
      </c>
      <c r="Y41" s="153" t="b">
        <v>0</v>
      </c>
      <c r="Z41" s="154" t="b">
        <v>0</v>
      </c>
      <c r="AA41" s="154" t="b">
        <v>0</v>
      </c>
      <c r="AB41" s="154" t="b">
        <v>0</v>
      </c>
      <c r="AC41" s="154" t="b">
        <v>0</v>
      </c>
      <c r="AD41" s="154" t="b">
        <v>0</v>
      </c>
      <c r="AE41" s="154" t="b">
        <v>0</v>
      </c>
      <c r="AF41" s="154" t="b">
        <v>0</v>
      </c>
      <c r="AG41" s="155" t="b">
        <v>0</v>
      </c>
      <c r="AH41" s="155" t="b">
        <v>0</v>
      </c>
      <c r="AI41" s="155" t="b">
        <v>0</v>
      </c>
      <c r="AJ41" s="155" t="b">
        <v>0</v>
      </c>
      <c r="AK41" s="155" t="b">
        <v>0</v>
      </c>
      <c r="AL41" s="155" t="b">
        <v>0</v>
      </c>
      <c r="AM41" s="155" t="b">
        <v>0</v>
      </c>
      <c r="AN41" s="156" t="b">
        <v>0</v>
      </c>
      <c r="AO41" s="156" t="b">
        <v>0</v>
      </c>
      <c r="AP41" s="156" t="b">
        <v>0</v>
      </c>
      <c r="AQ41" s="108" t="str">
        <f t="shared" si="10"/>
        <v/>
      </c>
      <c r="AS41" s="157" t="str">
        <f>IFERROR(__xludf.DUMMYFUNCTION("IFERROR(SPARKLINE(IF(ISBLANK(B41),"""",COUNTIF(L41:AP41,TRUE)),{""charttype"",""bar"";""max"",J41;""color1"",""#5bafff"";""empty"",""ignore""}),"""")"),"")</f>
        <v/>
      </c>
      <c r="AV41" s="158" t="str">
        <f t="shared" si="11"/>
        <v/>
      </c>
      <c r="AW41" s="22"/>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c r="CY41" s="86"/>
      <c r="CZ41" s="86"/>
      <c r="DA41" s="86"/>
      <c r="DB41" s="86"/>
      <c r="DC41" s="86"/>
      <c r="DD41" s="86"/>
      <c r="DE41" s="86"/>
      <c r="DF41" s="86"/>
      <c r="DG41" s="86"/>
      <c r="DH41" s="86"/>
      <c r="DI41" s="86"/>
      <c r="DJ41" s="86"/>
      <c r="DK41" s="86"/>
      <c r="DL41" s="86"/>
      <c r="DM41" s="86"/>
      <c r="DN41" s="86"/>
      <c r="DO41" s="86"/>
      <c r="DP41" s="86"/>
      <c r="DQ41" s="86"/>
      <c r="DR41" s="86"/>
      <c r="DS41" s="86"/>
      <c r="DT41" s="86"/>
      <c r="DU41" s="86"/>
      <c r="DV41" s="86"/>
      <c r="DW41" s="86"/>
      <c r="DX41" s="86"/>
      <c r="DY41" s="86"/>
      <c r="DZ41" s="86"/>
      <c r="EA41" s="86"/>
      <c r="EB41" s="86"/>
      <c r="EC41" s="86"/>
      <c r="ED41" s="86"/>
      <c r="EE41" s="86"/>
      <c r="EF41" s="86"/>
      <c r="EG41" s="86"/>
      <c r="EH41" s="86"/>
      <c r="EI41" s="86"/>
      <c r="EJ41" s="86"/>
      <c r="EK41" s="86"/>
      <c r="EL41" s="86"/>
      <c r="EM41" s="86"/>
      <c r="EN41" s="86"/>
      <c r="EO41" s="86"/>
      <c r="EP41" s="86"/>
      <c r="EQ41" s="86"/>
      <c r="ER41" s="86"/>
      <c r="ES41" s="86"/>
      <c r="ET41" s="86"/>
      <c r="EU41" s="86"/>
      <c r="EV41" s="86"/>
      <c r="EW41" s="86"/>
      <c r="EX41" s="86"/>
      <c r="EY41" s="86"/>
      <c r="EZ41" s="86"/>
      <c r="FA41" s="86"/>
      <c r="FB41" s="86"/>
      <c r="FC41" s="86"/>
      <c r="FD41" s="86"/>
      <c r="FE41" s="86"/>
      <c r="FF41" s="119">
        <v>45893.0</v>
      </c>
      <c r="FG41" s="120">
        <v>0.0</v>
      </c>
      <c r="FH41" s="86" t="str">
        <f t="shared" si="2"/>
        <v/>
      </c>
      <c r="FI41" s="86"/>
      <c r="FJ41" s="86"/>
      <c r="FK41" s="86"/>
      <c r="FL41" s="86"/>
      <c r="FM41" s="86"/>
      <c r="FN41" s="86"/>
      <c r="FO41" s="86"/>
      <c r="FP41" s="86"/>
      <c r="FQ41" s="86"/>
      <c r="FR41" s="92"/>
      <c r="FS41" s="92"/>
      <c r="FT41" s="86"/>
      <c r="FU41" s="86"/>
      <c r="FV41" s="86"/>
      <c r="FW41" s="86"/>
      <c r="FX41" s="86"/>
      <c r="FY41" s="86"/>
      <c r="FZ41" s="86"/>
      <c r="GA41" s="86"/>
      <c r="GB41" s="86"/>
      <c r="GC41" s="86"/>
      <c r="GD41" s="86"/>
      <c r="GE41" s="86"/>
      <c r="GF41" s="86"/>
      <c r="GG41" s="86"/>
      <c r="GH41" s="86"/>
      <c r="GI41" s="86"/>
      <c r="GJ41" s="86"/>
      <c r="GK41" s="86"/>
      <c r="GL41" s="86"/>
      <c r="GM41" s="87"/>
      <c r="GN41" s="87"/>
      <c r="GO41" s="86"/>
      <c r="GP41" s="86"/>
      <c r="GQ41" s="86"/>
      <c r="GR41" s="86"/>
      <c r="GS41" s="86"/>
      <c r="GT41" s="86"/>
      <c r="GU41" s="86"/>
      <c r="GV41" s="86"/>
      <c r="GW41" s="86"/>
      <c r="GX41" s="86"/>
      <c r="GY41" s="86"/>
      <c r="GZ41" s="86"/>
      <c r="HA41" s="86"/>
      <c r="HB41" s="86"/>
      <c r="HC41" s="86"/>
      <c r="HD41" s="86"/>
      <c r="HE41" s="86"/>
      <c r="HF41" s="86"/>
      <c r="HG41" s="86"/>
      <c r="HH41" s="86"/>
    </row>
    <row r="42">
      <c r="A42" s="92"/>
      <c r="B42" s="159"/>
      <c r="C42" s="31"/>
      <c r="D42" s="31"/>
      <c r="E42" s="31"/>
      <c r="F42" s="31"/>
      <c r="G42" s="160"/>
      <c r="H42" s="31"/>
      <c r="I42" s="31"/>
      <c r="J42" s="160"/>
      <c r="K42" s="31"/>
      <c r="L42" s="152" t="b">
        <v>0</v>
      </c>
      <c r="M42" s="152" t="b">
        <v>0</v>
      </c>
      <c r="N42" s="152" t="b">
        <v>0</v>
      </c>
      <c r="O42" s="152" t="b">
        <v>0</v>
      </c>
      <c r="P42" s="152" t="b">
        <v>0</v>
      </c>
      <c r="Q42" s="152" t="b">
        <v>0</v>
      </c>
      <c r="R42" s="152" t="b">
        <v>0</v>
      </c>
      <c r="S42" s="153" t="b">
        <v>0</v>
      </c>
      <c r="T42" s="153" t="b">
        <v>0</v>
      </c>
      <c r="U42" s="153" t="b">
        <v>0</v>
      </c>
      <c r="V42" s="153" t="b">
        <v>0</v>
      </c>
      <c r="W42" s="153" t="b">
        <v>0</v>
      </c>
      <c r="X42" s="153" t="b">
        <v>0</v>
      </c>
      <c r="Y42" s="153" t="b">
        <v>0</v>
      </c>
      <c r="Z42" s="154" t="b">
        <v>0</v>
      </c>
      <c r="AA42" s="154" t="b">
        <v>0</v>
      </c>
      <c r="AB42" s="154" t="b">
        <v>0</v>
      </c>
      <c r="AC42" s="154" t="b">
        <v>0</v>
      </c>
      <c r="AD42" s="154" t="b">
        <v>0</v>
      </c>
      <c r="AE42" s="154" t="b">
        <v>0</v>
      </c>
      <c r="AF42" s="154" t="b">
        <v>0</v>
      </c>
      <c r="AG42" s="155" t="b">
        <v>0</v>
      </c>
      <c r="AH42" s="155" t="b">
        <v>0</v>
      </c>
      <c r="AI42" s="155" t="b">
        <v>0</v>
      </c>
      <c r="AJ42" s="155" t="b">
        <v>0</v>
      </c>
      <c r="AK42" s="155" t="b">
        <v>0</v>
      </c>
      <c r="AL42" s="155" t="b">
        <v>0</v>
      </c>
      <c r="AM42" s="155" t="b">
        <v>0</v>
      </c>
      <c r="AN42" s="156" t="b">
        <v>0</v>
      </c>
      <c r="AO42" s="156" t="b">
        <v>0</v>
      </c>
      <c r="AP42" s="156" t="b">
        <v>0</v>
      </c>
      <c r="AQ42" s="108" t="str">
        <f t="shared" si="10"/>
        <v/>
      </c>
      <c r="AS42" s="157" t="str">
        <f>IFERROR(__xludf.DUMMYFUNCTION("IFERROR(SPARKLINE(IF(ISBLANK(B42),"""",COUNTIF(L42:AP42,TRUE)),{""charttype"",""bar"";""max"",J42;""color1"",""#5bafff"";""empty"",""ignore""}),"""")"),"")</f>
        <v/>
      </c>
      <c r="AV42" s="158" t="str">
        <f t="shared" si="11"/>
        <v/>
      </c>
      <c r="AW42" s="22"/>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c r="CY42" s="86"/>
      <c r="CZ42" s="86"/>
      <c r="DA42" s="86"/>
      <c r="DB42" s="86"/>
      <c r="DC42" s="86"/>
      <c r="DD42" s="86"/>
      <c r="DE42" s="86"/>
      <c r="DF42" s="86"/>
      <c r="DG42" s="86"/>
      <c r="DH42" s="86"/>
      <c r="DI42" s="86"/>
      <c r="DJ42" s="86"/>
      <c r="DK42" s="86"/>
      <c r="DL42" s="86"/>
      <c r="DM42" s="86"/>
      <c r="DN42" s="86"/>
      <c r="DO42" s="86"/>
      <c r="DP42" s="86"/>
      <c r="DQ42" s="86"/>
      <c r="DR42" s="86"/>
      <c r="DS42" s="86"/>
      <c r="DT42" s="86"/>
      <c r="DU42" s="86"/>
      <c r="DV42" s="86"/>
      <c r="DW42" s="86"/>
      <c r="DX42" s="86"/>
      <c r="DY42" s="86"/>
      <c r="DZ42" s="86"/>
      <c r="EA42" s="86"/>
      <c r="EB42" s="86"/>
      <c r="EC42" s="86"/>
      <c r="ED42" s="86"/>
      <c r="EE42" s="86"/>
      <c r="EF42" s="86"/>
      <c r="EG42" s="86"/>
      <c r="EH42" s="86"/>
      <c r="EI42" s="86"/>
      <c r="EJ42" s="86"/>
      <c r="EK42" s="86"/>
      <c r="EL42" s="86"/>
      <c r="EM42" s="86"/>
      <c r="EN42" s="86"/>
      <c r="EO42" s="86"/>
      <c r="EP42" s="86"/>
      <c r="EQ42" s="86"/>
      <c r="ER42" s="86"/>
      <c r="ES42" s="86"/>
      <c r="ET42" s="86"/>
      <c r="EU42" s="86"/>
      <c r="EV42" s="86"/>
      <c r="EW42" s="86"/>
      <c r="EX42" s="86"/>
      <c r="EY42" s="86"/>
      <c r="EZ42" s="86"/>
      <c r="FA42" s="86"/>
      <c r="FB42" s="86"/>
      <c r="FC42" s="86"/>
      <c r="FD42" s="86"/>
      <c r="FE42" s="86"/>
      <c r="FF42" s="119">
        <v>45894.0</v>
      </c>
      <c r="FG42" s="120">
        <v>0.0</v>
      </c>
      <c r="FH42" s="86" t="str">
        <f t="shared" si="2"/>
        <v/>
      </c>
      <c r="FI42" s="86"/>
      <c r="FJ42" s="86"/>
      <c r="FK42" s="86"/>
      <c r="FL42" s="86"/>
      <c r="FM42" s="86"/>
      <c r="FN42" s="86"/>
      <c r="FO42" s="86"/>
      <c r="FP42" s="86"/>
      <c r="FQ42" s="86"/>
      <c r="FR42" s="92"/>
      <c r="FS42" s="92"/>
      <c r="FT42" s="86"/>
      <c r="FU42" s="86"/>
      <c r="FV42" s="86"/>
      <c r="FW42" s="86"/>
      <c r="FX42" s="86"/>
      <c r="FY42" s="86"/>
      <c r="FZ42" s="86"/>
      <c r="GA42" s="86"/>
      <c r="GB42" s="86"/>
      <c r="GC42" s="86"/>
      <c r="GD42" s="86"/>
      <c r="GE42" s="86"/>
      <c r="GF42" s="86"/>
      <c r="GG42" s="86"/>
      <c r="GH42" s="86"/>
      <c r="GI42" s="86"/>
      <c r="GJ42" s="86"/>
      <c r="GK42" s="86"/>
      <c r="GL42" s="86"/>
      <c r="GM42" s="87"/>
      <c r="GN42" s="87"/>
      <c r="GO42" s="86"/>
      <c r="GP42" s="86"/>
      <c r="GQ42" s="86"/>
      <c r="GR42" s="86"/>
      <c r="GS42" s="86"/>
      <c r="GT42" s="86"/>
      <c r="GU42" s="86"/>
      <c r="GV42" s="86"/>
      <c r="GW42" s="86"/>
      <c r="GX42" s="86"/>
      <c r="GY42" s="86"/>
      <c r="GZ42" s="86"/>
      <c r="HA42" s="86"/>
      <c r="HB42" s="86"/>
      <c r="HC42" s="86"/>
      <c r="HD42" s="86"/>
      <c r="HE42" s="86"/>
      <c r="HF42" s="86"/>
      <c r="HG42" s="86"/>
      <c r="HH42" s="86"/>
    </row>
    <row r="43">
      <c r="A43" s="92"/>
      <c r="B43" s="159"/>
      <c r="C43" s="31"/>
      <c r="D43" s="31"/>
      <c r="E43" s="31"/>
      <c r="F43" s="31"/>
      <c r="G43" s="160"/>
      <c r="H43" s="31"/>
      <c r="I43" s="31"/>
      <c r="J43" s="160"/>
      <c r="K43" s="31"/>
      <c r="L43" s="152" t="b">
        <v>0</v>
      </c>
      <c r="M43" s="152" t="b">
        <v>0</v>
      </c>
      <c r="N43" s="152" t="b">
        <v>0</v>
      </c>
      <c r="O43" s="152" t="b">
        <v>0</v>
      </c>
      <c r="P43" s="152" t="b">
        <v>0</v>
      </c>
      <c r="Q43" s="152" t="b">
        <v>0</v>
      </c>
      <c r="R43" s="152" t="b">
        <v>0</v>
      </c>
      <c r="S43" s="153" t="b">
        <v>0</v>
      </c>
      <c r="T43" s="153" t="b">
        <v>0</v>
      </c>
      <c r="U43" s="153" t="b">
        <v>0</v>
      </c>
      <c r="V43" s="153" t="b">
        <v>0</v>
      </c>
      <c r="W43" s="153" t="b">
        <v>0</v>
      </c>
      <c r="X43" s="153" t="b">
        <v>0</v>
      </c>
      <c r="Y43" s="153" t="b">
        <v>0</v>
      </c>
      <c r="Z43" s="154" t="b">
        <v>0</v>
      </c>
      <c r="AA43" s="154" t="b">
        <v>0</v>
      </c>
      <c r="AB43" s="154" t="b">
        <v>0</v>
      </c>
      <c r="AC43" s="154" t="b">
        <v>0</v>
      </c>
      <c r="AD43" s="154" t="b">
        <v>0</v>
      </c>
      <c r="AE43" s="154" t="b">
        <v>0</v>
      </c>
      <c r="AF43" s="154" t="b">
        <v>0</v>
      </c>
      <c r="AG43" s="155" t="b">
        <v>0</v>
      </c>
      <c r="AH43" s="155" t="b">
        <v>0</v>
      </c>
      <c r="AI43" s="155" t="b">
        <v>0</v>
      </c>
      <c r="AJ43" s="155" t="b">
        <v>0</v>
      </c>
      <c r="AK43" s="155" t="b">
        <v>0</v>
      </c>
      <c r="AL43" s="155" t="b">
        <v>0</v>
      </c>
      <c r="AM43" s="155" t="b">
        <v>0</v>
      </c>
      <c r="AN43" s="156" t="b">
        <v>0</v>
      </c>
      <c r="AO43" s="156" t="b">
        <v>0</v>
      </c>
      <c r="AP43" s="156" t="b">
        <v>0</v>
      </c>
      <c r="AQ43" s="108" t="str">
        <f t="shared" si="10"/>
        <v/>
      </c>
      <c r="AS43" s="157" t="str">
        <f>IFERROR(__xludf.DUMMYFUNCTION("IFERROR(SPARKLINE(IF(ISBLANK(B43),"""",COUNTIF(L43:AP43,TRUE)),{""charttype"",""bar"";""max"",J43;""color1"",""#5bafff"";""empty"",""ignore""}),"""")"),"")</f>
        <v/>
      </c>
      <c r="AV43" s="158" t="str">
        <f t="shared" si="11"/>
        <v/>
      </c>
      <c r="AW43" s="22"/>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c r="CY43" s="86"/>
      <c r="CZ43" s="86"/>
      <c r="DA43" s="86"/>
      <c r="DB43" s="86"/>
      <c r="DC43" s="86"/>
      <c r="DD43" s="86"/>
      <c r="DE43" s="86"/>
      <c r="DF43" s="86"/>
      <c r="DG43" s="86"/>
      <c r="DH43" s="86"/>
      <c r="DI43" s="86"/>
      <c r="DJ43" s="86"/>
      <c r="DK43" s="86"/>
      <c r="DL43" s="86"/>
      <c r="DM43" s="86"/>
      <c r="DN43" s="86"/>
      <c r="DO43" s="86"/>
      <c r="DP43" s="86"/>
      <c r="DQ43" s="86"/>
      <c r="DR43" s="86"/>
      <c r="DS43" s="86"/>
      <c r="DT43" s="86"/>
      <c r="DU43" s="86"/>
      <c r="DV43" s="86"/>
      <c r="DW43" s="86"/>
      <c r="DX43" s="86"/>
      <c r="DY43" s="86"/>
      <c r="DZ43" s="86"/>
      <c r="EA43" s="86"/>
      <c r="EB43" s="86"/>
      <c r="EC43" s="86"/>
      <c r="ED43" s="86"/>
      <c r="EE43" s="86"/>
      <c r="EF43" s="86"/>
      <c r="EG43" s="86"/>
      <c r="EH43" s="86"/>
      <c r="EI43" s="86"/>
      <c r="EJ43" s="86"/>
      <c r="EK43" s="86"/>
      <c r="EL43" s="86"/>
      <c r="EM43" s="86"/>
      <c r="EN43" s="86"/>
      <c r="EO43" s="86"/>
      <c r="EP43" s="86"/>
      <c r="EQ43" s="86"/>
      <c r="ER43" s="86"/>
      <c r="ES43" s="86"/>
      <c r="ET43" s="86"/>
      <c r="EU43" s="86"/>
      <c r="EV43" s="86"/>
      <c r="EW43" s="86"/>
      <c r="EX43" s="86"/>
      <c r="EY43" s="86"/>
      <c r="EZ43" s="86"/>
      <c r="FA43" s="86"/>
      <c r="FB43" s="86"/>
      <c r="FC43" s="86"/>
      <c r="FD43" s="86"/>
      <c r="FE43" s="86"/>
      <c r="FF43" s="119">
        <v>45895.0</v>
      </c>
      <c r="FG43" s="120">
        <v>0.0</v>
      </c>
      <c r="FH43" s="86" t="str">
        <f t="shared" si="2"/>
        <v/>
      </c>
      <c r="FI43" s="86"/>
      <c r="FJ43" s="86"/>
      <c r="FK43" s="86"/>
      <c r="FL43" s="86"/>
      <c r="FM43" s="86"/>
      <c r="FN43" s="86"/>
      <c r="FO43" s="86"/>
      <c r="FP43" s="86"/>
      <c r="FQ43" s="86"/>
      <c r="FR43" s="86"/>
      <c r="FS43" s="86"/>
      <c r="FT43" s="86"/>
      <c r="FU43" s="86"/>
      <c r="FV43" s="86"/>
      <c r="FW43" s="86"/>
      <c r="FX43" s="86"/>
      <c r="FY43" s="86"/>
      <c r="FZ43" s="86"/>
      <c r="GA43" s="86"/>
      <c r="GB43" s="86"/>
      <c r="GC43" s="86"/>
      <c r="GD43" s="86"/>
      <c r="GE43" s="86"/>
      <c r="GF43" s="86"/>
      <c r="GG43" s="86"/>
      <c r="GH43" s="86"/>
      <c r="GI43" s="86"/>
      <c r="GJ43" s="86"/>
      <c r="GK43" s="86"/>
      <c r="GL43" s="86"/>
      <c r="GM43" s="87"/>
      <c r="GN43" s="87"/>
      <c r="GO43" s="86"/>
      <c r="GP43" s="86"/>
      <c r="GQ43" s="86"/>
      <c r="GR43" s="86"/>
      <c r="GS43" s="86"/>
      <c r="GT43" s="86"/>
      <c r="GU43" s="86"/>
      <c r="GV43" s="86"/>
      <c r="GW43" s="86"/>
      <c r="GX43" s="86"/>
      <c r="GY43" s="86"/>
      <c r="GZ43" s="86"/>
      <c r="HA43" s="86"/>
      <c r="HB43" s="86"/>
      <c r="HC43" s="86"/>
      <c r="HD43" s="86"/>
      <c r="HE43" s="86"/>
      <c r="HF43" s="86"/>
      <c r="HG43" s="86"/>
      <c r="HH43" s="86"/>
    </row>
    <row r="44">
      <c r="A44" s="92"/>
      <c r="B44" s="159"/>
      <c r="C44" s="31"/>
      <c r="D44" s="31"/>
      <c r="E44" s="31"/>
      <c r="F44" s="31"/>
      <c r="G44" s="160"/>
      <c r="H44" s="31"/>
      <c r="I44" s="31"/>
      <c r="J44" s="160"/>
      <c r="K44" s="31"/>
      <c r="L44" s="152" t="b">
        <v>0</v>
      </c>
      <c r="M44" s="152" t="b">
        <v>0</v>
      </c>
      <c r="N44" s="152" t="b">
        <v>0</v>
      </c>
      <c r="O44" s="152" t="b">
        <v>0</v>
      </c>
      <c r="P44" s="152" t="b">
        <v>0</v>
      </c>
      <c r="Q44" s="152" t="b">
        <v>0</v>
      </c>
      <c r="R44" s="152" t="b">
        <v>0</v>
      </c>
      <c r="S44" s="153" t="b">
        <v>0</v>
      </c>
      <c r="T44" s="153" t="b">
        <v>0</v>
      </c>
      <c r="U44" s="153" t="b">
        <v>0</v>
      </c>
      <c r="V44" s="153" t="b">
        <v>0</v>
      </c>
      <c r="W44" s="153" t="b">
        <v>0</v>
      </c>
      <c r="X44" s="153" t="b">
        <v>0</v>
      </c>
      <c r="Y44" s="153" t="b">
        <v>0</v>
      </c>
      <c r="Z44" s="154" t="b">
        <v>0</v>
      </c>
      <c r="AA44" s="154" t="b">
        <v>0</v>
      </c>
      <c r="AB44" s="154" t="b">
        <v>0</v>
      </c>
      <c r="AC44" s="154" t="b">
        <v>0</v>
      </c>
      <c r="AD44" s="154" t="b">
        <v>0</v>
      </c>
      <c r="AE44" s="154" t="b">
        <v>0</v>
      </c>
      <c r="AF44" s="154" t="b">
        <v>0</v>
      </c>
      <c r="AG44" s="155" t="b">
        <v>0</v>
      </c>
      <c r="AH44" s="155" t="b">
        <v>0</v>
      </c>
      <c r="AI44" s="155" t="b">
        <v>0</v>
      </c>
      <c r="AJ44" s="155" t="b">
        <v>0</v>
      </c>
      <c r="AK44" s="155" t="b">
        <v>0</v>
      </c>
      <c r="AL44" s="155" t="b">
        <v>0</v>
      </c>
      <c r="AM44" s="155" t="b">
        <v>0</v>
      </c>
      <c r="AN44" s="156" t="b">
        <v>0</v>
      </c>
      <c r="AO44" s="156" t="b">
        <v>0</v>
      </c>
      <c r="AP44" s="156" t="b">
        <v>0</v>
      </c>
      <c r="AQ44" s="108" t="str">
        <f t="shared" si="10"/>
        <v/>
      </c>
      <c r="AS44" s="157" t="str">
        <f>IFERROR(__xludf.DUMMYFUNCTION("IFERROR(SPARKLINE(IF(ISBLANK(B44),"""",COUNTIF(L44:AP44,TRUE)),{""charttype"",""bar"";""max"",J44;""color1"",""#5bafff"";""empty"",""ignore""}),"""")"),"")</f>
        <v/>
      </c>
      <c r="AV44" s="158" t="str">
        <f t="shared" si="11"/>
        <v/>
      </c>
      <c r="AW44" s="22"/>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c r="CY44" s="86"/>
      <c r="CZ44" s="86"/>
      <c r="DA44" s="86"/>
      <c r="DB44" s="86"/>
      <c r="DC44" s="86"/>
      <c r="DD44" s="86"/>
      <c r="DE44" s="86"/>
      <c r="DF44" s="86"/>
      <c r="DG44" s="86"/>
      <c r="DH44" s="86"/>
      <c r="DI44" s="86"/>
      <c r="DJ44" s="86"/>
      <c r="DK44" s="86"/>
      <c r="DL44" s="86"/>
      <c r="DM44" s="86"/>
      <c r="DN44" s="86"/>
      <c r="DO44" s="86"/>
      <c r="DP44" s="86"/>
      <c r="DQ44" s="86"/>
      <c r="DR44" s="86"/>
      <c r="DS44" s="86"/>
      <c r="DT44" s="86"/>
      <c r="DU44" s="86"/>
      <c r="DV44" s="86"/>
      <c r="DW44" s="86"/>
      <c r="DX44" s="86"/>
      <c r="DY44" s="86"/>
      <c r="DZ44" s="86"/>
      <c r="EA44" s="86"/>
      <c r="EB44" s="86"/>
      <c r="EC44" s="86"/>
      <c r="ED44" s="86"/>
      <c r="EE44" s="86"/>
      <c r="EF44" s="86"/>
      <c r="EG44" s="86"/>
      <c r="EH44" s="86"/>
      <c r="EI44" s="86"/>
      <c r="EJ44" s="86"/>
      <c r="EK44" s="86"/>
      <c r="EL44" s="86"/>
      <c r="EM44" s="86"/>
      <c r="EN44" s="86"/>
      <c r="EO44" s="86"/>
      <c r="EP44" s="86"/>
      <c r="EQ44" s="86"/>
      <c r="ER44" s="86"/>
      <c r="ES44" s="86"/>
      <c r="ET44" s="86"/>
      <c r="EU44" s="86"/>
      <c r="EV44" s="86"/>
      <c r="EW44" s="86"/>
      <c r="EX44" s="86"/>
      <c r="EY44" s="86"/>
      <c r="EZ44" s="86"/>
      <c r="FA44" s="86"/>
      <c r="FB44" s="86"/>
      <c r="FC44" s="86"/>
      <c r="FD44" s="86"/>
      <c r="FE44" s="86"/>
      <c r="FF44" s="119">
        <v>45896.0</v>
      </c>
      <c r="FG44" s="120">
        <v>0.0</v>
      </c>
      <c r="FH44" s="86" t="str">
        <f t="shared" si="2"/>
        <v/>
      </c>
      <c r="FI44" s="86"/>
      <c r="FJ44" s="86"/>
      <c r="FK44" s="86"/>
      <c r="FL44" s="86"/>
      <c r="FM44" s="86"/>
      <c r="FN44" s="86"/>
      <c r="FO44" s="86"/>
      <c r="FP44" s="86"/>
      <c r="FQ44" s="86"/>
      <c r="FR44" s="86"/>
      <c r="FS44" s="86"/>
      <c r="FT44" s="86"/>
      <c r="FU44" s="86"/>
      <c r="FV44" s="86"/>
      <c r="FW44" s="86"/>
      <c r="FX44" s="86"/>
      <c r="FY44" s="86"/>
      <c r="FZ44" s="86"/>
      <c r="GA44" s="86"/>
      <c r="GB44" s="86"/>
      <c r="GC44" s="86"/>
      <c r="GD44" s="86"/>
      <c r="GE44" s="86"/>
      <c r="GF44" s="86"/>
      <c r="GG44" s="86"/>
      <c r="GH44" s="86"/>
      <c r="GI44" s="86"/>
      <c r="GJ44" s="86"/>
      <c r="GK44" s="86"/>
      <c r="GL44" s="86"/>
      <c r="GM44" s="87"/>
      <c r="GN44" s="87"/>
      <c r="GO44" s="86"/>
      <c r="GP44" s="86"/>
      <c r="GQ44" s="86"/>
      <c r="GR44" s="86"/>
      <c r="GS44" s="86"/>
      <c r="GT44" s="86"/>
      <c r="GU44" s="86"/>
      <c r="GV44" s="86"/>
      <c r="GW44" s="86"/>
      <c r="GX44" s="86"/>
      <c r="GY44" s="86"/>
      <c r="GZ44" s="86"/>
      <c r="HA44" s="86"/>
      <c r="HB44" s="86"/>
      <c r="HC44" s="86"/>
      <c r="HD44" s="86"/>
      <c r="HE44" s="86"/>
      <c r="HF44" s="86"/>
      <c r="HG44" s="86"/>
      <c r="HH44" s="86"/>
    </row>
    <row r="45">
      <c r="A45" s="92"/>
      <c r="B45" s="159"/>
      <c r="C45" s="31"/>
      <c r="D45" s="31"/>
      <c r="E45" s="31"/>
      <c r="F45" s="31"/>
      <c r="G45" s="160"/>
      <c r="H45" s="31"/>
      <c r="I45" s="31"/>
      <c r="J45" s="160"/>
      <c r="K45" s="31"/>
      <c r="L45" s="152" t="b">
        <v>0</v>
      </c>
      <c r="M45" s="152" t="b">
        <v>0</v>
      </c>
      <c r="N45" s="152" t="b">
        <v>0</v>
      </c>
      <c r="O45" s="152" t="b">
        <v>0</v>
      </c>
      <c r="P45" s="152" t="b">
        <v>0</v>
      </c>
      <c r="Q45" s="152" t="b">
        <v>0</v>
      </c>
      <c r="R45" s="152" t="b">
        <v>0</v>
      </c>
      <c r="S45" s="153" t="b">
        <v>0</v>
      </c>
      <c r="T45" s="153" t="b">
        <v>0</v>
      </c>
      <c r="U45" s="153" t="b">
        <v>0</v>
      </c>
      <c r="V45" s="153" t="b">
        <v>0</v>
      </c>
      <c r="W45" s="153" t="b">
        <v>0</v>
      </c>
      <c r="X45" s="153" t="b">
        <v>0</v>
      </c>
      <c r="Y45" s="153" t="b">
        <v>0</v>
      </c>
      <c r="Z45" s="154" t="b">
        <v>0</v>
      </c>
      <c r="AA45" s="154" t="b">
        <v>0</v>
      </c>
      <c r="AB45" s="154" t="b">
        <v>0</v>
      </c>
      <c r="AC45" s="154" t="b">
        <v>0</v>
      </c>
      <c r="AD45" s="154" t="b">
        <v>0</v>
      </c>
      <c r="AE45" s="154" t="b">
        <v>0</v>
      </c>
      <c r="AF45" s="154" t="b">
        <v>0</v>
      </c>
      <c r="AG45" s="155" t="b">
        <v>0</v>
      </c>
      <c r="AH45" s="155" t="b">
        <v>0</v>
      </c>
      <c r="AI45" s="155" t="b">
        <v>0</v>
      </c>
      <c r="AJ45" s="155" t="b">
        <v>0</v>
      </c>
      <c r="AK45" s="155" t="b">
        <v>0</v>
      </c>
      <c r="AL45" s="155" t="b">
        <v>0</v>
      </c>
      <c r="AM45" s="155" t="b">
        <v>0</v>
      </c>
      <c r="AN45" s="156" t="b">
        <v>0</v>
      </c>
      <c r="AO45" s="156" t="b">
        <v>0</v>
      </c>
      <c r="AP45" s="156" t="b">
        <v>0</v>
      </c>
      <c r="AQ45" s="108" t="str">
        <f t="shared" si="10"/>
        <v/>
      </c>
      <c r="AS45" s="157" t="str">
        <f>IFERROR(__xludf.DUMMYFUNCTION("IFERROR(SPARKLINE(IF(ISBLANK(B45),"""",COUNTIF(L45:AP45,TRUE)),{""charttype"",""bar"";""max"",J45;""color1"",""#5bafff"";""empty"",""ignore""}),"""")"),"")</f>
        <v/>
      </c>
      <c r="AV45" s="158" t="str">
        <f t="shared" si="11"/>
        <v/>
      </c>
      <c r="AW45" s="22"/>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c r="CY45" s="86"/>
      <c r="CZ45" s="86"/>
      <c r="DA45" s="86"/>
      <c r="DB45" s="86"/>
      <c r="DC45" s="86"/>
      <c r="DD45" s="86"/>
      <c r="DE45" s="86"/>
      <c r="DF45" s="86"/>
      <c r="DG45" s="86"/>
      <c r="DH45" s="86"/>
      <c r="DI45" s="86"/>
      <c r="DJ45" s="86"/>
      <c r="DK45" s="86"/>
      <c r="DL45" s="86"/>
      <c r="DM45" s="86"/>
      <c r="DN45" s="86"/>
      <c r="DO45" s="86"/>
      <c r="DP45" s="86"/>
      <c r="DQ45" s="86"/>
      <c r="DR45" s="86"/>
      <c r="DS45" s="86"/>
      <c r="DT45" s="86"/>
      <c r="DU45" s="86"/>
      <c r="DV45" s="86"/>
      <c r="DW45" s="86"/>
      <c r="DX45" s="86"/>
      <c r="DY45" s="86"/>
      <c r="DZ45" s="86"/>
      <c r="EA45" s="86"/>
      <c r="EB45" s="86"/>
      <c r="EC45" s="86"/>
      <c r="ED45" s="86"/>
      <c r="EE45" s="86"/>
      <c r="EF45" s="86"/>
      <c r="EG45" s="86"/>
      <c r="EH45" s="86"/>
      <c r="EI45" s="86"/>
      <c r="EJ45" s="86"/>
      <c r="EK45" s="86"/>
      <c r="EL45" s="86"/>
      <c r="EM45" s="86"/>
      <c r="EN45" s="86"/>
      <c r="EO45" s="86"/>
      <c r="EP45" s="86"/>
      <c r="EQ45" s="86"/>
      <c r="ER45" s="86"/>
      <c r="ES45" s="86"/>
      <c r="ET45" s="86"/>
      <c r="EU45" s="86"/>
      <c r="EV45" s="86"/>
      <c r="EW45" s="86"/>
      <c r="EX45" s="86"/>
      <c r="EY45" s="86"/>
      <c r="EZ45" s="86"/>
      <c r="FA45" s="86"/>
      <c r="FB45" s="86"/>
      <c r="FC45" s="86"/>
      <c r="FD45" s="86"/>
      <c r="FE45" s="86"/>
      <c r="FF45" s="119">
        <v>45897.0</v>
      </c>
      <c r="FG45" s="120">
        <v>0.0</v>
      </c>
      <c r="FH45" s="86" t="str">
        <f t="shared" si="2"/>
        <v/>
      </c>
      <c r="FI45" s="86"/>
      <c r="FJ45" s="86"/>
      <c r="FK45" s="86"/>
      <c r="FL45" s="86"/>
      <c r="FM45" s="86"/>
      <c r="FN45" s="86"/>
      <c r="FO45" s="86"/>
      <c r="FP45" s="86"/>
      <c r="FQ45" s="86"/>
      <c r="FR45" s="86"/>
      <c r="FS45" s="86"/>
      <c r="FT45" s="86"/>
      <c r="FU45" s="86"/>
      <c r="FV45" s="86"/>
      <c r="FW45" s="86"/>
      <c r="FX45" s="86"/>
      <c r="FY45" s="86"/>
      <c r="FZ45" s="86"/>
      <c r="GA45" s="86"/>
      <c r="GB45" s="86"/>
      <c r="GC45" s="86"/>
      <c r="GD45" s="86"/>
      <c r="GE45" s="86"/>
      <c r="GF45" s="86"/>
      <c r="GG45" s="86"/>
      <c r="GH45" s="86"/>
      <c r="GI45" s="86"/>
      <c r="GJ45" s="86"/>
      <c r="GK45" s="86"/>
      <c r="GL45" s="86"/>
      <c r="GM45" s="87"/>
      <c r="GN45" s="87"/>
      <c r="GO45" s="86"/>
      <c r="GP45" s="86"/>
      <c r="GQ45" s="86"/>
      <c r="GR45" s="86"/>
      <c r="GS45" s="86"/>
      <c r="GT45" s="86"/>
      <c r="GU45" s="86"/>
      <c r="GV45" s="86"/>
      <c r="GW45" s="86"/>
      <c r="GX45" s="86"/>
      <c r="GY45" s="86"/>
      <c r="GZ45" s="86"/>
      <c r="HA45" s="86"/>
      <c r="HB45" s="86"/>
      <c r="HC45" s="86"/>
      <c r="HD45" s="86"/>
      <c r="HE45" s="86"/>
      <c r="HF45" s="86"/>
      <c r="HG45" s="86"/>
      <c r="HH45" s="86"/>
    </row>
    <row r="46">
      <c r="A46" s="92"/>
      <c r="B46" s="159"/>
      <c r="C46" s="31"/>
      <c r="D46" s="31"/>
      <c r="E46" s="31"/>
      <c r="F46" s="31"/>
      <c r="G46" s="160"/>
      <c r="H46" s="31"/>
      <c r="I46" s="31"/>
      <c r="J46" s="160"/>
      <c r="K46" s="31"/>
      <c r="L46" s="152" t="b">
        <v>0</v>
      </c>
      <c r="M46" s="152" t="b">
        <v>0</v>
      </c>
      <c r="N46" s="152" t="b">
        <v>0</v>
      </c>
      <c r="O46" s="152" t="b">
        <v>0</v>
      </c>
      <c r="P46" s="152" t="b">
        <v>0</v>
      </c>
      <c r="Q46" s="152" t="b">
        <v>0</v>
      </c>
      <c r="R46" s="152" t="b">
        <v>0</v>
      </c>
      <c r="S46" s="153" t="b">
        <v>0</v>
      </c>
      <c r="T46" s="153" t="b">
        <v>0</v>
      </c>
      <c r="U46" s="153" t="b">
        <v>0</v>
      </c>
      <c r="V46" s="153" t="b">
        <v>0</v>
      </c>
      <c r="W46" s="153" t="b">
        <v>0</v>
      </c>
      <c r="X46" s="153" t="b">
        <v>0</v>
      </c>
      <c r="Y46" s="153" t="b">
        <v>0</v>
      </c>
      <c r="Z46" s="154" t="b">
        <v>0</v>
      </c>
      <c r="AA46" s="154" t="b">
        <v>0</v>
      </c>
      <c r="AB46" s="154" t="b">
        <v>0</v>
      </c>
      <c r="AC46" s="154" t="b">
        <v>0</v>
      </c>
      <c r="AD46" s="154" t="b">
        <v>0</v>
      </c>
      <c r="AE46" s="154" t="b">
        <v>0</v>
      </c>
      <c r="AF46" s="154" t="b">
        <v>0</v>
      </c>
      <c r="AG46" s="155" t="b">
        <v>0</v>
      </c>
      <c r="AH46" s="155" t="b">
        <v>0</v>
      </c>
      <c r="AI46" s="155" t="b">
        <v>0</v>
      </c>
      <c r="AJ46" s="155" t="b">
        <v>0</v>
      </c>
      <c r="AK46" s="155" t="b">
        <v>0</v>
      </c>
      <c r="AL46" s="155" t="b">
        <v>0</v>
      </c>
      <c r="AM46" s="155" t="b">
        <v>0</v>
      </c>
      <c r="AN46" s="156" t="b">
        <v>0</v>
      </c>
      <c r="AO46" s="156" t="b">
        <v>0</v>
      </c>
      <c r="AP46" s="156" t="b">
        <v>0</v>
      </c>
      <c r="AQ46" s="108" t="str">
        <f t="shared" si="10"/>
        <v/>
      </c>
      <c r="AS46" s="157" t="str">
        <f>IFERROR(__xludf.DUMMYFUNCTION("IFERROR(SPARKLINE(IF(ISBLANK(B46),"""",COUNTIF(L46:AP46,TRUE)),{""charttype"",""bar"";""max"",J46;""color1"",""#5bafff"";""empty"",""ignore""}),"""")"),"")</f>
        <v/>
      </c>
      <c r="AV46" s="158" t="str">
        <f t="shared" si="11"/>
        <v/>
      </c>
      <c r="AW46" s="22"/>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119">
        <v>45898.0</v>
      </c>
      <c r="FG46" s="120">
        <v>0.0</v>
      </c>
      <c r="FH46" s="86" t="str">
        <f t="shared" si="2"/>
        <v/>
      </c>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7"/>
      <c r="GN46" s="87"/>
      <c r="GO46" s="86"/>
      <c r="GP46" s="86"/>
      <c r="GQ46" s="86"/>
      <c r="GR46" s="86"/>
      <c r="GS46" s="86"/>
      <c r="GT46" s="86"/>
      <c r="GU46" s="86"/>
      <c r="GV46" s="86"/>
      <c r="GW46" s="86"/>
      <c r="GX46" s="86"/>
      <c r="GY46" s="86"/>
      <c r="GZ46" s="86"/>
      <c r="HA46" s="86"/>
      <c r="HB46" s="86"/>
      <c r="HC46" s="86"/>
      <c r="HD46" s="86"/>
      <c r="HE46" s="86"/>
      <c r="HF46" s="86"/>
      <c r="HG46" s="86"/>
      <c r="HH46" s="86"/>
    </row>
    <row r="47">
      <c r="A47" s="92"/>
      <c r="B47" s="159"/>
      <c r="C47" s="31"/>
      <c r="D47" s="31"/>
      <c r="E47" s="31"/>
      <c r="F47" s="31"/>
      <c r="G47" s="160"/>
      <c r="H47" s="31"/>
      <c r="I47" s="31"/>
      <c r="J47" s="160"/>
      <c r="K47" s="31"/>
      <c r="L47" s="152" t="b">
        <v>0</v>
      </c>
      <c r="M47" s="152" t="b">
        <v>0</v>
      </c>
      <c r="N47" s="152" t="b">
        <v>0</v>
      </c>
      <c r="O47" s="152" t="b">
        <v>0</v>
      </c>
      <c r="P47" s="152" t="b">
        <v>0</v>
      </c>
      <c r="Q47" s="152" t="b">
        <v>0</v>
      </c>
      <c r="R47" s="152" t="b">
        <v>0</v>
      </c>
      <c r="S47" s="153" t="b">
        <v>0</v>
      </c>
      <c r="T47" s="153" t="b">
        <v>0</v>
      </c>
      <c r="U47" s="153" t="b">
        <v>0</v>
      </c>
      <c r="V47" s="153" t="b">
        <v>0</v>
      </c>
      <c r="W47" s="161" t="b">
        <v>0</v>
      </c>
      <c r="X47" s="153" t="b">
        <v>0</v>
      </c>
      <c r="Y47" s="153" t="b">
        <v>0</v>
      </c>
      <c r="Z47" s="154" t="b">
        <v>0</v>
      </c>
      <c r="AA47" s="154" t="b">
        <v>0</v>
      </c>
      <c r="AB47" s="154" t="b">
        <v>0</v>
      </c>
      <c r="AC47" s="154" t="b">
        <v>0</v>
      </c>
      <c r="AD47" s="154" t="b">
        <v>0</v>
      </c>
      <c r="AE47" s="154" t="b">
        <v>0</v>
      </c>
      <c r="AF47" s="154" t="b">
        <v>0</v>
      </c>
      <c r="AG47" s="155" t="b">
        <v>0</v>
      </c>
      <c r="AH47" s="155" t="b">
        <v>0</v>
      </c>
      <c r="AI47" s="155" t="b">
        <v>0</v>
      </c>
      <c r="AJ47" s="155" t="b">
        <v>0</v>
      </c>
      <c r="AK47" s="155" t="b">
        <v>0</v>
      </c>
      <c r="AL47" s="155" t="b">
        <v>0</v>
      </c>
      <c r="AM47" s="155" t="b">
        <v>0</v>
      </c>
      <c r="AN47" s="156" t="b">
        <v>0</v>
      </c>
      <c r="AO47" s="156" t="b">
        <v>0</v>
      </c>
      <c r="AP47" s="156" t="b">
        <v>0</v>
      </c>
      <c r="AQ47" s="108" t="str">
        <f t="shared" si="10"/>
        <v/>
      </c>
      <c r="AS47" s="157" t="str">
        <f>IFERROR(__xludf.DUMMYFUNCTION("IFERROR(SPARKLINE(IF(ISBLANK(B47),"""",COUNTIF(L47:AP47,TRUE)),{""charttype"",""bar"";""max"",J47;""color1"",""#5bafff"";""empty"",""ignore""}),"""")"),"")</f>
        <v/>
      </c>
      <c r="AV47" s="158" t="str">
        <f t="shared" si="11"/>
        <v/>
      </c>
      <c r="AW47" s="22"/>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c r="EC47" s="86"/>
      <c r="ED47" s="86"/>
      <c r="EE47" s="86"/>
      <c r="EF47" s="86"/>
      <c r="EG47" s="86"/>
      <c r="EH47" s="86"/>
      <c r="EI47" s="86"/>
      <c r="EJ47" s="86"/>
      <c r="EK47" s="86"/>
      <c r="EL47" s="86"/>
      <c r="EM47" s="86"/>
      <c r="EN47" s="86"/>
      <c r="EO47" s="86"/>
      <c r="EP47" s="86"/>
      <c r="EQ47" s="86"/>
      <c r="ER47" s="86"/>
      <c r="ES47" s="86"/>
      <c r="ET47" s="86"/>
      <c r="EU47" s="86"/>
      <c r="EV47" s="86"/>
      <c r="EW47" s="86"/>
      <c r="EX47" s="86"/>
      <c r="EY47" s="86"/>
      <c r="EZ47" s="86"/>
      <c r="FA47" s="86"/>
      <c r="FB47" s="86"/>
      <c r="FC47" s="86"/>
      <c r="FD47" s="86"/>
      <c r="FE47" s="86"/>
      <c r="FF47" s="119">
        <v>45899.0</v>
      </c>
      <c r="FG47" s="120">
        <v>0.0</v>
      </c>
      <c r="FH47" s="86" t="str">
        <f t="shared" si="2"/>
        <v/>
      </c>
      <c r="FI47" s="86"/>
      <c r="FJ47" s="86"/>
      <c r="FK47" s="86"/>
      <c r="FL47" s="86"/>
      <c r="FM47" s="86"/>
      <c r="FN47" s="86"/>
      <c r="FO47" s="86"/>
      <c r="FP47" s="86"/>
      <c r="FQ47" s="86"/>
      <c r="FR47" s="86"/>
      <c r="FS47" s="86"/>
      <c r="FT47" s="86"/>
      <c r="FU47" s="86"/>
      <c r="FV47" s="86"/>
      <c r="FW47" s="86"/>
      <c r="FX47" s="86"/>
      <c r="FY47" s="86"/>
      <c r="FZ47" s="86"/>
      <c r="GA47" s="86"/>
      <c r="GB47" s="86"/>
      <c r="GC47" s="86"/>
      <c r="GD47" s="86"/>
      <c r="GE47" s="86"/>
      <c r="GF47" s="86"/>
      <c r="GG47" s="86"/>
      <c r="GH47" s="86"/>
      <c r="GI47" s="86"/>
      <c r="GJ47" s="86"/>
      <c r="GK47" s="86"/>
      <c r="GL47" s="86"/>
      <c r="GM47" s="87"/>
      <c r="GN47" s="87"/>
      <c r="GO47" s="86"/>
      <c r="GP47" s="86"/>
      <c r="GQ47" s="86"/>
      <c r="GR47" s="86"/>
      <c r="GS47" s="86"/>
      <c r="GT47" s="86"/>
      <c r="GU47" s="86"/>
      <c r="GV47" s="86"/>
      <c r="GW47" s="86"/>
      <c r="GX47" s="86"/>
      <c r="GY47" s="86"/>
      <c r="GZ47" s="86"/>
      <c r="HA47" s="86"/>
      <c r="HB47" s="86"/>
      <c r="HC47" s="86"/>
      <c r="HD47" s="86"/>
      <c r="HE47" s="86"/>
      <c r="HF47" s="86"/>
      <c r="HG47" s="86"/>
      <c r="HH47" s="86"/>
    </row>
    <row r="48">
      <c r="A48" s="92"/>
      <c r="B48" s="159"/>
      <c r="C48" s="31"/>
      <c r="D48" s="31"/>
      <c r="E48" s="31"/>
      <c r="F48" s="31"/>
      <c r="G48" s="160"/>
      <c r="H48" s="31"/>
      <c r="I48" s="31"/>
      <c r="J48" s="160"/>
      <c r="K48" s="31"/>
      <c r="L48" s="152" t="b">
        <v>0</v>
      </c>
      <c r="M48" s="152" t="b">
        <v>0</v>
      </c>
      <c r="N48" s="152" t="b">
        <v>0</v>
      </c>
      <c r="O48" s="152" t="b">
        <v>0</v>
      </c>
      <c r="P48" s="152" t="b">
        <v>0</v>
      </c>
      <c r="Q48" s="152" t="b">
        <v>0</v>
      </c>
      <c r="R48" s="152" t="b">
        <v>0</v>
      </c>
      <c r="S48" s="153" t="b">
        <v>0</v>
      </c>
      <c r="T48" s="153" t="b">
        <v>0</v>
      </c>
      <c r="U48" s="153" t="b">
        <v>0</v>
      </c>
      <c r="V48" s="153" t="b">
        <v>0</v>
      </c>
      <c r="W48" s="153" t="b">
        <v>0</v>
      </c>
      <c r="X48" s="153" t="b">
        <v>0</v>
      </c>
      <c r="Y48" s="153" t="b">
        <v>0</v>
      </c>
      <c r="Z48" s="154" t="b">
        <v>0</v>
      </c>
      <c r="AA48" s="154" t="b">
        <v>0</v>
      </c>
      <c r="AB48" s="154" t="b">
        <v>0</v>
      </c>
      <c r="AC48" s="154" t="b">
        <v>0</v>
      </c>
      <c r="AD48" s="154" t="b">
        <v>0</v>
      </c>
      <c r="AE48" s="154" t="b">
        <v>0</v>
      </c>
      <c r="AF48" s="154" t="b">
        <v>0</v>
      </c>
      <c r="AG48" s="155" t="b">
        <v>0</v>
      </c>
      <c r="AH48" s="155" t="b">
        <v>0</v>
      </c>
      <c r="AI48" s="155" t="b">
        <v>0</v>
      </c>
      <c r="AJ48" s="155" t="b">
        <v>0</v>
      </c>
      <c r="AK48" s="155" t="b">
        <v>0</v>
      </c>
      <c r="AL48" s="155" t="b">
        <v>0</v>
      </c>
      <c r="AM48" s="155" t="b">
        <v>0</v>
      </c>
      <c r="AN48" s="156" t="b">
        <v>0</v>
      </c>
      <c r="AO48" s="156" t="b">
        <v>0</v>
      </c>
      <c r="AP48" s="156" t="b">
        <v>0</v>
      </c>
      <c r="AQ48" s="108" t="str">
        <f t="shared" si="10"/>
        <v/>
      </c>
      <c r="AS48" s="157" t="str">
        <f>IFERROR(__xludf.DUMMYFUNCTION("IFERROR(SPARKLINE(IF(ISBLANK(B48),"""",COUNTIF(L48:AP48,TRUE)),{""charttype"",""bar"";""max"",J48;""color1"",""#5bafff"";""empty"",""ignore""}),"""")"),"")</f>
        <v/>
      </c>
      <c r="AV48" s="158" t="str">
        <f t="shared" si="11"/>
        <v/>
      </c>
      <c r="AW48" s="22"/>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c r="CY48" s="86"/>
      <c r="CZ48" s="86"/>
      <c r="DA48" s="86"/>
      <c r="DB48" s="86"/>
      <c r="DC48" s="86"/>
      <c r="DD48" s="86"/>
      <c r="DE48" s="86"/>
      <c r="DF48" s="86"/>
      <c r="DG48" s="86"/>
      <c r="DH48" s="86"/>
      <c r="DI48" s="86"/>
      <c r="DJ48" s="86"/>
      <c r="DK48" s="86"/>
      <c r="DL48" s="86"/>
      <c r="DM48" s="86"/>
      <c r="DN48" s="86"/>
      <c r="DO48" s="86"/>
      <c r="DP48" s="86"/>
      <c r="DQ48" s="86"/>
      <c r="DR48" s="86"/>
      <c r="DS48" s="86"/>
      <c r="DT48" s="86"/>
      <c r="DU48" s="86"/>
      <c r="DV48" s="86"/>
      <c r="DW48" s="86"/>
      <c r="DX48" s="86"/>
      <c r="DY48" s="86"/>
      <c r="DZ48" s="86"/>
      <c r="EA48" s="86"/>
      <c r="EB48" s="86"/>
      <c r="EC48" s="86"/>
      <c r="ED48" s="86"/>
      <c r="EE48" s="86"/>
      <c r="EF48" s="86"/>
      <c r="EG48" s="86"/>
      <c r="EH48" s="86"/>
      <c r="EI48" s="86"/>
      <c r="EJ48" s="86"/>
      <c r="EK48" s="86"/>
      <c r="EL48" s="86"/>
      <c r="EM48" s="86"/>
      <c r="EN48" s="86"/>
      <c r="EO48" s="86"/>
      <c r="EP48" s="86"/>
      <c r="EQ48" s="86"/>
      <c r="ER48" s="86"/>
      <c r="ES48" s="86"/>
      <c r="ET48" s="86"/>
      <c r="EU48" s="86"/>
      <c r="EV48" s="86"/>
      <c r="EW48" s="86"/>
      <c r="EX48" s="86"/>
      <c r="EY48" s="86"/>
      <c r="EZ48" s="86"/>
      <c r="FA48" s="86"/>
      <c r="FB48" s="86"/>
      <c r="FC48" s="86"/>
      <c r="FD48" s="86"/>
      <c r="FE48" s="86"/>
      <c r="FF48" s="119">
        <v>45900.0</v>
      </c>
      <c r="FG48" s="120">
        <v>0.0</v>
      </c>
      <c r="FH48" s="86" t="str">
        <f t="shared" si="2"/>
        <v/>
      </c>
      <c r="FI48" s="86"/>
      <c r="FJ48" s="86"/>
      <c r="FK48" s="86"/>
      <c r="FL48" s="86"/>
      <c r="FM48" s="86"/>
      <c r="FN48" s="86"/>
      <c r="FO48" s="86"/>
      <c r="FP48" s="86"/>
      <c r="FQ48" s="86"/>
      <c r="FR48" s="86"/>
      <c r="FS48" s="86"/>
      <c r="FT48" s="86"/>
      <c r="FU48" s="86"/>
      <c r="FV48" s="86"/>
      <c r="FW48" s="86"/>
      <c r="FX48" s="86"/>
      <c r="FY48" s="86"/>
      <c r="FZ48" s="86"/>
      <c r="GA48" s="86"/>
      <c r="GB48" s="86"/>
      <c r="GC48" s="86"/>
      <c r="GD48" s="86"/>
      <c r="GE48" s="86"/>
      <c r="GF48" s="86"/>
      <c r="GG48" s="86"/>
      <c r="GH48" s="86"/>
      <c r="GI48" s="86"/>
      <c r="GJ48" s="86"/>
      <c r="GK48" s="86"/>
      <c r="GL48" s="86"/>
      <c r="GM48" s="87"/>
      <c r="GN48" s="87"/>
      <c r="GO48" s="86"/>
      <c r="GP48" s="86"/>
      <c r="GQ48" s="86"/>
      <c r="GR48" s="86"/>
      <c r="GS48" s="86"/>
      <c r="GT48" s="86"/>
      <c r="GU48" s="86"/>
      <c r="GV48" s="86"/>
      <c r="GW48" s="86"/>
      <c r="GX48" s="86"/>
      <c r="GY48" s="86"/>
      <c r="GZ48" s="86"/>
      <c r="HA48" s="86"/>
      <c r="HB48" s="86"/>
      <c r="HC48" s="86"/>
      <c r="HD48" s="86"/>
      <c r="HE48" s="86"/>
      <c r="HF48" s="86"/>
      <c r="HG48" s="86"/>
      <c r="HH48" s="86"/>
    </row>
    <row r="49">
      <c r="A49" s="92"/>
      <c r="B49" s="162"/>
      <c r="C49" s="18"/>
      <c r="D49" s="18"/>
      <c r="E49" s="18"/>
      <c r="F49" s="18"/>
      <c r="G49" s="163"/>
      <c r="H49" s="18"/>
      <c r="I49" s="18"/>
      <c r="J49" s="163"/>
      <c r="K49" s="18"/>
      <c r="L49" s="164" t="b">
        <v>0</v>
      </c>
      <c r="M49" s="164" t="b">
        <v>0</v>
      </c>
      <c r="N49" s="164" t="b">
        <v>0</v>
      </c>
      <c r="O49" s="164" t="b">
        <v>0</v>
      </c>
      <c r="P49" s="164" t="b">
        <v>0</v>
      </c>
      <c r="Q49" s="164" t="b">
        <v>0</v>
      </c>
      <c r="R49" s="164" t="b">
        <v>0</v>
      </c>
      <c r="S49" s="165" t="b">
        <v>0</v>
      </c>
      <c r="T49" s="165" t="b">
        <v>0</v>
      </c>
      <c r="U49" s="165" t="b">
        <v>0</v>
      </c>
      <c r="V49" s="165" t="b">
        <v>0</v>
      </c>
      <c r="W49" s="165" t="b">
        <v>0</v>
      </c>
      <c r="X49" s="165" t="b">
        <v>0</v>
      </c>
      <c r="Y49" s="165" t="b">
        <v>0</v>
      </c>
      <c r="Z49" s="166" t="b">
        <v>0</v>
      </c>
      <c r="AA49" s="166" t="b">
        <v>0</v>
      </c>
      <c r="AB49" s="166" t="b">
        <v>0</v>
      </c>
      <c r="AC49" s="166" t="b">
        <v>0</v>
      </c>
      <c r="AD49" s="166" t="b">
        <v>0</v>
      </c>
      <c r="AE49" s="166" t="b">
        <v>0</v>
      </c>
      <c r="AF49" s="166" t="b">
        <v>0</v>
      </c>
      <c r="AG49" s="167" t="b">
        <v>0</v>
      </c>
      <c r="AH49" s="167" t="b">
        <v>0</v>
      </c>
      <c r="AI49" s="167" t="b">
        <v>0</v>
      </c>
      <c r="AJ49" s="167" t="b">
        <v>0</v>
      </c>
      <c r="AK49" s="167" t="b">
        <v>0</v>
      </c>
      <c r="AL49" s="167" t="b">
        <v>0</v>
      </c>
      <c r="AM49" s="167" t="b">
        <v>0</v>
      </c>
      <c r="AN49" s="168" t="b">
        <v>0</v>
      </c>
      <c r="AO49" s="168" t="b">
        <v>0</v>
      </c>
      <c r="AP49" s="168" t="b">
        <v>0</v>
      </c>
      <c r="AQ49" s="108" t="str">
        <f t="shared" si="10"/>
        <v/>
      </c>
      <c r="AS49" s="107" t="str">
        <f>IFERROR(__xludf.DUMMYFUNCTION("IFERROR(SPARKLINE(IF(ISBLANK(B49),"""",COUNTIF(L49:AP49,TRUE)),{""charttype"",""bar"";""max"",J49;""color1"",""#5bafff"";""empty"",""ignore""}),"""")"),"")</f>
        <v/>
      </c>
      <c r="AV49" s="158" t="str">
        <f t="shared" si="11"/>
        <v/>
      </c>
      <c r="AW49" s="22"/>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c r="CY49" s="86"/>
      <c r="CZ49" s="86"/>
      <c r="DA49" s="86"/>
      <c r="DB49" s="86"/>
      <c r="DC49" s="86"/>
      <c r="DD49" s="86"/>
      <c r="DE49" s="86"/>
      <c r="DF49" s="86"/>
      <c r="DG49" s="86"/>
      <c r="DH49" s="86"/>
      <c r="DI49" s="86"/>
      <c r="DJ49" s="86"/>
      <c r="DK49" s="86"/>
      <c r="DL49" s="86"/>
      <c r="DM49" s="86"/>
      <c r="DN49" s="86"/>
      <c r="DO49" s="86"/>
      <c r="DP49" s="86"/>
      <c r="DQ49" s="86"/>
      <c r="DR49" s="86"/>
      <c r="DS49" s="86"/>
      <c r="DT49" s="86"/>
      <c r="DU49" s="86"/>
      <c r="DV49" s="86"/>
      <c r="DW49" s="86"/>
      <c r="DX49" s="86"/>
      <c r="DY49" s="86"/>
      <c r="DZ49" s="86"/>
      <c r="EA49" s="86"/>
      <c r="EB49" s="86"/>
      <c r="EC49" s="86"/>
      <c r="ED49" s="86"/>
      <c r="EE49" s="86"/>
      <c r="EF49" s="86"/>
      <c r="EG49" s="86"/>
      <c r="EH49" s="86"/>
      <c r="EI49" s="86"/>
      <c r="EJ49" s="86"/>
      <c r="EK49" s="86"/>
      <c r="EL49" s="86"/>
      <c r="EM49" s="86"/>
      <c r="EN49" s="86"/>
      <c r="EO49" s="86"/>
      <c r="EP49" s="86"/>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6"/>
      <c r="FO49" s="86"/>
      <c r="FP49" s="86"/>
      <c r="FQ49" s="86"/>
      <c r="FR49" s="86"/>
      <c r="FS49" s="86"/>
      <c r="FT49" s="86"/>
      <c r="FU49" s="86"/>
      <c r="FV49" s="86"/>
      <c r="FW49" s="86"/>
      <c r="FX49" s="86"/>
      <c r="FY49" s="86"/>
      <c r="FZ49" s="86"/>
      <c r="GA49" s="86"/>
      <c r="GB49" s="86"/>
      <c r="GC49" s="86"/>
      <c r="GD49" s="86"/>
      <c r="GE49" s="86"/>
      <c r="GF49" s="86"/>
      <c r="GG49" s="86"/>
      <c r="GH49" s="86"/>
      <c r="GI49" s="86"/>
      <c r="GJ49" s="86"/>
      <c r="GK49" s="86"/>
      <c r="GL49" s="86"/>
      <c r="GM49" s="86"/>
      <c r="GN49" s="86"/>
      <c r="GO49" s="86"/>
      <c r="GP49" s="86"/>
      <c r="GQ49" s="86"/>
      <c r="GR49" s="86"/>
      <c r="GS49" s="86"/>
      <c r="GT49" s="86"/>
      <c r="GU49" s="86"/>
      <c r="GV49" s="86"/>
      <c r="GW49" s="86"/>
      <c r="GX49" s="86"/>
      <c r="GY49" s="86"/>
      <c r="GZ49" s="86"/>
      <c r="HA49" s="86"/>
      <c r="HB49" s="86"/>
      <c r="HC49" s="86"/>
      <c r="HD49" s="86"/>
      <c r="HE49" s="86"/>
      <c r="HF49" s="86"/>
      <c r="HG49" s="86"/>
      <c r="HH49" s="86"/>
    </row>
    <row r="50" ht="4.5" customHeight="1">
      <c r="A50" s="86"/>
      <c r="B50" s="106"/>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9"/>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c r="CY50" s="86"/>
      <c r="CZ50" s="86"/>
      <c r="DA50" s="86"/>
      <c r="DB50" s="86"/>
      <c r="DC50" s="86"/>
      <c r="DD50" s="86"/>
      <c r="DE50" s="86"/>
      <c r="DF50" s="86"/>
      <c r="DG50" s="86"/>
      <c r="DH50" s="86"/>
      <c r="DI50" s="86"/>
      <c r="DJ50" s="86"/>
      <c r="DK50" s="86"/>
      <c r="DL50" s="86"/>
      <c r="DM50" s="86"/>
      <c r="DN50" s="86"/>
      <c r="DO50" s="86"/>
      <c r="DP50" s="86"/>
      <c r="DQ50" s="86"/>
      <c r="DR50" s="86"/>
      <c r="DS50" s="86"/>
      <c r="DT50" s="86"/>
      <c r="DU50" s="86"/>
      <c r="DV50" s="86"/>
      <c r="DW50" s="86"/>
      <c r="DX50" s="86"/>
      <c r="DY50" s="86"/>
      <c r="DZ50" s="86"/>
      <c r="EA50" s="86"/>
      <c r="EB50" s="86"/>
      <c r="EC50" s="86"/>
      <c r="ED50" s="86"/>
      <c r="EE50" s="86"/>
      <c r="EF50" s="86"/>
      <c r="EG50" s="86"/>
      <c r="EH50" s="86"/>
      <c r="EI50" s="86"/>
      <c r="EJ50" s="86"/>
      <c r="EK50" s="86"/>
      <c r="EL50" s="86"/>
      <c r="EM50" s="86"/>
      <c r="EN50" s="86"/>
      <c r="EO50" s="86"/>
      <c r="EP50" s="86"/>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6"/>
      <c r="FO50" s="86"/>
      <c r="FP50" s="86"/>
      <c r="FQ50" s="86"/>
      <c r="FR50" s="86"/>
      <c r="FS50" s="86"/>
      <c r="FT50" s="86"/>
      <c r="FU50" s="86"/>
      <c r="FV50" s="86"/>
      <c r="FW50" s="86"/>
      <c r="FX50" s="86"/>
      <c r="FY50" s="86"/>
      <c r="FZ50" s="86"/>
      <c r="GA50" s="86"/>
      <c r="GB50" s="86"/>
      <c r="GC50" s="86"/>
      <c r="GD50" s="86"/>
      <c r="GE50" s="86"/>
      <c r="GF50" s="86"/>
      <c r="GG50" s="86"/>
      <c r="GH50" s="86"/>
      <c r="GI50" s="86"/>
      <c r="GJ50" s="86"/>
      <c r="GK50" s="86"/>
      <c r="GL50" s="86"/>
      <c r="GM50" s="86"/>
      <c r="GN50" s="86"/>
      <c r="GO50" s="86"/>
      <c r="GP50" s="86"/>
      <c r="GQ50" s="86"/>
      <c r="GR50" s="86"/>
      <c r="GS50" s="86"/>
      <c r="GT50" s="86"/>
      <c r="GU50" s="86"/>
      <c r="GV50" s="86"/>
      <c r="GW50" s="86"/>
      <c r="GX50" s="86"/>
      <c r="GY50" s="86"/>
      <c r="GZ50" s="86"/>
      <c r="HA50" s="86"/>
      <c r="HB50" s="86"/>
      <c r="HC50" s="86"/>
      <c r="HD50" s="86"/>
      <c r="HE50" s="86"/>
      <c r="HF50" s="86"/>
      <c r="HG50" s="86"/>
      <c r="HH50" s="86"/>
    </row>
    <row r="51">
      <c r="A51" s="86"/>
      <c r="B51" s="169" t="s">
        <v>76</v>
      </c>
      <c r="C51" s="18"/>
      <c r="D51" s="18"/>
      <c r="E51" s="18"/>
      <c r="F51" s="18"/>
      <c r="G51" s="18"/>
      <c r="H51" s="18"/>
      <c r="I51" s="18"/>
      <c r="J51" s="18"/>
      <c r="K51" s="18"/>
      <c r="L51" s="170">
        <f t="shared" ref="L51:AM51" si="12">IF(COUNTA($B30:$B49)&lt;COUNTIF(L30:L49,TRUE),COUNTA($B30:$B49),COUNTIF(L30:L49,TRUE))</f>
        <v>0</v>
      </c>
      <c r="M51" s="170">
        <f t="shared" si="12"/>
        <v>0</v>
      </c>
      <c r="N51" s="170">
        <f t="shared" si="12"/>
        <v>0</v>
      </c>
      <c r="O51" s="170">
        <f t="shared" si="12"/>
        <v>0</v>
      </c>
      <c r="P51" s="170">
        <f t="shared" si="12"/>
        <v>0</v>
      </c>
      <c r="Q51" s="170">
        <f t="shared" si="12"/>
        <v>0</v>
      </c>
      <c r="R51" s="170">
        <f t="shared" si="12"/>
        <v>0</v>
      </c>
      <c r="S51" s="171">
        <f t="shared" si="12"/>
        <v>0</v>
      </c>
      <c r="T51" s="171">
        <f t="shared" si="12"/>
        <v>0</v>
      </c>
      <c r="U51" s="171">
        <f t="shared" si="12"/>
        <v>0</v>
      </c>
      <c r="V51" s="171">
        <f t="shared" si="12"/>
        <v>0</v>
      </c>
      <c r="W51" s="171">
        <f t="shared" si="12"/>
        <v>0</v>
      </c>
      <c r="X51" s="171">
        <f t="shared" si="12"/>
        <v>0</v>
      </c>
      <c r="Y51" s="171">
        <f t="shared" si="12"/>
        <v>0</v>
      </c>
      <c r="Z51" s="172">
        <f t="shared" si="12"/>
        <v>0</v>
      </c>
      <c r="AA51" s="172">
        <f t="shared" si="12"/>
        <v>0</v>
      </c>
      <c r="AB51" s="172">
        <f t="shared" si="12"/>
        <v>0</v>
      </c>
      <c r="AC51" s="172">
        <f t="shared" si="12"/>
        <v>0</v>
      </c>
      <c r="AD51" s="172">
        <f t="shared" si="12"/>
        <v>0</v>
      </c>
      <c r="AE51" s="172">
        <f t="shared" si="12"/>
        <v>0</v>
      </c>
      <c r="AF51" s="172">
        <f t="shared" si="12"/>
        <v>0</v>
      </c>
      <c r="AG51" s="173">
        <f t="shared" si="12"/>
        <v>0</v>
      </c>
      <c r="AH51" s="173">
        <f t="shared" si="12"/>
        <v>0</v>
      </c>
      <c r="AI51" s="173">
        <f t="shared" si="12"/>
        <v>0</v>
      </c>
      <c r="AJ51" s="173">
        <f t="shared" si="12"/>
        <v>0</v>
      </c>
      <c r="AK51" s="173">
        <f t="shared" si="12"/>
        <v>0</v>
      </c>
      <c r="AL51" s="173">
        <f t="shared" si="12"/>
        <v>0</v>
      </c>
      <c r="AM51" s="173">
        <f t="shared" si="12"/>
        <v>0</v>
      </c>
      <c r="AN51" s="174">
        <f t="shared" ref="AN51:AP51" si="13">IF(AN29="","",IF(COUNTA($B30:$B49)&lt;COUNTIF(AN30:AN49,TRUE),COUNTA($B30:$B49),COUNTIF(AN30:AN49,TRUE)))</f>
        <v>0</v>
      </c>
      <c r="AO51" s="174">
        <f t="shared" si="13"/>
        <v>0</v>
      </c>
      <c r="AP51" s="174">
        <f t="shared" si="13"/>
        <v>0</v>
      </c>
      <c r="AQ51" s="175" t="str">
        <f>IF(ISBLANK(J30),"",SUM(L51:AP51)&amp;" / "&amp;SUM(J30:J49))</f>
        <v/>
      </c>
      <c r="AR51" s="18"/>
      <c r="AS51" s="176"/>
      <c r="AT51" s="176"/>
      <c r="AU51" s="176"/>
      <c r="AV51" s="177" t="str">
        <f>IFERROR(L3,"")</f>
        <v/>
      </c>
      <c r="AW51" s="19"/>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c r="CY51" s="86"/>
      <c r="CZ51" s="86"/>
      <c r="DA51" s="86"/>
      <c r="DB51" s="86"/>
      <c r="DC51" s="86"/>
      <c r="DD51" s="86"/>
      <c r="DE51" s="86"/>
      <c r="DF51" s="86"/>
      <c r="DG51" s="86"/>
      <c r="DH51" s="86"/>
      <c r="DI51" s="86"/>
      <c r="DJ51" s="86"/>
      <c r="DK51" s="86"/>
      <c r="DL51" s="86"/>
      <c r="DM51" s="86"/>
      <c r="DN51" s="86"/>
      <c r="DO51" s="86"/>
      <c r="DP51" s="86"/>
      <c r="DQ51" s="86"/>
      <c r="DR51" s="86"/>
      <c r="DS51" s="86"/>
      <c r="DT51" s="86"/>
      <c r="DU51" s="86"/>
      <c r="DV51" s="86"/>
      <c r="DW51" s="86"/>
      <c r="DX51" s="86"/>
      <c r="DY51" s="86"/>
      <c r="DZ51" s="86"/>
      <c r="EA51" s="86"/>
      <c r="EB51" s="86"/>
      <c r="EC51" s="86"/>
      <c r="ED51" s="86"/>
      <c r="EE51" s="86"/>
      <c r="EF51" s="86"/>
      <c r="EG51" s="86"/>
      <c r="EH51" s="86"/>
      <c r="EI51" s="86"/>
      <c r="EJ51" s="86"/>
      <c r="EK51" s="86"/>
      <c r="EL51" s="86"/>
      <c r="EM51" s="86"/>
      <c r="EN51" s="86"/>
      <c r="EO51" s="86"/>
      <c r="EP51" s="86"/>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6"/>
      <c r="FO51" s="86"/>
      <c r="FP51" s="86"/>
      <c r="FQ51" s="86"/>
      <c r="FR51" s="86"/>
      <c r="FS51" s="86"/>
      <c r="FT51" s="86"/>
      <c r="FU51" s="86"/>
      <c r="FV51" s="86"/>
      <c r="FW51" s="86"/>
      <c r="FX51" s="86"/>
      <c r="FY51" s="86"/>
      <c r="FZ51" s="86"/>
      <c r="GA51" s="86"/>
      <c r="GB51" s="86"/>
      <c r="GC51" s="86"/>
      <c r="GD51" s="86"/>
      <c r="GE51" s="86"/>
      <c r="GF51" s="86"/>
      <c r="GG51" s="86"/>
      <c r="GH51" s="86"/>
      <c r="GI51" s="86"/>
      <c r="GJ51" s="86"/>
      <c r="GK51" s="86"/>
      <c r="GL51" s="86"/>
      <c r="GM51" s="86"/>
      <c r="GN51" s="86"/>
      <c r="GO51" s="86"/>
      <c r="GP51" s="86"/>
      <c r="GQ51" s="86"/>
      <c r="GR51" s="86"/>
      <c r="GS51" s="86"/>
      <c r="GT51" s="86"/>
      <c r="GU51" s="86"/>
      <c r="GV51" s="86"/>
      <c r="GW51" s="86"/>
      <c r="GX51" s="86"/>
      <c r="GY51" s="86"/>
      <c r="GZ51" s="86"/>
      <c r="HA51" s="86"/>
      <c r="HB51" s="86"/>
      <c r="HC51" s="86"/>
      <c r="HD51" s="86"/>
      <c r="HE51" s="86"/>
      <c r="HF51" s="86"/>
      <c r="HG51" s="86"/>
      <c r="HH51" s="86"/>
    </row>
    <row r="52">
      <c r="A52" s="86"/>
      <c r="B52" s="178" t="s">
        <v>77</v>
      </c>
      <c r="L52" s="179">
        <f t="shared" ref="L52:AM52" si="14">COUNTA($B30:$B49)-L51</f>
        <v>0</v>
      </c>
      <c r="M52" s="179">
        <f t="shared" si="14"/>
        <v>0</v>
      </c>
      <c r="N52" s="179">
        <f t="shared" si="14"/>
        <v>0</v>
      </c>
      <c r="O52" s="179">
        <f t="shared" si="14"/>
        <v>0</v>
      </c>
      <c r="P52" s="179">
        <f t="shared" si="14"/>
        <v>0</v>
      </c>
      <c r="Q52" s="179">
        <f t="shared" si="14"/>
        <v>0</v>
      </c>
      <c r="R52" s="179">
        <f t="shared" si="14"/>
        <v>0</v>
      </c>
      <c r="S52" s="180">
        <f t="shared" si="14"/>
        <v>0</v>
      </c>
      <c r="T52" s="180">
        <f t="shared" si="14"/>
        <v>0</v>
      </c>
      <c r="U52" s="180">
        <f t="shared" si="14"/>
        <v>0</v>
      </c>
      <c r="V52" s="180">
        <f t="shared" si="14"/>
        <v>0</v>
      </c>
      <c r="W52" s="180">
        <f t="shared" si="14"/>
        <v>0</v>
      </c>
      <c r="X52" s="180">
        <f t="shared" si="14"/>
        <v>0</v>
      </c>
      <c r="Y52" s="180">
        <f t="shared" si="14"/>
        <v>0</v>
      </c>
      <c r="Z52" s="181">
        <f t="shared" si="14"/>
        <v>0</v>
      </c>
      <c r="AA52" s="181">
        <f t="shared" si="14"/>
        <v>0</v>
      </c>
      <c r="AB52" s="181">
        <f t="shared" si="14"/>
        <v>0</v>
      </c>
      <c r="AC52" s="181">
        <f t="shared" si="14"/>
        <v>0</v>
      </c>
      <c r="AD52" s="181">
        <f t="shared" si="14"/>
        <v>0</v>
      </c>
      <c r="AE52" s="181">
        <f t="shared" si="14"/>
        <v>0</v>
      </c>
      <c r="AF52" s="181">
        <f t="shared" si="14"/>
        <v>0</v>
      </c>
      <c r="AG52" s="182">
        <f t="shared" si="14"/>
        <v>0</v>
      </c>
      <c r="AH52" s="182">
        <f t="shared" si="14"/>
        <v>0</v>
      </c>
      <c r="AI52" s="182">
        <f t="shared" si="14"/>
        <v>0</v>
      </c>
      <c r="AJ52" s="182">
        <f t="shared" si="14"/>
        <v>0</v>
      </c>
      <c r="AK52" s="182">
        <f t="shared" si="14"/>
        <v>0</v>
      </c>
      <c r="AL52" s="182">
        <f t="shared" si="14"/>
        <v>0</v>
      </c>
      <c r="AM52" s="182">
        <f t="shared" si="14"/>
        <v>0</v>
      </c>
      <c r="AN52" s="183">
        <f t="shared" ref="AN52:AP52" si="15">IF(AN51="","",COUNTA($B30:$B49)-AN51)</f>
        <v>0</v>
      </c>
      <c r="AO52" s="183">
        <f t="shared" si="15"/>
        <v>0</v>
      </c>
      <c r="AP52" s="183">
        <f t="shared" si="15"/>
        <v>0</v>
      </c>
      <c r="AS52" s="107" t="str">
        <f>IFERROR(__xludf.DUMMYFUNCTION("SPARKLINE(SUM(L51:AP51),{""charttype"",""bar"";""max"",SUM(J30:J49);""color1"",""#5bafff"";""empty"",""ignore""})"),"")</f>
        <v/>
      </c>
      <c r="AW52" s="22"/>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c r="CY52" s="86"/>
      <c r="CZ52" s="86"/>
      <c r="DA52" s="86"/>
      <c r="DB52" s="86"/>
      <c r="DC52" s="86"/>
      <c r="DD52" s="86"/>
      <c r="DE52" s="86"/>
      <c r="DF52" s="86"/>
      <c r="DG52" s="86"/>
      <c r="DH52" s="86"/>
      <c r="DI52" s="86"/>
      <c r="DJ52" s="86"/>
      <c r="DK52" s="86"/>
      <c r="DL52" s="86"/>
      <c r="DM52" s="86"/>
      <c r="DN52" s="86"/>
      <c r="DO52" s="86"/>
      <c r="DP52" s="86"/>
      <c r="DQ52" s="86"/>
      <c r="DR52" s="86"/>
      <c r="DS52" s="86"/>
      <c r="DT52" s="86"/>
      <c r="DU52" s="86"/>
      <c r="DV52" s="86"/>
      <c r="DW52" s="86"/>
      <c r="DX52" s="86"/>
      <c r="DY52" s="86"/>
      <c r="DZ52" s="86"/>
      <c r="EA52" s="86"/>
      <c r="EB52" s="86"/>
      <c r="EC52" s="86"/>
      <c r="ED52" s="86"/>
      <c r="EE52" s="86"/>
      <c r="EF52" s="86"/>
      <c r="EG52" s="86"/>
      <c r="EH52" s="86"/>
      <c r="EI52" s="86"/>
      <c r="EJ52" s="86"/>
      <c r="EK52" s="86"/>
      <c r="EL52" s="86"/>
      <c r="EM52" s="86"/>
      <c r="EN52" s="86"/>
      <c r="EO52" s="86"/>
      <c r="EP52" s="86"/>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6"/>
      <c r="FO52" s="86"/>
      <c r="FP52" s="86"/>
      <c r="FQ52" s="86"/>
      <c r="FR52" s="86"/>
      <c r="FS52" s="86"/>
      <c r="FT52" s="86"/>
      <c r="FU52" s="86"/>
      <c r="FV52" s="86"/>
      <c r="FW52" s="86"/>
      <c r="FX52" s="86"/>
      <c r="FY52" s="86"/>
      <c r="FZ52" s="86"/>
      <c r="GA52" s="86"/>
      <c r="GB52" s="86"/>
      <c r="GC52" s="86"/>
      <c r="GD52" s="86"/>
      <c r="GE52" s="86"/>
      <c r="GF52" s="86"/>
      <c r="GG52" s="86"/>
      <c r="GH52" s="86"/>
      <c r="GI52" s="86"/>
      <c r="GJ52" s="86"/>
      <c r="GK52" s="86"/>
      <c r="GL52" s="86"/>
      <c r="GM52" s="86"/>
      <c r="GN52" s="86"/>
      <c r="GO52" s="86"/>
      <c r="GP52" s="86"/>
      <c r="GQ52" s="86"/>
      <c r="GR52" s="86"/>
      <c r="GS52" s="86"/>
      <c r="GT52" s="86"/>
      <c r="GU52" s="86"/>
      <c r="GV52" s="86"/>
      <c r="GW52" s="86"/>
      <c r="GX52" s="86"/>
      <c r="GY52" s="86"/>
      <c r="GZ52" s="86"/>
      <c r="HA52" s="86"/>
      <c r="HB52" s="86"/>
      <c r="HC52" s="86"/>
      <c r="HD52" s="86"/>
      <c r="HE52" s="86"/>
      <c r="HF52" s="86"/>
      <c r="HG52" s="86"/>
      <c r="HH52" s="86"/>
    </row>
    <row r="53">
      <c r="A53" s="86"/>
      <c r="B53" s="184" t="s">
        <v>59</v>
      </c>
      <c r="C53" s="37"/>
      <c r="D53" s="37"/>
      <c r="E53" s="37"/>
      <c r="F53" s="37"/>
      <c r="G53" s="37"/>
      <c r="H53" s="37"/>
      <c r="I53" s="37"/>
      <c r="J53" s="37"/>
      <c r="K53" s="37"/>
      <c r="L53" s="185">
        <f t="shared" ref="L53:AM53" si="16">IFERROR(L51/COUNTA($B30:$B49),0)</f>
        <v>0</v>
      </c>
      <c r="M53" s="185">
        <f t="shared" si="16"/>
        <v>0</v>
      </c>
      <c r="N53" s="185">
        <f t="shared" si="16"/>
        <v>0</v>
      </c>
      <c r="O53" s="185">
        <f t="shared" si="16"/>
        <v>0</v>
      </c>
      <c r="P53" s="185">
        <f t="shared" si="16"/>
        <v>0</v>
      </c>
      <c r="Q53" s="185">
        <f t="shared" si="16"/>
        <v>0</v>
      </c>
      <c r="R53" s="185">
        <f t="shared" si="16"/>
        <v>0</v>
      </c>
      <c r="S53" s="186">
        <f t="shared" si="16"/>
        <v>0</v>
      </c>
      <c r="T53" s="186">
        <f t="shared" si="16"/>
        <v>0</v>
      </c>
      <c r="U53" s="186">
        <f t="shared" si="16"/>
        <v>0</v>
      </c>
      <c r="V53" s="186">
        <f t="shared" si="16"/>
        <v>0</v>
      </c>
      <c r="W53" s="186">
        <f t="shared" si="16"/>
        <v>0</v>
      </c>
      <c r="X53" s="186">
        <f t="shared" si="16"/>
        <v>0</v>
      </c>
      <c r="Y53" s="186">
        <f t="shared" si="16"/>
        <v>0</v>
      </c>
      <c r="Z53" s="187">
        <f t="shared" si="16"/>
        <v>0</v>
      </c>
      <c r="AA53" s="187">
        <f t="shared" si="16"/>
        <v>0</v>
      </c>
      <c r="AB53" s="187">
        <f t="shared" si="16"/>
        <v>0</v>
      </c>
      <c r="AC53" s="187">
        <f t="shared" si="16"/>
        <v>0</v>
      </c>
      <c r="AD53" s="187">
        <f t="shared" si="16"/>
        <v>0</v>
      </c>
      <c r="AE53" s="187">
        <f t="shared" si="16"/>
        <v>0</v>
      </c>
      <c r="AF53" s="187">
        <f t="shared" si="16"/>
        <v>0</v>
      </c>
      <c r="AG53" s="188">
        <f t="shared" si="16"/>
        <v>0</v>
      </c>
      <c r="AH53" s="188">
        <f t="shared" si="16"/>
        <v>0</v>
      </c>
      <c r="AI53" s="188">
        <f t="shared" si="16"/>
        <v>0</v>
      </c>
      <c r="AJ53" s="188">
        <f t="shared" si="16"/>
        <v>0</v>
      </c>
      <c r="AK53" s="188">
        <f t="shared" si="16"/>
        <v>0</v>
      </c>
      <c r="AL53" s="188">
        <f t="shared" si="16"/>
        <v>0</v>
      </c>
      <c r="AM53" s="188">
        <f t="shared" si="16"/>
        <v>0</v>
      </c>
      <c r="AN53" s="189">
        <f t="shared" ref="AN53:AP53" si="17">IF(AN29="","",IFERROR(AN51/COUNTA($B30:$B49),0))</f>
        <v>0</v>
      </c>
      <c r="AO53" s="189">
        <f t="shared" si="17"/>
        <v>0</v>
      </c>
      <c r="AP53" s="189">
        <f t="shared" si="17"/>
        <v>0</v>
      </c>
      <c r="AQ53" s="37"/>
      <c r="AR53" s="37"/>
      <c r="AS53" s="122"/>
      <c r="AT53" s="122"/>
      <c r="AU53" s="122"/>
      <c r="AV53" s="37"/>
      <c r="AW53" s="39"/>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row>
    <row r="54">
      <c r="A54" s="86"/>
      <c r="B54" s="86"/>
      <c r="C54" s="86"/>
      <c r="D54" s="86"/>
      <c r="E54" s="86"/>
      <c r="F54" s="86"/>
      <c r="G54" s="86"/>
      <c r="H54" s="86"/>
      <c r="I54" s="86"/>
      <c r="J54" s="92"/>
      <c r="K54" s="92"/>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87"/>
      <c r="AR54" s="87"/>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c r="CY54" s="86"/>
      <c r="CZ54" s="86"/>
      <c r="DA54" s="86"/>
      <c r="DB54" s="86"/>
      <c r="DC54" s="86"/>
      <c r="DD54" s="86"/>
      <c r="DE54" s="86"/>
      <c r="DF54" s="86"/>
      <c r="DG54" s="86"/>
      <c r="DH54" s="86"/>
      <c r="DI54" s="86"/>
      <c r="DJ54" s="86"/>
      <c r="DK54" s="86"/>
      <c r="DL54" s="86"/>
      <c r="DM54" s="86"/>
      <c r="DN54" s="86"/>
      <c r="DO54" s="86"/>
      <c r="DP54" s="86"/>
      <c r="DQ54" s="86"/>
      <c r="DR54" s="86"/>
      <c r="DS54" s="86"/>
      <c r="DT54" s="86"/>
      <c r="DU54" s="86"/>
      <c r="DV54" s="86"/>
      <c r="DW54" s="86"/>
      <c r="DX54" s="86"/>
      <c r="DY54" s="86"/>
      <c r="DZ54" s="86"/>
      <c r="EA54" s="86"/>
      <c r="EB54" s="86"/>
      <c r="EC54" s="86"/>
      <c r="ED54" s="86"/>
      <c r="EE54" s="86"/>
      <c r="EF54" s="86"/>
      <c r="EG54" s="86"/>
      <c r="EH54" s="86"/>
      <c r="EI54" s="86"/>
      <c r="EJ54" s="86"/>
      <c r="EK54" s="86"/>
      <c r="EL54" s="86"/>
      <c r="EM54" s="86"/>
      <c r="EN54" s="86"/>
      <c r="EO54" s="86"/>
      <c r="EP54" s="86"/>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6"/>
      <c r="FO54" s="86"/>
      <c r="FP54" s="86"/>
      <c r="FQ54" s="86"/>
      <c r="FR54" s="86"/>
      <c r="FS54" s="86"/>
      <c r="FT54" s="86"/>
      <c r="FU54" s="86"/>
      <c r="FV54" s="86"/>
      <c r="FW54" s="86"/>
      <c r="FX54" s="86"/>
      <c r="FY54" s="86"/>
      <c r="FZ54" s="86"/>
      <c r="GA54" s="86"/>
      <c r="GB54" s="86"/>
      <c r="GC54" s="86"/>
      <c r="GD54" s="86"/>
      <c r="GE54" s="86"/>
      <c r="GF54" s="86"/>
      <c r="GG54" s="86"/>
      <c r="GH54" s="86"/>
      <c r="GI54" s="86"/>
      <c r="GJ54" s="86"/>
      <c r="GK54" s="86"/>
      <c r="GL54" s="86"/>
      <c r="GM54" s="86"/>
      <c r="GN54" s="86"/>
      <c r="GO54" s="86"/>
      <c r="GP54" s="86"/>
      <c r="GQ54" s="86"/>
      <c r="GR54" s="86"/>
      <c r="GS54" s="86"/>
      <c r="GT54" s="86"/>
      <c r="GU54" s="86"/>
      <c r="GV54" s="86"/>
      <c r="GW54" s="86"/>
      <c r="GX54" s="86"/>
      <c r="GY54" s="86"/>
      <c r="GZ54" s="86"/>
      <c r="HA54" s="86"/>
      <c r="HB54" s="86"/>
      <c r="HC54" s="86"/>
      <c r="HD54" s="86"/>
      <c r="HE54" s="86"/>
      <c r="HF54" s="86"/>
      <c r="HG54" s="86"/>
      <c r="HH54" s="86"/>
    </row>
    <row r="55">
      <c r="A55" s="86"/>
      <c r="B55" s="86"/>
      <c r="C55" s="86"/>
      <c r="D55" s="86"/>
      <c r="E55" s="86"/>
      <c r="F55" s="86"/>
      <c r="G55" s="86"/>
      <c r="H55" s="86"/>
      <c r="I55" s="86"/>
      <c r="J55" s="92"/>
      <c r="K55" s="92"/>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87"/>
      <c r="AR55" s="87"/>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c r="CY55" s="86"/>
      <c r="CZ55" s="86"/>
      <c r="DA55" s="86"/>
      <c r="DB55" s="86"/>
      <c r="DC55" s="86"/>
      <c r="DD55" s="86"/>
      <c r="DE55" s="86"/>
      <c r="DF55" s="86"/>
      <c r="DG55" s="86"/>
      <c r="DH55" s="86"/>
      <c r="DI55" s="86"/>
      <c r="DJ55" s="86"/>
      <c r="DK55" s="86"/>
      <c r="DL55" s="86"/>
      <c r="DM55" s="86"/>
      <c r="DN55" s="86"/>
      <c r="DO55" s="86"/>
      <c r="DP55" s="86"/>
      <c r="DQ55" s="86"/>
      <c r="DR55" s="86"/>
      <c r="DS55" s="86"/>
      <c r="DT55" s="86"/>
      <c r="DU55" s="86"/>
      <c r="DV55" s="86"/>
      <c r="DW55" s="86"/>
      <c r="DX55" s="86"/>
      <c r="DY55" s="86"/>
      <c r="DZ55" s="86"/>
      <c r="EA55" s="86"/>
      <c r="EB55" s="86"/>
      <c r="EC55" s="86"/>
      <c r="ED55" s="86"/>
      <c r="EE55" s="86"/>
      <c r="EF55" s="86"/>
      <c r="EG55" s="86"/>
      <c r="EH55" s="86"/>
      <c r="EI55" s="86"/>
      <c r="EJ55" s="86"/>
      <c r="EK55" s="86"/>
      <c r="EL55" s="86"/>
      <c r="EM55" s="86"/>
      <c r="EN55" s="86"/>
      <c r="EO55" s="86"/>
      <c r="EP55" s="86"/>
      <c r="EQ55" s="86"/>
      <c r="ER55" s="86"/>
      <c r="ES55" s="86"/>
      <c r="ET55" s="86"/>
      <c r="EU55" s="86"/>
      <c r="EV55" s="86"/>
      <c r="EW55" s="86"/>
      <c r="EX55" s="86"/>
      <c r="EY55" s="86"/>
      <c r="EZ55" s="86"/>
      <c r="FA55" s="86"/>
      <c r="FB55" s="86"/>
      <c r="FC55" s="86"/>
      <c r="FD55" s="86"/>
      <c r="FE55" s="86"/>
      <c r="FF55" s="86"/>
      <c r="FG55" s="86"/>
      <c r="FH55" s="86"/>
      <c r="FI55" s="86"/>
      <c r="FJ55" s="86"/>
      <c r="FK55" s="86"/>
      <c r="FL55" s="86"/>
      <c r="FM55" s="86"/>
      <c r="FN55" s="86"/>
      <c r="FO55" s="86"/>
      <c r="FP55" s="86"/>
      <c r="FQ55" s="86"/>
      <c r="FR55" s="86"/>
      <c r="FS55" s="86"/>
      <c r="FT55" s="86"/>
      <c r="FU55" s="86"/>
      <c r="FV55" s="86"/>
      <c r="FW55" s="86"/>
      <c r="FX55" s="86"/>
      <c r="FY55" s="86"/>
      <c r="FZ55" s="86"/>
      <c r="GA55" s="86"/>
      <c r="GB55" s="86"/>
      <c r="GC55" s="86"/>
      <c r="GD55" s="86"/>
      <c r="GE55" s="86"/>
      <c r="GF55" s="86"/>
      <c r="GG55" s="86"/>
      <c r="GH55" s="86"/>
      <c r="GI55" s="86"/>
      <c r="GJ55" s="86"/>
      <c r="GK55" s="86"/>
      <c r="GL55" s="86"/>
      <c r="GM55" s="86"/>
      <c r="GN55" s="86"/>
      <c r="GO55" s="86"/>
      <c r="GP55" s="86"/>
      <c r="GQ55" s="86"/>
      <c r="GR55" s="86"/>
      <c r="GS55" s="86"/>
      <c r="GT55" s="86"/>
      <c r="GU55" s="86"/>
      <c r="GV55" s="86"/>
      <c r="GW55" s="86"/>
      <c r="GX55" s="86"/>
      <c r="GY55" s="86"/>
      <c r="GZ55" s="86"/>
      <c r="HA55" s="86"/>
      <c r="HB55" s="86"/>
      <c r="HC55" s="86"/>
      <c r="HD55" s="86"/>
      <c r="HE55" s="86"/>
      <c r="HF55" s="86"/>
      <c r="HG55" s="86"/>
      <c r="HH55" s="86"/>
    </row>
    <row r="56" ht="20.25" customHeight="1">
      <c r="A56" s="86"/>
      <c r="B56" s="190" t="s">
        <v>70</v>
      </c>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9"/>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c r="CY56" s="86"/>
      <c r="CZ56" s="86"/>
      <c r="DA56" s="86"/>
      <c r="DB56" s="86"/>
      <c r="DC56" s="86"/>
      <c r="DD56" s="86"/>
      <c r="DE56" s="86"/>
      <c r="DF56" s="86"/>
      <c r="DG56" s="86"/>
      <c r="DH56" s="86"/>
      <c r="DI56" s="86"/>
      <c r="DJ56" s="86"/>
      <c r="DK56" s="86"/>
      <c r="DL56" s="86"/>
      <c r="DM56" s="86"/>
      <c r="DN56" s="86"/>
      <c r="DO56" s="86"/>
      <c r="DP56" s="86"/>
      <c r="DQ56" s="86"/>
      <c r="DR56" s="86"/>
      <c r="DS56" s="86"/>
      <c r="DT56" s="86"/>
      <c r="DU56" s="86"/>
      <c r="DV56" s="86"/>
      <c r="DW56" s="86"/>
      <c r="DX56" s="86"/>
      <c r="DY56" s="86"/>
      <c r="DZ56" s="86"/>
      <c r="EA56" s="86"/>
      <c r="EB56" s="86"/>
      <c r="EC56" s="86"/>
      <c r="ED56" s="86"/>
      <c r="EE56" s="86"/>
      <c r="EF56" s="86"/>
      <c r="EG56" s="86"/>
      <c r="EH56" s="86"/>
      <c r="EI56" s="86"/>
      <c r="EJ56" s="86"/>
      <c r="EK56" s="86"/>
      <c r="EL56" s="86"/>
      <c r="EM56" s="86"/>
      <c r="EN56" s="86"/>
      <c r="EO56" s="86"/>
      <c r="EP56" s="86"/>
      <c r="EQ56" s="86"/>
      <c r="ER56" s="86"/>
      <c r="ES56" s="86"/>
      <c r="ET56" s="86"/>
      <c r="EU56" s="86"/>
      <c r="EV56" s="86"/>
      <c r="EW56" s="86"/>
      <c r="EX56" s="86"/>
      <c r="EY56" s="86"/>
      <c r="EZ56" s="86"/>
      <c r="FA56" s="86"/>
      <c r="FB56" s="86"/>
      <c r="FC56" s="86"/>
      <c r="FD56" s="86"/>
      <c r="FE56" s="86"/>
      <c r="FF56" s="86"/>
      <c r="FG56" s="86"/>
      <c r="FH56" s="86"/>
      <c r="FI56" s="86"/>
      <c r="FJ56" s="86"/>
      <c r="FK56" s="86"/>
      <c r="FL56" s="86"/>
      <c r="FM56" s="86"/>
      <c r="FN56" s="86"/>
      <c r="FO56" s="86"/>
      <c r="FP56" s="86"/>
      <c r="FQ56" s="86"/>
      <c r="FR56" s="86"/>
      <c r="FS56" s="86"/>
      <c r="FT56" s="86"/>
      <c r="FU56" s="86"/>
      <c r="FV56" s="86"/>
      <c r="FW56" s="86"/>
      <c r="FX56" s="86"/>
      <c r="FY56" s="86"/>
      <c r="FZ56" s="86"/>
      <c r="GA56" s="86"/>
      <c r="GB56" s="86"/>
      <c r="GC56" s="86"/>
      <c r="GD56" s="86"/>
      <c r="GE56" s="86"/>
      <c r="GF56" s="86"/>
      <c r="GG56" s="86"/>
      <c r="GH56" s="86"/>
      <c r="GI56" s="86"/>
      <c r="GJ56" s="86"/>
      <c r="GK56" s="86"/>
      <c r="GL56" s="86"/>
      <c r="GM56" s="86"/>
      <c r="GN56" s="86"/>
      <c r="GO56" s="86"/>
      <c r="GP56" s="86"/>
      <c r="GQ56" s="86"/>
      <c r="GR56" s="86"/>
      <c r="GS56" s="86"/>
      <c r="GT56" s="86"/>
      <c r="GU56" s="86"/>
      <c r="GV56" s="86"/>
      <c r="GW56" s="86"/>
      <c r="GX56" s="86"/>
      <c r="GY56" s="86"/>
      <c r="GZ56" s="86"/>
      <c r="HA56" s="86"/>
      <c r="HB56" s="86"/>
      <c r="HC56" s="86"/>
      <c r="HD56" s="86"/>
      <c r="HE56" s="86"/>
      <c r="HF56" s="86"/>
      <c r="HG56" s="86"/>
      <c r="HH56" s="86"/>
    </row>
    <row r="57">
      <c r="A57" s="86"/>
      <c r="B57" s="191" t="s">
        <v>72</v>
      </c>
      <c r="L57" s="192" t="s">
        <v>30</v>
      </c>
      <c r="S57" s="193" t="s">
        <v>31</v>
      </c>
      <c r="Z57" s="194" t="s">
        <v>32</v>
      </c>
      <c r="AG57" s="195" t="s">
        <v>33</v>
      </c>
      <c r="AN57" s="196" t="str">
        <f>IF(AN29="","","WEEK 5")</f>
        <v>WEEK 5</v>
      </c>
      <c r="AU57" s="197" t="s">
        <v>75</v>
      </c>
      <c r="AW57" s="22"/>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c r="CY57" s="86"/>
      <c r="CZ57" s="86"/>
      <c r="DA57" s="86"/>
      <c r="DB57" s="86"/>
      <c r="DC57" s="86"/>
      <c r="DD57" s="86"/>
      <c r="DE57" s="86"/>
      <c r="DF57" s="86"/>
      <c r="DG57" s="86"/>
      <c r="DH57" s="86"/>
      <c r="DI57" s="86"/>
      <c r="DJ57" s="86"/>
      <c r="DK57" s="86"/>
      <c r="DL57" s="86"/>
      <c r="DM57" s="86"/>
      <c r="DN57" s="86"/>
      <c r="DO57" s="86"/>
      <c r="DP57" s="86"/>
      <c r="DQ57" s="86"/>
      <c r="DR57" s="86"/>
      <c r="DS57" s="86"/>
      <c r="DT57" s="86"/>
      <c r="DU57" s="86"/>
      <c r="DV57" s="86"/>
      <c r="DW57" s="86"/>
      <c r="DX57" s="86"/>
      <c r="DY57" s="86"/>
      <c r="DZ57" s="86"/>
      <c r="EA57" s="86"/>
      <c r="EB57" s="86"/>
      <c r="EC57" s="86"/>
      <c r="ED57" s="86"/>
      <c r="EE57" s="86"/>
      <c r="EF57" s="86"/>
      <c r="EG57" s="86"/>
      <c r="EH57" s="86"/>
      <c r="EI57" s="86"/>
      <c r="EJ57" s="86"/>
      <c r="EK57" s="86"/>
      <c r="EL57" s="86"/>
      <c r="EM57" s="86"/>
      <c r="EN57" s="86"/>
      <c r="EO57" s="86"/>
      <c r="EP57" s="86"/>
      <c r="EQ57" s="86"/>
      <c r="ER57" s="86"/>
      <c r="ES57" s="86"/>
      <c r="ET57" s="86"/>
      <c r="EU57" s="86"/>
      <c r="EV57" s="86"/>
      <c r="EW57" s="86"/>
      <c r="EX57" s="86"/>
      <c r="EY57" s="86"/>
      <c r="EZ57" s="86"/>
      <c r="FA57" s="86"/>
      <c r="FB57" s="86"/>
      <c r="FC57" s="86"/>
      <c r="FD57" s="86"/>
      <c r="FE57" s="86"/>
      <c r="FF57" s="86"/>
      <c r="FG57" s="86"/>
      <c r="FH57" s="86"/>
      <c r="FI57" s="86"/>
      <c r="FJ57" s="86"/>
      <c r="FK57" s="86"/>
      <c r="FL57" s="86"/>
      <c r="FM57" s="86"/>
      <c r="FN57" s="86"/>
      <c r="FO57" s="86"/>
      <c r="FP57" s="86"/>
      <c r="FQ57" s="86"/>
      <c r="FR57" s="86"/>
      <c r="FS57" s="86"/>
      <c r="FT57" s="86"/>
      <c r="FU57" s="86"/>
      <c r="FV57" s="86"/>
      <c r="FW57" s="86"/>
      <c r="FX57" s="86"/>
      <c r="FY57" s="86"/>
      <c r="FZ57" s="86"/>
      <c r="GA57" s="86"/>
      <c r="GB57" s="86"/>
      <c r="GC57" s="86"/>
      <c r="GD57" s="86"/>
      <c r="GE57" s="86"/>
      <c r="GF57" s="86"/>
      <c r="GG57" s="86"/>
      <c r="GH57" s="86"/>
      <c r="GI57" s="86"/>
      <c r="GJ57" s="86"/>
      <c r="GK57" s="86"/>
      <c r="GL57" s="86"/>
      <c r="GM57" s="86"/>
      <c r="GN57" s="86"/>
      <c r="GO57" s="86"/>
      <c r="GP57" s="86"/>
      <c r="GQ57" s="86"/>
      <c r="GR57" s="86"/>
      <c r="GS57" s="86"/>
      <c r="GT57" s="86"/>
      <c r="GU57" s="86"/>
      <c r="GV57" s="86"/>
      <c r="GW57" s="86"/>
      <c r="GX57" s="86"/>
      <c r="GY57" s="86"/>
      <c r="GZ57" s="86"/>
      <c r="HA57" s="86"/>
      <c r="HB57" s="86"/>
      <c r="HC57" s="86"/>
      <c r="HD57" s="86"/>
      <c r="HE57" s="86"/>
      <c r="HF57" s="86"/>
      <c r="HG57" s="86"/>
      <c r="HH57" s="86"/>
    </row>
    <row r="58">
      <c r="A58" s="86"/>
      <c r="B58" s="35"/>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9"/>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c r="CY58" s="86"/>
      <c r="CZ58" s="86"/>
      <c r="DA58" s="86"/>
      <c r="DB58" s="86"/>
      <c r="DC58" s="86"/>
      <c r="DD58" s="86"/>
      <c r="DE58" s="86"/>
      <c r="DF58" s="86"/>
      <c r="DG58" s="86"/>
      <c r="DH58" s="86"/>
      <c r="DI58" s="86"/>
      <c r="DJ58" s="86"/>
      <c r="DK58" s="86"/>
      <c r="DL58" s="86"/>
      <c r="DM58" s="86"/>
      <c r="DN58" s="86"/>
      <c r="DO58" s="86"/>
      <c r="DP58" s="86"/>
      <c r="DQ58" s="86"/>
      <c r="DR58" s="86"/>
      <c r="DS58" s="86"/>
      <c r="DT58" s="86"/>
      <c r="DU58" s="86"/>
      <c r="DV58" s="86"/>
      <c r="DW58" s="86"/>
      <c r="DX58" s="86"/>
      <c r="DY58" s="86"/>
      <c r="DZ58" s="86"/>
      <c r="EA58" s="86"/>
      <c r="EB58" s="86"/>
      <c r="EC58" s="86"/>
      <c r="ED58" s="86"/>
      <c r="EE58" s="86"/>
      <c r="EF58" s="86"/>
      <c r="EG58" s="86"/>
      <c r="EH58" s="86"/>
      <c r="EI58" s="86"/>
      <c r="EJ58" s="86"/>
      <c r="EK58" s="86"/>
      <c r="EL58" s="86"/>
      <c r="EM58" s="86"/>
      <c r="EN58" s="86"/>
      <c r="EO58" s="86"/>
      <c r="EP58" s="86"/>
      <c r="EQ58" s="86"/>
      <c r="ER58" s="86"/>
      <c r="ES58" s="86"/>
      <c r="ET58" s="86"/>
      <c r="EU58" s="86"/>
      <c r="EV58" s="86"/>
      <c r="EW58" s="86"/>
      <c r="EX58" s="86"/>
      <c r="EY58" s="86"/>
      <c r="EZ58" s="86"/>
      <c r="FA58" s="86"/>
      <c r="FB58" s="86"/>
      <c r="FC58" s="86"/>
      <c r="FD58" s="86"/>
      <c r="FE58" s="86"/>
      <c r="FF58" s="86"/>
      <c r="FG58" s="86"/>
      <c r="FH58" s="86"/>
      <c r="FI58" s="86"/>
      <c r="FJ58" s="86"/>
      <c r="FK58" s="86"/>
      <c r="FL58" s="86"/>
      <c r="FM58" s="86"/>
      <c r="FN58" s="86"/>
      <c r="FO58" s="86"/>
      <c r="FP58" s="86"/>
      <c r="FQ58" s="86"/>
      <c r="FR58" s="86"/>
      <c r="FS58" s="86"/>
      <c r="FT58" s="86"/>
      <c r="FU58" s="86"/>
      <c r="FV58" s="86"/>
      <c r="FW58" s="86"/>
      <c r="FX58" s="86"/>
      <c r="FY58" s="86"/>
      <c r="FZ58" s="86"/>
      <c r="GA58" s="86"/>
      <c r="GB58" s="86"/>
      <c r="GC58" s="86"/>
      <c r="GD58" s="86"/>
      <c r="GE58" s="86"/>
      <c r="GF58" s="86"/>
      <c r="GG58" s="86"/>
      <c r="GH58" s="86"/>
      <c r="GI58" s="86"/>
      <c r="GJ58" s="86"/>
      <c r="GK58" s="86"/>
      <c r="GL58" s="86"/>
      <c r="GM58" s="86"/>
      <c r="GN58" s="86"/>
      <c r="GO58" s="86"/>
      <c r="GP58" s="86"/>
      <c r="GQ58" s="86"/>
      <c r="GR58" s="86"/>
      <c r="GS58" s="86"/>
      <c r="GT58" s="86"/>
      <c r="GU58" s="86"/>
      <c r="GV58" s="86"/>
      <c r="GW58" s="86"/>
      <c r="GX58" s="86"/>
      <c r="GY58" s="86"/>
      <c r="GZ58" s="86"/>
      <c r="HA58" s="86"/>
      <c r="HB58" s="86"/>
      <c r="HC58" s="86"/>
      <c r="HD58" s="86"/>
      <c r="HE58" s="86"/>
      <c r="HF58" s="86"/>
      <c r="HG58" s="86"/>
      <c r="HH58" s="86"/>
    </row>
    <row r="59">
      <c r="A59" s="92"/>
      <c r="B59" s="198" t="s">
        <v>30</v>
      </c>
      <c r="C59" s="199">
        <f>COUNTIF(R59:R78,TRUE)</f>
        <v>0</v>
      </c>
      <c r="D59" s="18"/>
      <c r="E59" s="18"/>
      <c r="F59" s="199">
        <f>COUNTA(L59:Q78)</f>
        <v>0</v>
      </c>
      <c r="G59" s="18"/>
      <c r="H59" s="18"/>
      <c r="I59" s="177" t="str">
        <f>IFERROR(C59/F59,"")</f>
        <v/>
      </c>
      <c r="J59" s="18"/>
      <c r="K59" s="19"/>
      <c r="L59" s="200"/>
      <c r="M59" s="31"/>
      <c r="N59" s="31"/>
      <c r="O59" s="31"/>
      <c r="P59" s="31"/>
      <c r="Q59" s="31"/>
      <c r="R59" s="201" t="b">
        <v>0</v>
      </c>
      <c r="S59" s="159"/>
      <c r="T59" s="31"/>
      <c r="U59" s="31"/>
      <c r="V59" s="31"/>
      <c r="W59" s="31"/>
      <c r="X59" s="202"/>
      <c r="Y59" s="203" t="b">
        <v>0</v>
      </c>
      <c r="Z59" s="200"/>
      <c r="AA59" s="31"/>
      <c r="AB59" s="31"/>
      <c r="AC59" s="31"/>
      <c r="AD59" s="31"/>
      <c r="AE59" s="31"/>
      <c r="AF59" s="204" t="b">
        <v>0</v>
      </c>
      <c r="AG59" s="159"/>
      <c r="AH59" s="31"/>
      <c r="AI59" s="31"/>
      <c r="AJ59" s="31"/>
      <c r="AK59" s="31"/>
      <c r="AL59" s="202"/>
      <c r="AM59" s="205" t="b">
        <v>0</v>
      </c>
      <c r="AN59" s="200"/>
      <c r="AO59" s="31"/>
      <c r="AP59" s="31"/>
      <c r="AQ59" s="31"/>
      <c r="AR59" s="31"/>
      <c r="AS59" s="31"/>
      <c r="AT59" s="206" t="b">
        <v>0</v>
      </c>
      <c r="AU59" s="107"/>
      <c r="AV59" s="107"/>
      <c r="AW59" s="109"/>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c r="CY59" s="86"/>
      <c r="CZ59" s="86"/>
      <c r="DA59" s="86"/>
      <c r="DB59" s="86"/>
      <c r="DC59" s="86"/>
      <c r="DD59" s="86"/>
      <c r="DE59" s="86"/>
      <c r="DF59" s="86"/>
      <c r="DG59" s="86"/>
      <c r="DH59" s="86"/>
      <c r="DI59" s="86"/>
      <c r="DJ59" s="86"/>
      <c r="DK59" s="86"/>
      <c r="DL59" s="86"/>
      <c r="DM59" s="86"/>
      <c r="DN59" s="86"/>
      <c r="DO59" s="86"/>
      <c r="DP59" s="86"/>
      <c r="DQ59" s="86"/>
      <c r="DR59" s="86"/>
      <c r="DS59" s="86"/>
      <c r="DT59" s="86"/>
      <c r="DU59" s="86"/>
      <c r="DV59" s="86"/>
      <c r="DW59" s="86"/>
      <c r="DX59" s="86"/>
      <c r="DY59" s="86"/>
      <c r="DZ59" s="86"/>
      <c r="EA59" s="86"/>
      <c r="EB59" s="86"/>
      <c r="EC59" s="86"/>
      <c r="ED59" s="86"/>
      <c r="EE59" s="86"/>
      <c r="EF59" s="86"/>
      <c r="EG59" s="86"/>
      <c r="EH59" s="86"/>
      <c r="EI59" s="86"/>
      <c r="EJ59" s="86"/>
      <c r="EK59" s="86"/>
      <c r="EL59" s="86"/>
      <c r="EM59" s="86"/>
      <c r="EN59" s="86"/>
      <c r="EO59" s="86"/>
      <c r="EP59" s="86"/>
      <c r="EQ59" s="86"/>
      <c r="ER59" s="86"/>
      <c r="ES59" s="86"/>
      <c r="ET59" s="86"/>
      <c r="EU59" s="86"/>
      <c r="EV59" s="86"/>
      <c r="EW59" s="86"/>
      <c r="EX59" s="86"/>
      <c r="EY59" s="86"/>
      <c r="EZ59" s="86"/>
      <c r="FA59" s="86"/>
      <c r="FB59" s="86"/>
      <c r="FC59" s="86"/>
      <c r="FD59" s="86"/>
      <c r="FE59" s="86"/>
      <c r="FF59" s="86"/>
      <c r="FG59" s="86"/>
      <c r="FH59" s="86"/>
      <c r="FI59" s="86"/>
      <c r="FJ59" s="86"/>
      <c r="FK59" s="86"/>
      <c r="FL59" s="86"/>
      <c r="FM59" s="86"/>
      <c r="FN59" s="86"/>
      <c r="FO59" s="86"/>
      <c r="FP59" s="86"/>
      <c r="FQ59" s="86"/>
      <c r="FR59" s="86"/>
      <c r="FS59" s="86"/>
      <c r="FT59" s="86"/>
      <c r="FU59" s="86"/>
      <c r="FV59" s="86"/>
      <c r="FW59" s="86"/>
      <c r="FX59" s="86"/>
      <c r="FY59" s="86"/>
      <c r="FZ59" s="86"/>
      <c r="GA59" s="86"/>
      <c r="GB59" s="86"/>
      <c r="GC59" s="86"/>
      <c r="GD59" s="86"/>
      <c r="GE59" s="86"/>
      <c r="GF59" s="86"/>
      <c r="GG59" s="86"/>
      <c r="GH59" s="86"/>
      <c r="GI59" s="86"/>
      <c r="GJ59" s="86"/>
      <c r="GK59" s="86"/>
      <c r="GL59" s="86"/>
      <c r="GM59" s="86"/>
      <c r="GN59" s="86"/>
      <c r="GO59" s="86"/>
      <c r="GP59" s="86"/>
      <c r="GQ59" s="86"/>
      <c r="GR59" s="86"/>
      <c r="GS59" s="86"/>
      <c r="GT59" s="86"/>
      <c r="GU59" s="86"/>
      <c r="GV59" s="86"/>
      <c r="GW59" s="86"/>
      <c r="GX59" s="86"/>
      <c r="GY59" s="86"/>
      <c r="GZ59" s="86"/>
      <c r="HA59" s="86"/>
      <c r="HB59" s="86"/>
      <c r="HC59" s="86"/>
      <c r="HD59" s="86"/>
      <c r="HE59" s="86"/>
      <c r="HF59" s="86"/>
      <c r="HG59" s="86"/>
      <c r="HH59" s="86"/>
    </row>
    <row r="60">
      <c r="A60" s="92"/>
      <c r="B60" s="27"/>
      <c r="K60" s="22"/>
      <c r="L60" s="159"/>
      <c r="M60" s="31"/>
      <c r="N60" s="31"/>
      <c r="O60" s="31"/>
      <c r="P60" s="31"/>
      <c r="Q60" s="202"/>
      <c r="R60" s="201" t="b">
        <v>0</v>
      </c>
      <c r="S60" s="159"/>
      <c r="T60" s="31"/>
      <c r="U60" s="31"/>
      <c r="V60" s="31"/>
      <c r="W60" s="31"/>
      <c r="X60" s="202"/>
      <c r="Y60" s="203" t="b">
        <v>0</v>
      </c>
      <c r="Z60" s="159"/>
      <c r="AA60" s="31"/>
      <c r="AB60" s="31"/>
      <c r="AC60" s="31"/>
      <c r="AD60" s="31"/>
      <c r="AE60" s="202"/>
      <c r="AF60" s="204" t="b">
        <v>0</v>
      </c>
      <c r="AG60" s="159"/>
      <c r="AH60" s="31"/>
      <c r="AI60" s="31"/>
      <c r="AJ60" s="31"/>
      <c r="AK60" s="31"/>
      <c r="AL60" s="202"/>
      <c r="AM60" s="205" t="b">
        <v>0</v>
      </c>
      <c r="AN60" s="159"/>
      <c r="AO60" s="31"/>
      <c r="AP60" s="31"/>
      <c r="AQ60" s="31"/>
      <c r="AR60" s="31"/>
      <c r="AS60" s="202"/>
      <c r="AT60" s="206" t="b">
        <v>0</v>
      </c>
      <c r="AU60" s="207">
        <f>SUM(C59,C63,C67,C71,C75)</f>
        <v>0</v>
      </c>
      <c r="AW60" s="22"/>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c r="CY60" s="86"/>
      <c r="CZ60" s="86"/>
      <c r="DA60" s="86"/>
      <c r="DB60" s="86"/>
      <c r="DC60" s="86"/>
      <c r="DD60" s="86"/>
      <c r="DE60" s="86"/>
      <c r="DF60" s="86"/>
      <c r="DG60" s="86"/>
      <c r="DH60" s="86"/>
      <c r="DI60" s="86"/>
      <c r="DJ60" s="86"/>
      <c r="DK60" s="86"/>
      <c r="DL60" s="86"/>
      <c r="DM60" s="86"/>
      <c r="DN60" s="86"/>
      <c r="DO60" s="86"/>
      <c r="DP60" s="86"/>
      <c r="DQ60" s="86"/>
      <c r="DR60" s="86"/>
      <c r="DS60" s="86"/>
      <c r="DT60" s="86"/>
      <c r="DU60" s="86"/>
      <c r="DV60" s="86"/>
      <c r="DW60" s="86"/>
      <c r="DX60" s="86"/>
      <c r="DY60" s="86"/>
      <c r="DZ60" s="86"/>
      <c r="EA60" s="86"/>
      <c r="EB60" s="86"/>
      <c r="EC60" s="86"/>
      <c r="ED60" s="86"/>
      <c r="EE60" s="86"/>
      <c r="EF60" s="86"/>
      <c r="EG60" s="86"/>
      <c r="EH60" s="86"/>
      <c r="EI60" s="86"/>
      <c r="EJ60" s="86"/>
      <c r="EK60" s="86"/>
      <c r="EL60" s="86"/>
      <c r="EM60" s="86"/>
      <c r="EN60" s="86"/>
      <c r="EO60" s="86"/>
      <c r="EP60" s="86"/>
      <c r="EQ60" s="86"/>
      <c r="ER60" s="86"/>
      <c r="ES60" s="86"/>
      <c r="ET60" s="86"/>
      <c r="EU60" s="86"/>
      <c r="EV60" s="86"/>
      <c r="EW60" s="86"/>
      <c r="EX60" s="86"/>
      <c r="EY60" s="86"/>
      <c r="EZ60" s="86"/>
      <c r="FA60" s="86"/>
      <c r="FB60" s="86"/>
      <c r="FC60" s="86"/>
      <c r="FD60" s="86"/>
      <c r="FE60" s="86"/>
      <c r="FF60" s="86"/>
      <c r="FG60" s="86"/>
      <c r="FH60" s="86"/>
      <c r="FI60" s="86"/>
      <c r="FJ60" s="86"/>
      <c r="FK60" s="86"/>
      <c r="FL60" s="86"/>
      <c r="FM60" s="86"/>
      <c r="FN60" s="86"/>
      <c r="FO60" s="86"/>
      <c r="FP60" s="86"/>
      <c r="FQ60" s="86"/>
      <c r="FR60" s="86"/>
      <c r="FS60" s="86"/>
      <c r="FT60" s="86"/>
      <c r="FU60" s="86"/>
      <c r="FV60" s="86"/>
      <c r="FW60" s="86"/>
      <c r="FX60" s="86"/>
      <c r="FY60" s="86"/>
      <c r="FZ60" s="86"/>
      <c r="GA60" s="86"/>
      <c r="GB60" s="86"/>
      <c r="GC60" s="86"/>
      <c r="GD60" s="86"/>
      <c r="GE60" s="86"/>
      <c r="GF60" s="86"/>
      <c r="GG60" s="86"/>
      <c r="GH60" s="86"/>
      <c r="GI60" s="86"/>
      <c r="GJ60" s="86"/>
      <c r="GK60" s="86"/>
      <c r="GL60" s="86"/>
      <c r="GM60" s="86"/>
      <c r="GN60" s="86"/>
      <c r="GO60" s="86"/>
      <c r="GP60" s="86"/>
      <c r="GQ60" s="86"/>
      <c r="GR60" s="86"/>
      <c r="GS60" s="86"/>
      <c r="GT60" s="86"/>
      <c r="GU60" s="86"/>
      <c r="GV60" s="86"/>
      <c r="GW60" s="86"/>
      <c r="GX60" s="86"/>
      <c r="GY60" s="86"/>
      <c r="GZ60" s="86"/>
      <c r="HA60" s="86"/>
      <c r="HB60" s="86"/>
      <c r="HC60" s="86"/>
      <c r="HD60" s="86"/>
      <c r="HE60" s="86"/>
      <c r="HF60" s="86"/>
      <c r="HG60" s="86"/>
      <c r="HH60" s="86"/>
    </row>
    <row r="61">
      <c r="A61" s="92"/>
      <c r="B61" s="27"/>
      <c r="C61" s="101" t="s">
        <v>36</v>
      </c>
      <c r="F61" s="101" t="s">
        <v>41</v>
      </c>
      <c r="K61" s="22"/>
      <c r="L61" s="159"/>
      <c r="M61" s="31"/>
      <c r="N61" s="31"/>
      <c r="O61" s="31"/>
      <c r="P61" s="31"/>
      <c r="Q61" s="202"/>
      <c r="R61" s="201" t="b">
        <v>0</v>
      </c>
      <c r="S61" s="159"/>
      <c r="T61" s="31"/>
      <c r="U61" s="31"/>
      <c r="V61" s="31"/>
      <c r="W61" s="31"/>
      <c r="X61" s="202"/>
      <c r="Y61" s="203" t="b">
        <v>0</v>
      </c>
      <c r="Z61" s="159"/>
      <c r="AA61" s="31"/>
      <c r="AB61" s="31"/>
      <c r="AC61" s="31"/>
      <c r="AD61" s="31"/>
      <c r="AE61" s="202"/>
      <c r="AF61" s="204" t="b">
        <v>0</v>
      </c>
      <c r="AG61" s="159"/>
      <c r="AH61" s="31"/>
      <c r="AI61" s="31"/>
      <c r="AJ61" s="31"/>
      <c r="AK61" s="31"/>
      <c r="AL61" s="202"/>
      <c r="AM61" s="205" t="b">
        <v>0</v>
      </c>
      <c r="AN61" s="159"/>
      <c r="AO61" s="31"/>
      <c r="AP61" s="31"/>
      <c r="AQ61" s="31"/>
      <c r="AR61" s="31"/>
      <c r="AS61" s="202"/>
      <c r="AT61" s="206" t="b">
        <v>0</v>
      </c>
      <c r="AW61" s="22"/>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c r="CY61" s="86"/>
      <c r="CZ61" s="86"/>
      <c r="DA61" s="86"/>
      <c r="DB61" s="86"/>
      <c r="DC61" s="86"/>
      <c r="DD61" s="86"/>
      <c r="DE61" s="86"/>
      <c r="DF61" s="86"/>
      <c r="DG61" s="86"/>
      <c r="DH61" s="86"/>
      <c r="DI61" s="86"/>
      <c r="DJ61" s="86"/>
      <c r="DK61" s="86"/>
      <c r="DL61" s="86"/>
      <c r="DM61" s="86"/>
      <c r="DN61" s="86"/>
      <c r="DO61" s="86"/>
      <c r="DP61" s="86"/>
      <c r="DQ61" s="86"/>
      <c r="DR61" s="86"/>
      <c r="DS61" s="86"/>
      <c r="DT61" s="86"/>
      <c r="DU61" s="86"/>
      <c r="DV61" s="86"/>
      <c r="DW61" s="86"/>
      <c r="DX61" s="86"/>
      <c r="DY61" s="86"/>
      <c r="DZ61" s="86"/>
      <c r="EA61" s="86"/>
      <c r="EB61" s="86"/>
      <c r="EC61" s="86"/>
      <c r="ED61" s="86"/>
      <c r="EE61" s="86"/>
      <c r="EF61" s="86"/>
      <c r="EG61" s="86"/>
      <c r="EH61" s="86"/>
      <c r="EI61" s="86"/>
      <c r="EJ61" s="86"/>
      <c r="EK61" s="86"/>
      <c r="EL61" s="86"/>
      <c r="EM61" s="86"/>
      <c r="EN61" s="86"/>
      <c r="EO61" s="86"/>
      <c r="EP61" s="86"/>
      <c r="EQ61" s="86"/>
      <c r="ER61" s="86"/>
      <c r="ES61" s="86"/>
      <c r="ET61" s="86"/>
      <c r="EU61" s="86"/>
      <c r="EV61" s="86"/>
      <c r="EW61" s="86"/>
      <c r="EX61" s="86"/>
      <c r="EY61" s="86"/>
      <c r="EZ61" s="86"/>
      <c r="FA61" s="86"/>
      <c r="FB61" s="86"/>
      <c r="FC61" s="86"/>
      <c r="FD61" s="86"/>
      <c r="FE61" s="86"/>
      <c r="FF61" s="86"/>
      <c r="FG61" s="86"/>
      <c r="FH61" s="86"/>
      <c r="FI61" s="86"/>
      <c r="FJ61" s="86"/>
      <c r="FK61" s="86"/>
      <c r="FL61" s="86"/>
      <c r="FM61" s="86"/>
      <c r="FN61" s="86"/>
      <c r="FO61" s="86"/>
      <c r="FP61" s="86"/>
      <c r="FQ61" s="86"/>
      <c r="FR61" s="86"/>
      <c r="FS61" s="86"/>
      <c r="FT61" s="86"/>
      <c r="FU61" s="86"/>
      <c r="FV61" s="86"/>
      <c r="FW61" s="86"/>
      <c r="FX61" s="86"/>
      <c r="FY61" s="86"/>
      <c r="FZ61" s="86"/>
      <c r="GA61" s="86"/>
      <c r="GB61" s="86"/>
      <c r="GC61" s="86"/>
      <c r="GD61" s="86"/>
      <c r="GE61" s="86"/>
      <c r="GF61" s="86"/>
      <c r="GG61" s="86"/>
      <c r="GH61" s="86"/>
      <c r="GI61" s="86"/>
      <c r="GJ61" s="86"/>
      <c r="GK61" s="86"/>
      <c r="GL61" s="86"/>
      <c r="GM61" s="86"/>
      <c r="GN61" s="86"/>
      <c r="GO61" s="86"/>
      <c r="GP61" s="86"/>
      <c r="GQ61" s="86"/>
      <c r="GR61" s="86"/>
      <c r="GS61" s="86"/>
      <c r="GT61" s="86"/>
      <c r="GU61" s="86"/>
      <c r="GV61" s="86"/>
      <c r="GW61" s="86"/>
      <c r="GX61" s="86"/>
      <c r="GY61" s="86"/>
      <c r="GZ61" s="86"/>
      <c r="HA61" s="86"/>
      <c r="HB61" s="86"/>
      <c r="HC61" s="86"/>
      <c r="HD61" s="86"/>
      <c r="HE61" s="86"/>
      <c r="HF61" s="86"/>
      <c r="HG61" s="86"/>
      <c r="HH61" s="86"/>
    </row>
    <row r="62">
      <c r="A62" s="92"/>
      <c r="B62" s="35"/>
      <c r="C62" s="37"/>
      <c r="D62" s="37"/>
      <c r="E62" s="37"/>
      <c r="F62" s="37"/>
      <c r="G62" s="37"/>
      <c r="H62" s="37"/>
      <c r="I62" s="37"/>
      <c r="J62" s="37"/>
      <c r="K62" s="39"/>
      <c r="L62" s="159"/>
      <c r="M62" s="31"/>
      <c r="N62" s="31"/>
      <c r="O62" s="31"/>
      <c r="P62" s="31"/>
      <c r="Q62" s="202"/>
      <c r="R62" s="201" t="b">
        <v>0</v>
      </c>
      <c r="S62" s="159"/>
      <c r="T62" s="31"/>
      <c r="U62" s="31"/>
      <c r="V62" s="31"/>
      <c r="W62" s="31"/>
      <c r="X62" s="202"/>
      <c r="Y62" s="203" t="b">
        <v>0</v>
      </c>
      <c r="Z62" s="159"/>
      <c r="AA62" s="31"/>
      <c r="AB62" s="31"/>
      <c r="AC62" s="31"/>
      <c r="AD62" s="31"/>
      <c r="AE62" s="202"/>
      <c r="AF62" s="204" t="b">
        <v>0</v>
      </c>
      <c r="AG62" s="159"/>
      <c r="AH62" s="31"/>
      <c r="AI62" s="31"/>
      <c r="AJ62" s="31"/>
      <c r="AK62" s="31"/>
      <c r="AL62" s="202"/>
      <c r="AM62" s="205" t="b">
        <v>0</v>
      </c>
      <c r="AN62" s="159"/>
      <c r="AO62" s="31"/>
      <c r="AP62" s="31"/>
      <c r="AQ62" s="31"/>
      <c r="AR62" s="31"/>
      <c r="AS62" s="202"/>
      <c r="AT62" s="206" t="b">
        <v>0</v>
      </c>
      <c r="AW62" s="22"/>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c r="CY62" s="86"/>
      <c r="CZ62" s="86"/>
      <c r="DA62" s="86"/>
      <c r="DB62" s="86"/>
      <c r="DC62" s="86"/>
      <c r="DD62" s="86"/>
      <c r="DE62" s="86"/>
      <c r="DF62" s="86"/>
      <c r="DG62" s="86"/>
      <c r="DH62" s="86"/>
      <c r="DI62" s="86"/>
      <c r="DJ62" s="86"/>
      <c r="DK62" s="86"/>
      <c r="DL62" s="86"/>
      <c r="DM62" s="86"/>
      <c r="DN62" s="86"/>
      <c r="DO62" s="86"/>
      <c r="DP62" s="86"/>
      <c r="DQ62" s="86"/>
      <c r="DR62" s="86"/>
      <c r="DS62" s="86"/>
      <c r="DT62" s="86"/>
      <c r="DU62" s="86"/>
      <c r="DV62" s="86"/>
      <c r="DW62" s="86"/>
      <c r="DX62" s="86"/>
      <c r="DY62" s="86"/>
      <c r="DZ62" s="86"/>
      <c r="EA62" s="86"/>
      <c r="EB62" s="86"/>
      <c r="EC62" s="86"/>
      <c r="ED62" s="86"/>
      <c r="EE62" s="86"/>
      <c r="EF62" s="86"/>
      <c r="EG62" s="86"/>
      <c r="EH62" s="86"/>
      <c r="EI62" s="86"/>
      <c r="EJ62" s="86"/>
      <c r="EK62" s="86"/>
      <c r="EL62" s="86"/>
      <c r="EM62" s="86"/>
      <c r="EN62" s="86"/>
      <c r="EO62" s="86"/>
      <c r="EP62" s="86"/>
      <c r="EQ62" s="86"/>
      <c r="ER62" s="86"/>
      <c r="ES62" s="86"/>
      <c r="ET62" s="86"/>
      <c r="EU62" s="86"/>
      <c r="EV62" s="86"/>
      <c r="EW62" s="86"/>
      <c r="EX62" s="86"/>
      <c r="EY62" s="86"/>
      <c r="EZ62" s="86"/>
      <c r="FA62" s="86"/>
      <c r="FB62" s="86"/>
      <c r="FC62" s="86"/>
      <c r="FD62" s="86"/>
      <c r="FE62" s="86"/>
      <c r="FF62" s="86"/>
      <c r="FG62" s="86"/>
      <c r="FH62" s="86"/>
      <c r="FI62" s="86"/>
      <c r="FJ62" s="86"/>
      <c r="FK62" s="86"/>
      <c r="FL62" s="86"/>
      <c r="FM62" s="86"/>
      <c r="FN62" s="86"/>
      <c r="FO62" s="86"/>
      <c r="FP62" s="86"/>
      <c r="FQ62" s="86"/>
      <c r="FR62" s="86"/>
      <c r="FS62" s="86"/>
      <c r="FT62" s="86"/>
      <c r="FU62" s="86"/>
      <c r="FV62" s="86"/>
      <c r="FW62" s="86"/>
      <c r="FX62" s="86"/>
      <c r="FY62" s="86"/>
      <c r="FZ62" s="86"/>
      <c r="GA62" s="86"/>
      <c r="GB62" s="86"/>
      <c r="GC62" s="86"/>
      <c r="GD62" s="86"/>
      <c r="GE62" s="86"/>
      <c r="GF62" s="86"/>
      <c r="GG62" s="86"/>
      <c r="GH62" s="86"/>
      <c r="GI62" s="86"/>
      <c r="GJ62" s="86"/>
      <c r="GK62" s="86"/>
      <c r="GL62" s="86"/>
      <c r="GM62" s="86"/>
      <c r="GN62" s="86"/>
      <c r="GO62" s="86"/>
      <c r="GP62" s="86"/>
      <c r="GQ62" s="86"/>
      <c r="GR62" s="86"/>
      <c r="GS62" s="86"/>
      <c r="GT62" s="86"/>
      <c r="GU62" s="86"/>
      <c r="GV62" s="86"/>
      <c r="GW62" s="86"/>
      <c r="GX62" s="86"/>
      <c r="GY62" s="86"/>
      <c r="GZ62" s="86"/>
      <c r="HA62" s="86"/>
      <c r="HB62" s="86"/>
      <c r="HC62" s="86"/>
      <c r="HD62" s="86"/>
      <c r="HE62" s="86"/>
      <c r="HF62" s="86"/>
      <c r="HG62" s="86"/>
      <c r="HH62" s="86"/>
    </row>
    <row r="63">
      <c r="A63" s="92"/>
      <c r="B63" s="198" t="s">
        <v>31</v>
      </c>
      <c r="C63" s="208">
        <f>COUNTIF(Y59:Y78,TRUE)</f>
        <v>0</v>
      </c>
      <c r="D63" s="18"/>
      <c r="E63" s="18"/>
      <c r="F63" s="208">
        <f>COUNTA(S59:X78)</f>
        <v>0</v>
      </c>
      <c r="G63" s="18"/>
      <c r="H63" s="18"/>
      <c r="I63" s="177" t="str">
        <f>IFERROR(C63/F63,"")</f>
        <v/>
      </c>
      <c r="J63" s="18"/>
      <c r="K63" s="19"/>
      <c r="L63" s="200"/>
      <c r="M63" s="31"/>
      <c r="N63" s="31"/>
      <c r="O63" s="31"/>
      <c r="P63" s="31"/>
      <c r="Q63" s="31"/>
      <c r="R63" s="201" t="b">
        <v>0</v>
      </c>
      <c r="S63" s="159"/>
      <c r="T63" s="31"/>
      <c r="U63" s="31"/>
      <c r="V63" s="31"/>
      <c r="W63" s="31"/>
      <c r="X63" s="202"/>
      <c r="Y63" s="203" t="b">
        <v>0</v>
      </c>
      <c r="Z63" s="159"/>
      <c r="AA63" s="31"/>
      <c r="AB63" s="31"/>
      <c r="AC63" s="31"/>
      <c r="AD63" s="31"/>
      <c r="AE63" s="202"/>
      <c r="AF63" s="204" t="b">
        <v>0</v>
      </c>
      <c r="AG63" s="159"/>
      <c r="AH63" s="31"/>
      <c r="AI63" s="31"/>
      <c r="AJ63" s="31"/>
      <c r="AK63" s="31"/>
      <c r="AL63" s="202"/>
      <c r="AM63" s="205" t="b">
        <v>0</v>
      </c>
      <c r="AN63" s="159"/>
      <c r="AO63" s="31"/>
      <c r="AP63" s="31"/>
      <c r="AQ63" s="31"/>
      <c r="AR63" s="31"/>
      <c r="AS63" s="202"/>
      <c r="AT63" s="206" t="b">
        <v>0</v>
      </c>
      <c r="AU63" s="101" t="s">
        <v>36</v>
      </c>
      <c r="AW63" s="22"/>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row>
    <row r="64">
      <c r="A64" s="92"/>
      <c r="B64" s="27"/>
      <c r="K64" s="22"/>
      <c r="L64" s="159"/>
      <c r="M64" s="31"/>
      <c r="N64" s="31"/>
      <c r="O64" s="31"/>
      <c r="P64" s="31"/>
      <c r="Q64" s="202"/>
      <c r="R64" s="201" t="b">
        <v>0</v>
      </c>
      <c r="S64" s="159"/>
      <c r="T64" s="31"/>
      <c r="U64" s="31"/>
      <c r="V64" s="31"/>
      <c r="W64" s="31"/>
      <c r="X64" s="202"/>
      <c r="Y64" s="203" t="b">
        <v>0</v>
      </c>
      <c r="Z64" s="159"/>
      <c r="AA64" s="31"/>
      <c r="AB64" s="31"/>
      <c r="AC64" s="31"/>
      <c r="AD64" s="31"/>
      <c r="AE64" s="202"/>
      <c r="AF64" s="204" t="b">
        <v>0</v>
      </c>
      <c r="AG64" s="159"/>
      <c r="AH64" s="31"/>
      <c r="AI64" s="31"/>
      <c r="AJ64" s="31"/>
      <c r="AK64" s="31"/>
      <c r="AL64" s="202"/>
      <c r="AM64" s="205" t="b">
        <v>0</v>
      </c>
      <c r="AN64" s="159"/>
      <c r="AO64" s="31"/>
      <c r="AP64" s="31"/>
      <c r="AQ64" s="31"/>
      <c r="AR64" s="31"/>
      <c r="AS64" s="202"/>
      <c r="AT64" s="206" t="b">
        <v>0</v>
      </c>
      <c r="AW64" s="22"/>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c r="DK64" s="86"/>
      <c r="DL64" s="86"/>
      <c r="DM64" s="86"/>
      <c r="DN64" s="86"/>
      <c r="DO64" s="86"/>
      <c r="DP64" s="86"/>
      <c r="DQ64" s="86"/>
      <c r="DR64" s="86"/>
      <c r="DS64" s="86"/>
      <c r="DT64" s="86"/>
      <c r="DU64" s="86"/>
      <c r="DV64" s="86"/>
      <c r="DW64" s="86"/>
      <c r="DX64" s="86"/>
      <c r="DY64" s="86"/>
      <c r="DZ64" s="86"/>
      <c r="EA64" s="86"/>
      <c r="EB64" s="86"/>
      <c r="EC64" s="86"/>
      <c r="ED64" s="86"/>
      <c r="EE64" s="86"/>
      <c r="EF64" s="86"/>
      <c r="EG64" s="86"/>
      <c r="EH64" s="86"/>
      <c r="EI64" s="86"/>
      <c r="EJ64" s="86"/>
      <c r="EK64" s="86"/>
      <c r="EL64" s="86"/>
      <c r="EM64" s="86"/>
      <c r="EN64" s="86"/>
      <c r="EO64" s="86"/>
      <c r="EP64" s="86"/>
      <c r="EQ64" s="86"/>
      <c r="ER64" s="86"/>
      <c r="ES64" s="86"/>
      <c r="ET64" s="86"/>
      <c r="EU64" s="86"/>
      <c r="EV64" s="86"/>
      <c r="EW64" s="86"/>
      <c r="EX64" s="86"/>
      <c r="EY64" s="86"/>
      <c r="EZ64" s="86"/>
      <c r="FA64" s="86"/>
      <c r="FB64" s="86"/>
      <c r="FC64" s="86"/>
      <c r="FD64" s="86"/>
      <c r="FE64" s="86"/>
      <c r="FF64" s="86"/>
      <c r="FG64" s="86"/>
      <c r="FH64" s="86"/>
      <c r="FI64" s="86"/>
      <c r="FJ64" s="86"/>
      <c r="FK64" s="86"/>
      <c r="FL64" s="86"/>
      <c r="FM64" s="86"/>
      <c r="FN64" s="86"/>
      <c r="FO64" s="86"/>
      <c r="FP64" s="86"/>
      <c r="FQ64" s="86"/>
      <c r="FR64" s="86"/>
      <c r="FS64" s="86"/>
      <c r="FT64" s="86"/>
      <c r="FU64" s="86"/>
      <c r="FV64" s="86"/>
      <c r="FW64" s="86"/>
      <c r="FX64" s="86"/>
      <c r="FY64" s="86"/>
      <c r="FZ64" s="86"/>
      <c r="GA64" s="86"/>
      <c r="GB64" s="86"/>
      <c r="GC64" s="86"/>
      <c r="GD64" s="86"/>
      <c r="GE64" s="86"/>
      <c r="GF64" s="86"/>
      <c r="GG64" s="86"/>
      <c r="GH64" s="86"/>
      <c r="GI64" s="86"/>
      <c r="GJ64" s="86"/>
      <c r="GK64" s="86"/>
      <c r="GL64" s="86"/>
      <c r="GM64" s="86"/>
      <c r="GN64" s="86"/>
      <c r="GO64" s="86"/>
      <c r="GP64" s="86"/>
      <c r="GQ64" s="86"/>
      <c r="GR64" s="86"/>
      <c r="GS64" s="86"/>
      <c r="GT64" s="86"/>
      <c r="GU64" s="86"/>
      <c r="GV64" s="86"/>
      <c r="GW64" s="86"/>
      <c r="GX64" s="86"/>
      <c r="GY64" s="86"/>
      <c r="GZ64" s="86"/>
      <c r="HA64" s="86"/>
      <c r="HB64" s="86"/>
      <c r="HC64" s="86"/>
      <c r="HD64" s="86"/>
      <c r="HE64" s="86"/>
      <c r="HF64" s="86"/>
      <c r="HG64" s="86"/>
      <c r="HH64" s="86"/>
    </row>
    <row r="65">
      <c r="A65" s="92"/>
      <c r="B65" s="27"/>
      <c r="C65" s="101" t="s">
        <v>36</v>
      </c>
      <c r="F65" s="101" t="s">
        <v>41</v>
      </c>
      <c r="K65" s="22"/>
      <c r="L65" s="159"/>
      <c r="M65" s="31"/>
      <c r="N65" s="31"/>
      <c r="O65" s="31"/>
      <c r="P65" s="31"/>
      <c r="Q65" s="202"/>
      <c r="R65" s="201" t="b">
        <v>0</v>
      </c>
      <c r="S65" s="159"/>
      <c r="T65" s="31"/>
      <c r="U65" s="31"/>
      <c r="V65" s="31"/>
      <c r="W65" s="31"/>
      <c r="X65" s="202"/>
      <c r="Y65" s="203" t="b">
        <v>0</v>
      </c>
      <c r="Z65" s="159"/>
      <c r="AA65" s="31"/>
      <c r="AB65" s="31"/>
      <c r="AC65" s="31"/>
      <c r="AD65" s="31"/>
      <c r="AE65" s="202"/>
      <c r="AF65" s="204" t="b">
        <v>0</v>
      </c>
      <c r="AG65" s="159"/>
      <c r="AH65" s="31"/>
      <c r="AI65" s="31"/>
      <c r="AJ65" s="31"/>
      <c r="AK65" s="31"/>
      <c r="AL65" s="202"/>
      <c r="AM65" s="205" t="b">
        <v>0</v>
      </c>
      <c r="AN65" s="159"/>
      <c r="AO65" s="31"/>
      <c r="AP65" s="31"/>
      <c r="AQ65" s="31"/>
      <c r="AR65" s="31"/>
      <c r="AS65" s="202"/>
      <c r="AT65" s="206" t="b">
        <v>0</v>
      </c>
      <c r="AW65" s="22"/>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86"/>
      <c r="CD65" s="86"/>
      <c r="CE65" s="86"/>
      <c r="CF65" s="86"/>
      <c r="CG65" s="86"/>
      <c r="CH65" s="86"/>
      <c r="CI65" s="86"/>
      <c r="CJ65" s="86"/>
      <c r="CK65" s="86"/>
      <c r="CL65" s="86"/>
      <c r="CM65" s="86"/>
      <c r="CN65" s="86"/>
      <c r="CO65" s="86"/>
      <c r="CP65" s="86"/>
      <c r="CQ65" s="86"/>
      <c r="CR65" s="86"/>
      <c r="CS65" s="86"/>
      <c r="CT65" s="86"/>
      <c r="CU65" s="86"/>
      <c r="CV65" s="86"/>
      <c r="CW65" s="86"/>
      <c r="CX65" s="86"/>
      <c r="CY65" s="86"/>
      <c r="CZ65" s="86"/>
      <c r="DA65" s="86"/>
      <c r="DB65" s="86"/>
      <c r="DC65" s="86"/>
      <c r="DD65" s="86"/>
      <c r="DE65" s="86"/>
      <c r="DF65" s="86"/>
      <c r="DG65" s="86"/>
      <c r="DH65" s="86"/>
      <c r="DI65" s="86"/>
      <c r="DJ65" s="86"/>
      <c r="DK65" s="86"/>
      <c r="DL65" s="86"/>
      <c r="DM65" s="86"/>
      <c r="DN65" s="86"/>
      <c r="DO65" s="86"/>
      <c r="DP65" s="86"/>
      <c r="DQ65" s="86"/>
      <c r="DR65" s="86"/>
      <c r="DS65" s="86"/>
      <c r="DT65" s="86"/>
      <c r="DU65" s="86"/>
      <c r="DV65" s="86"/>
      <c r="DW65" s="86"/>
      <c r="DX65" s="86"/>
      <c r="DY65" s="86"/>
      <c r="DZ65" s="86"/>
      <c r="EA65" s="86"/>
      <c r="EB65" s="86"/>
      <c r="EC65" s="86"/>
      <c r="ED65" s="86"/>
      <c r="EE65" s="86"/>
      <c r="EF65" s="86"/>
      <c r="EG65" s="86"/>
      <c r="EH65" s="86"/>
      <c r="EI65" s="86"/>
      <c r="EJ65" s="86"/>
      <c r="EK65" s="86"/>
      <c r="EL65" s="86"/>
      <c r="EM65" s="86"/>
      <c r="EN65" s="86"/>
      <c r="EO65" s="86"/>
      <c r="EP65" s="86"/>
      <c r="EQ65" s="86"/>
      <c r="ER65" s="86"/>
      <c r="ES65" s="86"/>
      <c r="ET65" s="86"/>
      <c r="EU65" s="86"/>
      <c r="EV65" s="86"/>
      <c r="EW65" s="86"/>
      <c r="EX65" s="86"/>
      <c r="EY65" s="86"/>
      <c r="EZ65" s="86"/>
      <c r="FA65" s="86"/>
      <c r="FB65" s="86"/>
      <c r="FC65" s="86"/>
      <c r="FD65" s="86"/>
      <c r="FE65" s="86"/>
      <c r="FF65" s="86"/>
      <c r="FG65" s="86"/>
      <c r="FH65" s="86"/>
      <c r="FI65" s="86"/>
      <c r="FJ65" s="86"/>
      <c r="FK65" s="86"/>
      <c r="FL65" s="86"/>
      <c r="FM65" s="86"/>
      <c r="FN65" s="86"/>
      <c r="FO65" s="86"/>
      <c r="FP65" s="86"/>
      <c r="FQ65" s="86"/>
      <c r="FR65" s="86"/>
      <c r="FS65" s="86"/>
      <c r="FT65" s="86"/>
      <c r="FU65" s="86"/>
      <c r="FV65" s="86"/>
      <c r="FW65" s="86"/>
      <c r="FX65" s="86"/>
      <c r="FY65" s="86"/>
      <c r="FZ65" s="86"/>
      <c r="GA65" s="86"/>
      <c r="GB65" s="86"/>
      <c r="GC65" s="86"/>
      <c r="GD65" s="86"/>
      <c r="GE65" s="86"/>
      <c r="GF65" s="86"/>
      <c r="GG65" s="86"/>
      <c r="GH65" s="86"/>
      <c r="GI65" s="86"/>
      <c r="GJ65" s="86"/>
      <c r="GK65" s="86"/>
      <c r="GL65" s="86"/>
      <c r="GM65" s="86"/>
      <c r="GN65" s="86"/>
      <c r="GO65" s="86"/>
      <c r="GP65" s="86"/>
      <c r="GQ65" s="86"/>
      <c r="GR65" s="86"/>
      <c r="GS65" s="86"/>
      <c r="GT65" s="86"/>
      <c r="GU65" s="86"/>
      <c r="GV65" s="86"/>
      <c r="GW65" s="86"/>
      <c r="GX65" s="86"/>
      <c r="GY65" s="86"/>
      <c r="GZ65" s="86"/>
      <c r="HA65" s="86"/>
      <c r="HB65" s="86"/>
      <c r="HC65" s="86"/>
      <c r="HD65" s="86"/>
      <c r="HE65" s="86"/>
      <c r="HF65" s="86"/>
      <c r="HG65" s="86"/>
      <c r="HH65" s="86"/>
    </row>
    <row r="66">
      <c r="A66" s="92"/>
      <c r="B66" s="35"/>
      <c r="C66" s="37"/>
      <c r="D66" s="37"/>
      <c r="E66" s="37"/>
      <c r="F66" s="37"/>
      <c r="G66" s="37"/>
      <c r="H66" s="37"/>
      <c r="I66" s="37"/>
      <c r="J66" s="37"/>
      <c r="K66" s="39"/>
      <c r="L66" s="159"/>
      <c r="M66" s="31"/>
      <c r="N66" s="31"/>
      <c r="O66" s="31"/>
      <c r="P66" s="31"/>
      <c r="Q66" s="202"/>
      <c r="R66" s="201" t="b">
        <v>0</v>
      </c>
      <c r="S66" s="159"/>
      <c r="T66" s="31"/>
      <c r="U66" s="31"/>
      <c r="V66" s="31"/>
      <c r="W66" s="31"/>
      <c r="X66" s="202"/>
      <c r="Y66" s="203" t="b">
        <v>0</v>
      </c>
      <c r="Z66" s="159"/>
      <c r="AA66" s="31"/>
      <c r="AB66" s="31"/>
      <c r="AC66" s="31"/>
      <c r="AD66" s="31"/>
      <c r="AE66" s="202"/>
      <c r="AF66" s="204" t="b">
        <v>0</v>
      </c>
      <c r="AG66" s="159"/>
      <c r="AH66" s="31"/>
      <c r="AI66" s="31"/>
      <c r="AJ66" s="31"/>
      <c r="AK66" s="31"/>
      <c r="AL66" s="202"/>
      <c r="AM66" s="205" t="b">
        <v>0</v>
      </c>
      <c r="AN66" s="159"/>
      <c r="AO66" s="31"/>
      <c r="AP66" s="31"/>
      <c r="AQ66" s="31"/>
      <c r="AR66" s="31"/>
      <c r="AS66" s="202"/>
      <c r="AT66" s="206" t="b">
        <v>0</v>
      </c>
      <c r="AU66" s="207">
        <f>SUM(F59,F63,F67,F71,F75)</f>
        <v>0</v>
      </c>
      <c r="AW66" s="22"/>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86"/>
      <c r="CD66" s="86"/>
      <c r="CE66" s="86"/>
      <c r="CF66" s="86"/>
      <c r="CG66" s="86"/>
      <c r="CH66" s="86"/>
      <c r="CI66" s="86"/>
      <c r="CJ66" s="86"/>
      <c r="CK66" s="86"/>
      <c r="CL66" s="86"/>
      <c r="CM66" s="86"/>
      <c r="CN66" s="86"/>
      <c r="CO66" s="86"/>
      <c r="CP66" s="86"/>
      <c r="CQ66" s="86"/>
      <c r="CR66" s="86"/>
      <c r="CS66" s="86"/>
      <c r="CT66" s="86"/>
      <c r="CU66" s="86"/>
      <c r="CV66" s="86"/>
      <c r="CW66" s="86"/>
      <c r="CX66" s="86"/>
      <c r="CY66" s="86"/>
      <c r="CZ66" s="86"/>
      <c r="DA66" s="86"/>
      <c r="DB66" s="86"/>
      <c r="DC66" s="86"/>
      <c r="DD66" s="86"/>
      <c r="DE66" s="86"/>
      <c r="DF66" s="86"/>
      <c r="DG66" s="86"/>
      <c r="DH66" s="86"/>
      <c r="DI66" s="86"/>
      <c r="DJ66" s="86"/>
      <c r="DK66" s="86"/>
      <c r="DL66" s="86"/>
      <c r="DM66" s="86"/>
      <c r="DN66" s="86"/>
      <c r="DO66" s="86"/>
      <c r="DP66" s="86"/>
      <c r="DQ66" s="86"/>
      <c r="DR66" s="86"/>
      <c r="DS66" s="86"/>
      <c r="DT66" s="86"/>
      <c r="DU66" s="86"/>
      <c r="DV66" s="86"/>
      <c r="DW66" s="86"/>
      <c r="DX66" s="86"/>
      <c r="DY66" s="86"/>
      <c r="DZ66" s="86"/>
      <c r="EA66" s="86"/>
      <c r="EB66" s="86"/>
      <c r="EC66" s="86"/>
      <c r="ED66" s="86"/>
      <c r="EE66" s="86"/>
      <c r="EF66" s="86"/>
      <c r="EG66" s="86"/>
      <c r="EH66" s="86"/>
      <c r="EI66" s="86"/>
      <c r="EJ66" s="86"/>
      <c r="EK66" s="86"/>
      <c r="EL66" s="86"/>
      <c r="EM66" s="86"/>
      <c r="EN66" s="86"/>
      <c r="EO66" s="86"/>
      <c r="EP66" s="86"/>
      <c r="EQ66" s="86"/>
      <c r="ER66" s="86"/>
      <c r="ES66" s="86"/>
      <c r="ET66" s="86"/>
      <c r="EU66" s="86"/>
      <c r="EV66" s="86"/>
      <c r="EW66" s="86"/>
      <c r="EX66" s="86"/>
      <c r="EY66" s="86"/>
      <c r="EZ66" s="86"/>
      <c r="FA66" s="86"/>
      <c r="FB66" s="86"/>
      <c r="FC66" s="86"/>
      <c r="FD66" s="86"/>
      <c r="FE66" s="86"/>
      <c r="FF66" s="86"/>
      <c r="FG66" s="86"/>
      <c r="FH66" s="86"/>
      <c r="FI66" s="86"/>
      <c r="FJ66" s="86"/>
      <c r="FK66" s="86"/>
      <c r="FL66" s="86"/>
      <c r="FM66" s="86"/>
      <c r="FN66" s="86"/>
      <c r="FO66" s="86"/>
      <c r="FP66" s="86"/>
      <c r="FQ66" s="86"/>
      <c r="FR66" s="86"/>
      <c r="FS66" s="86"/>
      <c r="FT66" s="86"/>
      <c r="FU66" s="86"/>
      <c r="FV66" s="86"/>
      <c r="FW66" s="86"/>
      <c r="FX66" s="86"/>
      <c r="FY66" s="86"/>
      <c r="FZ66" s="86"/>
      <c r="GA66" s="86"/>
      <c r="GB66" s="86"/>
      <c r="GC66" s="86"/>
      <c r="GD66" s="86"/>
      <c r="GE66" s="86"/>
      <c r="GF66" s="86"/>
      <c r="GG66" s="86"/>
      <c r="GH66" s="86"/>
      <c r="GI66" s="86"/>
      <c r="GJ66" s="86"/>
      <c r="GK66" s="86"/>
      <c r="GL66" s="86"/>
      <c r="GM66" s="86"/>
      <c r="GN66" s="86"/>
      <c r="GO66" s="86"/>
      <c r="GP66" s="86"/>
      <c r="GQ66" s="86"/>
      <c r="GR66" s="86"/>
      <c r="GS66" s="86"/>
      <c r="GT66" s="86"/>
      <c r="GU66" s="86"/>
      <c r="GV66" s="86"/>
      <c r="GW66" s="86"/>
      <c r="GX66" s="86"/>
      <c r="GY66" s="86"/>
      <c r="GZ66" s="86"/>
      <c r="HA66" s="86"/>
      <c r="HB66" s="86"/>
      <c r="HC66" s="86"/>
      <c r="HD66" s="86"/>
      <c r="HE66" s="86"/>
      <c r="HF66" s="86"/>
      <c r="HG66" s="86"/>
      <c r="HH66" s="86"/>
    </row>
    <row r="67">
      <c r="A67" s="92"/>
      <c r="B67" s="198" t="s">
        <v>32</v>
      </c>
      <c r="C67" s="209">
        <f>COUNTIF(AF59:AF78,TRUE)</f>
        <v>0</v>
      </c>
      <c r="D67" s="18"/>
      <c r="E67" s="18"/>
      <c r="F67" s="209">
        <f>COUNTA(Z59:AE78)</f>
        <v>0</v>
      </c>
      <c r="G67" s="18"/>
      <c r="H67" s="18"/>
      <c r="I67" s="177" t="str">
        <f>IFERROR(C67/F67,"")</f>
        <v/>
      </c>
      <c r="J67" s="18"/>
      <c r="K67" s="19"/>
      <c r="L67" s="200"/>
      <c r="M67" s="31"/>
      <c r="N67" s="31"/>
      <c r="O67" s="31"/>
      <c r="P67" s="31"/>
      <c r="Q67" s="31"/>
      <c r="R67" s="201" t="b">
        <v>0</v>
      </c>
      <c r="S67" s="159"/>
      <c r="T67" s="31"/>
      <c r="U67" s="31"/>
      <c r="V67" s="31"/>
      <c r="W67" s="31"/>
      <c r="X67" s="202"/>
      <c r="Y67" s="203" t="b">
        <v>0</v>
      </c>
      <c r="Z67" s="159"/>
      <c r="AA67" s="31"/>
      <c r="AB67" s="31"/>
      <c r="AC67" s="31"/>
      <c r="AD67" s="31"/>
      <c r="AE67" s="202"/>
      <c r="AF67" s="204" t="b">
        <v>0</v>
      </c>
      <c r="AG67" s="159"/>
      <c r="AH67" s="31"/>
      <c r="AI67" s="31"/>
      <c r="AJ67" s="31"/>
      <c r="AK67" s="31"/>
      <c r="AL67" s="202"/>
      <c r="AM67" s="205" t="b">
        <v>0</v>
      </c>
      <c r="AN67" s="159"/>
      <c r="AO67" s="31"/>
      <c r="AP67" s="31"/>
      <c r="AQ67" s="31"/>
      <c r="AR67" s="31"/>
      <c r="AS67" s="202"/>
      <c r="AT67" s="206" t="b">
        <v>0</v>
      </c>
      <c r="AW67" s="22"/>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row>
    <row r="68">
      <c r="A68" s="92"/>
      <c r="B68" s="27"/>
      <c r="K68" s="22"/>
      <c r="L68" s="159"/>
      <c r="M68" s="31"/>
      <c r="N68" s="31"/>
      <c r="O68" s="31"/>
      <c r="P68" s="31"/>
      <c r="Q68" s="202"/>
      <c r="R68" s="201" t="b">
        <v>0</v>
      </c>
      <c r="S68" s="159"/>
      <c r="T68" s="31"/>
      <c r="U68" s="31"/>
      <c r="V68" s="31"/>
      <c r="W68" s="31"/>
      <c r="X68" s="202"/>
      <c r="Y68" s="203" t="b">
        <v>0</v>
      </c>
      <c r="Z68" s="159"/>
      <c r="AA68" s="31"/>
      <c r="AB68" s="31"/>
      <c r="AC68" s="31"/>
      <c r="AD68" s="31"/>
      <c r="AE68" s="202"/>
      <c r="AF68" s="204" t="b">
        <v>0</v>
      </c>
      <c r="AG68" s="159"/>
      <c r="AH68" s="31"/>
      <c r="AI68" s="31"/>
      <c r="AJ68" s="31"/>
      <c r="AK68" s="31"/>
      <c r="AL68" s="202"/>
      <c r="AM68" s="205" t="b">
        <v>0</v>
      </c>
      <c r="AN68" s="159"/>
      <c r="AO68" s="31"/>
      <c r="AP68" s="31"/>
      <c r="AQ68" s="31"/>
      <c r="AR68" s="31"/>
      <c r="AS68" s="202"/>
      <c r="AT68" s="206" t="b">
        <v>0</v>
      </c>
      <c r="AW68" s="22"/>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86"/>
      <c r="CD68" s="86"/>
      <c r="CE68" s="86"/>
      <c r="CF68" s="86"/>
      <c r="CG68" s="86"/>
      <c r="CH68" s="86"/>
      <c r="CI68" s="86"/>
      <c r="CJ68" s="86"/>
      <c r="CK68" s="86"/>
      <c r="CL68" s="86"/>
      <c r="CM68" s="86"/>
      <c r="CN68" s="86"/>
      <c r="CO68" s="86"/>
      <c r="CP68" s="86"/>
      <c r="CQ68" s="86"/>
      <c r="CR68" s="86"/>
      <c r="CS68" s="86"/>
      <c r="CT68" s="86"/>
      <c r="CU68" s="86"/>
      <c r="CV68" s="86"/>
      <c r="CW68" s="86"/>
      <c r="CX68" s="86"/>
      <c r="CY68" s="86"/>
      <c r="CZ68" s="86"/>
      <c r="DA68" s="86"/>
      <c r="DB68" s="86"/>
      <c r="DC68" s="86"/>
      <c r="DD68" s="86"/>
      <c r="DE68" s="86"/>
      <c r="DF68" s="86"/>
      <c r="DG68" s="86"/>
      <c r="DH68" s="86"/>
      <c r="DI68" s="86"/>
      <c r="DJ68" s="86"/>
      <c r="DK68" s="86"/>
      <c r="DL68" s="86"/>
      <c r="DM68" s="86"/>
      <c r="DN68" s="86"/>
      <c r="DO68" s="86"/>
      <c r="DP68" s="86"/>
      <c r="DQ68" s="86"/>
      <c r="DR68" s="86"/>
      <c r="DS68" s="86"/>
      <c r="DT68" s="86"/>
      <c r="DU68" s="86"/>
      <c r="DV68" s="86"/>
      <c r="DW68" s="86"/>
      <c r="DX68" s="86"/>
      <c r="DY68" s="86"/>
      <c r="DZ68" s="86"/>
      <c r="EA68" s="86"/>
      <c r="EB68" s="86"/>
      <c r="EC68" s="86"/>
      <c r="ED68" s="86"/>
      <c r="EE68" s="86"/>
      <c r="EF68" s="86"/>
      <c r="EG68" s="86"/>
      <c r="EH68" s="86"/>
      <c r="EI68" s="86"/>
      <c r="EJ68" s="86"/>
      <c r="EK68" s="86"/>
      <c r="EL68" s="86"/>
      <c r="EM68" s="86"/>
      <c r="EN68" s="86"/>
      <c r="EO68" s="86"/>
      <c r="EP68" s="86"/>
      <c r="EQ68" s="86"/>
      <c r="ER68" s="86"/>
      <c r="ES68" s="86"/>
      <c r="ET68" s="86"/>
      <c r="EU68" s="86"/>
      <c r="EV68" s="86"/>
      <c r="EW68" s="86"/>
      <c r="EX68" s="86"/>
      <c r="EY68" s="86"/>
      <c r="EZ68" s="86"/>
      <c r="FA68" s="86"/>
      <c r="FB68" s="86"/>
      <c r="FC68" s="86"/>
      <c r="FD68" s="86"/>
      <c r="FE68" s="86"/>
      <c r="FF68" s="86"/>
      <c r="FG68" s="86"/>
      <c r="FH68" s="86"/>
      <c r="FI68" s="86"/>
      <c r="FJ68" s="86"/>
      <c r="FK68" s="86"/>
      <c r="FL68" s="86"/>
      <c r="FM68" s="86"/>
      <c r="FN68" s="86"/>
      <c r="FO68" s="86"/>
      <c r="FP68" s="86"/>
      <c r="FQ68" s="86"/>
      <c r="FR68" s="86"/>
      <c r="FS68" s="86"/>
      <c r="FT68" s="86"/>
      <c r="FU68" s="86"/>
      <c r="FV68" s="86"/>
      <c r="FW68" s="86"/>
      <c r="FX68" s="86"/>
      <c r="FY68" s="86"/>
      <c r="FZ68" s="86"/>
      <c r="GA68" s="86"/>
      <c r="GB68" s="86"/>
      <c r="GC68" s="86"/>
      <c r="GD68" s="86"/>
      <c r="GE68" s="86"/>
      <c r="GF68" s="86"/>
      <c r="GG68" s="86"/>
      <c r="GH68" s="86"/>
      <c r="GI68" s="86"/>
      <c r="GJ68" s="86"/>
      <c r="GK68" s="86"/>
      <c r="GL68" s="86"/>
      <c r="GM68" s="86"/>
      <c r="GN68" s="86"/>
      <c r="GO68" s="86"/>
      <c r="GP68" s="86"/>
      <c r="GQ68" s="86"/>
      <c r="GR68" s="86"/>
      <c r="GS68" s="86"/>
      <c r="GT68" s="86"/>
      <c r="GU68" s="86"/>
      <c r="GV68" s="86"/>
      <c r="GW68" s="86"/>
      <c r="GX68" s="86"/>
      <c r="GY68" s="86"/>
      <c r="GZ68" s="86"/>
      <c r="HA68" s="86"/>
      <c r="HB68" s="86"/>
      <c r="HC68" s="86"/>
      <c r="HD68" s="86"/>
      <c r="HE68" s="86"/>
      <c r="HF68" s="86"/>
      <c r="HG68" s="86"/>
      <c r="HH68" s="86"/>
    </row>
    <row r="69">
      <c r="A69" s="92"/>
      <c r="B69" s="27"/>
      <c r="C69" s="101" t="s">
        <v>36</v>
      </c>
      <c r="F69" s="101" t="s">
        <v>41</v>
      </c>
      <c r="K69" s="22"/>
      <c r="L69" s="159"/>
      <c r="M69" s="31"/>
      <c r="N69" s="31"/>
      <c r="O69" s="31"/>
      <c r="P69" s="31"/>
      <c r="Q69" s="202"/>
      <c r="R69" s="201" t="b">
        <v>0</v>
      </c>
      <c r="S69" s="159"/>
      <c r="T69" s="31"/>
      <c r="U69" s="31"/>
      <c r="V69" s="31"/>
      <c r="W69" s="31"/>
      <c r="X69" s="202"/>
      <c r="Y69" s="203" t="b">
        <v>0</v>
      </c>
      <c r="Z69" s="159"/>
      <c r="AA69" s="31"/>
      <c r="AB69" s="31"/>
      <c r="AC69" s="31"/>
      <c r="AD69" s="31"/>
      <c r="AE69" s="202"/>
      <c r="AF69" s="204" t="b">
        <v>0</v>
      </c>
      <c r="AG69" s="159"/>
      <c r="AH69" s="31"/>
      <c r="AI69" s="31"/>
      <c r="AJ69" s="31"/>
      <c r="AK69" s="31"/>
      <c r="AL69" s="202"/>
      <c r="AM69" s="205" t="b">
        <v>0</v>
      </c>
      <c r="AN69" s="159"/>
      <c r="AO69" s="31"/>
      <c r="AP69" s="31"/>
      <c r="AQ69" s="31"/>
      <c r="AR69" s="31"/>
      <c r="AS69" s="202"/>
      <c r="AT69" s="206" t="b">
        <v>0</v>
      </c>
      <c r="AU69" s="101" t="s">
        <v>41</v>
      </c>
      <c r="AW69" s="22"/>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86"/>
      <c r="CD69" s="86"/>
      <c r="CE69" s="86"/>
      <c r="CF69" s="86"/>
      <c r="CG69" s="86"/>
      <c r="CH69" s="86"/>
      <c r="CI69" s="86"/>
      <c r="CJ69" s="86"/>
      <c r="CK69" s="86"/>
      <c r="CL69" s="86"/>
      <c r="CM69" s="86"/>
      <c r="CN69" s="86"/>
      <c r="CO69" s="86"/>
      <c r="CP69" s="86"/>
      <c r="CQ69" s="86"/>
      <c r="CR69" s="86"/>
      <c r="CS69" s="86"/>
      <c r="CT69" s="86"/>
      <c r="CU69" s="86"/>
      <c r="CV69" s="86"/>
      <c r="CW69" s="86"/>
      <c r="CX69" s="86"/>
      <c r="CY69" s="86"/>
      <c r="CZ69" s="86"/>
      <c r="DA69" s="86"/>
      <c r="DB69" s="86"/>
      <c r="DC69" s="86"/>
      <c r="DD69" s="86"/>
      <c r="DE69" s="86"/>
      <c r="DF69" s="86"/>
      <c r="DG69" s="86"/>
      <c r="DH69" s="86"/>
      <c r="DI69" s="86"/>
      <c r="DJ69" s="86"/>
      <c r="DK69" s="86"/>
      <c r="DL69" s="86"/>
      <c r="DM69" s="86"/>
      <c r="DN69" s="86"/>
      <c r="DO69" s="86"/>
      <c r="DP69" s="86"/>
      <c r="DQ69" s="86"/>
      <c r="DR69" s="86"/>
      <c r="DS69" s="86"/>
      <c r="DT69" s="86"/>
      <c r="DU69" s="86"/>
      <c r="DV69" s="86"/>
      <c r="DW69" s="86"/>
      <c r="DX69" s="86"/>
      <c r="DY69" s="86"/>
      <c r="DZ69" s="86"/>
      <c r="EA69" s="86"/>
      <c r="EB69" s="86"/>
      <c r="EC69" s="86"/>
      <c r="ED69" s="86"/>
      <c r="EE69" s="86"/>
      <c r="EF69" s="86"/>
      <c r="EG69" s="86"/>
      <c r="EH69" s="86"/>
      <c r="EI69" s="86"/>
      <c r="EJ69" s="86"/>
      <c r="EK69" s="86"/>
      <c r="EL69" s="86"/>
      <c r="EM69" s="86"/>
      <c r="EN69" s="86"/>
      <c r="EO69" s="86"/>
      <c r="EP69" s="86"/>
      <c r="EQ69" s="86"/>
      <c r="ER69" s="86"/>
      <c r="ES69" s="86"/>
      <c r="ET69" s="86"/>
      <c r="EU69" s="86"/>
      <c r="EV69" s="86"/>
      <c r="EW69" s="86"/>
      <c r="EX69" s="86"/>
      <c r="EY69" s="86"/>
      <c r="EZ69" s="86"/>
      <c r="FA69" s="86"/>
      <c r="FB69" s="86"/>
      <c r="FC69" s="86"/>
      <c r="FD69" s="86"/>
      <c r="FE69" s="86"/>
      <c r="FF69" s="86"/>
      <c r="FG69" s="86"/>
      <c r="FH69" s="86"/>
      <c r="FI69" s="86"/>
      <c r="FJ69" s="86"/>
      <c r="FK69" s="86"/>
      <c r="FL69" s="86"/>
      <c r="FM69" s="86"/>
      <c r="FN69" s="86"/>
      <c r="FO69" s="86"/>
      <c r="FP69" s="86"/>
      <c r="FQ69" s="86"/>
      <c r="FR69" s="86"/>
      <c r="FS69" s="86"/>
      <c r="FT69" s="86"/>
      <c r="FU69" s="86"/>
      <c r="FV69" s="86"/>
      <c r="FW69" s="86"/>
      <c r="FX69" s="86"/>
      <c r="FY69" s="86"/>
      <c r="FZ69" s="86"/>
      <c r="GA69" s="86"/>
      <c r="GB69" s="86"/>
      <c r="GC69" s="86"/>
      <c r="GD69" s="86"/>
      <c r="GE69" s="86"/>
      <c r="GF69" s="86"/>
      <c r="GG69" s="86"/>
      <c r="GH69" s="86"/>
      <c r="GI69" s="86"/>
      <c r="GJ69" s="86"/>
      <c r="GK69" s="86"/>
      <c r="GL69" s="86"/>
      <c r="GM69" s="86"/>
      <c r="GN69" s="86"/>
      <c r="GO69" s="86"/>
      <c r="GP69" s="86"/>
      <c r="GQ69" s="86"/>
      <c r="GR69" s="86"/>
      <c r="GS69" s="86"/>
      <c r="GT69" s="86"/>
      <c r="GU69" s="86"/>
      <c r="GV69" s="86"/>
      <c r="GW69" s="86"/>
      <c r="GX69" s="86"/>
      <c r="GY69" s="86"/>
      <c r="GZ69" s="86"/>
      <c r="HA69" s="86"/>
      <c r="HB69" s="86"/>
      <c r="HC69" s="86"/>
      <c r="HD69" s="86"/>
      <c r="HE69" s="86"/>
      <c r="HF69" s="86"/>
      <c r="HG69" s="86"/>
      <c r="HH69" s="86"/>
    </row>
    <row r="70">
      <c r="A70" s="92"/>
      <c r="B70" s="35"/>
      <c r="C70" s="37"/>
      <c r="D70" s="37"/>
      <c r="E70" s="37"/>
      <c r="F70" s="37"/>
      <c r="G70" s="37"/>
      <c r="H70" s="37"/>
      <c r="I70" s="37"/>
      <c r="J70" s="37"/>
      <c r="K70" s="39"/>
      <c r="L70" s="159"/>
      <c r="M70" s="31"/>
      <c r="N70" s="31"/>
      <c r="O70" s="31"/>
      <c r="P70" s="31"/>
      <c r="Q70" s="202"/>
      <c r="R70" s="201" t="b">
        <v>0</v>
      </c>
      <c r="S70" s="200"/>
      <c r="T70" s="31"/>
      <c r="U70" s="31"/>
      <c r="V70" s="31"/>
      <c r="W70" s="31"/>
      <c r="X70" s="31"/>
      <c r="Y70" s="203" t="b">
        <v>0</v>
      </c>
      <c r="Z70" s="159"/>
      <c r="AA70" s="31"/>
      <c r="AB70" s="31"/>
      <c r="AC70" s="31"/>
      <c r="AD70" s="31"/>
      <c r="AE70" s="202"/>
      <c r="AF70" s="204" t="b">
        <v>0</v>
      </c>
      <c r="AG70" s="159"/>
      <c r="AH70" s="31"/>
      <c r="AI70" s="31"/>
      <c r="AJ70" s="31"/>
      <c r="AK70" s="31"/>
      <c r="AL70" s="202"/>
      <c r="AM70" s="205" t="b">
        <v>0</v>
      </c>
      <c r="AN70" s="159"/>
      <c r="AO70" s="31"/>
      <c r="AP70" s="31"/>
      <c r="AQ70" s="31"/>
      <c r="AR70" s="31"/>
      <c r="AS70" s="202"/>
      <c r="AT70" s="206" t="b">
        <v>0</v>
      </c>
      <c r="AW70" s="22"/>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86"/>
      <c r="CD70" s="86"/>
      <c r="CE70" s="86"/>
      <c r="CF70" s="86"/>
      <c r="CG70" s="86"/>
      <c r="CH70" s="86"/>
      <c r="CI70" s="86"/>
      <c r="CJ70" s="86"/>
      <c r="CK70" s="86"/>
      <c r="CL70" s="86"/>
      <c r="CM70" s="86"/>
      <c r="CN70" s="86"/>
      <c r="CO70" s="86"/>
      <c r="CP70" s="86"/>
      <c r="CQ70" s="86"/>
      <c r="CR70" s="86"/>
      <c r="CS70" s="86"/>
      <c r="CT70" s="86"/>
      <c r="CU70" s="86"/>
      <c r="CV70" s="86"/>
      <c r="CW70" s="86"/>
      <c r="CX70" s="86"/>
      <c r="CY70" s="86"/>
      <c r="CZ70" s="86"/>
      <c r="DA70" s="86"/>
      <c r="DB70" s="86"/>
      <c r="DC70" s="86"/>
      <c r="DD70" s="86"/>
      <c r="DE70" s="86"/>
      <c r="DF70" s="86"/>
      <c r="DG70" s="86"/>
      <c r="DH70" s="86"/>
      <c r="DI70" s="86"/>
      <c r="DJ70" s="86"/>
      <c r="DK70" s="86"/>
      <c r="DL70" s="86"/>
      <c r="DM70" s="86"/>
      <c r="DN70" s="86"/>
      <c r="DO70" s="86"/>
      <c r="DP70" s="86"/>
      <c r="DQ70" s="86"/>
      <c r="DR70" s="86"/>
      <c r="DS70" s="86"/>
      <c r="DT70" s="86"/>
      <c r="DU70" s="86"/>
      <c r="DV70" s="86"/>
      <c r="DW70" s="86"/>
      <c r="DX70" s="86"/>
      <c r="DY70" s="86"/>
      <c r="DZ70" s="86"/>
      <c r="EA70" s="86"/>
      <c r="EB70" s="86"/>
      <c r="EC70" s="86"/>
      <c r="ED70" s="86"/>
      <c r="EE70" s="86"/>
      <c r="EF70" s="86"/>
      <c r="EG70" s="86"/>
      <c r="EH70" s="86"/>
      <c r="EI70" s="86"/>
      <c r="EJ70" s="86"/>
      <c r="EK70" s="86"/>
      <c r="EL70" s="86"/>
      <c r="EM70" s="86"/>
      <c r="EN70" s="86"/>
      <c r="EO70" s="86"/>
      <c r="EP70" s="86"/>
      <c r="EQ70" s="86"/>
      <c r="ER70" s="86"/>
      <c r="ES70" s="86"/>
      <c r="ET70" s="86"/>
      <c r="EU70" s="86"/>
      <c r="EV70" s="86"/>
      <c r="EW70" s="86"/>
      <c r="EX70" s="86"/>
      <c r="EY70" s="86"/>
      <c r="EZ70" s="86"/>
      <c r="FA70" s="86"/>
      <c r="FB70" s="86"/>
      <c r="FC70" s="86"/>
      <c r="FD70" s="86"/>
      <c r="FE70" s="86"/>
      <c r="FF70" s="86"/>
      <c r="FG70" s="86"/>
      <c r="FH70" s="86"/>
      <c r="FI70" s="86"/>
      <c r="FJ70" s="86"/>
      <c r="FK70" s="86"/>
      <c r="FL70" s="86"/>
      <c r="FM70" s="86"/>
      <c r="FN70" s="86"/>
      <c r="FO70" s="86"/>
      <c r="FP70" s="86"/>
      <c r="FQ70" s="86"/>
      <c r="FR70" s="86"/>
      <c r="FS70" s="86"/>
      <c r="FT70" s="86"/>
      <c r="FU70" s="86"/>
      <c r="FV70" s="86"/>
      <c r="FW70" s="86"/>
      <c r="FX70" s="86"/>
      <c r="FY70" s="86"/>
      <c r="FZ70" s="86"/>
      <c r="GA70" s="86"/>
      <c r="GB70" s="86"/>
      <c r="GC70" s="86"/>
      <c r="GD70" s="86"/>
      <c r="GE70" s="86"/>
      <c r="GF70" s="86"/>
      <c r="GG70" s="86"/>
      <c r="GH70" s="86"/>
      <c r="GI70" s="86"/>
      <c r="GJ70" s="86"/>
      <c r="GK70" s="86"/>
      <c r="GL70" s="86"/>
      <c r="GM70" s="86"/>
      <c r="GN70" s="86"/>
      <c r="GO70" s="86"/>
      <c r="GP70" s="86"/>
      <c r="GQ70" s="86"/>
      <c r="GR70" s="86"/>
      <c r="GS70" s="86"/>
      <c r="GT70" s="86"/>
      <c r="GU70" s="86"/>
      <c r="GV70" s="86"/>
      <c r="GW70" s="86"/>
      <c r="GX70" s="86"/>
      <c r="GY70" s="86"/>
      <c r="GZ70" s="86"/>
      <c r="HA70" s="86"/>
      <c r="HB70" s="86"/>
      <c r="HC70" s="86"/>
      <c r="HD70" s="86"/>
      <c r="HE70" s="86"/>
      <c r="HF70" s="86"/>
      <c r="HG70" s="86"/>
      <c r="HH70" s="86"/>
    </row>
    <row r="71">
      <c r="A71" s="92"/>
      <c r="B71" s="198" t="s">
        <v>33</v>
      </c>
      <c r="C71" s="210">
        <f>COUNTIF(AM59:AM78,TRUE)</f>
        <v>0</v>
      </c>
      <c r="D71" s="18"/>
      <c r="E71" s="18"/>
      <c r="F71" s="210">
        <f>COUNTA(AG59:AL78)</f>
        <v>0</v>
      </c>
      <c r="G71" s="18"/>
      <c r="H71" s="18"/>
      <c r="I71" s="177" t="str">
        <f>IFERROR(C71/F71,"")</f>
        <v/>
      </c>
      <c r="J71" s="18"/>
      <c r="K71" s="19"/>
      <c r="L71" s="200"/>
      <c r="M71" s="31"/>
      <c r="N71" s="31"/>
      <c r="O71" s="31"/>
      <c r="P71" s="31"/>
      <c r="Q71" s="31"/>
      <c r="R71" s="201" t="b">
        <v>0</v>
      </c>
      <c r="S71" s="200"/>
      <c r="T71" s="31"/>
      <c r="U71" s="31"/>
      <c r="V71" s="31"/>
      <c r="W71" s="31"/>
      <c r="X71" s="31"/>
      <c r="Y71" s="203" t="b">
        <v>0</v>
      </c>
      <c r="Z71" s="159"/>
      <c r="AA71" s="31"/>
      <c r="AB71" s="31"/>
      <c r="AC71" s="31"/>
      <c r="AD71" s="31"/>
      <c r="AE71" s="202"/>
      <c r="AF71" s="204" t="b">
        <v>0</v>
      </c>
      <c r="AG71" s="159"/>
      <c r="AH71" s="31"/>
      <c r="AI71" s="31"/>
      <c r="AJ71" s="31"/>
      <c r="AK71" s="31"/>
      <c r="AL71" s="202"/>
      <c r="AM71" s="205" t="b">
        <v>0</v>
      </c>
      <c r="AN71" s="159"/>
      <c r="AO71" s="31"/>
      <c r="AP71" s="31"/>
      <c r="AQ71" s="31"/>
      <c r="AR71" s="31"/>
      <c r="AS71" s="202"/>
      <c r="AT71" s="206" t="b">
        <v>0</v>
      </c>
      <c r="AW71" s="22"/>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86"/>
      <c r="CD71" s="86"/>
      <c r="CE71" s="86"/>
      <c r="CF71" s="86"/>
      <c r="CG71" s="86"/>
      <c r="CH71" s="86"/>
      <c r="CI71" s="86"/>
      <c r="CJ71" s="86"/>
      <c r="CK71" s="86"/>
      <c r="CL71" s="86"/>
      <c r="CM71" s="86"/>
      <c r="CN71" s="86"/>
      <c r="CO71" s="86"/>
      <c r="CP71" s="86"/>
      <c r="CQ71" s="86"/>
      <c r="CR71" s="86"/>
      <c r="CS71" s="86"/>
      <c r="CT71" s="86"/>
      <c r="CU71" s="86"/>
      <c r="CV71" s="86"/>
      <c r="CW71" s="86"/>
      <c r="CX71" s="86"/>
      <c r="CY71" s="86"/>
      <c r="CZ71" s="86"/>
      <c r="DA71" s="86"/>
      <c r="DB71" s="86"/>
      <c r="DC71" s="86"/>
      <c r="DD71" s="86"/>
      <c r="DE71" s="86"/>
      <c r="DF71" s="86"/>
      <c r="DG71" s="86"/>
      <c r="DH71" s="86"/>
      <c r="DI71" s="86"/>
      <c r="DJ71" s="86"/>
      <c r="DK71" s="86"/>
      <c r="DL71" s="86"/>
      <c r="DM71" s="86"/>
      <c r="DN71" s="86"/>
      <c r="DO71" s="86"/>
      <c r="DP71" s="86"/>
      <c r="DQ71" s="86"/>
      <c r="DR71" s="86"/>
      <c r="DS71" s="86"/>
      <c r="DT71" s="86"/>
      <c r="DU71" s="86"/>
      <c r="DV71" s="86"/>
      <c r="DW71" s="86"/>
      <c r="DX71" s="86"/>
      <c r="DY71" s="86"/>
      <c r="DZ71" s="86"/>
      <c r="EA71" s="86"/>
      <c r="EB71" s="86"/>
      <c r="EC71" s="86"/>
      <c r="ED71" s="86"/>
      <c r="EE71" s="86"/>
      <c r="EF71" s="86"/>
      <c r="EG71" s="86"/>
      <c r="EH71" s="86"/>
      <c r="EI71" s="86"/>
      <c r="EJ71" s="86"/>
      <c r="EK71" s="86"/>
      <c r="EL71" s="86"/>
      <c r="EM71" s="86"/>
      <c r="EN71" s="86"/>
      <c r="EO71" s="86"/>
      <c r="EP71" s="86"/>
      <c r="EQ71" s="86"/>
      <c r="ER71" s="86"/>
      <c r="ES71" s="86"/>
      <c r="ET71" s="86"/>
      <c r="EU71" s="86"/>
      <c r="EV71" s="86"/>
      <c r="EW71" s="86"/>
      <c r="EX71" s="86"/>
      <c r="EY71" s="86"/>
      <c r="EZ71" s="86"/>
      <c r="FA71" s="86"/>
      <c r="FB71" s="86"/>
      <c r="FC71" s="86"/>
      <c r="FD71" s="86"/>
      <c r="FE71" s="86"/>
      <c r="FF71" s="86"/>
      <c r="FG71" s="86"/>
      <c r="FH71" s="86"/>
      <c r="FI71" s="86"/>
      <c r="FJ71" s="86"/>
      <c r="FK71" s="86"/>
      <c r="FL71" s="86"/>
      <c r="FM71" s="86"/>
      <c r="FN71" s="86"/>
      <c r="FO71" s="86"/>
      <c r="FP71" s="86"/>
      <c r="FQ71" s="86"/>
      <c r="FR71" s="86"/>
      <c r="FS71" s="86"/>
      <c r="FT71" s="86"/>
      <c r="FU71" s="86"/>
      <c r="FV71" s="86"/>
      <c r="FW71" s="86"/>
      <c r="FX71" s="86"/>
      <c r="FY71" s="86"/>
      <c r="FZ71" s="86"/>
      <c r="GA71" s="86"/>
      <c r="GB71" s="86"/>
      <c r="GC71" s="86"/>
      <c r="GD71" s="86"/>
      <c r="GE71" s="86"/>
      <c r="GF71" s="86"/>
      <c r="GG71" s="86"/>
      <c r="GH71" s="86"/>
      <c r="GI71" s="86"/>
      <c r="GJ71" s="86"/>
      <c r="GK71" s="86"/>
      <c r="GL71" s="86"/>
      <c r="GM71" s="86"/>
      <c r="GN71" s="86"/>
      <c r="GO71" s="86"/>
      <c r="GP71" s="86"/>
      <c r="GQ71" s="86"/>
      <c r="GR71" s="86"/>
      <c r="GS71" s="86"/>
      <c r="GT71" s="86"/>
      <c r="GU71" s="86"/>
      <c r="GV71" s="86"/>
      <c r="GW71" s="86"/>
      <c r="GX71" s="86"/>
      <c r="GY71" s="86"/>
      <c r="GZ71" s="86"/>
      <c r="HA71" s="86"/>
      <c r="HB71" s="86"/>
      <c r="HC71" s="86"/>
      <c r="HD71" s="86"/>
      <c r="HE71" s="86"/>
      <c r="HF71" s="86"/>
      <c r="HG71" s="86"/>
      <c r="HH71" s="86"/>
    </row>
    <row r="72">
      <c r="A72" s="92"/>
      <c r="B72" s="27"/>
      <c r="K72" s="22"/>
      <c r="L72" s="159"/>
      <c r="M72" s="31"/>
      <c r="N72" s="31"/>
      <c r="O72" s="31"/>
      <c r="P72" s="31"/>
      <c r="Q72" s="202"/>
      <c r="R72" s="201" t="b">
        <v>0</v>
      </c>
      <c r="S72" s="200"/>
      <c r="T72" s="31"/>
      <c r="U72" s="31"/>
      <c r="V72" s="31"/>
      <c r="W72" s="31"/>
      <c r="X72" s="31"/>
      <c r="Y72" s="203" t="b">
        <v>0</v>
      </c>
      <c r="Z72" s="159"/>
      <c r="AA72" s="31"/>
      <c r="AB72" s="31"/>
      <c r="AC72" s="31"/>
      <c r="AD72" s="31"/>
      <c r="AE72" s="202"/>
      <c r="AF72" s="204" t="b">
        <v>0</v>
      </c>
      <c r="AG72" s="159"/>
      <c r="AH72" s="31"/>
      <c r="AI72" s="31"/>
      <c r="AJ72" s="31"/>
      <c r="AK72" s="31"/>
      <c r="AL72" s="202"/>
      <c r="AM72" s="205" t="b">
        <v>0</v>
      </c>
      <c r="AN72" s="200"/>
      <c r="AO72" s="31"/>
      <c r="AP72" s="31"/>
      <c r="AQ72" s="31"/>
      <c r="AR72" s="31"/>
      <c r="AS72" s="31"/>
      <c r="AT72" s="206" t="b">
        <v>0</v>
      </c>
      <c r="AU72" s="211" t="str">
        <f>IFERROR(AU60/AU66,"")</f>
        <v/>
      </c>
      <c r="AW72" s="22"/>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86"/>
      <c r="CD72" s="86"/>
      <c r="CE72" s="86"/>
      <c r="CF72" s="86"/>
      <c r="CG72" s="86"/>
      <c r="CH72" s="86"/>
      <c r="CI72" s="86"/>
      <c r="CJ72" s="86"/>
      <c r="CK72" s="86"/>
      <c r="CL72" s="86"/>
      <c r="CM72" s="86"/>
      <c r="CN72" s="86"/>
      <c r="CO72" s="86"/>
      <c r="CP72" s="86"/>
      <c r="CQ72" s="86"/>
      <c r="CR72" s="86"/>
      <c r="CS72" s="86"/>
      <c r="CT72" s="86"/>
      <c r="CU72" s="86"/>
      <c r="CV72" s="86"/>
      <c r="CW72" s="86"/>
      <c r="CX72" s="86"/>
      <c r="CY72" s="86"/>
      <c r="CZ72" s="86"/>
      <c r="DA72" s="86"/>
      <c r="DB72" s="86"/>
      <c r="DC72" s="86"/>
      <c r="DD72" s="86"/>
      <c r="DE72" s="86"/>
      <c r="DF72" s="86"/>
      <c r="DG72" s="86"/>
      <c r="DH72" s="86"/>
      <c r="DI72" s="86"/>
      <c r="DJ72" s="86"/>
      <c r="DK72" s="86"/>
      <c r="DL72" s="86"/>
      <c r="DM72" s="86"/>
      <c r="DN72" s="86"/>
      <c r="DO72" s="86"/>
      <c r="DP72" s="86"/>
      <c r="DQ72" s="86"/>
      <c r="DR72" s="86"/>
      <c r="DS72" s="86"/>
      <c r="DT72" s="86"/>
      <c r="DU72" s="86"/>
      <c r="DV72" s="86"/>
      <c r="DW72" s="86"/>
      <c r="DX72" s="86"/>
      <c r="DY72" s="86"/>
      <c r="DZ72" s="86"/>
      <c r="EA72" s="86"/>
      <c r="EB72" s="86"/>
      <c r="EC72" s="86"/>
      <c r="ED72" s="86"/>
      <c r="EE72" s="86"/>
      <c r="EF72" s="86"/>
      <c r="EG72" s="86"/>
      <c r="EH72" s="86"/>
      <c r="EI72" s="86"/>
      <c r="EJ72" s="86"/>
      <c r="EK72" s="86"/>
      <c r="EL72" s="86"/>
      <c r="EM72" s="86"/>
      <c r="EN72" s="86"/>
      <c r="EO72" s="86"/>
      <c r="EP72" s="86"/>
      <c r="EQ72" s="86"/>
      <c r="ER72" s="86"/>
      <c r="ES72" s="86"/>
      <c r="ET72" s="86"/>
      <c r="EU72" s="86"/>
      <c r="EV72" s="86"/>
      <c r="EW72" s="86"/>
      <c r="EX72" s="86"/>
      <c r="EY72" s="86"/>
      <c r="EZ72" s="86"/>
      <c r="FA72" s="86"/>
      <c r="FB72" s="86"/>
      <c r="FC72" s="86"/>
      <c r="FD72" s="86"/>
      <c r="FE72" s="86"/>
      <c r="FF72" s="86"/>
      <c r="FG72" s="86"/>
      <c r="FH72" s="86"/>
      <c r="FI72" s="86"/>
      <c r="FJ72" s="86"/>
      <c r="FK72" s="86"/>
      <c r="FL72" s="86"/>
      <c r="FM72" s="86"/>
      <c r="FN72" s="86"/>
      <c r="FO72" s="86"/>
      <c r="FP72" s="86"/>
      <c r="FQ72" s="86"/>
      <c r="FR72" s="86"/>
      <c r="FS72" s="86"/>
      <c r="FT72" s="86"/>
      <c r="FU72" s="86"/>
      <c r="FV72" s="86"/>
      <c r="FW72" s="86"/>
      <c r="FX72" s="86"/>
      <c r="FY72" s="86"/>
      <c r="FZ72" s="86"/>
      <c r="GA72" s="86"/>
      <c r="GB72" s="86"/>
      <c r="GC72" s="86"/>
      <c r="GD72" s="86"/>
      <c r="GE72" s="86"/>
      <c r="GF72" s="86"/>
      <c r="GG72" s="86"/>
      <c r="GH72" s="86"/>
      <c r="GI72" s="86"/>
      <c r="GJ72" s="86"/>
      <c r="GK72" s="86"/>
      <c r="GL72" s="86"/>
      <c r="GM72" s="86"/>
      <c r="GN72" s="86"/>
      <c r="GO72" s="86"/>
      <c r="GP72" s="86"/>
      <c r="GQ72" s="86"/>
      <c r="GR72" s="86"/>
      <c r="GS72" s="86"/>
      <c r="GT72" s="86"/>
      <c r="GU72" s="86"/>
      <c r="GV72" s="86"/>
      <c r="GW72" s="86"/>
      <c r="GX72" s="86"/>
      <c r="GY72" s="86"/>
      <c r="GZ72" s="86"/>
      <c r="HA72" s="86"/>
      <c r="HB72" s="86"/>
      <c r="HC72" s="86"/>
      <c r="HD72" s="86"/>
      <c r="HE72" s="86"/>
      <c r="HF72" s="86"/>
      <c r="HG72" s="86"/>
      <c r="HH72" s="86"/>
    </row>
    <row r="73">
      <c r="A73" s="92"/>
      <c r="B73" s="27"/>
      <c r="C73" s="101" t="s">
        <v>36</v>
      </c>
      <c r="F73" s="101" t="s">
        <v>41</v>
      </c>
      <c r="K73" s="22"/>
      <c r="L73" s="159"/>
      <c r="M73" s="31"/>
      <c r="N73" s="31"/>
      <c r="O73" s="31"/>
      <c r="P73" s="31"/>
      <c r="Q73" s="202"/>
      <c r="R73" s="201" t="b">
        <v>0</v>
      </c>
      <c r="S73" s="200"/>
      <c r="T73" s="31"/>
      <c r="U73" s="31"/>
      <c r="V73" s="31"/>
      <c r="W73" s="31"/>
      <c r="X73" s="31"/>
      <c r="Y73" s="203" t="b">
        <v>0</v>
      </c>
      <c r="Z73" s="159"/>
      <c r="AA73" s="31"/>
      <c r="AB73" s="31"/>
      <c r="AC73" s="31"/>
      <c r="AD73" s="31"/>
      <c r="AE73" s="202"/>
      <c r="AF73" s="204" t="b">
        <v>0</v>
      </c>
      <c r="AG73" s="159"/>
      <c r="AH73" s="31"/>
      <c r="AI73" s="31"/>
      <c r="AJ73" s="31"/>
      <c r="AK73" s="31"/>
      <c r="AL73" s="202"/>
      <c r="AM73" s="205" t="b">
        <v>0</v>
      </c>
      <c r="AN73" s="159"/>
      <c r="AO73" s="31"/>
      <c r="AP73" s="31"/>
      <c r="AQ73" s="31"/>
      <c r="AR73" s="31"/>
      <c r="AS73" s="202"/>
      <c r="AT73" s="206" t="b">
        <v>0</v>
      </c>
      <c r="AW73" s="22"/>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row>
    <row r="74">
      <c r="A74" s="92"/>
      <c r="B74" s="35"/>
      <c r="C74" s="37"/>
      <c r="D74" s="37"/>
      <c r="E74" s="37"/>
      <c r="F74" s="37"/>
      <c r="G74" s="37"/>
      <c r="H74" s="37"/>
      <c r="I74" s="37"/>
      <c r="J74" s="37"/>
      <c r="K74" s="39"/>
      <c r="L74" s="159"/>
      <c r="M74" s="31"/>
      <c r="N74" s="31"/>
      <c r="O74" s="31"/>
      <c r="P74" s="31"/>
      <c r="Q74" s="202"/>
      <c r="R74" s="201" t="b">
        <v>0</v>
      </c>
      <c r="S74" s="200"/>
      <c r="T74" s="31"/>
      <c r="U74" s="31"/>
      <c r="V74" s="31"/>
      <c r="W74" s="31"/>
      <c r="X74" s="31"/>
      <c r="Y74" s="203" t="b">
        <v>0</v>
      </c>
      <c r="Z74" s="159"/>
      <c r="AA74" s="31"/>
      <c r="AB74" s="31"/>
      <c r="AC74" s="31"/>
      <c r="AD74" s="31"/>
      <c r="AE74" s="202"/>
      <c r="AF74" s="204" t="b">
        <v>0</v>
      </c>
      <c r="AG74" s="200"/>
      <c r="AH74" s="31"/>
      <c r="AI74" s="31"/>
      <c r="AJ74" s="31"/>
      <c r="AK74" s="31"/>
      <c r="AL74" s="31"/>
      <c r="AM74" s="205" t="b">
        <v>0</v>
      </c>
      <c r="AN74" s="159"/>
      <c r="AO74" s="31"/>
      <c r="AP74" s="31"/>
      <c r="AQ74" s="31"/>
      <c r="AR74" s="31"/>
      <c r="AS74" s="202"/>
      <c r="AT74" s="206" t="b">
        <v>0</v>
      </c>
      <c r="AW74" s="22"/>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86"/>
      <c r="CD74" s="86"/>
      <c r="CE74" s="86"/>
      <c r="CF74" s="86"/>
      <c r="CG74" s="86"/>
      <c r="CH74" s="86"/>
      <c r="CI74" s="86"/>
      <c r="CJ74" s="86"/>
      <c r="CK74" s="86"/>
      <c r="CL74" s="86"/>
      <c r="CM74" s="86"/>
      <c r="CN74" s="86"/>
      <c r="CO74" s="86"/>
      <c r="CP74" s="86"/>
      <c r="CQ74" s="86"/>
      <c r="CR74" s="86"/>
      <c r="CS74" s="86"/>
      <c r="CT74" s="86"/>
      <c r="CU74" s="86"/>
      <c r="CV74" s="86"/>
      <c r="CW74" s="86"/>
      <c r="CX74" s="86"/>
      <c r="CY74" s="86"/>
      <c r="CZ74" s="86"/>
      <c r="DA74" s="86"/>
      <c r="DB74" s="86"/>
      <c r="DC74" s="86"/>
      <c r="DD74" s="86"/>
      <c r="DE74" s="86"/>
      <c r="DF74" s="86"/>
      <c r="DG74" s="86"/>
      <c r="DH74" s="86"/>
      <c r="DI74" s="86"/>
      <c r="DJ74" s="86"/>
      <c r="DK74" s="86"/>
      <c r="DL74" s="86"/>
      <c r="DM74" s="86"/>
      <c r="DN74" s="86"/>
      <c r="DO74" s="86"/>
      <c r="DP74" s="86"/>
      <c r="DQ74" s="86"/>
      <c r="DR74" s="86"/>
      <c r="DS74" s="86"/>
      <c r="DT74" s="86"/>
      <c r="DU74" s="86"/>
      <c r="DV74" s="86"/>
      <c r="DW74" s="86"/>
      <c r="DX74" s="86"/>
      <c r="DY74" s="86"/>
      <c r="DZ74" s="86"/>
      <c r="EA74" s="86"/>
      <c r="EB74" s="86"/>
      <c r="EC74" s="86"/>
      <c r="ED74" s="86"/>
      <c r="EE74" s="86"/>
      <c r="EF74" s="86"/>
      <c r="EG74" s="86"/>
      <c r="EH74" s="86"/>
      <c r="EI74" s="86"/>
      <c r="EJ74" s="86"/>
      <c r="EK74" s="86"/>
      <c r="EL74" s="86"/>
      <c r="EM74" s="86"/>
      <c r="EN74" s="86"/>
      <c r="EO74" s="86"/>
      <c r="EP74" s="86"/>
      <c r="EQ74" s="86"/>
      <c r="ER74" s="86"/>
      <c r="ES74" s="86"/>
      <c r="ET74" s="86"/>
      <c r="EU74" s="86"/>
      <c r="EV74" s="86"/>
      <c r="EW74" s="86"/>
      <c r="EX74" s="86"/>
      <c r="EY74" s="86"/>
      <c r="EZ74" s="86"/>
      <c r="FA74" s="86"/>
      <c r="FB74" s="86"/>
      <c r="FC74" s="86"/>
      <c r="FD74" s="86"/>
      <c r="FE74" s="86"/>
      <c r="FF74" s="86"/>
      <c r="FG74" s="86"/>
      <c r="FH74" s="86"/>
      <c r="FI74" s="86"/>
      <c r="FJ74" s="86"/>
      <c r="FK74" s="86"/>
      <c r="FL74" s="86"/>
      <c r="FM74" s="86"/>
      <c r="FN74" s="86"/>
      <c r="FO74" s="86"/>
      <c r="FP74" s="86"/>
      <c r="FQ74" s="86"/>
      <c r="FR74" s="86"/>
      <c r="FS74" s="86"/>
      <c r="FT74" s="86"/>
      <c r="FU74" s="86"/>
      <c r="FV74" s="86"/>
      <c r="FW74" s="86"/>
      <c r="FX74" s="86"/>
      <c r="FY74" s="86"/>
      <c r="FZ74" s="86"/>
      <c r="GA74" s="86"/>
      <c r="GB74" s="86"/>
      <c r="GC74" s="86"/>
      <c r="GD74" s="86"/>
      <c r="GE74" s="86"/>
      <c r="GF74" s="86"/>
      <c r="GG74" s="86"/>
      <c r="GH74" s="86"/>
      <c r="GI74" s="86"/>
      <c r="GJ74" s="86"/>
      <c r="GK74" s="86"/>
      <c r="GL74" s="86"/>
      <c r="GM74" s="86"/>
      <c r="GN74" s="86"/>
      <c r="GO74" s="86"/>
      <c r="GP74" s="86"/>
      <c r="GQ74" s="86"/>
      <c r="GR74" s="86"/>
      <c r="GS74" s="86"/>
      <c r="GT74" s="86"/>
      <c r="GU74" s="86"/>
      <c r="GV74" s="86"/>
      <c r="GW74" s="86"/>
      <c r="GX74" s="86"/>
      <c r="GY74" s="86"/>
      <c r="GZ74" s="86"/>
      <c r="HA74" s="86"/>
      <c r="HB74" s="86"/>
      <c r="HC74" s="86"/>
      <c r="HD74" s="86"/>
      <c r="HE74" s="86"/>
      <c r="HF74" s="86"/>
      <c r="HG74" s="86"/>
      <c r="HH74" s="86"/>
    </row>
    <row r="75">
      <c r="A75" s="92"/>
      <c r="B75" s="198" t="s">
        <v>34</v>
      </c>
      <c r="C75" s="212">
        <f>COUNTIF(AT59:AT78,TRUE)</f>
        <v>0</v>
      </c>
      <c r="D75" s="18"/>
      <c r="E75" s="18"/>
      <c r="F75" s="212">
        <f>COUNTA(AN59:AS78)</f>
        <v>0</v>
      </c>
      <c r="G75" s="18"/>
      <c r="H75" s="18"/>
      <c r="I75" s="177" t="str">
        <f>IFERROR(C75/F75,"")</f>
        <v/>
      </c>
      <c r="J75" s="18"/>
      <c r="K75" s="19"/>
      <c r="L75" s="200"/>
      <c r="M75" s="31"/>
      <c r="N75" s="31"/>
      <c r="O75" s="31"/>
      <c r="P75" s="31"/>
      <c r="Q75" s="31"/>
      <c r="R75" s="201" t="b">
        <v>0</v>
      </c>
      <c r="S75" s="200"/>
      <c r="T75" s="31"/>
      <c r="U75" s="31"/>
      <c r="V75" s="31"/>
      <c r="W75" s="31"/>
      <c r="X75" s="31"/>
      <c r="Y75" s="203" t="b">
        <v>0</v>
      </c>
      <c r="Z75" s="159"/>
      <c r="AA75" s="31"/>
      <c r="AB75" s="31"/>
      <c r="AC75" s="31"/>
      <c r="AD75" s="31"/>
      <c r="AE75" s="202"/>
      <c r="AF75" s="204" t="b">
        <v>0</v>
      </c>
      <c r="AG75" s="200"/>
      <c r="AH75" s="31"/>
      <c r="AI75" s="31"/>
      <c r="AJ75" s="31"/>
      <c r="AK75" s="31"/>
      <c r="AL75" s="31"/>
      <c r="AM75" s="213" t="b">
        <v>0</v>
      </c>
      <c r="AN75" s="200"/>
      <c r="AO75" s="31"/>
      <c r="AP75" s="31"/>
      <c r="AQ75" s="31"/>
      <c r="AR75" s="31"/>
      <c r="AS75" s="31"/>
      <c r="AT75" s="206" t="b">
        <v>0</v>
      </c>
      <c r="AW75" s="22"/>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86"/>
      <c r="CD75" s="86"/>
      <c r="CE75" s="86"/>
      <c r="CF75" s="86"/>
      <c r="CG75" s="86"/>
      <c r="CH75" s="86"/>
      <c r="CI75" s="86"/>
      <c r="CJ75" s="86"/>
      <c r="CK75" s="86"/>
      <c r="CL75" s="86"/>
      <c r="CM75" s="86"/>
      <c r="CN75" s="86"/>
      <c r="CO75" s="86"/>
      <c r="CP75" s="86"/>
      <c r="CQ75" s="86"/>
      <c r="CR75" s="86"/>
      <c r="CS75" s="86"/>
      <c r="CT75" s="86"/>
      <c r="CU75" s="86"/>
      <c r="CV75" s="86"/>
      <c r="CW75" s="86"/>
      <c r="CX75" s="86"/>
      <c r="CY75" s="86"/>
      <c r="CZ75" s="86"/>
      <c r="DA75" s="86"/>
      <c r="DB75" s="86"/>
      <c r="DC75" s="86"/>
      <c r="DD75" s="86"/>
      <c r="DE75" s="86"/>
      <c r="DF75" s="86"/>
      <c r="DG75" s="86"/>
      <c r="DH75" s="86"/>
      <c r="DI75" s="86"/>
      <c r="DJ75" s="86"/>
      <c r="DK75" s="86"/>
      <c r="DL75" s="86"/>
      <c r="DM75" s="86"/>
      <c r="DN75" s="86"/>
      <c r="DO75" s="86"/>
      <c r="DP75" s="86"/>
      <c r="DQ75" s="86"/>
      <c r="DR75" s="86"/>
      <c r="DS75" s="86"/>
      <c r="DT75" s="86"/>
      <c r="DU75" s="86"/>
      <c r="DV75" s="86"/>
      <c r="DW75" s="86"/>
      <c r="DX75" s="86"/>
      <c r="DY75" s="86"/>
      <c r="DZ75" s="86"/>
      <c r="EA75" s="86"/>
      <c r="EB75" s="86"/>
      <c r="EC75" s="86"/>
      <c r="ED75" s="86"/>
      <c r="EE75" s="86"/>
      <c r="EF75" s="86"/>
      <c r="EG75" s="86"/>
      <c r="EH75" s="86"/>
      <c r="EI75" s="86"/>
      <c r="EJ75" s="86"/>
      <c r="EK75" s="86"/>
      <c r="EL75" s="86"/>
      <c r="EM75" s="86"/>
      <c r="EN75" s="86"/>
      <c r="EO75" s="86"/>
      <c r="EP75" s="86"/>
      <c r="EQ75" s="86"/>
      <c r="ER75" s="86"/>
      <c r="ES75" s="86"/>
      <c r="ET75" s="86"/>
      <c r="EU75" s="86"/>
      <c r="EV75" s="86"/>
      <c r="EW75" s="86"/>
      <c r="EX75" s="86"/>
      <c r="EY75" s="86"/>
      <c r="EZ75" s="86"/>
      <c r="FA75" s="86"/>
      <c r="FB75" s="86"/>
      <c r="FC75" s="86"/>
      <c r="FD75" s="86"/>
      <c r="FE75" s="86"/>
      <c r="FF75" s="86"/>
      <c r="FG75" s="86"/>
      <c r="FH75" s="86"/>
      <c r="FI75" s="86"/>
      <c r="FJ75" s="86"/>
      <c r="FK75" s="86"/>
      <c r="FL75" s="86"/>
      <c r="FM75" s="86"/>
      <c r="FN75" s="86"/>
      <c r="FO75" s="86"/>
      <c r="FP75" s="86"/>
      <c r="FQ75" s="86"/>
      <c r="FR75" s="86"/>
      <c r="FS75" s="86"/>
      <c r="FT75" s="86"/>
      <c r="FU75" s="86"/>
      <c r="FV75" s="86"/>
      <c r="FW75" s="86"/>
      <c r="FX75" s="86"/>
      <c r="FY75" s="86"/>
      <c r="FZ75" s="86"/>
      <c r="GA75" s="86"/>
      <c r="GB75" s="86"/>
      <c r="GC75" s="86"/>
      <c r="GD75" s="86"/>
      <c r="GE75" s="86"/>
      <c r="GF75" s="86"/>
      <c r="GG75" s="86"/>
      <c r="GH75" s="86"/>
      <c r="GI75" s="86"/>
      <c r="GJ75" s="86"/>
      <c r="GK75" s="86"/>
      <c r="GL75" s="86"/>
      <c r="GM75" s="86"/>
      <c r="GN75" s="86"/>
      <c r="GO75" s="86"/>
      <c r="GP75" s="86"/>
      <c r="GQ75" s="86"/>
      <c r="GR75" s="86"/>
      <c r="GS75" s="86"/>
      <c r="GT75" s="86"/>
      <c r="GU75" s="86"/>
      <c r="GV75" s="86"/>
      <c r="GW75" s="86"/>
      <c r="GX75" s="86"/>
      <c r="GY75" s="86"/>
      <c r="GZ75" s="86"/>
      <c r="HA75" s="86"/>
      <c r="HB75" s="86"/>
      <c r="HC75" s="86"/>
      <c r="HD75" s="86"/>
      <c r="HE75" s="86"/>
      <c r="HF75" s="86"/>
      <c r="HG75" s="86"/>
      <c r="HH75" s="86"/>
    </row>
    <row r="76">
      <c r="A76" s="92"/>
      <c r="B76" s="27"/>
      <c r="K76" s="22"/>
      <c r="L76" s="200"/>
      <c r="M76" s="31"/>
      <c r="N76" s="31"/>
      <c r="O76" s="31"/>
      <c r="P76" s="31"/>
      <c r="Q76" s="31"/>
      <c r="R76" s="201" t="b">
        <v>0</v>
      </c>
      <c r="S76" s="200"/>
      <c r="T76" s="31"/>
      <c r="U76" s="31"/>
      <c r="V76" s="31"/>
      <c r="W76" s="31"/>
      <c r="X76" s="31"/>
      <c r="Y76" s="203" t="b">
        <v>0</v>
      </c>
      <c r="Z76" s="159"/>
      <c r="AA76" s="31"/>
      <c r="AB76" s="31"/>
      <c r="AC76" s="31"/>
      <c r="AD76" s="31"/>
      <c r="AE76" s="202"/>
      <c r="AF76" s="204" t="b">
        <v>0</v>
      </c>
      <c r="AG76" s="200"/>
      <c r="AH76" s="31"/>
      <c r="AI76" s="31"/>
      <c r="AJ76" s="31"/>
      <c r="AK76" s="31"/>
      <c r="AL76" s="31"/>
      <c r="AM76" s="213" t="b">
        <v>0</v>
      </c>
      <c r="AN76" s="200"/>
      <c r="AO76" s="31"/>
      <c r="AP76" s="31"/>
      <c r="AQ76" s="31"/>
      <c r="AR76" s="31"/>
      <c r="AS76" s="31"/>
      <c r="AT76" s="206" t="b">
        <v>0</v>
      </c>
      <c r="AW76" s="22"/>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6"/>
      <c r="CD76" s="86"/>
      <c r="CE76" s="86"/>
      <c r="CF76" s="86"/>
      <c r="CG76" s="86"/>
      <c r="CH76" s="86"/>
      <c r="CI76" s="86"/>
      <c r="CJ76" s="86"/>
      <c r="CK76" s="86"/>
      <c r="CL76" s="86"/>
      <c r="CM76" s="86"/>
      <c r="CN76" s="86"/>
      <c r="CO76" s="86"/>
      <c r="CP76" s="86"/>
      <c r="CQ76" s="86"/>
      <c r="CR76" s="86"/>
      <c r="CS76" s="86"/>
      <c r="CT76" s="86"/>
      <c r="CU76" s="86"/>
      <c r="CV76" s="86"/>
      <c r="CW76" s="86"/>
      <c r="CX76" s="86"/>
      <c r="CY76" s="86"/>
      <c r="CZ76" s="86"/>
      <c r="DA76" s="86"/>
      <c r="DB76" s="86"/>
      <c r="DC76" s="86"/>
      <c r="DD76" s="86"/>
      <c r="DE76" s="86"/>
      <c r="DF76" s="86"/>
      <c r="DG76" s="86"/>
      <c r="DH76" s="86"/>
      <c r="DI76" s="86"/>
      <c r="DJ76" s="86"/>
      <c r="DK76" s="86"/>
      <c r="DL76" s="86"/>
      <c r="DM76" s="86"/>
      <c r="DN76" s="86"/>
      <c r="DO76" s="86"/>
      <c r="DP76" s="86"/>
      <c r="DQ76" s="86"/>
      <c r="DR76" s="86"/>
      <c r="DS76" s="86"/>
      <c r="DT76" s="86"/>
      <c r="DU76" s="86"/>
      <c r="DV76" s="86"/>
      <c r="DW76" s="86"/>
      <c r="DX76" s="86"/>
      <c r="DY76" s="86"/>
      <c r="DZ76" s="86"/>
      <c r="EA76" s="86"/>
      <c r="EB76" s="86"/>
      <c r="EC76" s="86"/>
      <c r="ED76" s="86"/>
      <c r="EE76" s="86"/>
      <c r="EF76" s="86"/>
      <c r="EG76" s="86"/>
      <c r="EH76" s="86"/>
      <c r="EI76" s="86"/>
      <c r="EJ76" s="86"/>
      <c r="EK76" s="86"/>
      <c r="EL76" s="86"/>
      <c r="EM76" s="86"/>
      <c r="EN76" s="86"/>
      <c r="EO76" s="86"/>
      <c r="EP76" s="86"/>
      <c r="EQ76" s="86"/>
      <c r="ER76" s="86"/>
      <c r="ES76" s="86"/>
      <c r="ET76" s="86"/>
      <c r="EU76" s="86"/>
      <c r="EV76" s="86"/>
      <c r="EW76" s="86"/>
      <c r="EX76" s="86"/>
      <c r="EY76" s="86"/>
      <c r="EZ76" s="86"/>
      <c r="FA76" s="86"/>
      <c r="FB76" s="86"/>
      <c r="FC76" s="86"/>
      <c r="FD76" s="86"/>
      <c r="FE76" s="86"/>
      <c r="FF76" s="86"/>
      <c r="FG76" s="86"/>
      <c r="FH76" s="86"/>
      <c r="FI76" s="86"/>
      <c r="FJ76" s="86"/>
      <c r="FK76" s="86"/>
      <c r="FL76" s="86"/>
      <c r="FM76" s="86"/>
      <c r="FN76" s="86"/>
      <c r="FO76" s="86"/>
      <c r="FP76" s="86"/>
      <c r="FQ76" s="86"/>
      <c r="FR76" s="86"/>
      <c r="FS76" s="86"/>
      <c r="FT76" s="86"/>
      <c r="FU76" s="86"/>
      <c r="FV76" s="86"/>
      <c r="FW76" s="86"/>
      <c r="FX76" s="86"/>
      <c r="FY76" s="86"/>
      <c r="FZ76" s="86"/>
      <c r="GA76" s="86"/>
      <c r="GB76" s="86"/>
      <c r="GC76" s="86"/>
      <c r="GD76" s="86"/>
      <c r="GE76" s="86"/>
      <c r="GF76" s="86"/>
      <c r="GG76" s="86"/>
      <c r="GH76" s="86"/>
      <c r="GI76" s="86"/>
      <c r="GJ76" s="86"/>
      <c r="GK76" s="86"/>
      <c r="GL76" s="86"/>
      <c r="GM76" s="86"/>
      <c r="GN76" s="86"/>
      <c r="GO76" s="86"/>
      <c r="GP76" s="86"/>
      <c r="GQ76" s="86"/>
      <c r="GR76" s="86"/>
      <c r="GS76" s="86"/>
      <c r="GT76" s="86"/>
      <c r="GU76" s="86"/>
      <c r="GV76" s="86"/>
      <c r="GW76" s="86"/>
      <c r="GX76" s="86"/>
      <c r="GY76" s="86"/>
      <c r="GZ76" s="86"/>
      <c r="HA76" s="86"/>
      <c r="HB76" s="86"/>
      <c r="HC76" s="86"/>
      <c r="HD76" s="86"/>
      <c r="HE76" s="86"/>
      <c r="HF76" s="86"/>
      <c r="HG76" s="86"/>
      <c r="HH76" s="86"/>
    </row>
    <row r="77">
      <c r="A77" s="92"/>
      <c r="B77" s="27"/>
      <c r="C77" s="101" t="s">
        <v>36</v>
      </c>
      <c r="F77" s="101" t="s">
        <v>41</v>
      </c>
      <c r="K77" s="22"/>
      <c r="L77" s="200"/>
      <c r="M77" s="31"/>
      <c r="N77" s="31"/>
      <c r="O77" s="31"/>
      <c r="P77" s="31"/>
      <c r="Q77" s="31"/>
      <c r="R77" s="201" t="b">
        <v>0</v>
      </c>
      <c r="S77" s="200"/>
      <c r="T77" s="31"/>
      <c r="U77" s="31"/>
      <c r="V77" s="31"/>
      <c r="W77" s="31"/>
      <c r="X77" s="31"/>
      <c r="Y77" s="203" t="b">
        <v>0</v>
      </c>
      <c r="Z77" s="200"/>
      <c r="AA77" s="31"/>
      <c r="AB77" s="31"/>
      <c r="AC77" s="31"/>
      <c r="AD77" s="31"/>
      <c r="AE77" s="31"/>
      <c r="AF77" s="204" t="b">
        <v>0</v>
      </c>
      <c r="AG77" s="200"/>
      <c r="AH77" s="31"/>
      <c r="AI77" s="31"/>
      <c r="AJ77" s="31"/>
      <c r="AK77" s="31"/>
      <c r="AL77" s="31"/>
      <c r="AM77" s="213" t="b">
        <v>0</v>
      </c>
      <c r="AN77" s="200"/>
      <c r="AO77" s="31"/>
      <c r="AP77" s="31"/>
      <c r="AQ77" s="31"/>
      <c r="AR77" s="31"/>
      <c r="AS77" s="31"/>
      <c r="AT77" s="206" t="b">
        <v>0</v>
      </c>
      <c r="AU77" s="214"/>
      <c r="AV77" s="107"/>
      <c r="AW77" s="109"/>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86"/>
      <c r="CD77" s="86"/>
      <c r="CE77" s="86"/>
      <c r="CF77" s="86"/>
      <c r="CG77" s="86"/>
      <c r="CH77" s="86"/>
      <c r="CI77" s="86"/>
      <c r="CJ77" s="86"/>
      <c r="CK77" s="86"/>
      <c r="CL77" s="86"/>
      <c r="CM77" s="86"/>
      <c r="CN77" s="86"/>
      <c r="CO77" s="86"/>
      <c r="CP77" s="86"/>
      <c r="CQ77" s="86"/>
      <c r="CR77" s="86"/>
      <c r="CS77" s="86"/>
      <c r="CT77" s="86"/>
      <c r="CU77" s="86"/>
      <c r="CV77" s="86"/>
      <c r="CW77" s="86"/>
      <c r="CX77" s="86"/>
      <c r="CY77" s="86"/>
      <c r="CZ77" s="86"/>
      <c r="DA77" s="86"/>
      <c r="DB77" s="86"/>
      <c r="DC77" s="86"/>
      <c r="DD77" s="86"/>
      <c r="DE77" s="86"/>
      <c r="DF77" s="86"/>
      <c r="DG77" s="86"/>
      <c r="DH77" s="86"/>
      <c r="DI77" s="86"/>
      <c r="DJ77" s="86"/>
      <c r="DK77" s="86"/>
      <c r="DL77" s="86"/>
      <c r="DM77" s="86"/>
      <c r="DN77" s="86"/>
      <c r="DO77" s="86"/>
      <c r="DP77" s="86"/>
      <c r="DQ77" s="86"/>
      <c r="DR77" s="86"/>
      <c r="DS77" s="86"/>
      <c r="DT77" s="86"/>
      <c r="DU77" s="86"/>
      <c r="DV77" s="86"/>
      <c r="DW77" s="86"/>
      <c r="DX77" s="86"/>
      <c r="DY77" s="86"/>
      <c r="DZ77" s="86"/>
      <c r="EA77" s="86"/>
      <c r="EB77" s="86"/>
      <c r="EC77" s="86"/>
      <c r="ED77" s="86"/>
      <c r="EE77" s="86"/>
      <c r="EF77" s="86"/>
      <c r="EG77" s="86"/>
      <c r="EH77" s="86"/>
      <c r="EI77" s="86"/>
      <c r="EJ77" s="86"/>
      <c r="EK77" s="86"/>
      <c r="EL77" s="86"/>
      <c r="EM77" s="86"/>
      <c r="EN77" s="86"/>
      <c r="EO77" s="86"/>
      <c r="EP77" s="86"/>
      <c r="EQ77" s="86"/>
      <c r="ER77" s="86"/>
      <c r="ES77" s="86"/>
      <c r="ET77" s="86"/>
      <c r="EU77" s="86"/>
      <c r="EV77" s="86"/>
      <c r="EW77" s="86"/>
      <c r="EX77" s="86"/>
      <c r="EY77" s="86"/>
      <c r="EZ77" s="86"/>
      <c r="FA77" s="86"/>
      <c r="FB77" s="86"/>
      <c r="FC77" s="86"/>
      <c r="FD77" s="86"/>
      <c r="FE77" s="86"/>
      <c r="FF77" s="86"/>
      <c r="FG77" s="86"/>
      <c r="FH77" s="86"/>
      <c r="FI77" s="86"/>
      <c r="FJ77" s="86"/>
      <c r="FK77" s="86"/>
      <c r="FL77" s="86"/>
      <c r="FM77" s="86"/>
      <c r="FN77" s="86"/>
      <c r="FO77" s="86"/>
      <c r="FP77" s="86"/>
      <c r="FQ77" s="86"/>
      <c r="FR77" s="86"/>
      <c r="FS77" s="86"/>
      <c r="FT77" s="86"/>
      <c r="FU77" s="86"/>
      <c r="FV77" s="86"/>
      <c r="FW77" s="86"/>
      <c r="FX77" s="86"/>
      <c r="FY77" s="86"/>
      <c r="FZ77" s="86"/>
      <c r="GA77" s="86"/>
      <c r="GB77" s="86"/>
      <c r="GC77" s="86"/>
      <c r="GD77" s="86"/>
      <c r="GE77" s="86"/>
      <c r="GF77" s="86"/>
      <c r="GG77" s="86"/>
      <c r="GH77" s="86"/>
      <c r="GI77" s="86"/>
      <c r="GJ77" s="86"/>
      <c r="GK77" s="86"/>
      <c r="GL77" s="86"/>
      <c r="GM77" s="86"/>
      <c r="GN77" s="86"/>
      <c r="GO77" s="86"/>
      <c r="GP77" s="86"/>
      <c r="GQ77" s="86"/>
      <c r="GR77" s="86"/>
      <c r="GS77" s="86"/>
      <c r="GT77" s="86"/>
      <c r="GU77" s="86"/>
      <c r="GV77" s="86"/>
      <c r="GW77" s="86"/>
      <c r="GX77" s="86"/>
      <c r="GY77" s="86"/>
      <c r="GZ77" s="86"/>
      <c r="HA77" s="86"/>
      <c r="HB77" s="86"/>
      <c r="HC77" s="86"/>
      <c r="HD77" s="86"/>
      <c r="HE77" s="86"/>
      <c r="HF77" s="86"/>
      <c r="HG77" s="86"/>
      <c r="HH77" s="86"/>
    </row>
    <row r="78">
      <c r="A78" s="92"/>
      <c r="B78" s="35"/>
      <c r="C78" s="37"/>
      <c r="D78" s="37"/>
      <c r="E78" s="37"/>
      <c r="F78" s="37"/>
      <c r="G78" s="37"/>
      <c r="H78" s="37"/>
      <c r="I78" s="37"/>
      <c r="J78" s="37"/>
      <c r="K78" s="39"/>
      <c r="L78" s="200"/>
      <c r="M78" s="31"/>
      <c r="N78" s="31"/>
      <c r="O78" s="31"/>
      <c r="P78" s="31"/>
      <c r="Q78" s="31"/>
      <c r="R78" s="201" t="b">
        <v>0</v>
      </c>
      <c r="S78" s="200"/>
      <c r="T78" s="31"/>
      <c r="U78" s="31"/>
      <c r="V78" s="31"/>
      <c r="W78" s="31"/>
      <c r="X78" s="31"/>
      <c r="Y78" s="203" t="b">
        <v>0</v>
      </c>
      <c r="Z78" s="200"/>
      <c r="AA78" s="31"/>
      <c r="AB78" s="31"/>
      <c r="AC78" s="31"/>
      <c r="AD78" s="31"/>
      <c r="AE78" s="31"/>
      <c r="AF78" s="204" t="b">
        <v>0</v>
      </c>
      <c r="AG78" s="200"/>
      <c r="AH78" s="31"/>
      <c r="AI78" s="31"/>
      <c r="AJ78" s="31"/>
      <c r="AK78" s="31"/>
      <c r="AL78" s="31"/>
      <c r="AM78" s="213" t="b">
        <v>0</v>
      </c>
      <c r="AN78" s="200"/>
      <c r="AO78" s="31"/>
      <c r="AP78" s="31"/>
      <c r="AQ78" s="31"/>
      <c r="AR78" s="31"/>
      <c r="AS78" s="31"/>
      <c r="AT78" s="206" t="b">
        <v>0</v>
      </c>
      <c r="AU78" s="122"/>
      <c r="AV78" s="122"/>
      <c r="AW78" s="124"/>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6"/>
      <c r="CD78" s="86"/>
      <c r="CE78" s="86"/>
      <c r="CF78" s="86"/>
      <c r="CG78" s="86"/>
      <c r="CH78" s="86"/>
      <c r="CI78" s="86"/>
      <c r="CJ78" s="86"/>
      <c r="CK78" s="86"/>
      <c r="CL78" s="86"/>
      <c r="CM78" s="86"/>
      <c r="CN78" s="86"/>
      <c r="CO78" s="86"/>
      <c r="CP78" s="86"/>
      <c r="CQ78" s="86"/>
      <c r="CR78" s="86"/>
      <c r="CS78" s="86"/>
      <c r="CT78" s="86"/>
      <c r="CU78" s="86"/>
      <c r="CV78" s="86"/>
      <c r="CW78" s="86"/>
      <c r="CX78" s="86"/>
      <c r="CY78" s="86"/>
      <c r="CZ78" s="86"/>
      <c r="DA78" s="86"/>
      <c r="DB78" s="86"/>
      <c r="DC78" s="86"/>
      <c r="DD78" s="86"/>
      <c r="DE78" s="86"/>
      <c r="DF78" s="86"/>
      <c r="DG78" s="86"/>
      <c r="DH78" s="86"/>
      <c r="DI78" s="86"/>
      <c r="DJ78" s="86"/>
      <c r="DK78" s="86"/>
      <c r="DL78" s="86"/>
      <c r="DM78" s="86"/>
      <c r="DN78" s="86"/>
      <c r="DO78" s="86"/>
      <c r="DP78" s="86"/>
      <c r="DQ78" s="86"/>
      <c r="DR78" s="86"/>
      <c r="DS78" s="86"/>
      <c r="DT78" s="86"/>
      <c r="DU78" s="86"/>
      <c r="DV78" s="86"/>
      <c r="DW78" s="86"/>
      <c r="DX78" s="86"/>
      <c r="DY78" s="86"/>
      <c r="DZ78" s="86"/>
      <c r="EA78" s="86"/>
      <c r="EB78" s="86"/>
      <c r="EC78" s="86"/>
      <c r="ED78" s="86"/>
      <c r="EE78" s="86"/>
      <c r="EF78" s="86"/>
      <c r="EG78" s="86"/>
      <c r="EH78" s="86"/>
      <c r="EI78" s="86"/>
      <c r="EJ78" s="86"/>
      <c r="EK78" s="86"/>
      <c r="EL78" s="86"/>
      <c r="EM78" s="86"/>
      <c r="EN78" s="86"/>
      <c r="EO78" s="86"/>
      <c r="EP78" s="86"/>
      <c r="EQ78" s="86"/>
      <c r="ER78" s="86"/>
      <c r="ES78" s="86"/>
      <c r="ET78" s="86"/>
      <c r="EU78" s="86"/>
      <c r="EV78" s="86"/>
      <c r="EW78" s="86"/>
      <c r="EX78" s="86"/>
      <c r="EY78" s="86"/>
      <c r="EZ78" s="86"/>
      <c r="FA78" s="86"/>
      <c r="FB78" s="86"/>
      <c r="FC78" s="86"/>
      <c r="FD78" s="86"/>
      <c r="FE78" s="86"/>
      <c r="FF78" s="86"/>
      <c r="FG78" s="86"/>
      <c r="FH78" s="86"/>
      <c r="FI78" s="86"/>
      <c r="FJ78" s="86"/>
      <c r="FK78" s="86"/>
      <c r="FL78" s="86"/>
      <c r="FM78" s="86"/>
      <c r="FN78" s="86"/>
      <c r="FO78" s="86"/>
      <c r="FP78" s="86"/>
      <c r="FQ78" s="86"/>
      <c r="FR78" s="86"/>
      <c r="FS78" s="86"/>
      <c r="FT78" s="86"/>
      <c r="FU78" s="86"/>
      <c r="FV78" s="86"/>
      <c r="FW78" s="86"/>
      <c r="FX78" s="86"/>
      <c r="FY78" s="86"/>
      <c r="FZ78" s="86"/>
      <c r="GA78" s="86"/>
      <c r="GB78" s="86"/>
      <c r="GC78" s="86"/>
      <c r="GD78" s="86"/>
      <c r="GE78" s="86"/>
      <c r="GF78" s="86"/>
      <c r="GG78" s="86"/>
      <c r="GH78" s="86"/>
      <c r="GI78" s="86"/>
      <c r="GJ78" s="86"/>
      <c r="GK78" s="86"/>
      <c r="GL78" s="86"/>
      <c r="GM78" s="86"/>
      <c r="GN78" s="86"/>
      <c r="GO78" s="86"/>
      <c r="GP78" s="86"/>
      <c r="GQ78" s="86"/>
      <c r="GR78" s="86"/>
      <c r="GS78" s="86"/>
      <c r="GT78" s="86"/>
      <c r="GU78" s="86"/>
      <c r="GV78" s="86"/>
      <c r="GW78" s="86"/>
      <c r="GX78" s="86"/>
      <c r="GY78" s="86"/>
      <c r="GZ78" s="86"/>
      <c r="HA78" s="86"/>
      <c r="HB78" s="86"/>
      <c r="HC78" s="86"/>
      <c r="HD78" s="86"/>
      <c r="HE78" s="86"/>
      <c r="HF78" s="86"/>
      <c r="HG78" s="86"/>
      <c r="HH78" s="86"/>
    </row>
    <row r="79">
      <c r="A79" s="86"/>
      <c r="B79" s="86"/>
      <c r="C79" s="86"/>
      <c r="D79" s="86"/>
      <c r="E79" s="86"/>
      <c r="F79" s="86"/>
      <c r="G79" s="86"/>
      <c r="H79" s="86"/>
      <c r="I79" s="86"/>
      <c r="J79" s="92"/>
      <c r="K79" s="92"/>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87"/>
      <c r="AR79" s="87"/>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86"/>
      <c r="CD79" s="86"/>
      <c r="CE79" s="86"/>
      <c r="CF79" s="86"/>
      <c r="CG79" s="86"/>
      <c r="CH79" s="86"/>
      <c r="CI79" s="86"/>
      <c r="CJ79" s="86"/>
      <c r="CK79" s="86"/>
      <c r="CL79" s="86"/>
      <c r="CM79" s="86"/>
      <c r="CN79" s="86"/>
      <c r="CO79" s="86"/>
      <c r="CP79" s="86"/>
      <c r="CQ79" s="86"/>
      <c r="CR79" s="86"/>
      <c r="CS79" s="86"/>
      <c r="CT79" s="86"/>
      <c r="CU79" s="86"/>
      <c r="CV79" s="86"/>
      <c r="CW79" s="86"/>
      <c r="CX79" s="86"/>
      <c r="CY79" s="86"/>
      <c r="CZ79" s="86"/>
      <c r="DA79" s="86"/>
      <c r="DB79" s="86"/>
      <c r="DC79" s="86"/>
      <c r="DD79" s="86"/>
      <c r="DE79" s="86"/>
      <c r="DF79" s="86"/>
      <c r="DG79" s="86"/>
      <c r="DH79" s="86"/>
      <c r="DI79" s="86"/>
      <c r="DJ79" s="86"/>
      <c r="DK79" s="86"/>
      <c r="DL79" s="86"/>
      <c r="DM79" s="86"/>
      <c r="DN79" s="86"/>
      <c r="DO79" s="86"/>
      <c r="DP79" s="86"/>
      <c r="DQ79" s="86"/>
      <c r="DR79" s="86"/>
      <c r="DS79" s="86"/>
      <c r="DT79" s="86"/>
      <c r="DU79" s="86"/>
      <c r="DV79" s="86"/>
      <c r="DW79" s="86"/>
      <c r="DX79" s="86"/>
      <c r="DY79" s="86"/>
      <c r="DZ79" s="86"/>
      <c r="EA79" s="86"/>
      <c r="EB79" s="86"/>
      <c r="EC79" s="86"/>
      <c r="ED79" s="86"/>
      <c r="EE79" s="86"/>
      <c r="EF79" s="86"/>
      <c r="EG79" s="86"/>
      <c r="EH79" s="86"/>
      <c r="EI79" s="86"/>
      <c r="EJ79" s="86"/>
      <c r="EK79" s="86"/>
      <c r="EL79" s="86"/>
      <c r="EM79" s="86"/>
      <c r="EN79" s="86"/>
      <c r="EO79" s="86"/>
      <c r="EP79" s="86"/>
      <c r="EQ79" s="86"/>
      <c r="ER79" s="86"/>
      <c r="ES79" s="86"/>
      <c r="ET79" s="86"/>
      <c r="EU79" s="86"/>
      <c r="EV79" s="86"/>
      <c r="EW79" s="86"/>
      <c r="EX79" s="86"/>
      <c r="EY79" s="86"/>
      <c r="EZ79" s="86"/>
      <c r="FA79" s="86"/>
      <c r="FB79" s="86"/>
      <c r="FC79" s="86"/>
      <c r="FD79" s="86"/>
      <c r="FE79" s="86"/>
      <c r="FF79" s="86"/>
      <c r="FG79" s="86"/>
      <c r="FH79" s="86"/>
      <c r="FI79" s="86"/>
      <c r="FJ79" s="86"/>
      <c r="FK79" s="86"/>
      <c r="FL79" s="86"/>
      <c r="FM79" s="86"/>
      <c r="FN79" s="86"/>
      <c r="FO79" s="86"/>
      <c r="FP79" s="86"/>
      <c r="FQ79" s="86"/>
      <c r="FR79" s="86"/>
      <c r="FS79" s="86"/>
      <c r="FT79" s="86"/>
      <c r="FU79" s="86"/>
      <c r="FV79" s="86"/>
      <c r="FW79" s="86"/>
      <c r="FX79" s="86"/>
      <c r="FY79" s="86"/>
      <c r="FZ79" s="86"/>
      <c r="GA79" s="86"/>
      <c r="GB79" s="86"/>
      <c r="GC79" s="86"/>
      <c r="GD79" s="86"/>
      <c r="GE79" s="86"/>
      <c r="GF79" s="86"/>
      <c r="GG79" s="86"/>
      <c r="GH79" s="86"/>
      <c r="GI79" s="86"/>
      <c r="GJ79" s="86"/>
      <c r="GK79" s="86"/>
      <c r="GL79" s="86"/>
      <c r="GM79" s="86"/>
      <c r="GN79" s="86"/>
      <c r="GO79" s="86"/>
      <c r="GP79" s="86"/>
      <c r="GQ79" s="86"/>
      <c r="GR79" s="86"/>
      <c r="GS79" s="86"/>
      <c r="GT79" s="86"/>
      <c r="GU79" s="86"/>
      <c r="GV79" s="86"/>
      <c r="GW79" s="86"/>
      <c r="GX79" s="86"/>
      <c r="GY79" s="86"/>
      <c r="GZ79" s="86"/>
      <c r="HA79" s="86"/>
      <c r="HB79" s="86"/>
      <c r="HC79" s="86"/>
      <c r="HD79" s="86"/>
      <c r="HE79" s="86"/>
      <c r="HF79" s="86"/>
      <c r="HG79" s="86"/>
      <c r="HH79" s="86"/>
    </row>
    <row r="80">
      <c r="A80" s="86"/>
      <c r="B80" s="86"/>
      <c r="C80" s="86"/>
      <c r="D80" s="86"/>
      <c r="E80" s="86"/>
      <c r="F80" s="86"/>
      <c r="G80" s="86"/>
      <c r="H80" s="86"/>
      <c r="I80" s="86"/>
      <c r="J80" s="92"/>
      <c r="K80" s="92"/>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87"/>
      <c r="AR80" s="87"/>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6"/>
      <c r="CD80" s="86"/>
      <c r="CE80" s="86"/>
      <c r="CF80" s="86"/>
      <c r="CG80" s="86"/>
      <c r="CH80" s="86"/>
      <c r="CI80" s="86"/>
      <c r="CJ80" s="86"/>
      <c r="CK80" s="86"/>
      <c r="CL80" s="86"/>
      <c r="CM80" s="86"/>
      <c r="CN80" s="86"/>
      <c r="CO80" s="86"/>
      <c r="CP80" s="86"/>
      <c r="CQ80" s="86"/>
      <c r="CR80" s="86"/>
      <c r="CS80" s="86"/>
      <c r="CT80" s="86"/>
      <c r="CU80" s="86"/>
      <c r="CV80" s="86"/>
      <c r="CW80" s="86"/>
      <c r="CX80" s="86"/>
      <c r="CY80" s="86"/>
      <c r="CZ80" s="86"/>
      <c r="DA80" s="86"/>
      <c r="DB80" s="86"/>
      <c r="DC80" s="86"/>
      <c r="DD80" s="86"/>
      <c r="DE80" s="86"/>
      <c r="DF80" s="86"/>
      <c r="DG80" s="86"/>
      <c r="DH80" s="86"/>
      <c r="DI80" s="86"/>
      <c r="DJ80" s="86"/>
      <c r="DK80" s="86"/>
      <c r="DL80" s="86"/>
      <c r="DM80" s="86"/>
      <c r="DN80" s="86"/>
      <c r="DO80" s="86"/>
      <c r="DP80" s="86"/>
      <c r="DQ80" s="86"/>
      <c r="DR80" s="86"/>
      <c r="DS80" s="86"/>
      <c r="DT80" s="86"/>
      <c r="DU80" s="86"/>
      <c r="DV80" s="86"/>
      <c r="DW80" s="86"/>
      <c r="DX80" s="86"/>
      <c r="DY80" s="86"/>
      <c r="DZ80" s="86"/>
      <c r="EA80" s="86"/>
      <c r="EB80" s="86"/>
      <c r="EC80" s="86"/>
      <c r="ED80" s="86"/>
      <c r="EE80" s="86"/>
      <c r="EF80" s="86"/>
      <c r="EG80" s="86"/>
      <c r="EH80" s="86"/>
      <c r="EI80" s="86"/>
      <c r="EJ80" s="86"/>
      <c r="EK80" s="86"/>
      <c r="EL80" s="86"/>
      <c r="EM80" s="86"/>
      <c r="EN80" s="86"/>
      <c r="EO80" s="86"/>
      <c r="EP80" s="86"/>
      <c r="EQ80" s="86"/>
      <c r="ER80" s="86"/>
      <c r="ES80" s="86"/>
      <c r="ET80" s="86"/>
      <c r="EU80" s="86"/>
      <c r="EV80" s="86"/>
      <c r="EW80" s="86"/>
      <c r="EX80" s="86"/>
      <c r="EY80" s="86"/>
      <c r="EZ80" s="86"/>
      <c r="FA80" s="86"/>
      <c r="FB80" s="86"/>
      <c r="FC80" s="86"/>
      <c r="FD80" s="86"/>
      <c r="FE80" s="86"/>
      <c r="FF80" s="86"/>
      <c r="FG80" s="86"/>
      <c r="FH80" s="86"/>
      <c r="FI80" s="86"/>
      <c r="FJ80" s="86"/>
      <c r="FK80" s="86"/>
      <c r="FL80" s="86"/>
      <c r="FM80" s="86"/>
      <c r="FN80" s="86"/>
      <c r="FO80" s="86"/>
      <c r="FP80" s="86"/>
      <c r="FQ80" s="86"/>
      <c r="FR80" s="86"/>
      <c r="FS80" s="86"/>
      <c r="FT80" s="86"/>
      <c r="FU80" s="86"/>
      <c r="FV80" s="86"/>
      <c r="FW80" s="86"/>
      <c r="FX80" s="86"/>
      <c r="FY80" s="86"/>
      <c r="FZ80" s="86"/>
      <c r="GA80" s="86"/>
      <c r="GB80" s="86"/>
      <c r="GC80" s="86"/>
      <c r="GD80" s="86"/>
      <c r="GE80" s="86"/>
      <c r="GF80" s="86"/>
      <c r="GG80" s="86"/>
      <c r="GH80" s="86"/>
      <c r="GI80" s="86"/>
      <c r="GJ80" s="86"/>
      <c r="GK80" s="86"/>
      <c r="GL80" s="86"/>
      <c r="GM80" s="86"/>
      <c r="GN80" s="86"/>
      <c r="GO80" s="86"/>
      <c r="GP80" s="86"/>
      <c r="GQ80" s="86"/>
      <c r="GR80" s="86"/>
      <c r="GS80" s="86"/>
      <c r="GT80" s="86"/>
      <c r="GU80" s="86"/>
      <c r="GV80" s="86"/>
      <c r="GW80" s="86"/>
      <c r="GX80" s="86"/>
      <c r="GY80" s="86"/>
      <c r="GZ80" s="86"/>
      <c r="HA80" s="86"/>
      <c r="HB80" s="86"/>
      <c r="HC80" s="86"/>
      <c r="HD80" s="86"/>
      <c r="HE80" s="86"/>
      <c r="HF80" s="86"/>
      <c r="HG80" s="86"/>
      <c r="HH80" s="86"/>
    </row>
    <row r="81">
      <c r="A81" s="86"/>
      <c r="B81" s="86"/>
      <c r="C81" s="86"/>
      <c r="D81" s="86"/>
      <c r="E81" s="86"/>
      <c r="F81" s="86"/>
      <c r="G81" s="86"/>
      <c r="H81" s="86"/>
      <c r="I81" s="86"/>
      <c r="J81" s="92"/>
      <c r="K81" s="92"/>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87"/>
      <c r="AR81" s="87"/>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86"/>
      <c r="CD81" s="86"/>
      <c r="CE81" s="86"/>
      <c r="CF81" s="86"/>
      <c r="CG81" s="86"/>
      <c r="CH81" s="86"/>
      <c r="CI81" s="86"/>
      <c r="CJ81" s="86"/>
      <c r="CK81" s="86"/>
      <c r="CL81" s="86"/>
      <c r="CM81" s="86"/>
      <c r="CN81" s="86"/>
      <c r="CO81" s="86"/>
      <c r="CP81" s="86"/>
      <c r="CQ81" s="86"/>
      <c r="CR81" s="86"/>
      <c r="CS81" s="86"/>
      <c r="CT81" s="86"/>
      <c r="CU81" s="86"/>
      <c r="CV81" s="86"/>
      <c r="CW81" s="86"/>
      <c r="CX81" s="86"/>
      <c r="CY81" s="86"/>
      <c r="CZ81" s="86"/>
      <c r="DA81" s="86"/>
      <c r="DB81" s="86"/>
      <c r="DC81" s="86"/>
      <c r="DD81" s="86"/>
      <c r="DE81" s="86"/>
      <c r="DF81" s="86"/>
      <c r="DG81" s="86"/>
      <c r="DH81" s="86"/>
      <c r="DI81" s="86"/>
      <c r="DJ81" s="86"/>
      <c r="DK81" s="86"/>
      <c r="DL81" s="86"/>
      <c r="DM81" s="86"/>
      <c r="DN81" s="86"/>
      <c r="DO81" s="86"/>
      <c r="DP81" s="86"/>
      <c r="DQ81" s="86"/>
      <c r="DR81" s="86"/>
      <c r="DS81" s="86"/>
      <c r="DT81" s="86"/>
      <c r="DU81" s="86"/>
      <c r="DV81" s="86"/>
      <c r="DW81" s="86"/>
      <c r="DX81" s="86"/>
      <c r="DY81" s="86"/>
      <c r="DZ81" s="86"/>
      <c r="EA81" s="86"/>
      <c r="EB81" s="86"/>
      <c r="EC81" s="86"/>
      <c r="ED81" s="86"/>
      <c r="EE81" s="86"/>
      <c r="EF81" s="86"/>
      <c r="EG81" s="86"/>
      <c r="EH81" s="86"/>
      <c r="EI81" s="86"/>
      <c r="EJ81" s="86"/>
      <c r="EK81" s="86"/>
      <c r="EL81" s="86"/>
      <c r="EM81" s="86"/>
      <c r="EN81" s="86"/>
      <c r="EO81" s="86"/>
      <c r="EP81" s="86"/>
      <c r="EQ81" s="86"/>
      <c r="ER81" s="86"/>
      <c r="ES81" s="86"/>
      <c r="ET81" s="86"/>
      <c r="EU81" s="86"/>
      <c r="EV81" s="86"/>
      <c r="EW81" s="86"/>
      <c r="EX81" s="86"/>
      <c r="EY81" s="86"/>
      <c r="EZ81" s="86"/>
      <c r="FA81" s="86"/>
      <c r="FB81" s="86"/>
      <c r="FC81" s="86"/>
      <c r="FD81" s="86"/>
      <c r="FE81" s="86"/>
      <c r="FF81" s="86"/>
      <c r="FG81" s="86"/>
      <c r="FH81" s="86"/>
      <c r="FI81" s="86"/>
      <c r="FJ81" s="86"/>
      <c r="FK81" s="86"/>
      <c r="FL81" s="86"/>
      <c r="FM81" s="86"/>
      <c r="FN81" s="86"/>
      <c r="FO81" s="86"/>
      <c r="FP81" s="86"/>
      <c r="FQ81" s="86"/>
      <c r="FR81" s="86"/>
      <c r="FS81" s="86"/>
      <c r="FT81" s="86"/>
      <c r="FU81" s="86"/>
      <c r="FV81" s="86"/>
      <c r="FW81" s="86"/>
      <c r="FX81" s="86"/>
      <c r="FY81" s="86"/>
      <c r="FZ81" s="86"/>
      <c r="GA81" s="86"/>
      <c r="GB81" s="86"/>
      <c r="GC81" s="86"/>
      <c r="GD81" s="86"/>
      <c r="GE81" s="86"/>
      <c r="GF81" s="86"/>
      <c r="GG81" s="86"/>
      <c r="GH81" s="86"/>
      <c r="GI81" s="86"/>
      <c r="GJ81" s="86"/>
      <c r="GK81" s="86"/>
      <c r="GL81" s="86"/>
      <c r="GM81" s="86"/>
      <c r="GN81" s="86"/>
      <c r="GO81" s="86"/>
      <c r="GP81" s="86"/>
      <c r="GQ81" s="86"/>
      <c r="GR81" s="86"/>
      <c r="GS81" s="86"/>
      <c r="GT81" s="86"/>
      <c r="GU81" s="86"/>
      <c r="GV81" s="86"/>
      <c r="GW81" s="86"/>
      <c r="GX81" s="86"/>
      <c r="GY81" s="86"/>
      <c r="GZ81" s="86"/>
      <c r="HA81" s="86"/>
      <c r="HB81" s="86"/>
      <c r="HC81" s="86"/>
      <c r="HD81" s="86"/>
      <c r="HE81" s="86"/>
      <c r="HF81" s="86"/>
      <c r="HG81" s="86"/>
      <c r="HH81" s="86"/>
    </row>
    <row r="82">
      <c r="A82" s="86"/>
      <c r="B82" s="86"/>
      <c r="C82" s="86"/>
      <c r="D82" s="86"/>
      <c r="E82" s="86"/>
      <c r="F82" s="86"/>
      <c r="G82" s="86"/>
      <c r="H82" s="86"/>
      <c r="I82" s="86"/>
      <c r="J82" s="92"/>
      <c r="K82" s="92"/>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87"/>
      <c r="AR82" s="87"/>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6"/>
      <c r="CD82" s="86"/>
      <c r="CE82" s="86"/>
      <c r="CF82" s="86"/>
      <c r="CG82" s="86"/>
      <c r="CH82" s="86"/>
      <c r="CI82" s="86"/>
      <c r="CJ82" s="86"/>
      <c r="CK82" s="86"/>
      <c r="CL82" s="86"/>
      <c r="CM82" s="86"/>
      <c r="CN82" s="86"/>
      <c r="CO82" s="86"/>
      <c r="CP82" s="86"/>
      <c r="CQ82" s="86"/>
      <c r="CR82" s="86"/>
      <c r="CS82" s="86"/>
      <c r="CT82" s="86"/>
      <c r="CU82" s="86"/>
      <c r="CV82" s="86"/>
      <c r="CW82" s="86"/>
      <c r="CX82" s="86"/>
      <c r="CY82" s="86"/>
      <c r="CZ82" s="86"/>
      <c r="DA82" s="86"/>
      <c r="DB82" s="86"/>
      <c r="DC82" s="86"/>
      <c r="DD82" s="86"/>
      <c r="DE82" s="86"/>
      <c r="DF82" s="86"/>
      <c r="DG82" s="86"/>
      <c r="DH82" s="86"/>
      <c r="DI82" s="86"/>
      <c r="DJ82" s="86"/>
      <c r="DK82" s="86"/>
      <c r="DL82" s="86"/>
      <c r="DM82" s="86"/>
      <c r="DN82" s="86"/>
      <c r="DO82" s="86"/>
      <c r="DP82" s="86"/>
      <c r="DQ82" s="86"/>
      <c r="DR82" s="86"/>
      <c r="DS82" s="86"/>
      <c r="DT82" s="86"/>
      <c r="DU82" s="86"/>
      <c r="DV82" s="86"/>
      <c r="DW82" s="86"/>
      <c r="DX82" s="86"/>
      <c r="DY82" s="86"/>
      <c r="DZ82" s="86"/>
      <c r="EA82" s="86"/>
      <c r="EB82" s="86"/>
      <c r="EC82" s="86"/>
      <c r="ED82" s="86"/>
      <c r="EE82" s="86"/>
      <c r="EF82" s="86"/>
      <c r="EG82" s="86"/>
      <c r="EH82" s="86"/>
      <c r="EI82" s="86"/>
      <c r="EJ82" s="86"/>
      <c r="EK82" s="86"/>
      <c r="EL82" s="86"/>
      <c r="EM82" s="86"/>
      <c r="EN82" s="86"/>
      <c r="EO82" s="86"/>
      <c r="EP82" s="86"/>
      <c r="EQ82" s="86"/>
      <c r="ER82" s="86"/>
      <c r="ES82" s="86"/>
      <c r="ET82" s="86"/>
      <c r="EU82" s="86"/>
      <c r="EV82" s="86"/>
      <c r="EW82" s="86"/>
      <c r="EX82" s="86"/>
      <c r="EY82" s="86"/>
      <c r="EZ82" s="86"/>
      <c r="FA82" s="86"/>
      <c r="FB82" s="86"/>
      <c r="FC82" s="86"/>
      <c r="FD82" s="86"/>
      <c r="FE82" s="86"/>
      <c r="FF82" s="86"/>
      <c r="FG82" s="86"/>
      <c r="FH82" s="86"/>
      <c r="FI82" s="86"/>
      <c r="FJ82" s="86"/>
      <c r="FK82" s="86"/>
      <c r="FL82" s="86"/>
      <c r="FM82" s="86"/>
      <c r="FN82" s="86"/>
      <c r="FO82" s="86"/>
      <c r="FP82" s="86"/>
      <c r="FQ82" s="86"/>
      <c r="FR82" s="86"/>
      <c r="FS82" s="86"/>
      <c r="FT82" s="86"/>
      <c r="FU82" s="86"/>
      <c r="FV82" s="86"/>
      <c r="FW82" s="86"/>
      <c r="FX82" s="86"/>
      <c r="FY82" s="86"/>
      <c r="FZ82" s="86"/>
      <c r="GA82" s="86"/>
      <c r="GB82" s="86"/>
      <c r="GC82" s="86"/>
      <c r="GD82" s="86"/>
      <c r="GE82" s="86"/>
      <c r="GF82" s="86"/>
      <c r="GG82" s="86"/>
      <c r="GH82" s="86"/>
      <c r="GI82" s="86"/>
      <c r="GJ82" s="86"/>
      <c r="GK82" s="86"/>
      <c r="GL82" s="86"/>
      <c r="GM82" s="86"/>
      <c r="GN82" s="86"/>
      <c r="GO82" s="86"/>
      <c r="GP82" s="86"/>
      <c r="GQ82" s="86"/>
      <c r="GR82" s="86"/>
      <c r="GS82" s="86"/>
      <c r="GT82" s="86"/>
      <c r="GU82" s="86"/>
      <c r="GV82" s="86"/>
      <c r="GW82" s="86"/>
      <c r="GX82" s="86"/>
      <c r="GY82" s="86"/>
      <c r="GZ82" s="86"/>
      <c r="HA82" s="86"/>
      <c r="HB82" s="86"/>
      <c r="HC82" s="86"/>
      <c r="HD82" s="86"/>
      <c r="HE82" s="86"/>
      <c r="HF82" s="86"/>
      <c r="HG82" s="86"/>
      <c r="HH82" s="86"/>
    </row>
    <row r="83">
      <c r="A83" s="86"/>
      <c r="B83" s="86"/>
      <c r="C83" s="86"/>
      <c r="D83" s="86"/>
      <c r="E83" s="86"/>
      <c r="F83" s="86"/>
      <c r="G83" s="86"/>
      <c r="H83" s="86"/>
      <c r="I83" s="86"/>
      <c r="J83" s="92"/>
      <c r="K83" s="92"/>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87"/>
      <c r="AR83" s="87"/>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86"/>
      <c r="CD83" s="86"/>
      <c r="CE83" s="86"/>
      <c r="CF83" s="86"/>
      <c r="CG83" s="86"/>
      <c r="CH83" s="86"/>
      <c r="CI83" s="86"/>
      <c r="CJ83" s="86"/>
      <c r="CK83" s="86"/>
      <c r="CL83" s="86"/>
      <c r="CM83" s="86"/>
      <c r="CN83" s="86"/>
      <c r="CO83" s="86"/>
      <c r="CP83" s="86"/>
      <c r="CQ83" s="86"/>
      <c r="CR83" s="86"/>
      <c r="CS83" s="86"/>
      <c r="CT83" s="86"/>
      <c r="CU83" s="86"/>
      <c r="CV83" s="86"/>
      <c r="CW83" s="86"/>
      <c r="CX83" s="86"/>
      <c r="CY83" s="86"/>
      <c r="CZ83" s="86"/>
      <c r="DA83" s="86"/>
      <c r="DB83" s="86"/>
      <c r="DC83" s="86"/>
      <c r="DD83" s="86"/>
      <c r="DE83" s="86"/>
      <c r="DF83" s="86"/>
      <c r="DG83" s="86"/>
      <c r="DH83" s="86"/>
      <c r="DI83" s="86"/>
      <c r="DJ83" s="86"/>
      <c r="DK83" s="86"/>
      <c r="DL83" s="86"/>
      <c r="DM83" s="86"/>
      <c r="DN83" s="86"/>
      <c r="DO83" s="86"/>
      <c r="DP83" s="86"/>
      <c r="DQ83" s="86"/>
      <c r="DR83" s="86"/>
      <c r="DS83" s="86"/>
      <c r="DT83" s="86"/>
      <c r="DU83" s="86"/>
      <c r="DV83" s="86"/>
      <c r="DW83" s="86"/>
      <c r="DX83" s="86"/>
      <c r="DY83" s="86"/>
      <c r="DZ83" s="86"/>
      <c r="EA83" s="86"/>
      <c r="EB83" s="86"/>
      <c r="EC83" s="86"/>
      <c r="ED83" s="86"/>
      <c r="EE83" s="86"/>
      <c r="EF83" s="86"/>
      <c r="EG83" s="86"/>
      <c r="EH83" s="86"/>
      <c r="EI83" s="86"/>
      <c r="EJ83" s="86"/>
      <c r="EK83" s="86"/>
      <c r="EL83" s="86"/>
      <c r="EM83" s="86"/>
      <c r="EN83" s="86"/>
      <c r="EO83" s="86"/>
      <c r="EP83" s="86"/>
      <c r="EQ83" s="86"/>
      <c r="ER83" s="86"/>
      <c r="ES83" s="86"/>
      <c r="ET83" s="86"/>
      <c r="EU83" s="86"/>
      <c r="EV83" s="86"/>
      <c r="EW83" s="86"/>
      <c r="EX83" s="86"/>
      <c r="EY83" s="86"/>
      <c r="EZ83" s="86"/>
      <c r="FA83" s="86"/>
      <c r="FB83" s="86"/>
      <c r="FC83" s="86"/>
      <c r="FD83" s="86"/>
      <c r="FE83" s="86"/>
      <c r="FF83" s="86"/>
      <c r="FG83" s="86"/>
      <c r="FH83" s="86"/>
      <c r="FI83" s="86"/>
      <c r="FJ83" s="86"/>
      <c r="FK83" s="86"/>
      <c r="FL83" s="86"/>
      <c r="FM83" s="86"/>
      <c r="FN83" s="86"/>
      <c r="FO83" s="86"/>
      <c r="FP83" s="86"/>
      <c r="FQ83" s="86"/>
      <c r="FR83" s="86"/>
      <c r="FS83" s="86"/>
      <c r="FT83" s="86"/>
      <c r="FU83" s="86"/>
      <c r="FV83" s="86"/>
      <c r="FW83" s="86"/>
      <c r="FX83" s="86"/>
      <c r="FY83" s="86"/>
      <c r="FZ83" s="86"/>
      <c r="GA83" s="86"/>
      <c r="GB83" s="86"/>
      <c r="GC83" s="86"/>
      <c r="GD83" s="86"/>
      <c r="GE83" s="86"/>
      <c r="GF83" s="86"/>
      <c r="GG83" s="86"/>
      <c r="GH83" s="86"/>
      <c r="GI83" s="86"/>
      <c r="GJ83" s="86"/>
      <c r="GK83" s="86"/>
      <c r="GL83" s="86"/>
      <c r="GM83" s="86"/>
      <c r="GN83" s="86"/>
      <c r="GO83" s="86"/>
      <c r="GP83" s="86"/>
      <c r="GQ83" s="86"/>
      <c r="GR83" s="86"/>
      <c r="GS83" s="86"/>
      <c r="GT83" s="86"/>
      <c r="GU83" s="86"/>
      <c r="GV83" s="86"/>
      <c r="GW83" s="86"/>
      <c r="GX83" s="86"/>
      <c r="GY83" s="86"/>
      <c r="GZ83" s="86"/>
      <c r="HA83" s="86"/>
      <c r="HB83" s="86"/>
      <c r="HC83" s="86"/>
      <c r="HD83" s="86"/>
      <c r="HE83" s="86"/>
      <c r="HF83" s="86"/>
      <c r="HG83" s="86"/>
      <c r="HH83" s="86"/>
    </row>
    <row r="84">
      <c r="A84" s="86"/>
      <c r="B84" s="86"/>
      <c r="C84" s="86"/>
      <c r="D84" s="86"/>
      <c r="E84" s="86"/>
      <c r="F84" s="86"/>
      <c r="G84" s="86"/>
      <c r="H84" s="86"/>
      <c r="I84" s="86"/>
      <c r="J84" s="92"/>
      <c r="K84" s="92"/>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87"/>
      <c r="AR84" s="87"/>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86"/>
      <c r="CD84" s="86"/>
      <c r="CE84" s="86"/>
      <c r="CF84" s="86"/>
      <c r="CG84" s="86"/>
      <c r="CH84" s="86"/>
      <c r="CI84" s="86"/>
      <c r="CJ84" s="86"/>
      <c r="CK84" s="86"/>
      <c r="CL84" s="86"/>
      <c r="CM84" s="86"/>
      <c r="CN84" s="86"/>
      <c r="CO84" s="86"/>
      <c r="CP84" s="86"/>
      <c r="CQ84" s="86"/>
      <c r="CR84" s="86"/>
      <c r="CS84" s="86"/>
      <c r="CT84" s="86"/>
      <c r="CU84" s="86"/>
      <c r="CV84" s="86"/>
      <c r="CW84" s="86"/>
      <c r="CX84" s="86"/>
      <c r="CY84" s="86"/>
      <c r="CZ84" s="86"/>
      <c r="DA84" s="86"/>
      <c r="DB84" s="86"/>
      <c r="DC84" s="86"/>
      <c r="DD84" s="86"/>
      <c r="DE84" s="86"/>
      <c r="DF84" s="86"/>
      <c r="DG84" s="86"/>
      <c r="DH84" s="86"/>
      <c r="DI84" s="86"/>
      <c r="DJ84" s="86"/>
      <c r="DK84" s="86"/>
      <c r="DL84" s="86"/>
      <c r="DM84" s="86"/>
      <c r="DN84" s="86"/>
      <c r="DO84" s="86"/>
      <c r="DP84" s="86"/>
      <c r="DQ84" s="86"/>
      <c r="DR84" s="86"/>
      <c r="DS84" s="86"/>
      <c r="DT84" s="86"/>
      <c r="DU84" s="86"/>
      <c r="DV84" s="86"/>
      <c r="DW84" s="86"/>
      <c r="DX84" s="86"/>
      <c r="DY84" s="86"/>
      <c r="DZ84" s="86"/>
      <c r="EA84" s="86"/>
      <c r="EB84" s="86"/>
      <c r="EC84" s="86"/>
      <c r="ED84" s="86"/>
      <c r="EE84" s="86"/>
      <c r="EF84" s="86"/>
      <c r="EG84" s="86"/>
      <c r="EH84" s="86"/>
      <c r="EI84" s="86"/>
      <c r="EJ84" s="86"/>
      <c r="EK84" s="86"/>
      <c r="EL84" s="86"/>
      <c r="EM84" s="86"/>
      <c r="EN84" s="86"/>
      <c r="EO84" s="86"/>
      <c r="EP84" s="86"/>
      <c r="EQ84" s="86"/>
      <c r="ER84" s="86"/>
      <c r="ES84" s="86"/>
      <c r="ET84" s="86"/>
      <c r="EU84" s="86"/>
      <c r="EV84" s="86"/>
      <c r="EW84" s="86"/>
      <c r="EX84" s="86"/>
      <c r="EY84" s="86"/>
      <c r="EZ84" s="86"/>
      <c r="FA84" s="86"/>
      <c r="FB84" s="86"/>
      <c r="FC84" s="86"/>
      <c r="FD84" s="86"/>
      <c r="FE84" s="86"/>
      <c r="FF84" s="86"/>
      <c r="FG84" s="86"/>
      <c r="FH84" s="86"/>
      <c r="FI84" s="86"/>
      <c r="FJ84" s="86"/>
      <c r="FK84" s="86"/>
      <c r="FL84" s="86"/>
      <c r="FM84" s="86"/>
      <c r="FN84" s="86"/>
      <c r="FO84" s="86"/>
      <c r="FP84" s="86"/>
      <c r="FQ84" s="86"/>
      <c r="FR84" s="86"/>
      <c r="FS84" s="86"/>
      <c r="FT84" s="86"/>
      <c r="FU84" s="86"/>
      <c r="FV84" s="86"/>
      <c r="FW84" s="86"/>
      <c r="FX84" s="86"/>
      <c r="FY84" s="86"/>
      <c r="FZ84" s="86"/>
      <c r="GA84" s="86"/>
      <c r="GB84" s="86"/>
      <c r="GC84" s="86"/>
      <c r="GD84" s="86"/>
      <c r="GE84" s="86"/>
      <c r="GF84" s="86"/>
      <c r="GG84" s="86"/>
      <c r="GH84" s="86"/>
      <c r="GI84" s="86"/>
      <c r="GJ84" s="86"/>
      <c r="GK84" s="86"/>
      <c r="GL84" s="86"/>
      <c r="GM84" s="86"/>
      <c r="GN84" s="86"/>
      <c r="GO84" s="86"/>
      <c r="GP84" s="86"/>
      <c r="GQ84" s="86"/>
      <c r="GR84" s="86"/>
      <c r="GS84" s="86"/>
      <c r="GT84" s="86"/>
      <c r="GU84" s="86"/>
      <c r="GV84" s="86"/>
      <c r="GW84" s="86"/>
      <c r="GX84" s="86"/>
      <c r="GY84" s="86"/>
      <c r="GZ84" s="86"/>
      <c r="HA84" s="86"/>
      <c r="HB84" s="86"/>
      <c r="HC84" s="86"/>
      <c r="HD84" s="86"/>
      <c r="HE84" s="86"/>
      <c r="HF84" s="86"/>
      <c r="HG84" s="86"/>
      <c r="HH84" s="86"/>
    </row>
    <row r="85">
      <c r="A85" s="86"/>
      <c r="B85" s="86"/>
      <c r="C85" s="86"/>
      <c r="D85" s="86"/>
      <c r="E85" s="86"/>
      <c r="F85" s="86"/>
      <c r="G85" s="86"/>
      <c r="H85" s="86"/>
      <c r="I85" s="86"/>
      <c r="J85" s="92"/>
      <c r="K85" s="92"/>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87"/>
      <c r="AR85" s="87"/>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86"/>
      <c r="CD85" s="86"/>
      <c r="CE85" s="86"/>
      <c r="CF85" s="86"/>
      <c r="CG85" s="86"/>
      <c r="CH85" s="86"/>
      <c r="CI85" s="86"/>
      <c r="CJ85" s="86"/>
      <c r="CK85" s="86"/>
      <c r="CL85" s="86"/>
      <c r="CM85" s="86"/>
      <c r="CN85" s="86"/>
      <c r="CO85" s="86"/>
      <c r="CP85" s="86"/>
      <c r="CQ85" s="86"/>
      <c r="CR85" s="86"/>
      <c r="CS85" s="86"/>
      <c r="CT85" s="86"/>
      <c r="CU85" s="86"/>
      <c r="CV85" s="86"/>
      <c r="CW85" s="86"/>
      <c r="CX85" s="86"/>
      <c r="CY85" s="86"/>
      <c r="CZ85" s="86"/>
      <c r="DA85" s="86"/>
      <c r="DB85" s="86"/>
      <c r="DC85" s="86"/>
      <c r="DD85" s="86"/>
      <c r="DE85" s="86"/>
      <c r="DF85" s="86"/>
      <c r="DG85" s="86"/>
      <c r="DH85" s="86"/>
      <c r="DI85" s="86"/>
      <c r="DJ85" s="86"/>
      <c r="DK85" s="86"/>
      <c r="DL85" s="86"/>
      <c r="DM85" s="86"/>
      <c r="DN85" s="86"/>
      <c r="DO85" s="86"/>
      <c r="DP85" s="86"/>
      <c r="DQ85" s="86"/>
      <c r="DR85" s="86"/>
      <c r="DS85" s="86"/>
      <c r="DT85" s="86"/>
      <c r="DU85" s="86"/>
      <c r="DV85" s="86"/>
      <c r="DW85" s="86"/>
      <c r="DX85" s="86"/>
      <c r="DY85" s="86"/>
      <c r="DZ85" s="86"/>
      <c r="EA85" s="86"/>
      <c r="EB85" s="86"/>
      <c r="EC85" s="86"/>
      <c r="ED85" s="86"/>
      <c r="EE85" s="86"/>
      <c r="EF85" s="86"/>
      <c r="EG85" s="86"/>
      <c r="EH85" s="86"/>
      <c r="EI85" s="86"/>
      <c r="EJ85" s="86"/>
      <c r="EK85" s="86"/>
      <c r="EL85" s="86"/>
      <c r="EM85" s="86"/>
      <c r="EN85" s="86"/>
      <c r="EO85" s="86"/>
      <c r="EP85" s="86"/>
      <c r="EQ85" s="86"/>
      <c r="ER85" s="86"/>
      <c r="ES85" s="86"/>
      <c r="ET85" s="86"/>
      <c r="EU85" s="86"/>
      <c r="EV85" s="86"/>
      <c r="EW85" s="86"/>
      <c r="EX85" s="86"/>
      <c r="EY85" s="86"/>
      <c r="EZ85" s="86"/>
      <c r="FA85" s="86"/>
      <c r="FB85" s="86"/>
      <c r="FC85" s="86"/>
      <c r="FD85" s="86"/>
      <c r="FE85" s="86"/>
      <c r="FF85" s="86"/>
      <c r="FG85" s="86"/>
      <c r="FH85" s="86"/>
      <c r="FI85" s="86"/>
      <c r="FJ85" s="86"/>
      <c r="FK85" s="86"/>
      <c r="FL85" s="86"/>
      <c r="FM85" s="86"/>
      <c r="FN85" s="86"/>
      <c r="FO85" s="86"/>
      <c r="FP85" s="86"/>
      <c r="FQ85" s="86"/>
      <c r="FR85" s="86"/>
      <c r="FS85" s="86"/>
      <c r="FT85" s="86"/>
      <c r="FU85" s="86"/>
      <c r="FV85" s="86"/>
      <c r="FW85" s="86"/>
      <c r="FX85" s="86"/>
      <c r="FY85" s="86"/>
      <c r="FZ85" s="86"/>
      <c r="GA85" s="86"/>
      <c r="GB85" s="86"/>
      <c r="GC85" s="86"/>
      <c r="GD85" s="86"/>
      <c r="GE85" s="86"/>
      <c r="GF85" s="86"/>
      <c r="GG85" s="86"/>
      <c r="GH85" s="86"/>
      <c r="GI85" s="86"/>
      <c r="GJ85" s="86"/>
      <c r="GK85" s="86"/>
      <c r="GL85" s="86"/>
      <c r="GM85" s="86"/>
      <c r="GN85" s="86"/>
      <c r="GO85" s="86"/>
      <c r="GP85" s="86"/>
      <c r="GQ85" s="86"/>
      <c r="GR85" s="86"/>
      <c r="GS85" s="86"/>
      <c r="GT85" s="86"/>
      <c r="GU85" s="86"/>
      <c r="GV85" s="86"/>
      <c r="GW85" s="86"/>
      <c r="GX85" s="86"/>
      <c r="GY85" s="86"/>
      <c r="GZ85" s="86"/>
      <c r="HA85" s="86"/>
      <c r="HB85" s="86"/>
      <c r="HC85" s="86"/>
      <c r="HD85" s="86"/>
      <c r="HE85" s="86"/>
      <c r="HF85" s="86"/>
      <c r="HG85" s="86"/>
      <c r="HH85" s="86"/>
    </row>
    <row r="86">
      <c r="A86" s="86"/>
      <c r="B86" s="86"/>
      <c r="C86" s="86"/>
      <c r="D86" s="86"/>
      <c r="E86" s="86"/>
      <c r="F86" s="86"/>
      <c r="G86" s="86"/>
      <c r="H86" s="86"/>
      <c r="I86" s="86"/>
      <c r="J86" s="92"/>
      <c r="K86" s="92"/>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87"/>
      <c r="AR86" s="87"/>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86"/>
      <c r="CD86" s="86"/>
      <c r="CE86" s="86"/>
      <c r="CF86" s="86"/>
      <c r="CG86" s="86"/>
      <c r="CH86" s="86"/>
      <c r="CI86" s="86"/>
      <c r="CJ86" s="86"/>
      <c r="CK86" s="86"/>
      <c r="CL86" s="86"/>
      <c r="CM86" s="86"/>
      <c r="CN86" s="86"/>
      <c r="CO86" s="86"/>
      <c r="CP86" s="86"/>
      <c r="CQ86" s="86"/>
      <c r="CR86" s="86"/>
      <c r="CS86" s="86"/>
      <c r="CT86" s="86"/>
      <c r="CU86" s="86"/>
      <c r="CV86" s="86"/>
      <c r="CW86" s="86"/>
      <c r="CX86" s="86"/>
      <c r="CY86" s="86"/>
      <c r="CZ86" s="86"/>
      <c r="DA86" s="86"/>
      <c r="DB86" s="86"/>
      <c r="DC86" s="86"/>
      <c r="DD86" s="86"/>
      <c r="DE86" s="86"/>
      <c r="DF86" s="86"/>
      <c r="DG86" s="86"/>
      <c r="DH86" s="86"/>
      <c r="DI86" s="86"/>
      <c r="DJ86" s="86"/>
      <c r="DK86" s="86"/>
      <c r="DL86" s="86"/>
      <c r="DM86" s="86"/>
      <c r="DN86" s="86"/>
      <c r="DO86" s="86"/>
      <c r="DP86" s="86"/>
      <c r="DQ86" s="86"/>
      <c r="DR86" s="86"/>
      <c r="DS86" s="86"/>
      <c r="DT86" s="86"/>
      <c r="DU86" s="86"/>
      <c r="DV86" s="86"/>
      <c r="DW86" s="86"/>
      <c r="DX86" s="86"/>
      <c r="DY86" s="86"/>
      <c r="DZ86" s="86"/>
      <c r="EA86" s="86"/>
      <c r="EB86" s="86"/>
      <c r="EC86" s="86"/>
      <c r="ED86" s="86"/>
      <c r="EE86" s="86"/>
      <c r="EF86" s="86"/>
      <c r="EG86" s="86"/>
      <c r="EH86" s="86"/>
      <c r="EI86" s="86"/>
      <c r="EJ86" s="86"/>
      <c r="EK86" s="86"/>
      <c r="EL86" s="86"/>
      <c r="EM86" s="86"/>
      <c r="EN86" s="86"/>
      <c r="EO86" s="86"/>
      <c r="EP86" s="86"/>
      <c r="EQ86" s="86"/>
      <c r="ER86" s="86"/>
      <c r="ES86" s="86"/>
      <c r="ET86" s="86"/>
      <c r="EU86" s="86"/>
      <c r="EV86" s="86"/>
      <c r="EW86" s="86"/>
      <c r="EX86" s="86"/>
      <c r="EY86" s="86"/>
      <c r="EZ86" s="86"/>
      <c r="FA86" s="86"/>
      <c r="FB86" s="86"/>
      <c r="FC86" s="86"/>
      <c r="FD86" s="86"/>
      <c r="FE86" s="86"/>
      <c r="FF86" s="86"/>
      <c r="FG86" s="86"/>
      <c r="FH86" s="86"/>
      <c r="FI86" s="86"/>
      <c r="FJ86" s="86"/>
      <c r="FK86" s="86"/>
      <c r="FL86" s="86"/>
      <c r="FM86" s="86"/>
      <c r="FN86" s="86"/>
      <c r="FO86" s="86"/>
      <c r="FP86" s="86"/>
      <c r="FQ86" s="86"/>
      <c r="FR86" s="86"/>
      <c r="FS86" s="86"/>
      <c r="FT86" s="86"/>
      <c r="FU86" s="86"/>
      <c r="FV86" s="86"/>
      <c r="FW86" s="86"/>
      <c r="FX86" s="86"/>
      <c r="FY86" s="86"/>
      <c r="FZ86" s="86"/>
      <c r="GA86" s="86"/>
      <c r="GB86" s="86"/>
      <c r="GC86" s="86"/>
      <c r="GD86" s="86"/>
      <c r="GE86" s="86"/>
      <c r="GF86" s="86"/>
      <c r="GG86" s="86"/>
      <c r="GH86" s="86"/>
      <c r="GI86" s="86"/>
      <c r="GJ86" s="86"/>
      <c r="GK86" s="86"/>
      <c r="GL86" s="86"/>
      <c r="GM86" s="86"/>
      <c r="GN86" s="86"/>
      <c r="GO86" s="86"/>
      <c r="GP86" s="86"/>
      <c r="GQ86" s="86"/>
      <c r="GR86" s="86"/>
      <c r="GS86" s="86"/>
      <c r="GT86" s="86"/>
      <c r="GU86" s="86"/>
      <c r="GV86" s="86"/>
      <c r="GW86" s="86"/>
      <c r="GX86" s="86"/>
      <c r="GY86" s="86"/>
      <c r="GZ86" s="86"/>
      <c r="HA86" s="86"/>
      <c r="HB86" s="86"/>
      <c r="HC86" s="86"/>
      <c r="HD86" s="86"/>
      <c r="HE86" s="86"/>
      <c r="HF86" s="86"/>
      <c r="HG86" s="86"/>
      <c r="HH86" s="86"/>
    </row>
    <row r="87">
      <c r="A87" s="86"/>
      <c r="B87" s="86"/>
      <c r="C87" s="86"/>
      <c r="D87" s="86"/>
      <c r="E87" s="86"/>
      <c r="F87" s="86"/>
      <c r="G87" s="86"/>
      <c r="H87" s="86"/>
      <c r="I87" s="86"/>
      <c r="J87" s="92"/>
      <c r="K87" s="92"/>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87"/>
      <c r="AR87" s="87"/>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6"/>
      <c r="CD87" s="86"/>
      <c r="CE87" s="86"/>
      <c r="CF87" s="86"/>
      <c r="CG87" s="86"/>
      <c r="CH87" s="86"/>
      <c r="CI87" s="86"/>
      <c r="CJ87" s="86"/>
      <c r="CK87" s="86"/>
      <c r="CL87" s="86"/>
      <c r="CM87" s="86"/>
      <c r="CN87" s="86"/>
      <c r="CO87" s="86"/>
      <c r="CP87" s="86"/>
      <c r="CQ87" s="86"/>
      <c r="CR87" s="86"/>
      <c r="CS87" s="86"/>
      <c r="CT87" s="86"/>
      <c r="CU87" s="86"/>
      <c r="CV87" s="86"/>
      <c r="CW87" s="86"/>
      <c r="CX87" s="86"/>
      <c r="CY87" s="86"/>
      <c r="CZ87" s="86"/>
      <c r="DA87" s="86"/>
      <c r="DB87" s="86"/>
      <c r="DC87" s="86"/>
      <c r="DD87" s="86"/>
      <c r="DE87" s="86"/>
      <c r="DF87" s="86"/>
      <c r="DG87" s="86"/>
      <c r="DH87" s="86"/>
      <c r="DI87" s="86"/>
      <c r="DJ87" s="86"/>
      <c r="DK87" s="86"/>
      <c r="DL87" s="86"/>
      <c r="DM87" s="86"/>
      <c r="DN87" s="86"/>
      <c r="DO87" s="86"/>
      <c r="DP87" s="86"/>
      <c r="DQ87" s="86"/>
      <c r="DR87" s="86"/>
      <c r="DS87" s="86"/>
      <c r="DT87" s="86"/>
      <c r="DU87" s="86"/>
      <c r="DV87" s="86"/>
      <c r="DW87" s="86"/>
      <c r="DX87" s="86"/>
      <c r="DY87" s="86"/>
      <c r="DZ87" s="86"/>
      <c r="EA87" s="86"/>
      <c r="EB87" s="86"/>
      <c r="EC87" s="86"/>
      <c r="ED87" s="86"/>
      <c r="EE87" s="86"/>
      <c r="EF87" s="86"/>
      <c r="EG87" s="86"/>
      <c r="EH87" s="86"/>
      <c r="EI87" s="86"/>
      <c r="EJ87" s="86"/>
      <c r="EK87" s="86"/>
      <c r="EL87" s="86"/>
      <c r="EM87" s="86"/>
      <c r="EN87" s="86"/>
      <c r="EO87" s="86"/>
      <c r="EP87" s="86"/>
      <c r="EQ87" s="86"/>
      <c r="ER87" s="86"/>
      <c r="ES87" s="86"/>
      <c r="ET87" s="86"/>
      <c r="EU87" s="86"/>
      <c r="EV87" s="86"/>
      <c r="EW87" s="86"/>
      <c r="EX87" s="86"/>
      <c r="EY87" s="86"/>
      <c r="EZ87" s="86"/>
      <c r="FA87" s="86"/>
      <c r="FB87" s="86"/>
      <c r="FC87" s="86"/>
      <c r="FD87" s="86"/>
      <c r="FE87" s="86"/>
      <c r="FF87" s="86"/>
      <c r="FG87" s="86"/>
      <c r="FH87" s="86"/>
      <c r="FI87" s="86"/>
      <c r="FJ87" s="86"/>
      <c r="FK87" s="86"/>
      <c r="FL87" s="86"/>
      <c r="FM87" s="86"/>
      <c r="FN87" s="86"/>
      <c r="FO87" s="86"/>
      <c r="FP87" s="86"/>
      <c r="FQ87" s="86"/>
      <c r="FR87" s="86"/>
      <c r="FS87" s="86"/>
      <c r="FT87" s="86"/>
      <c r="FU87" s="86"/>
      <c r="FV87" s="86"/>
      <c r="FW87" s="86"/>
      <c r="FX87" s="86"/>
      <c r="FY87" s="86"/>
      <c r="FZ87" s="86"/>
      <c r="GA87" s="86"/>
      <c r="GB87" s="86"/>
      <c r="GC87" s="86"/>
      <c r="GD87" s="86"/>
      <c r="GE87" s="86"/>
      <c r="GF87" s="86"/>
      <c r="GG87" s="86"/>
      <c r="GH87" s="86"/>
      <c r="GI87" s="86"/>
      <c r="GJ87" s="86"/>
      <c r="GK87" s="86"/>
      <c r="GL87" s="86"/>
      <c r="GM87" s="86"/>
      <c r="GN87" s="86"/>
      <c r="GO87" s="86"/>
      <c r="GP87" s="86"/>
      <c r="GQ87" s="86"/>
      <c r="GR87" s="86"/>
      <c r="GS87" s="86"/>
      <c r="GT87" s="86"/>
      <c r="GU87" s="86"/>
      <c r="GV87" s="86"/>
      <c r="GW87" s="86"/>
      <c r="GX87" s="86"/>
      <c r="GY87" s="86"/>
      <c r="GZ87" s="86"/>
      <c r="HA87" s="86"/>
      <c r="HB87" s="86"/>
      <c r="HC87" s="86"/>
      <c r="HD87" s="86"/>
      <c r="HE87" s="86"/>
      <c r="HF87" s="86"/>
      <c r="HG87" s="86"/>
      <c r="HH87" s="86"/>
    </row>
    <row r="88">
      <c r="A88" s="86"/>
      <c r="B88" s="86"/>
      <c r="C88" s="86"/>
      <c r="D88" s="86"/>
      <c r="E88" s="86"/>
      <c r="F88" s="86"/>
      <c r="G88" s="86"/>
      <c r="H88" s="86"/>
      <c r="I88" s="86"/>
      <c r="J88" s="92"/>
      <c r="K88" s="92"/>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87"/>
      <c r="AR88" s="87"/>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6"/>
      <c r="BU88" s="86"/>
      <c r="BV88" s="86"/>
      <c r="BW88" s="86"/>
      <c r="BX88" s="86"/>
      <c r="BY88" s="86"/>
      <c r="BZ88" s="86"/>
      <c r="CA88" s="86"/>
      <c r="CB88" s="86"/>
      <c r="CC88" s="86"/>
      <c r="CD88" s="86"/>
      <c r="CE88" s="86"/>
      <c r="CF88" s="86"/>
      <c r="CG88" s="86"/>
      <c r="CH88" s="86"/>
      <c r="CI88" s="86"/>
      <c r="CJ88" s="86"/>
      <c r="CK88" s="86"/>
      <c r="CL88" s="86"/>
      <c r="CM88" s="86"/>
      <c r="CN88" s="86"/>
      <c r="CO88" s="86"/>
      <c r="CP88" s="86"/>
      <c r="CQ88" s="86"/>
      <c r="CR88" s="86"/>
      <c r="CS88" s="86"/>
      <c r="CT88" s="86"/>
      <c r="CU88" s="86"/>
      <c r="CV88" s="86"/>
      <c r="CW88" s="86"/>
      <c r="CX88" s="86"/>
      <c r="CY88" s="86"/>
      <c r="CZ88" s="86"/>
      <c r="DA88" s="86"/>
      <c r="DB88" s="86"/>
      <c r="DC88" s="86"/>
      <c r="DD88" s="86"/>
      <c r="DE88" s="86"/>
      <c r="DF88" s="86"/>
      <c r="DG88" s="86"/>
      <c r="DH88" s="86"/>
      <c r="DI88" s="86"/>
      <c r="DJ88" s="86"/>
      <c r="DK88" s="86"/>
      <c r="DL88" s="86"/>
      <c r="DM88" s="86"/>
      <c r="DN88" s="86"/>
      <c r="DO88" s="86"/>
      <c r="DP88" s="86"/>
      <c r="DQ88" s="86"/>
      <c r="DR88" s="86"/>
      <c r="DS88" s="86"/>
      <c r="DT88" s="86"/>
      <c r="DU88" s="86"/>
      <c r="DV88" s="86"/>
      <c r="DW88" s="86"/>
      <c r="DX88" s="86"/>
      <c r="DY88" s="86"/>
      <c r="DZ88" s="86"/>
      <c r="EA88" s="86"/>
      <c r="EB88" s="86"/>
      <c r="EC88" s="86"/>
      <c r="ED88" s="86"/>
      <c r="EE88" s="86"/>
      <c r="EF88" s="86"/>
      <c r="EG88" s="86"/>
      <c r="EH88" s="86"/>
      <c r="EI88" s="86"/>
      <c r="EJ88" s="86"/>
      <c r="EK88" s="86"/>
      <c r="EL88" s="86"/>
      <c r="EM88" s="86"/>
      <c r="EN88" s="86"/>
      <c r="EO88" s="86"/>
      <c r="EP88" s="86"/>
      <c r="EQ88" s="86"/>
      <c r="ER88" s="86"/>
      <c r="ES88" s="86"/>
      <c r="ET88" s="86"/>
      <c r="EU88" s="86"/>
      <c r="EV88" s="86"/>
      <c r="EW88" s="86"/>
      <c r="EX88" s="86"/>
      <c r="EY88" s="86"/>
      <c r="EZ88" s="86"/>
      <c r="FA88" s="86"/>
      <c r="FB88" s="86"/>
      <c r="FC88" s="86"/>
      <c r="FD88" s="86"/>
      <c r="FE88" s="86"/>
      <c r="FF88" s="86"/>
      <c r="FG88" s="86"/>
      <c r="FH88" s="86"/>
      <c r="FI88" s="86"/>
      <c r="FJ88" s="86"/>
      <c r="FK88" s="86"/>
      <c r="FL88" s="86"/>
      <c r="FM88" s="86"/>
      <c r="FN88" s="86"/>
      <c r="FO88" s="86"/>
      <c r="FP88" s="86"/>
      <c r="FQ88" s="86"/>
      <c r="FR88" s="86"/>
      <c r="FS88" s="86"/>
      <c r="FT88" s="86"/>
      <c r="FU88" s="86"/>
      <c r="FV88" s="86"/>
      <c r="FW88" s="86"/>
      <c r="FX88" s="86"/>
      <c r="FY88" s="86"/>
      <c r="FZ88" s="86"/>
      <c r="GA88" s="86"/>
      <c r="GB88" s="86"/>
      <c r="GC88" s="86"/>
      <c r="GD88" s="86"/>
      <c r="GE88" s="86"/>
      <c r="GF88" s="86"/>
      <c r="GG88" s="86"/>
      <c r="GH88" s="86"/>
      <c r="GI88" s="86"/>
      <c r="GJ88" s="86"/>
      <c r="GK88" s="86"/>
      <c r="GL88" s="86"/>
      <c r="GM88" s="86"/>
      <c r="GN88" s="86"/>
      <c r="GO88" s="86"/>
      <c r="GP88" s="86"/>
      <c r="GQ88" s="86"/>
      <c r="GR88" s="86"/>
      <c r="GS88" s="86"/>
      <c r="GT88" s="86"/>
      <c r="GU88" s="86"/>
      <c r="GV88" s="86"/>
      <c r="GW88" s="86"/>
      <c r="GX88" s="86"/>
      <c r="GY88" s="86"/>
      <c r="GZ88" s="86"/>
      <c r="HA88" s="86"/>
      <c r="HB88" s="86"/>
      <c r="HC88" s="86"/>
      <c r="HD88" s="86"/>
      <c r="HE88" s="86"/>
      <c r="HF88" s="86"/>
      <c r="HG88" s="86"/>
      <c r="HH88" s="86"/>
    </row>
    <row r="89">
      <c r="A89" s="86"/>
      <c r="B89" s="86"/>
      <c r="C89" s="86"/>
      <c r="D89" s="86"/>
      <c r="E89" s="86"/>
      <c r="F89" s="86"/>
      <c r="G89" s="86"/>
      <c r="H89" s="86"/>
      <c r="I89" s="86"/>
      <c r="J89" s="92"/>
      <c r="K89" s="92"/>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87"/>
      <c r="AR89" s="87"/>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6"/>
      <c r="CD89" s="86"/>
      <c r="CE89" s="86"/>
      <c r="CF89" s="86"/>
      <c r="CG89" s="86"/>
      <c r="CH89" s="86"/>
      <c r="CI89" s="86"/>
      <c r="CJ89" s="86"/>
      <c r="CK89" s="86"/>
      <c r="CL89" s="86"/>
      <c r="CM89" s="86"/>
      <c r="CN89" s="86"/>
      <c r="CO89" s="86"/>
      <c r="CP89" s="86"/>
      <c r="CQ89" s="86"/>
      <c r="CR89" s="86"/>
      <c r="CS89" s="86"/>
      <c r="CT89" s="86"/>
      <c r="CU89" s="86"/>
      <c r="CV89" s="86"/>
      <c r="CW89" s="86"/>
      <c r="CX89" s="86"/>
      <c r="CY89" s="86"/>
      <c r="CZ89" s="86"/>
      <c r="DA89" s="86"/>
      <c r="DB89" s="86"/>
      <c r="DC89" s="86"/>
      <c r="DD89" s="86"/>
      <c r="DE89" s="86"/>
      <c r="DF89" s="86"/>
      <c r="DG89" s="86"/>
      <c r="DH89" s="86"/>
      <c r="DI89" s="86"/>
      <c r="DJ89" s="86"/>
      <c r="DK89" s="86"/>
      <c r="DL89" s="86"/>
      <c r="DM89" s="86"/>
      <c r="DN89" s="86"/>
      <c r="DO89" s="86"/>
      <c r="DP89" s="86"/>
      <c r="DQ89" s="86"/>
      <c r="DR89" s="86"/>
      <c r="DS89" s="86"/>
      <c r="DT89" s="86"/>
      <c r="DU89" s="86"/>
      <c r="DV89" s="86"/>
      <c r="DW89" s="86"/>
      <c r="DX89" s="86"/>
      <c r="DY89" s="86"/>
      <c r="DZ89" s="86"/>
      <c r="EA89" s="86"/>
      <c r="EB89" s="86"/>
      <c r="EC89" s="86"/>
      <c r="ED89" s="86"/>
      <c r="EE89" s="86"/>
      <c r="EF89" s="86"/>
      <c r="EG89" s="86"/>
      <c r="EH89" s="86"/>
      <c r="EI89" s="86"/>
      <c r="EJ89" s="86"/>
      <c r="EK89" s="86"/>
      <c r="EL89" s="86"/>
      <c r="EM89" s="86"/>
      <c r="EN89" s="86"/>
      <c r="EO89" s="86"/>
      <c r="EP89" s="86"/>
      <c r="EQ89" s="86"/>
      <c r="ER89" s="86"/>
      <c r="ES89" s="86"/>
      <c r="ET89" s="86"/>
      <c r="EU89" s="86"/>
      <c r="EV89" s="86"/>
      <c r="EW89" s="86"/>
      <c r="EX89" s="86"/>
      <c r="EY89" s="86"/>
      <c r="EZ89" s="86"/>
      <c r="FA89" s="86"/>
      <c r="FB89" s="86"/>
      <c r="FC89" s="86"/>
      <c r="FD89" s="86"/>
      <c r="FE89" s="86"/>
      <c r="FF89" s="86"/>
      <c r="FG89" s="86"/>
      <c r="FH89" s="86"/>
      <c r="FI89" s="86"/>
      <c r="FJ89" s="86"/>
      <c r="FK89" s="86"/>
      <c r="FL89" s="86"/>
      <c r="FM89" s="86"/>
      <c r="FN89" s="86"/>
      <c r="FO89" s="86"/>
      <c r="FP89" s="86"/>
      <c r="FQ89" s="86"/>
      <c r="FR89" s="86"/>
      <c r="FS89" s="86"/>
      <c r="FT89" s="86"/>
      <c r="FU89" s="86"/>
      <c r="FV89" s="86"/>
      <c r="FW89" s="86"/>
      <c r="FX89" s="86"/>
      <c r="FY89" s="86"/>
      <c r="FZ89" s="86"/>
      <c r="GA89" s="86"/>
      <c r="GB89" s="86"/>
      <c r="GC89" s="86"/>
      <c r="GD89" s="86"/>
      <c r="GE89" s="86"/>
      <c r="GF89" s="86"/>
      <c r="GG89" s="86"/>
      <c r="GH89" s="86"/>
      <c r="GI89" s="86"/>
      <c r="GJ89" s="86"/>
      <c r="GK89" s="86"/>
      <c r="GL89" s="86"/>
      <c r="GM89" s="86"/>
      <c r="GN89" s="86"/>
      <c r="GO89" s="86"/>
      <c r="GP89" s="86"/>
      <c r="GQ89" s="86"/>
      <c r="GR89" s="86"/>
      <c r="GS89" s="86"/>
      <c r="GT89" s="86"/>
      <c r="GU89" s="86"/>
      <c r="GV89" s="86"/>
      <c r="GW89" s="86"/>
      <c r="GX89" s="86"/>
      <c r="GY89" s="86"/>
      <c r="GZ89" s="86"/>
      <c r="HA89" s="86"/>
      <c r="HB89" s="86"/>
      <c r="HC89" s="86"/>
      <c r="HD89" s="86"/>
      <c r="HE89" s="86"/>
      <c r="HF89" s="86"/>
      <c r="HG89" s="86"/>
      <c r="HH89" s="86"/>
    </row>
    <row r="90">
      <c r="A90" s="86"/>
      <c r="B90" s="86"/>
      <c r="C90" s="86"/>
      <c r="D90" s="86"/>
      <c r="E90" s="86"/>
      <c r="F90" s="86"/>
      <c r="G90" s="86"/>
      <c r="H90" s="86"/>
      <c r="I90" s="86"/>
      <c r="J90" s="92"/>
      <c r="K90" s="92"/>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87"/>
      <c r="AR90" s="87"/>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6"/>
      <c r="CD90" s="86"/>
      <c r="CE90" s="86"/>
      <c r="CF90" s="86"/>
      <c r="CG90" s="86"/>
      <c r="CH90" s="86"/>
      <c r="CI90" s="86"/>
      <c r="CJ90" s="86"/>
      <c r="CK90" s="86"/>
      <c r="CL90" s="86"/>
      <c r="CM90" s="86"/>
      <c r="CN90" s="86"/>
      <c r="CO90" s="86"/>
      <c r="CP90" s="86"/>
      <c r="CQ90" s="86"/>
      <c r="CR90" s="86"/>
      <c r="CS90" s="86"/>
      <c r="CT90" s="86"/>
      <c r="CU90" s="86"/>
      <c r="CV90" s="86"/>
      <c r="CW90" s="86"/>
      <c r="CX90" s="86"/>
      <c r="CY90" s="86"/>
      <c r="CZ90" s="86"/>
      <c r="DA90" s="86"/>
      <c r="DB90" s="86"/>
      <c r="DC90" s="86"/>
      <c r="DD90" s="86"/>
      <c r="DE90" s="86"/>
      <c r="DF90" s="86"/>
      <c r="DG90" s="86"/>
      <c r="DH90" s="86"/>
      <c r="DI90" s="86"/>
      <c r="DJ90" s="86"/>
      <c r="DK90" s="86"/>
      <c r="DL90" s="86"/>
      <c r="DM90" s="86"/>
      <c r="DN90" s="86"/>
      <c r="DO90" s="86"/>
      <c r="DP90" s="86"/>
      <c r="DQ90" s="86"/>
      <c r="DR90" s="86"/>
      <c r="DS90" s="86"/>
      <c r="DT90" s="86"/>
      <c r="DU90" s="86"/>
      <c r="DV90" s="86"/>
      <c r="DW90" s="86"/>
      <c r="DX90" s="86"/>
      <c r="DY90" s="86"/>
      <c r="DZ90" s="86"/>
      <c r="EA90" s="86"/>
      <c r="EB90" s="86"/>
      <c r="EC90" s="86"/>
      <c r="ED90" s="86"/>
      <c r="EE90" s="86"/>
      <c r="EF90" s="86"/>
      <c r="EG90" s="86"/>
      <c r="EH90" s="86"/>
      <c r="EI90" s="86"/>
      <c r="EJ90" s="86"/>
      <c r="EK90" s="86"/>
      <c r="EL90" s="86"/>
      <c r="EM90" s="86"/>
      <c r="EN90" s="86"/>
      <c r="EO90" s="86"/>
      <c r="EP90" s="86"/>
      <c r="EQ90" s="86"/>
      <c r="ER90" s="86"/>
      <c r="ES90" s="86"/>
      <c r="ET90" s="86"/>
      <c r="EU90" s="86"/>
      <c r="EV90" s="86"/>
      <c r="EW90" s="86"/>
      <c r="EX90" s="86"/>
      <c r="EY90" s="86"/>
      <c r="EZ90" s="86"/>
      <c r="FA90" s="86"/>
      <c r="FB90" s="86"/>
      <c r="FC90" s="86"/>
      <c r="FD90" s="86"/>
      <c r="FE90" s="86"/>
      <c r="FF90" s="86"/>
      <c r="FG90" s="86"/>
      <c r="FH90" s="86"/>
      <c r="FI90" s="86"/>
      <c r="FJ90" s="86"/>
      <c r="FK90" s="86"/>
      <c r="FL90" s="86"/>
      <c r="FM90" s="86"/>
      <c r="FN90" s="86"/>
      <c r="FO90" s="86"/>
      <c r="FP90" s="86"/>
      <c r="FQ90" s="86"/>
      <c r="FR90" s="86"/>
      <c r="FS90" s="86"/>
      <c r="FT90" s="86"/>
      <c r="FU90" s="86"/>
      <c r="FV90" s="86"/>
      <c r="FW90" s="86"/>
      <c r="FX90" s="86"/>
      <c r="FY90" s="86"/>
      <c r="FZ90" s="86"/>
      <c r="GA90" s="86"/>
      <c r="GB90" s="86"/>
      <c r="GC90" s="86"/>
      <c r="GD90" s="86"/>
      <c r="GE90" s="86"/>
      <c r="GF90" s="86"/>
      <c r="GG90" s="86"/>
      <c r="GH90" s="86"/>
      <c r="GI90" s="86"/>
      <c r="GJ90" s="86"/>
      <c r="GK90" s="86"/>
      <c r="GL90" s="86"/>
      <c r="GM90" s="86"/>
      <c r="GN90" s="86"/>
      <c r="GO90" s="86"/>
      <c r="GP90" s="86"/>
      <c r="GQ90" s="86"/>
      <c r="GR90" s="86"/>
      <c r="GS90" s="86"/>
      <c r="GT90" s="86"/>
      <c r="GU90" s="86"/>
      <c r="GV90" s="86"/>
      <c r="GW90" s="86"/>
      <c r="GX90" s="86"/>
      <c r="GY90" s="86"/>
      <c r="GZ90" s="86"/>
      <c r="HA90" s="86"/>
      <c r="HB90" s="86"/>
      <c r="HC90" s="86"/>
      <c r="HD90" s="86"/>
      <c r="HE90" s="86"/>
      <c r="HF90" s="86"/>
      <c r="HG90" s="86"/>
      <c r="HH90" s="86"/>
    </row>
    <row r="91">
      <c r="A91" s="86"/>
      <c r="B91" s="86"/>
      <c r="C91" s="86"/>
      <c r="D91" s="86"/>
      <c r="E91" s="86"/>
      <c r="F91" s="86"/>
      <c r="G91" s="86"/>
      <c r="H91" s="86"/>
      <c r="I91" s="86"/>
      <c r="J91" s="92"/>
      <c r="K91" s="92"/>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87"/>
      <c r="AR91" s="87"/>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6"/>
      <c r="CE91" s="86"/>
      <c r="CF91" s="86"/>
      <c r="CG91" s="86"/>
      <c r="CH91" s="86"/>
      <c r="CI91" s="86"/>
      <c r="CJ91" s="86"/>
      <c r="CK91" s="86"/>
      <c r="CL91" s="86"/>
      <c r="CM91" s="86"/>
      <c r="CN91" s="86"/>
      <c r="CO91" s="86"/>
      <c r="CP91" s="86"/>
      <c r="CQ91" s="86"/>
      <c r="CR91" s="86"/>
      <c r="CS91" s="86"/>
      <c r="CT91" s="86"/>
      <c r="CU91" s="86"/>
      <c r="CV91" s="86"/>
      <c r="CW91" s="86"/>
      <c r="CX91" s="86"/>
      <c r="CY91" s="86"/>
      <c r="CZ91" s="86"/>
      <c r="DA91" s="86"/>
      <c r="DB91" s="86"/>
      <c r="DC91" s="86"/>
      <c r="DD91" s="86"/>
      <c r="DE91" s="86"/>
      <c r="DF91" s="86"/>
      <c r="DG91" s="86"/>
      <c r="DH91" s="86"/>
      <c r="DI91" s="86"/>
      <c r="DJ91" s="86"/>
      <c r="DK91" s="86"/>
      <c r="DL91" s="86"/>
      <c r="DM91" s="86"/>
      <c r="DN91" s="86"/>
      <c r="DO91" s="86"/>
      <c r="DP91" s="86"/>
      <c r="DQ91" s="86"/>
      <c r="DR91" s="86"/>
      <c r="DS91" s="86"/>
      <c r="DT91" s="86"/>
      <c r="DU91" s="86"/>
      <c r="DV91" s="86"/>
      <c r="DW91" s="86"/>
      <c r="DX91" s="86"/>
      <c r="DY91" s="86"/>
      <c r="DZ91" s="86"/>
      <c r="EA91" s="86"/>
      <c r="EB91" s="86"/>
      <c r="EC91" s="86"/>
      <c r="ED91" s="86"/>
      <c r="EE91" s="86"/>
      <c r="EF91" s="86"/>
      <c r="EG91" s="86"/>
      <c r="EH91" s="86"/>
      <c r="EI91" s="86"/>
      <c r="EJ91" s="86"/>
      <c r="EK91" s="86"/>
      <c r="EL91" s="86"/>
      <c r="EM91" s="86"/>
      <c r="EN91" s="86"/>
      <c r="EO91" s="86"/>
      <c r="EP91" s="86"/>
      <c r="EQ91" s="86"/>
      <c r="ER91" s="86"/>
      <c r="ES91" s="86"/>
      <c r="ET91" s="86"/>
      <c r="EU91" s="86"/>
      <c r="EV91" s="86"/>
      <c r="EW91" s="86"/>
      <c r="EX91" s="86"/>
      <c r="EY91" s="86"/>
      <c r="EZ91" s="86"/>
      <c r="FA91" s="86"/>
      <c r="FB91" s="86"/>
      <c r="FC91" s="86"/>
      <c r="FD91" s="86"/>
      <c r="FE91" s="86"/>
      <c r="FF91" s="86"/>
      <c r="FG91" s="86"/>
      <c r="FH91" s="86"/>
      <c r="FI91" s="86"/>
      <c r="FJ91" s="86"/>
      <c r="FK91" s="86"/>
      <c r="FL91" s="86"/>
      <c r="FM91" s="86"/>
      <c r="FN91" s="86"/>
      <c r="FO91" s="86"/>
      <c r="FP91" s="86"/>
      <c r="FQ91" s="86"/>
      <c r="FR91" s="86"/>
      <c r="FS91" s="86"/>
      <c r="FT91" s="86"/>
      <c r="FU91" s="86"/>
      <c r="FV91" s="86"/>
      <c r="FW91" s="86"/>
      <c r="FX91" s="86"/>
      <c r="FY91" s="86"/>
      <c r="FZ91" s="86"/>
      <c r="GA91" s="86"/>
      <c r="GB91" s="86"/>
      <c r="GC91" s="86"/>
      <c r="GD91" s="86"/>
      <c r="GE91" s="86"/>
      <c r="GF91" s="86"/>
      <c r="GG91" s="86"/>
      <c r="GH91" s="86"/>
      <c r="GI91" s="86"/>
      <c r="GJ91" s="86"/>
      <c r="GK91" s="86"/>
      <c r="GL91" s="86"/>
      <c r="GM91" s="86"/>
      <c r="GN91" s="86"/>
      <c r="GO91" s="86"/>
      <c r="GP91" s="86"/>
      <c r="GQ91" s="86"/>
      <c r="GR91" s="86"/>
      <c r="GS91" s="86"/>
      <c r="GT91" s="86"/>
      <c r="GU91" s="86"/>
      <c r="GV91" s="86"/>
      <c r="GW91" s="86"/>
      <c r="GX91" s="86"/>
      <c r="GY91" s="86"/>
      <c r="GZ91" s="86"/>
      <c r="HA91" s="86"/>
      <c r="HB91" s="86"/>
      <c r="HC91" s="86"/>
      <c r="HD91" s="86"/>
      <c r="HE91" s="86"/>
      <c r="HF91" s="86"/>
      <c r="HG91" s="86"/>
      <c r="HH91" s="86"/>
    </row>
    <row r="92">
      <c r="A92" s="86"/>
      <c r="B92" s="86"/>
      <c r="C92" s="86"/>
      <c r="D92" s="86"/>
      <c r="E92" s="86"/>
      <c r="F92" s="86"/>
      <c r="G92" s="86"/>
      <c r="H92" s="86"/>
      <c r="I92" s="86"/>
      <c r="J92" s="92"/>
      <c r="K92" s="92"/>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87"/>
      <c r="AR92" s="87"/>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6"/>
      <c r="CD92" s="86"/>
      <c r="CE92" s="86"/>
      <c r="CF92" s="86"/>
      <c r="CG92" s="86"/>
      <c r="CH92" s="86"/>
      <c r="CI92" s="86"/>
      <c r="CJ92" s="86"/>
      <c r="CK92" s="86"/>
      <c r="CL92" s="86"/>
      <c r="CM92" s="86"/>
      <c r="CN92" s="86"/>
      <c r="CO92" s="86"/>
      <c r="CP92" s="86"/>
      <c r="CQ92" s="86"/>
      <c r="CR92" s="86"/>
      <c r="CS92" s="86"/>
      <c r="CT92" s="86"/>
      <c r="CU92" s="86"/>
      <c r="CV92" s="86"/>
      <c r="CW92" s="86"/>
      <c r="CX92" s="86"/>
      <c r="CY92" s="86"/>
      <c r="CZ92" s="86"/>
      <c r="DA92" s="86"/>
      <c r="DB92" s="86"/>
      <c r="DC92" s="86"/>
      <c r="DD92" s="86"/>
      <c r="DE92" s="86"/>
      <c r="DF92" s="86"/>
      <c r="DG92" s="86"/>
      <c r="DH92" s="86"/>
      <c r="DI92" s="86"/>
      <c r="DJ92" s="86"/>
      <c r="DK92" s="86"/>
      <c r="DL92" s="86"/>
      <c r="DM92" s="86"/>
      <c r="DN92" s="86"/>
      <c r="DO92" s="86"/>
      <c r="DP92" s="86"/>
      <c r="DQ92" s="86"/>
      <c r="DR92" s="86"/>
      <c r="DS92" s="86"/>
      <c r="DT92" s="86"/>
      <c r="DU92" s="86"/>
      <c r="DV92" s="86"/>
      <c r="DW92" s="86"/>
      <c r="DX92" s="86"/>
      <c r="DY92" s="86"/>
      <c r="DZ92" s="86"/>
      <c r="EA92" s="86"/>
      <c r="EB92" s="86"/>
      <c r="EC92" s="86"/>
      <c r="ED92" s="86"/>
      <c r="EE92" s="86"/>
      <c r="EF92" s="86"/>
      <c r="EG92" s="86"/>
      <c r="EH92" s="86"/>
      <c r="EI92" s="86"/>
      <c r="EJ92" s="86"/>
      <c r="EK92" s="86"/>
      <c r="EL92" s="86"/>
      <c r="EM92" s="86"/>
      <c r="EN92" s="86"/>
      <c r="EO92" s="86"/>
      <c r="EP92" s="86"/>
      <c r="EQ92" s="86"/>
      <c r="ER92" s="86"/>
      <c r="ES92" s="86"/>
      <c r="ET92" s="86"/>
      <c r="EU92" s="86"/>
      <c r="EV92" s="86"/>
      <c r="EW92" s="86"/>
      <c r="EX92" s="86"/>
      <c r="EY92" s="86"/>
      <c r="EZ92" s="86"/>
      <c r="FA92" s="86"/>
      <c r="FB92" s="86"/>
      <c r="FC92" s="86"/>
      <c r="FD92" s="86"/>
      <c r="FE92" s="86"/>
      <c r="FF92" s="86"/>
      <c r="FG92" s="86"/>
      <c r="FH92" s="86"/>
      <c r="FI92" s="86"/>
      <c r="FJ92" s="86"/>
      <c r="FK92" s="86"/>
      <c r="FL92" s="86"/>
      <c r="FM92" s="86"/>
      <c r="FN92" s="86"/>
      <c r="FO92" s="86"/>
      <c r="FP92" s="86"/>
      <c r="FQ92" s="86"/>
      <c r="FR92" s="86"/>
      <c r="FS92" s="86"/>
      <c r="FT92" s="86"/>
      <c r="FU92" s="86"/>
      <c r="FV92" s="86"/>
      <c r="FW92" s="86"/>
      <c r="FX92" s="86"/>
      <c r="FY92" s="86"/>
      <c r="FZ92" s="86"/>
      <c r="GA92" s="86"/>
      <c r="GB92" s="86"/>
      <c r="GC92" s="86"/>
      <c r="GD92" s="86"/>
      <c r="GE92" s="86"/>
      <c r="GF92" s="86"/>
      <c r="GG92" s="86"/>
      <c r="GH92" s="86"/>
      <c r="GI92" s="86"/>
      <c r="GJ92" s="86"/>
      <c r="GK92" s="86"/>
      <c r="GL92" s="86"/>
      <c r="GM92" s="86"/>
      <c r="GN92" s="86"/>
      <c r="GO92" s="86"/>
      <c r="GP92" s="86"/>
      <c r="GQ92" s="86"/>
      <c r="GR92" s="86"/>
      <c r="GS92" s="86"/>
      <c r="GT92" s="86"/>
      <c r="GU92" s="86"/>
      <c r="GV92" s="86"/>
      <c r="GW92" s="86"/>
      <c r="GX92" s="86"/>
      <c r="GY92" s="86"/>
      <c r="GZ92" s="86"/>
      <c r="HA92" s="86"/>
      <c r="HB92" s="86"/>
      <c r="HC92" s="86"/>
      <c r="HD92" s="86"/>
      <c r="HE92" s="86"/>
      <c r="HF92" s="86"/>
      <c r="HG92" s="86"/>
      <c r="HH92" s="86"/>
    </row>
    <row r="93">
      <c r="A93" s="86"/>
      <c r="B93" s="86"/>
      <c r="C93" s="86"/>
      <c r="D93" s="86"/>
      <c r="E93" s="86"/>
      <c r="F93" s="86"/>
      <c r="G93" s="86"/>
      <c r="H93" s="86"/>
      <c r="I93" s="86"/>
      <c r="J93" s="92"/>
      <c r="K93" s="92"/>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87"/>
      <c r="AR93" s="87"/>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6"/>
      <c r="CC93" s="86"/>
      <c r="CD93" s="86"/>
      <c r="CE93" s="86"/>
      <c r="CF93" s="86"/>
      <c r="CG93" s="86"/>
      <c r="CH93" s="86"/>
      <c r="CI93" s="86"/>
      <c r="CJ93" s="86"/>
      <c r="CK93" s="86"/>
      <c r="CL93" s="86"/>
      <c r="CM93" s="86"/>
      <c r="CN93" s="86"/>
      <c r="CO93" s="86"/>
      <c r="CP93" s="86"/>
      <c r="CQ93" s="86"/>
      <c r="CR93" s="86"/>
      <c r="CS93" s="86"/>
      <c r="CT93" s="86"/>
      <c r="CU93" s="86"/>
      <c r="CV93" s="86"/>
      <c r="CW93" s="86"/>
      <c r="CX93" s="86"/>
      <c r="CY93" s="86"/>
      <c r="CZ93" s="86"/>
      <c r="DA93" s="86"/>
      <c r="DB93" s="86"/>
      <c r="DC93" s="86"/>
      <c r="DD93" s="86"/>
      <c r="DE93" s="86"/>
      <c r="DF93" s="86"/>
      <c r="DG93" s="86"/>
      <c r="DH93" s="86"/>
      <c r="DI93" s="86"/>
      <c r="DJ93" s="86"/>
      <c r="DK93" s="86"/>
      <c r="DL93" s="86"/>
      <c r="DM93" s="86"/>
      <c r="DN93" s="86"/>
      <c r="DO93" s="86"/>
      <c r="DP93" s="86"/>
      <c r="DQ93" s="86"/>
      <c r="DR93" s="86"/>
      <c r="DS93" s="86"/>
      <c r="DT93" s="86"/>
      <c r="DU93" s="86"/>
      <c r="DV93" s="86"/>
      <c r="DW93" s="86"/>
      <c r="DX93" s="86"/>
      <c r="DY93" s="86"/>
      <c r="DZ93" s="86"/>
      <c r="EA93" s="86"/>
      <c r="EB93" s="86"/>
      <c r="EC93" s="86"/>
      <c r="ED93" s="86"/>
      <c r="EE93" s="86"/>
      <c r="EF93" s="86"/>
      <c r="EG93" s="86"/>
      <c r="EH93" s="86"/>
      <c r="EI93" s="86"/>
      <c r="EJ93" s="86"/>
      <c r="EK93" s="86"/>
      <c r="EL93" s="86"/>
      <c r="EM93" s="86"/>
      <c r="EN93" s="86"/>
      <c r="EO93" s="86"/>
      <c r="EP93" s="86"/>
      <c r="EQ93" s="86"/>
      <c r="ER93" s="86"/>
      <c r="ES93" s="86"/>
      <c r="ET93" s="86"/>
      <c r="EU93" s="86"/>
      <c r="EV93" s="86"/>
      <c r="EW93" s="86"/>
      <c r="EX93" s="86"/>
      <c r="EY93" s="86"/>
      <c r="EZ93" s="86"/>
      <c r="FA93" s="86"/>
      <c r="FB93" s="86"/>
      <c r="FC93" s="86"/>
      <c r="FD93" s="86"/>
      <c r="FE93" s="86"/>
      <c r="FF93" s="86"/>
      <c r="FG93" s="86"/>
      <c r="FH93" s="86"/>
      <c r="FI93" s="86"/>
      <c r="FJ93" s="86"/>
      <c r="FK93" s="86"/>
      <c r="FL93" s="86"/>
      <c r="FM93" s="86"/>
      <c r="FN93" s="86"/>
      <c r="FO93" s="86"/>
      <c r="FP93" s="86"/>
      <c r="FQ93" s="86"/>
      <c r="FR93" s="86"/>
      <c r="FS93" s="86"/>
      <c r="FT93" s="86"/>
      <c r="FU93" s="86"/>
      <c r="FV93" s="86"/>
      <c r="FW93" s="86"/>
      <c r="FX93" s="86"/>
      <c r="FY93" s="86"/>
      <c r="FZ93" s="86"/>
      <c r="GA93" s="86"/>
      <c r="GB93" s="86"/>
      <c r="GC93" s="86"/>
      <c r="GD93" s="86"/>
      <c r="GE93" s="86"/>
      <c r="GF93" s="86"/>
      <c r="GG93" s="86"/>
      <c r="GH93" s="86"/>
      <c r="GI93" s="86"/>
      <c r="GJ93" s="86"/>
      <c r="GK93" s="86"/>
      <c r="GL93" s="86"/>
      <c r="GM93" s="86"/>
      <c r="GN93" s="86"/>
      <c r="GO93" s="86"/>
      <c r="GP93" s="86"/>
      <c r="GQ93" s="86"/>
      <c r="GR93" s="86"/>
      <c r="GS93" s="86"/>
      <c r="GT93" s="86"/>
      <c r="GU93" s="86"/>
      <c r="GV93" s="86"/>
      <c r="GW93" s="86"/>
      <c r="GX93" s="86"/>
      <c r="GY93" s="86"/>
      <c r="GZ93" s="86"/>
      <c r="HA93" s="86"/>
      <c r="HB93" s="86"/>
      <c r="HC93" s="86"/>
      <c r="HD93" s="86"/>
      <c r="HE93" s="86"/>
      <c r="HF93" s="86"/>
      <c r="HG93" s="86"/>
      <c r="HH93" s="86"/>
    </row>
    <row r="94">
      <c r="A94" s="86"/>
      <c r="B94" s="86"/>
      <c r="C94" s="86"/>
      <c r="D94" s="86"/>
      <c r="E94" s="86"/>
      <c r="F94" s="86"/>
      <c r="G94" s="86"/>
      <c r="H94" s="86"/>
      <c r="I94" s="86"/>
      <c r="J94" s="92"/>
      <c r="K94" s="92"/>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87"/>
      <c r="AR94" s="87"/>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6"/>
      <c r="CD94" s="86"/>
      <c r="CE94" s="86"/>
      <c r="CF94" s="86"/>
      <c r="CG94" s="86"/>
      <c r="CH94" s="86"/>
      <c r="CI94" s="86"/>
      <c r="CJ94" s="86"/>
      <c r="CK94" s="86"/>
      <c r="CL94" s="86"/>
      <c r="CM94" s="86"/>
      <c r="CN94" s="86"/>
      <c r="CO94" s="86"/>
      <c r="CP94" s="86"/>
      <c r="CQ94" s="86"/>
      <c r="CR94" s="86"/>
      <c r="CS94" s="86"/>
      <c r="CT94" s="86"/>
      <c r="CU94" s="86"/>
      <c r="CV94" s="86"/>
      <c r="CW94" s="86"/>
      <c r="CX94" s="86"/>
      <c r="CY94" s="86"/>
      <c r="CZ94" s="86"/>
      <c r="DA94" s="86"/>
      <c r="DB94" s="86"/>
      <c r="DC94" s="86"/>
      <c r="DD94" s="86"/>
      <c r="DE94" s="86"/>
      <c r="DF94" s="86"/>
      <c r="DG94" s="86"/>
      <c r="DH94" s="86"/>
      <c r="DI94" s="86"/>
      <c r="DJ94" s="86"/>
      <c r="DK94" s="86"/>
      <c r="DL94" s="86"/>
      <c r="DM94" s="86"/>
      <c r="DN94" s="86"/>
      <c r="DO94" s="86"/>
      <c r="DP94" s="86"/>
      <c r="DQ94" s="86"/>
      <c r="DR94" s="86"/>
      <c r="DS94" s="86"/>
      <c r="DT94" s="86"/>
      <c r="DU94" s="86"/>
      <c r="DV94" s="86"/>
      <c r="DW94" s="86"/>
      <c r="DX94" s="86"/>
      <c r="DY94" s="86"/>
      <c r="DZ94" s="86"/>
      <c r="EA94" s="86"/>
      <c r="EB94" s="86"/>
      <c r="EC94" s="86"/>
      <c r="ED94" s="86"/>
      <c r="EE94" s="86"/>
      <c r="EF94" s="86"/>
      <c r="EG94" s="86"/>
      <c r="EH94" s="86"/>
      <c r="EI94" s="86"/>
      <c r="EJ94" s="86"/>
      <c r="EK94" s="86"/>
      <c r="EL94" s="86"/>
      <c r="EM94" s="86"/>
      <c r="EN94" s="86"/>
      <c r="EO94" s="86"/>
      <c r="EP94" s="86"/>
      <c r="EQ94" s="86"/>
      <c r="ER94" s="86"/>
      <c r="ES94" s="86"/>
      <c r="ET94" s="86"/>
      <c r="EU94" s="86"/>
      <c r="EV94" s="86"/>
      <c r="EW94" s="86"/>
      <c r="EX94" s="86"/>
      <c r="EY94" s="86"/>
      <c r="EZ94" s="86"/>
      <c r="FA94" s="86"/>
      <c r="FB94" s="86"/>
      <c r="FC94" s="86"/>
      <c r="FD94" s="86"/>
      <c r="FE94" s="86"/>
      <c r="FF94" s="86"/>
      <c r="FG94" s="86"/>
      <c r="FH94" s="86"/>
      <c r="FI94" s="86"/>
      <c r="FJ94" s="86"/>
      <c r="FK94" s="86"/>
      <c r="FL94" s="86"/>
      <c r="FM94" s="86"/>
      <c r="FN94" s="86"/>
      <c r="FO94" s="86"/>
      <c r="FP94" s="86"/>
      <c r="FQ94" s="86"/>
      <c r="FR94" s="86"/>
      <c r="FS94" s="86"/>
      <c r="FT94" s="86"/>
      <c r="FU94" s="86"/>
      <c r="FV94" s="86"/>
      <c r="FW94" s="86"/>
      <c r="FX94" s="86"/>
      <c r="FY94" s="86"/>
      <c r="FZ94" s="86"/>
      <c r="GA94" s="86"/>
      <c r="GB94" s="86"/>
      <c r="GC94" s="86"/>
      <c r="GD94" s="86"/>
      <c r="GE94" s="86"/>
      <c r="GF94" s="86"/>
      <c r="GG94" s="86"/>
      <c r="GH94" s="86"/>
      <c r="GI94" s="86"/>
      <c r="GJ94" s="86"/>
      <c r="GK94" s="86"/>
      <c r="GL94" s="86"/>
      <c r="GM94" s="86"/>
      <c r="GN94" s="86"/>
      <c r="GO94" s="86"/>
      <c r="GP94" s="86"/>
      <c r="GQ94" s="86"/>
      <c r="GR94" s="86"/>
      <c r="GS94" s="86"/>
      <c r="GT94" s="86"/>
      <c r="GU94" s="86"/>
      <c r="GV94" s="86"/>
      <c r="GW94" s="86"/>
      <c r="GX94" s="86"/>
      <c r="GY94" s="86"/>
      <c r="GZ94" s="86"/>
      <c r="HA94" s="86"/>
      <c r="HB94" s="86"/>
      <c r="HC94" s="86"/>
      <c r="HD94" s="86"/>
      <c r="HE94" s="86"/>
      <c r="HF94" s="86"/>
      <c r="HG94" s="86"/>
      <c r="HH94" s="86"/>
    </row>
    <row r="95">
      <c r="A95" s="86"/>
      <c r="B95" s="86"/>
      <c r="C95" s="86"/>
      <c r="D95" s="86"/>
      <c r="E95" s="86"/>
      <c r="F95" s="86"/>
      <c r="G95" s="86"/>
      <c r="H95" s="86"/>
      <c r="I95" s="86"/>
      <c r="J95" s="92"/>
      <c r="K95" s="92"/>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87"/>
      <c r="AR95" s="87"/>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6"/>
      <c r="CC95" s="86"/>
      <c r="CD95" s="86"/>
      <c r="CE95" s="86"/>
      <c r="CF95" s="86"/>
      <c r="CG95" s="86"/>
      <c r="CH95" s="86"/>
      <c r="CI95" s="86"/>
      <c r="CJ95" s="86"/>
      <c r="CK95" s="86"/>
      <c r="CL95" s="86"/>
      <c r="CM95" s="86"/>
      <c r="CN95" s="86"/>
      <c r="CO95" s="86"/>
      <c r="CP95" s="86"/>
      <c r="CQ95" s="86"/>
      <c r="CR95" s="86"/>
      <c r="CS95" s="86"/>
      <c r="CT95" s="86"/>
      <c r="CU95" s="86"/>
      <c r="CV95" s="86"/>
      <c r="CW95" s="86"/>
      <c r="CX95" s="86"/>
      <c r="CY95" s="86"/>
      <c r="CZ95" s="86"/>
      <c r="DA95" s="86"/>
      <c r="DB95" s="86"/>
      <c r="DC95" s="86"/>
      <c r="DD95" s="86"/>
      <c r="DE95" s="86"/>
      <c r="DF95" s="86"/>
      <c r="DG95" s="86"/>
      <c r="DH95" s="86"/>
      <c r="DI95" s="86"/>
      <c r="DJ95" s="86"/>
      <c r="DK95" s="86"/>
      <c r="DL95" s="86"/>
      <c r="DM95" s="86"/>
      <c r="DN95" s="86"/>
      <c r="DO95" s="86"/>
      <c r="DP95" s="86"/>
      <c r="DQ95" s="86"/>
      <c r="DR95" s="86"/>
      <c r="DS95" s="86"/>
      <c r="DT95" s="86"/>
      <c r="DU95" s="86"/>
      <c r="DV95" s="86"/>
      <c r="DW95" s="86"/>
      <c r="DX95" s="86"/>
      <c r="DY95" s="86"/>
      <c r="DZ95" s="86"/>
      <c r="EA95" s="86"/>
      <c r="EB95" s="86"/>
      <c r="EC95" s="86"/>
      <c r="ED95" s="86"/>
      <c r="EE95" s="86"/>
      <c r="EF95" s="86"/>
      <c r="EG95" s="86"/>
      <c r="EH95" s="86"/>
      <c r="EI95" s="86"/>
      <c r="EJ95" s="86"/>
      <c r="EK95" s="86"/>
      <c r="EL95" s="86"/>
      <c r="EM95" s="86"/>
      <c r="EN95" s="86"/>
      <c r="EO95" s="86"/>
      <c r="EP95" s="86"/>
      <c r="EQ95" s="86"/>
      <c r="ER95" s="86"/>
      <c r="ES95" s="86"/>
      <c r="ET95" s="86"/>
      <c r="EU95" s="86"/>
      <c r="EV95" s="86"/>
      <c r="EW95" s="86"/>
      <c r="EX95" s="86"/>
      <c r="EY95" s="86"/>
      <c r="EZ95" s="86"/>
      <c r="FA95" s="86"/>
      <c r="FB95" s="86"/>
      <c r="FC95" s="86"/>
      <c r="FD95" s="86"/>
      <c r="FE95" s="86"/>
      <c r="FF95" s="86"/>
      <c r="FG95" s="86"/>
      <c r="FH95" s="86"/>
      <c r="FI95" s="86"/>
      <c r="FJ95" s="86"/>
      <c r="FK95" s="86"/>
      <c r="FL95" s="86"/>
      <c r="FM95" s="86"/>
      <c r="FN95" s="86"/>
      <c r="FO95" s="86"/>
      <c r="FP95" s="86"/>
      <c r="FQ95" s="86"/>
      <c r="FR95" s="86"/>
      <c r="FS95" s="86"/>
      <c r="FT95" s="86"/>
      <c r="FU95" s="86"/>
      <c r="FV95" s="86"/>
      <c r="FW95" s="86"/>
      <c r="FX95" s="86"/>
      <c r="FY95" s="86"/>
      <c r="FZ95" s="86"/>
      <c r="GA95" s="86"/>
      <c r="GB95" s="86"/>
      <c r="GC95" s="86"/>
      <c r="GD95" s="86"/>
      <c r="GE95" s="86"/>
      <c r="GF95" s="86"/>
      <c r="GG95" s="86"/>
      <c r="GH95" s="86"/>
      <c r="GI95" s="86"/>
      <c r="GJ95" s="86"/>
      <c r="GK95" s="86"/>
      <c r="GL95" s="86"/>
      <c r="GM95" s="86"/>
      <c r="GN95" s="86"/>
      <c r="GO95" s="86"/>
      <c r="GP95" s="86"/>
      <c r="GQ95" s="86"/>
      <c r="GR95" s="86"/>
      <c r="GS95" s="86"/>
      <c r="GT95" s="86"/>
      <c r="GU95" s="86"/>
      <c r="GV95" s="86"/>
      <c r="GW95" s="86"/>
      <c r="GX95" s="86"/>
      <c r="GY95" s="86"/>
      <c r="GZ95" s="86"/>
      <c r="HA95" s="86"/>
      <c r="HB95" s="86"/>
      <c r="HC95" s="86"/>
      <c r="HD95" s="86"/>
      <c r="HE95" s="86"/>
      <c r="HF95" s="86"/>
      <c r="HG95" s="86"/>
      <c r="HH95" s="86"/>
    </row>
    <row r="96">
      <c r="A96" s="86"/>
      <c r="B96" s="86"/>
      <c r="C96" s="86"/>
      <c r="D96" s="86"/>
      <c r="E96" s="86"/>
      <c r="F96" s="86"/>
      <c r="G96" s="86"/>
      <c r="H96" s="86"/>
      <c r="I96" s="86"/>
      <c r="J96" s="92"/>
      <c r="K96" s="92"/>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87"/>
      <c r="AR96" s="87"/>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c r="BT96" s="86"/>
      <c r="BU96" s="86"/>
      <c r="BV96" s="86"/>
      <c r="BW96" s="86"/>
      <c r="BX96" s="86"/>
      <c r="BY96" s="86"/>
      <c r="BZ96" s="86"/>
      <c r="CA96" s="86"/>
      <c r="CB96" s="86"/>
      <c r="CC96" s="86"/>
      <c r="CD96" s="86"/>
      <c r="CE96" s="86"/>
      <c r="CF96" s="86"/>
      <c r="CG96" s="86"/>
      <c r="CH96" s="86"/>
      <c r="CI96" s="86"/>
      <c r="CJ96" s="86"/>
      <c r="CK96" s="86"/>
      <c r="CL96" s="86"/>
      <c r="CM96" s="86"/>
      <c r="CN96" s="86"/>
      <c r="CO96" s="86"/>
      <c r="CP96" s="86"/>
      <c r="CQ96" s="86"/>
      <c r="CR96" s="86"/>
      <c r="CS96" s="86"/>
      <c r="CT96" s="86"/>
      <c r="CU96" s="86"/>
      <c r="CV96" s="86"/>
      <c r="CW96" s="86"/>
      <c r="CX96" s="86"/>
      <c r="CY96" s="86"/>
      <c r="CZ96" s="86"/>
      <c r="DA96" s="86"/>
      <c r="DB96" s="86"/>
      <c r="DC96" s="86"/>
      <c r="DD96" s="86"/>
      <c r="DE96" s="86"/>
      <c r="DF96" s="86"/>
      <c r="DG96" s="86"/>
      <c r="DH96" s="86"/>
      <c r="DI96" s="86"/>
      <c r="DJ96" s="86"/>
      <c r="DK96" s="86"/>
      <c r="DL96" s="86"/>
      <c r="DM96" s="86"/>
      <c r="DN96" s="86"/>
      <c r="DO96" s="86"/>
      <c r="DP96" s="86"/>
      <c r="DQ96" s="86"/>
      <c r="DR96" s="86"/>
      <c r="DS96" s="86"/>
      <c r="DT96" s="86"/>
      <c r="DU96" s="86"/>
      <c r="DV96" s="86"/>
      <c r="DW96" s="86"/>
      <c r="DX96" s="86"/>
      <c r="DY96" s="86"/>
      <c r="DZ96" s="86"/>
      <c r="EA96" s="86"/>
      <c r="EB96" s="86"/>
      <c r="EC96" s="86"/>
      <c r="ED96" s="86"/>
      <c r="EE96" s="86"/>
      <c r="EF96" s="86"/>
      <c r="EG96" s="86"/>
      <c r="EH96" s="86"/>
      <c r="EI96" s="86"/>
      <c r="EJ96" s="86"/>
      <c r="EK96" s="86"/>
      <c r="EL96" s="86"/>
      <c r="EM96" s="86"/>
      <c r="EN96" s="86"/>
      <c r="EO96" s="86"/>
      <c r="EP96" s="86"/>
      <c r="EQ96" s="86"/>
      <c r="ER96" s="86"/>
      <c r="ES96" s="86"/>
      <c r="ET96" s="86"/>
      <c r="EU96" s="86"/>
      <c r="EV96" s="86"/>
      <c r="EW96" s="86"/>
      <c r="EX96" s="86"/>
      <c r="EY96" s="86"/>
      <c r="EZ96" s="86"/>
      <c r="FA96" s="86"/>
      <c r="FB96" s="86"/>
      <c r="FC96" s="86"/>
      <c r="FD96" s="86"/>
      <c r="FE96" s="86"/>
      <c r="FF96" s="86"/>
      <c r="FG96" s="86"/>
      <c r="FH96" s="86"/>
      <c r="FI96" s="86"/>
      <c r="FJ96" s="86"/>
      <c r="FK96" s="86"/>
      <c r="FL96" s="86"/>
      <c r="FM96" s="86"/>
      <c r="FN96" s="86"/>
      <c r="FO96" s="86"/>
      <c r="FP96" s="86"/>
      <c r="FQ96" s="86"/>
      <c r="FR96" s="86"/>
      <c r="FS96" s="86"/>
      <c r="FT96" s="86"/>
      <c r="FU96" s="86"/>
      <c r="FV96" s="86"/>
      <c r="FW96" s="86"/>
      <c r="FX96" s="86"/>
      <c r="FY96" s="86"/>
      <c r="FZ96" s="86"/>
      <c r="GA96" s="86"/>
      <c r="GB96" s="86"/>
      <c r="GC96" s="86"/>
      <c r="GD96" s="86"/>
      <c r="GE96" s="86"/>
      <c r="GF96" s="86"/>
      <c r="GG96" s="86"/>
      <c r="GH96" s="86"/>
      <c r="GI96" s="86"/>
      <c r="GJ96" s="86"/>
      <c r="GK96" s="86"/>
      <c r="GL96" s="86"/>
      <c r="GM96" s="86"/>
      <c r="GN96" s="86"/>
      <c r="GO96" s="86"/>
      <c r="GP96" s="86"/>
      <c r="GQ96" s="86"/>
      <c r="GR96" s="86"/>
      <c r="GS96" s="86"/>
      <c r="GT96" s="86"/>
      <c r="GU96" s="86"/>
      <c r="GV96" s="86"/>
      <c r="GW96" s="86"/>
      <c r="GX96" s="86"/>
      <c r="GY96" s="86"/>
      <c r="GZ96" s="86"/>
      <c r="HA96" s="86"/>
      <c r="HB96" s="86"/>
      <c r="HC96" s="86"/>
      <c r="HD96" s="86"/>
      <c r="HE96" s="86"/>
      <c r="HF96" s="86"/>
      <c r="HG96" s="86"/>
      <c r="HH96" s="86"/>
    </row>
    <row r="97">
      <c r="A97" s="86"/>
      <c r="B97" s="86"/>
      <c r="H97" s="86"/>
      <c r="I97" s="86"/>
      <c r="J97" s="92"/>
      <c r="K97" s="92"/>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87"/>
      <c r="AR97" s="87"/>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6"/>
      <c r="BQ97" s="86"/>
      <c r="BR97" s="86"/>
      <c r="BS97" s="86"/>
      <c r="BT97" s="86"/>
      <c r="BU97" s="86"/>
      <c r="BV97" s="86"/>
      <c r="BW97" s="86"/>
      <c r="BX97" s="86"/>
      <c r="BY97" s="86"/>
      <c r="BZ97" s="86"/>
      <c r="CA97" s="86"/>
      <c r="CB97" s="86"/>
      <c r="CC97" s="86"/>
      <c r="CD97" s="86"/>
      <c r="CE97" s="86"/>
      <c r="CF97" s="86"/>
      <c r="CG97" s="86"/>
      <c r="CH97" s="86"/>
      <c r="CI97" s="86"/>
      <c r="CJ97" s="86"/>
      <c r="CK97" s="86"/>
      <c r="CL97" s="86"/>
      <c r="CM97" s="86"/>
      <c r="CN97" s="86"/>
      <c r="CO97" s="86"/>
      <c r="CP97" s="86"/>
      <c r="CQ97" s="86"/>
      <c r="CR97" s="86"/>
      <c r="CS97" s="86"/>
      <c r="CT97" s="86"/>
      <c r="CU97" s="86"/>
      <c r="CV97" s="86"/>
      <c r="CW97" s="86"/>
      <c r="CX97" s="86"/>
      <c r="CY97" s="86"/>
      <c r="CZ97" s="86"/>
      <c r="DA97" s="86"/>
      <c r="DB97" s="86"/>
      <c r="DC97" s="86"/>
      <c r="DD97" s="86"/>
      <c r="DE97" s="86"/>
      <c r="DF97" s="86"/>
      <c r="DG97" s="86"/>
      <c r="DH97" s="86"/>
      <c r="DI97" s="86"/>
      <c r="DJ97" s="86"/>
      <c r="DK97" s="86"/>
      <c r="DL97" s="86"/>
      <c r="DM97" s="86"/>
      <c r="DN97" s="86"/>
      <c r="DO97" s="86"/>
      <c r="DP97" s="86"/>
      <c r="DQ97" s="86"/>
      <c r="DR97" s="86"/>
      <c r="DS97" s="86"/>
      <c r="DT97" s="86"/>
      <c r="DU97" s="86"/>
      <c r="DV97" s="86"/>
      <c r="DW97" s="86"/>
      <c r="DX97" s="86"/>
      <c r="DY97" s="86"/>
      <c r="DZ97" s="86"/>
      <c r="EA97" s="86"/>
      <c r="EB97" s="86"/>
      <c r="EC97" s="86"/>
      <c r="ED97" s="86"/>
      <c r="EE97" s="86"/>
      <c r="EF97" s="86"/>
      <c r="EG97" s="86"/>
      <c r="EH97" s="86"/>
      <c r="EI97" s="86"/>
      <c r="EJ97" s="86"/>
      <c r="EK97" s="86"/>
      <c r="EL97" s="86"/>
      <c r="EM97" s="86"/>
      <c r="EN97" s="86"/>
      <c r="EO97" s="86"/>
      <c r="EP97" s="86"/>
      <c r="EQ97" s="86"/>
      <c r="ER97" s="86"/>
      <c r="ES97" s="86"/>
      <c r="ET97" s="86"/>
      <c r="EU97" s="86"/>
      <c r="EV97" s="86"/>
      <c r="EW97" s="86"/>
      <c r="EX97" s="86"/>
      <c r="EY97" s="86"/>
      <c r="EZ97" s="86"/>
      <c r="FA97" s="86"/>
      <c r="FB97" s="86"/>
      <c r="FC97" s="86"/>
      <c r="FD97" s="86"/>
      <c r="FE97" s="86"/>
      <c r="FF97" s="86"/>
      <c r="FG97" s="86"/>
      <c r="FH97" s="86"/>
      <c r="FI97" s="86"/>
      <c r="FJ97" s="86"/>
      <c r="FK97" s="86"/>
      <c r="FL97" s="86"/>
      <c r="FM97" s="86"/>
      <c r="FN97" s="86"/>
      <c r="FO97" s="86"/>
      <c r="FP97" s="86"/>
      <c r="FQ97" s="86"/>
      <c r="FR97" s="86"/>
      <c r="FS97" s="86"/>
      <c r="FT97" s="86"/>
      <c r="FU97" s="86"/>
      <c r="FV97" s="86"/>
      <c r="FW97" s="86"/>
      <c r="FX97" s="86"/>
      <c r="FY97" s="86"/>
      <c r="FZ97" s="86"/>
      <c r="GA97" s="86"/>
      <c r="GB97" s="86"/>
      <c r="GC97" s="86"/>
      <c r="GD97" s="86"/>
      <c r="GE97" s="86"/>
      <c r="GF97" s="86"/>
      <c r="GG97" s="86"/>
      <c r="GH97" s="86"/>
      <c r="GI97" s="86"/>
      <c r="GJ97" s="86"/>
      <c r="GK97" s="86"/>
      <c r="GL97" s="86"/>
      <c r="GM97" s="86"/>
      <c r="GN97" s="86"/>
      <c r="GO97" s="86"/>
      <c r="GP97" s="86"/>
      <c r="GQ97" s="86"/>
      <c r="GR97" s="86"/>
      <c r="GS97" s="86"/>
      <c r="GT97" s="86"/>
      <c r="GU97" s="86"/>
      <c r="GV97" s="86"/>
      <c r="GW97" s="86"/>
      <c r="GX97" s="86"/>
      <c r="GY97" s="86"/>
      <c r="GZ97" s="86"/>
      <c r="HA97" s="86"/>
      <c r="HB97" s="86"/>
      <c r="HC97" s="86"/>
      <c r="HD97" s="86"/>
      <c r="HE97" s="86"/>
      <c r="HF97" s="86"/>
      <c r="HG97" s="86"/>
      <c r="HH97" s="86"/>
    </row>
    <row r="98">
      <c r="A98" s="86"/>
      <c r="B98" s="86"/>
      <c r="H98" s="86"/>
      <c r="I98" s="86"/>
      <c r="J98" s="92"/>
      <c r="K98" s="92"/>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87"/>
      <c r="AR98" s="87"/>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6"/>
      <c r="BQ98" s="86"/>
      <c r="BR98" s="86"/>
      <c r="BS98" s="86"/>
      <c r="BT98" s="86"/>
      <c r="BU98" s="86"/>
      <c r="BV98" s="86"/>
      <c r="BW98" s="86"/>
      <c r="BX98" s="86"/>
      <c r="BY98" s="86"/>
      <c r="BZ98" s="86"/>
      <c r="CA98" s="86"/>
      <c r="CB98" s="86"/>
      <c r="CC98" s="86"/>
      <c r="CD98" s="86"/>
      <c r="CE98" s="86"/>
      <c r="CF98" s="86"/>
      <c r="CG98" s="86"/>
      <c r="CH98" s="86"/>
      <c r="CI98" s="86"/>
      <c r="CJ98" s="86"/>
      <c r="CK98" s="86"/>
      <c r="CL98" s="86"/>
      <c r="CM98" s="86"/>
      <c r="CN98" s="86"/>
      <c r="CO98" s="86"/>
      <c r="CP98" s="86"/>
      <c r="CQ98" s="86"/>
      <c r="CR98" s="86"/>
      <c r="CS98" s="86"/>
      <c r="CT98" s="86"/>
      <c r="CU98" s="86"/>
      <c r="CV98" s="86"/>
      <c r="CW98" s="86"/>
      <c r="CX98" s="86"/>
      <c r="CY98" s="86"/>
      <c r="CZ98" s="86"/>
      <c r="DA98" s="86"/>
      <c r="DB98" s="86"/>
      <c r="DC98" s="86"/>
      <c r="DD98" s="86"/>
      <c r="DE98" s="86"/>
      <c r="DF98" s="86"/>
      <c r="DG98" s="86"/>
      <c r="DH98" s="86"/>
      <c r="DI98" s="86"/>
      <c r="DJ98" s="86"/>
      <c r="DK98" s="86"/>
      <c r="DL98" s="86"/>
      <c r="DM98" s="86"/>
      <c r="DN98" s="86"/>
      <c r="DO98" s="86"/>
      <c r="DP98" s="86"/>
      <c r="DQ98" s="86"/>
      <c r="DR98" s="86"/>
      <c r="DS98" s="86"/>
      <c r="DT98" s="86"/>
      <c r="DU98" s="86"/>
      <c r="DV98" s="86"/>
      <c r="DW98" s="86"/>
      <c r="DX98" s="86"/>
      <c r="DY98" s="86"/>
      <c r="DZ98" s="86"/>
      <c r="EA98" s="86"/>
      <c r="EB98" s="86"/>
      <c r="EC98" s="86"/>
      <c r="ED98" s="86"/>
      <c r="EE98" s="86"/>
      <c r="EF98" s="86"/>
      <c r="EG98" s="86"/>
      <c r="EH98" s="86"/>
      <c r="EI98" s="86"/>
      <c r="EJ98" s="86"/>
      <c r="EK98" s="86"/>
      <c r="EL98" s="86"/>
      <c r="EM98" s="86"/>
      <c r="EN98" s="86"/>
      <c r="EO98" s="86"/>
      <c r="EP98" s="86"/>
      <c r="EQ98" s="86"/>
      <c r="ER98" s="86"/>
      <c r="ES98" s="86"/>
      <c r="ET98" s="86"/>
      <c r="EU98" s="86"/>
      <c r="EV98" s="86"/>
      <c r="EW98" s="86"/>
      <c r="EX98" s="86"/>
      <c r="EY98" s="86"/>
      <c r="EZ98" s="86"/>
      <c r="FA98" s="86"/>
      <c r="FB98" s="86"/>
      <c r="FC98" s="86"/>
      <c r="FD98" s="86"/>
      <c r="FE98" s="86"/>
      <c r="FF98" s="86"/>
      <c r="FG98" s="86"/>
      <c r="FH98" s="86"/>
      <c r="FI98" s="86"/>
      <c r="FJ98" s="86"/>
      <c r="FK98" s="86"/>
      <c r="FL98" s="86"/>
      <c r="FM98" s="86"/>
      <c r="FN98" s="86"/>
      <c r="FO98" s="86"/>
      <c r="FP98" s="86"/>
      <c r="FQ98" s="86"/>
      <c r="FR98" s="86"/>
      <c r="FS98" s="86"/>
      <c r="FT98" s="86"/>
      <c r="FU98" s="86"/>
      <c r="FV98" s="86"/>
      <c r="FW98" s="86"/>
      <c r="FX98" s="86"/>
      <c r="FY98" s="86"/>
      <c r="FZ98" s="86"/>
      <c r="GA98" s="86"/>
      <c r="GB98" s="86"/>
      <c r="GC98" s="86"/>
      <c r="GD98" s="86"/>
      <c r="GE98" s="86"/>
      <c r="GF98" s="86"/>
      <c r="GG98" s="86"/>
      <c r="GH98" s="86"/>
      <c r="GI98" s="86"/>
      <c r="GJ98" s="86"/>
      <c r="GK98" s="86"/>
      <c r="GL98" s="86"/>
      <c r="GM98" s="86"/>
      <c r="GN98" s="86"/>
      <c r="GO98" s="86"/>
      <c r="GP98" s="86"/>
      <c r="GQ98" s="86"/>
      <c r="GR98" s="86"/>
      <c r="GS98" s="86"/>
      <c r="GT98" s="86"/>
      <c r="GU98" s="86"/>
      <c r="GV98" s="86"/>
      <c r="GW98" s="86"/>
      <c r="GX98" s="86"/>
      <c r="GY98" s="86"/>
      <c r="GZ98" s="86"/>
      <c r="HA98" s="86"/>
      <c r="HB98" s="86"/>
      <c r="HC98" s="86"/>
      <c r="HD98" s="86"/>
      <c r="HE98" s="86"/>
      <c r="HF98" s="86"/>
      <c r="HG98" s="86"/>
      <c r="HH98" s="86"/>
    </row>
    <row r="99">
      <c r="A99" s="86"/>
      <c r="B99" s="86"/>
      <c r="H99" s="86"/>
      <c r="I99" s="86"/>
      <c r="J99" s="92"/>
      <c r="K99" s="92"/>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87"/>
      <c r="AR99" s="87"/>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6"/>
      <c r="BQ99" s="86"/>
      <c r="BR99" s="86"/>
      <c r="BS99" s="86"/>
      <c r="BT99" s="86"/>
      <c r="BU99" s="86"/>
      <c r="BV99" s="86"/>
      <c r="BW99" s="86"/>
      <c r="BX99" s="86"/>
      <c r="BY99" s="86"/>
      <c r="BZ99" s="86"/>
      <c r="CA99" s="86"/>
      <c r="CB99" s="86"/>
      <c r="CC99" s="86"/>
      <c r="CD99" s="86"/>
      <c r="CE99" s="86"/>
      <c r="CF99" s="86"/>
      <c r="CG99" s="86"/>
      <c r="CH99" s="86"/>
      <c r="CI99" s="86"/>
      <c r="CJ99" s="86"/>
      <c r="CK99" s="86"/>
      <c r="CL99" s="86"/>
      <c r="CM99" s="86"/>
      <c r="CN99" s="86"/>
      <c r="CO99" s="86"/>
      <c r="CP99" s="86"/>
      <c r="CQ99" s="86"/>
      <c r="CR99" s="86"/>
      <c r="CS99" s="86"/>
      <c r="CT99" s="86"/>
      <c r="CU99" s="86"/>
      <c r="CV99" s="86"/>
      <c r="CW99" s="86"/>
      <c r="CX99" s="86"/>
      <c r="CY99" s="86"/>
      <c r="CZ99" s="86"/>
      <c r="DA99" s="86"/>
      <c r="DB99" s="86"/>
      <c r="DC99" s="86"/>
      <c r="DD99" s="86"/>
      <c r="DE99" s="86"/>
      <c r="DF99" s="86"/>
      <c r="DG99" s="86"/>
      <c r="DH99" s="86"/>
      <c r="DI99" s="86"/>
      <c r="DJ99" s="86"/>
      <c r="DK99" s="86"/>
      <c r="DL99" s="86"/>
      <c r="DM99" s="86"/>
      <c r="DN99" s="86"/>
      <c r="DO99" s="86"/>
      <c r="DP99" s="86"/>
      <c r="DQ99" s="86"/>
      <c r="DR99" s="86"/>
      <c r="DS99" s="86"/>
      <c r="DT99" s="86"/>
      <c r="DU99" s="86"/>
      <c r="DV99" s="86"/>
      <c r="DW99" s="86"/>
      <c r="DX99" s="86"/>
      <c r="DY99" s="86"/>
      <c r="DZ99" s="86"/>
      <c r="EA99" s="86"/>
      <c r="EB99" s="86"/>
      <c r="EC99" s="86"/>
      <c r="ED99" s="86"/>
      <c r="EE99" s="86"/>
      <c r="EF99" s="86"/>
      <c r="EG99" s="86"/>
      <c r="EH99" s="86"/>
      <c r="EI99" s="86"/>
      <c r="EJ99" s="86"/>
      <c r="EK99" s="86"/>
      <c r="EL99" s="86"/>
      <c r="EM99" s="86"/>
      <c r="EN99" s="86"/>
      <c r="EO99" s="86"/>
      <c r="EP99" s="86"/>
      <c r="EQ99" s="86"/>
      <c r="ER99" s="86"/>
      <c r="ES99" s="86"/>
      <c r="ET99" s="86"/>
      <c r="EU99" s="86"/>
      <c r="EV99" s="86"/>
      <c r="EW99" s="86"/>
      <c r="EX99" s="86"/>
      <c r="EY99" s="86"/>
      <c r="EZ99" s="86"/>
      <c r="FA99" s="86"/>
      <c r="FB99" s="86"/>
      <c r="FC99" s="86"/>
      <c r="FD99" s="86"/>
      <c r="FE99" s="86"/>
      <c r="FF99" s="86"/>
      <c r="FG99" s="86"/>
      <c r="FH99" s="86"/>
      <c r="FI99" s="86"/>
      <c r="FJ99" s="86"/>
      <c r="FK99" s="86"/>
      <c r="FL99" s="86"/>
      <c r="FM99" s="86"/>
      <c r="FN99" s="86"/>
      <c r="FO99" s="86"/>
      <c r="FP99" s="86"/>
      <c r="FQ99" s="86"/>
      <c r="FR99" s="86"/>
      <c r="FS99" s="86"/>
      <c r="FT99" s="86"/>
      <c r="FU99" s="86"/>
      <c r="FV99" s="86"/>
      <c r="FW99" s="86"/>
      <c r="FX99" s="86"/>
      <c r="FY99" s="86"/>
      <c r="FZ99" s="86"/>
      <c r="GA99" s="86"/>
      <c r="GB99" s="86"/>
      <c r="GC99" s="86"/>
      <c r="GD99" s="86"/>
      <c r="GE99" s="86"/>
      <c r="GF99" s="86"/>
      <c r="GG99" s="86"/>
      <c r="GH99" s="86"/>
      <c r="GI99" s="86"/>
      <c r="GJ99" s="86"/>
      <c r="GK99" s="86"/>
      <c r="GL99" s="86"/>
      <c r="GM99" s="86"/>
      <c r="GN99" s="86"/>
      <c r="GO99" s="86"/>
      <c r="GP99" s="86"/>
      <c r="GQ99" s="86"/>
      <c r="GR99" s="86"/>
      <c r="GS99" s="86"/>
      <c r="GT99" s="86"/>
      <c r="GU99" s="86"/>
      <c r="GV99" s="86"/>
      <c r="GW99" s="86"/>
      <c r="GX99" s="86"/>
      <c r="GY99" s="86"/>
      <c r="GZ99" s="86"/>
      <c r="HA99" s="86"/>
      <c r="HB99" s="86"/>
      <c r="HC99" s="86"/>
      <c r="HD99" s="86"/>
      <c r="HE99" s="86"/>
      <c r="HF99" s="86"/>
      <c r="HG99" s="86"/>
      <c r="HH99" s="86"/>
    </row>
    <row r="100">
      <c r="A100" s="86"/>
      <c r="B100" s="86"/>
      <c r="H100" s="86"/>
      <c r="I100" s="86"/>
      <c r="J100" s="92"/>
      <c r="K100" s="92"/>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87"/>
      <c r="AR100" s="87"/>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6"/>
      <c r="BQ100" s="86"/>
      <c r="BR100" s="86"/>
      <c r="BS100" s="86"/>
      <c r="BT100" s="86"/>
      <c r="BU100" s="86"/>
      <c r="BV100" s="86"/>
      <c r="BW100" s="86"/>
      <c r="BX100" s="86"/>
      <c r="BY100" s="86"/>
      <c r="BZ100" s="86"/>
      <c r="CA100" s="86"/>
      <c r="CB100" s="86"/>
      <c r="CC100" s="86"/>
      <c r="CD100" s="86"/>
      <c r="CE100" s="86"/>
      <c r="CF100" s="86"/>
      <c r="CG100" s="86"/>
      <c r="CH100" s="86"/>
      <c r="CI100" s="86"/>
      <c r="CJ100" s="86"/>
      <c r="CK100" s="86"/>
      <c r="CL100" s="86"/>
      <c r="CM100" s="86"/>
      <c r="CN100" s="86"/>
      <c r="CO100" s="86"/>
      <c r="CP100" s="86"/>
      <c r="CQ100" s="86"/>
      <c r="CR100" s="86"/>
      <c r="CS100" s="86"/>
      <c r="CT100" s="86"/>
      <c r="CU100" s="86"/>
      <c r="CV100" s="86"/>
      <c r="CW100" s="86"/>
      <c r="CX100" s="86"/>
      <c r="CY100" s="86"/>
      <c r="CZ100" s="86"/>
      <c r="DA100" s="86"/>
      <c r="DB100" s="86"/>
      <c r="DC100" s="86"/>
      <c r="DD100" s="86"/>
      <c r="DE100" s="86"/>
      <c r="DF100" s="86"/>
      <c r="DG100" s="86"/>
      <c r="DH100" s="86"/>
      <c r="DI100" s="86"/>
      <c r="DJ100" s="86"/>
      <c r="DK100" s="86"/>
      <c r="DL100" s="86"/>
      <c r="DM100" s="86"/>
      <c r="DN100" s="86"/>
      <c r="DO100" s="86"/>
      <c r="DP100" s="86"/>
      <c r="DQ100" s="86"/>
      <c r="DR100" s="86"/>
      <c r="DS100" s="86"/>
      <c r="DT100" s="86"/>
      <c r="DU100" s="86"/>
      <c r="DV100" s="86"/>
      <c r="DW100" s="86"/>
      <c r="DX100" s="86"/>
      <c r="DY100" s="86"/>
      <c r="DZ100" s="86"/>
      <c r="EA100" s="86"/>
      <c r="EB100" s="86"/>
      <c r="EC100" s="86"/>
      <c r="ED100" s="86"/>
      <c r="EE100" s="86"/>
      <c r="EF100" s="86"/>
      <c r="EG100" s="86"/>
      <c r="EH100" s="86"/>
      <c r="EI100" s="86"/>
      <c r="EJ100" s="86"/>
      <c r="EK100" s="86"/>
      <c r="EL100" s="86"/>
      <c r="EM100" s="86"/>
      <c r="EN100" s="86"/>
      <c r="EO100" s="86"/>
      <c r="EP100" s="86"/>
      <c r="EQ100" s="86"/>
      <c r="ER100" s="86"/>
      <c r="ES100" s="86"/>
      <c r="ET100" s="86"/>
      <c r="EU100" s="86"/>
      <c r="EV100" s="86"/>
      <c r="EW100" s="86"/>
      <c r="EX100" s="86"/>
      <c r="EY100" s="86"/>
      <c r="EZ100" s="86"/>
      <c r="FA100" s="86"/>
      <c r="FB100" s="86"/>
      <c r="FC100" s="86"/>
      <c r="FD100" s="86"/>
      <c r="FE100" s="86"/>
      <c r="FF100" s="86"/>
      <c r="FG100" s="86"/>
      <c r="FH100" s="86"/>
      <c r="FI100" s="86"/>
      <c r="FJ100" s="86"/>
      <c r="FK100" s="86"/>
      <c r="FL100" s="86"/>
      <c r="FM100" s="86"/>
      <c r="FN100" s="86"/>
      <c r="FO100" s="86"/>
      <c r="FP100" s="86"/>
      <c r="FQ100" s="86"/>
      <c r="FR100" s="86"/>
      <c r="FS100" s="86"/>
      <c r="FT100" s="86"/>
      <c r="FU100" s="86"/>
      <c r="FV100" s="86"/>
      <c r="FW100" s="86"/>
      <c r="FX100" s="86"/>
      <c r="FY100" s="86"/>
      <c r="FZ100" s="86"/>
      <c r="GA100" s="86"/>
      <c r="GB100" s="86"/>
      <c r="GC100" s="86"/>
      <c r="GD100" s="86"/>
      <c r="GE100" s="86"/>
      <c r="GF100" s="86"/>
      <c r="GG100" s="86"/>
      <c r="GH100" s="86"/>
      <c r="GI100" s="86"/>
      <c r="GJ100" s="86"/>
      <c r="GK100" s="86"/>
      <c r="GL100" s="86"/>
      <c r="GM100" s="86"/>
      <c r="GN100" s="86"/>
      <c r="GO100" s="86"/>
      <c r="GP100" s="86"/>
      <c r="GQ100" s="86"/>
      <c r="GR100" s="86"/>
      <c r="GS100" s="86"/>
      <c r="GT100" s="86"/>
      <c r="GU100" s="86"/>
      <c r="GV100" s="86"/>
      <c r="GW100" s="86"/>
      <c r="GX100" s="86"/>
      <c r="GY100" s="86"/>
      <c r="GZ100" s="86"/>
      <c r="HA100" s="86"/>
      <c r="HB100" s="86"/>
      <c r="HC100" s="86"/>
      <c r="HD100" s="86"/>
      <c r="HE100" s="86"/>
      <c r="HF100" s="86"/>
      <c r="HG100" s="86"/>
      <c r="HH100" s="86"/>
    </row>
    <row r="101">
      <c r="A101" s="86"/>
      <c r="B101" s="86"/>
      <c r="H101" s="86"/>
      <c r="I101" s="86"/>
      <c r="J101" s="92"/>
      <c r="K101" s="92"/>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87"/>
      <c r="AR101" s="87"/>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86"/>
      <c r="CD101" s="86"/>
      <c r="CE101" s="86"/>
      <c r="CF101" s="86"/>
      <c r="CG101" s="86"/>
      <c r="CH101" s="86"/>
      <c r="CI101" s="86"/>
      <c r="CJ101" s="86"/>
      <c r="CK101" s="86"/>
      <c r="CL101" s="86"/>
      <c r="CM101" s="86"/>
      <c r="CN101" s="86"/>
      <c r="CO101" s="86"/>
      <c r="CP101" s="86"/>
      <c r="CQ101" s="86"/>
      <c r="CR101" s="86"/>
      <c r="CS101" s="86"/>
      <c r="CT101" s="86"/>
      <c r="CU101" s="86"/>
      <c r="CV101" s="86"/>
      <c r="CW101" s="86"/>
      <c r="CX101" s="86"/>
      <c r="CY101" s="86"/>
      <c r="CZ101" s="86"/>
      <c r="DA101" s="86"/>
      <c r="DB101" s="86"/>
      <c r="DC101" s="86"/>
      <c r="DD101" s="86"/>
      <c r="DE101" s="86"/>
      <c r="DF101" s="86"/>
      <c r="DG101" s="86"/>
      <c r="DH101" s="86"/>
      <c r="DI101" s="86"/>
      <c r="DJ101" s="86"/>
      <c r="DK101" s="86"/>
      <c r="DL101" s="86"/>
      <c r="DM101" s="86"/>
      <c r="DN101" s="86"/>
      <c r="DO101" s="86"/>
      <c r="DP101" s="86"/>
      <c r="DQ101" s="86"/>
      <c r="DR101" s="86"/>
      <c r="DS101" s="86"/>
      <c r="DT101" s="86"/>
      <c r="DU101" s="86"/>
      <c r="DV101" s="86"/>
      <c r="DW101" s="86"/>
      <c r="DX101" s="86"/>
      <c r="DY101" s="86"/>
      <c r="DZ101" s="86"/>
      <c r="EA101" s="86"/>
      <c r="EB101" s="86"/>
      <c r="EC101" s="86"/>
      <c r="ED101" s="86"/>
      <c r="EE101" s="86"/>
      <c r="EF101" s="86"/>
      <c r="EG101" s="86"/>
      <c r="EH101" s="86"/>
      <c r="EI101" s="86"/>
      <c r="EJ101" s="86"/>
      <c r="EK101" s="86"/>
      <c r="EL101" s="86"/>
      <c r="EM101" s="86"/>
      <c r="EN101" s="86"/>
      <c r="EO101" s="86"/>
      <c r="EP101" s="86"/>
      <c r="EQ101" s="86"/>
      <c r="ER101" s="86"/>
      <c r="ES101" s="86"/>
      <c r="ET101" s="86"/>
      <c r="EU101" s="86"/>
      <c r="EV101" s="86"/>
      <c r="EW101" s="86"/>
      <c r="EX101" s="86"/>
      <c r="EY101" s="86"/>
      <c r="EZ101" s="86"/>
      <c r="FA101" s="86"/>
      <c r="FB101" s="86"/>
      <c r="FC101" s="86"/>
      <c r="FD101" s="86"/>
      <c r="FE101" s="86"/>
      <c r="FF101" s="86"/>
      <c r="FG101" s="86"/>
      <c r="FH101" s="86"/>
      <c r="FI101" s="86"/>
      <c r="FJ101" s="86"/>
      <c r="FK101" s="86"/>
      <c r="FL101" s="86"/>
      <c r="FM101" s="86"/>
      <c r="FN101" s="86"/>
      <c r="FO101" s="86"/>
      <c r="FP101" s="86"/>
      <c r="FQ101" s="86"/>
      <c r="FR101" s="86"/>
      <c r="FS101" s="86"/>
      <c r="FT101" s="86"/>
      <c r="FU101" s="86"/>
      <c r="FV101" s="86"/>
      <c r="FW101" s="86"/>
      <c r="FX101" s="86"/>
      <c r="FY101" s="86"/>
      <c r="FZ101" s="86"/>
      <c r="GA101" s="86"/>
      <c r="GB101" s="86"/>
      <c r="GC101" s="86"/>
      <c r="GD101" s="86"/>
      <c r="GE101" s="86"/>
      <c r="GF101" s="86"/>
      <c r="GG101" s="86"/>
      <c r="GH101" s="86"/>
      <c r="GI101" s="86"/>
      <c r="GJ101" s="86"/>
      <c r="GK101" s="86"/>
      <c r="GL101" s="86"/>
      <c r="GM101" s="86"/>
      <c r="GN101" s="86"/>
      <c r="GO101" s="86"/>
      <c r="GP101" s="86"/>
      <c r="GQ101" s="86"/>
      <c r="GR101" s="86"/>
      <c r="GS101" s="86"/>
      <c r="GT101" s="86"/>
      <c r="GU101" s="86"/>
      <c r="GV101" s="86"/>
      <c r="GW101" s="86"/>
      <c r="GX101" s="86"/>
      <c r="GY101" s="86"/>
      <c r="GZ101" s="86"/>
      <c r="HA101" s="86"/>
      <c r="HB101" s="86"/>
      <c r="HC101" s="86"/>
      <c r="HD101" s="86"/>
      <c r="HE101" s="86"/>
      <c r="HF101" s="86"/>
      <c r="HG101" s="86"/>
      <c r="HH101" s="86"/>
    </row>
    <row r="102">
      <c r="A102" s="86"/>
      <c r="B102" s="86"/>
      <c r="H102" s="86"/>
      <c r="I102" s="86"/>
      <c r="J102" s="92"/>
      <c r="K102" s="92"/>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87"/>
      <c r="AR102" s="87"/>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86"/>
      <c r="CD102" s="86"/>
      <c r="CE102" s="86"/>
      <c r="CF102" s="86"/>
      <c r="CG102" s="86"/>
      <c r="CH102" s="86"/>
      <c r="CI102" s="86"/>
      <c r="CJ102" s="86"/>
      <c r="CK102" s="86"/>
      <c r="CL102" s="86"/>
      <c r="CM102" s="86"/>
      <c r="CN102" s="86"/>
      <c r="CO102" s="86"/>
      <c r="CP102" s="86"/>
      <c r="CQ102" s="86"/>
      <c r="CR102" s="86"/>
      <c r="CS102" s="86"/>
      <c r="CT102" s="86"/>
      <c r="CU102" s="86"/>
      <c r="CV102" s="86"/>
      <c r="CW102" s="86"/>
      <c r="CX102" s="86"/>
      <c r="CY102" s="86"/>
      <c r="CZ102" s="86"/>
      <c r="DA102" s="86"/>
      <c r="DB102" s="86"/>
      <c r="DC102" s="86"/>
      <c r="DD102" s="86"/>
      <c r="DE102" s="86"/>
      <c r="DF102" s="86"/>
      <c r="DG102" s="86"/>
      <c r="DH102" s="86"/>
      <c r="DI102" s="86"/>
      <c r="DJ102" s="86"/>
      <c r="DK102" s="86"/>
      <c r="DL102" s="86"/>
      <c r="DM102" s="86"/>
      <c r="DN102" s="86"/>
      <c r="DO102" s="86"/>
      <c r="DP102" s="86"/>
      <c r="DQ102" s="86"/>
      <c r="DR102" s="86"/>
      <c r="DS102" s="86"/>
      <c r="DT102" s="86"/>
      <c r="DU102" s="86"/>
      <c r="DV102" s="86"/>
      <c r="DW102" s="86"/>
      <c r="DX102" s="86"/>
      <c r="DY102" s="86"/>
      <c r="DZ102" s="86"/>
      <c r="EA102" s="86"/>
      <c r="EB102" s="86"/>
      <c r="EC102" s="86"/>
      <c r="ED102" s="86"/>
      <c r="EE102" s="86"/>
      <c r="EF102" s="86"/>
      <c r="EG102" s="86"/>
      <c r="EH102" s="86"/>
      <c r="EI102" s="86"/>
      <c r="EJ102" s="86"/>
      <c r="EK102" s="86"/>
      <c r="EL102" s="86"/>
      <c r="EM102" s="86"/>
      <c r="EN102" s="86"/>
      <c r="EO102" s="86"/>
      <c r="EP102" s="86"/>
      <c r="EQ102" s="86"/>
      <c r="ER102" s="86"/>
      <c r="ES102" s="86"/>
      <c r="ET102" s="86"/>
      <c r="EU102" s="86"/>
      <c r="EV102" s="86"/>
      <c r="EW102" s="86"/>
      <c r="EX102" s="86"/>
      <c r="EY102" s="86"/>
      <c r="EZ102" s="86"/>
      <c r="FA102" s="86"/>
      <c r="FB102" s="86"/>
      <c r="FC102" s="86"/>
      <c r="FD102" s="86"/>
      <c r="FE102" s="86"/>
      <c r="FF102" s="86"/>
      <c r="FG102" s="86"/>
      <c r="FH102" s="86"/>
      <c r="FI102" s="86"/>
      <c r="FJ102" s="86"/>
      <c r="FK102" s="86"/>
      <c r="FL102" s="86"/>
      <c r="FM102" s="86"/>
      <c r="FN102" s="86"/>
      <c r="FO102" s="86"/>
      <c r="FP102" s="86"/>
      <c r="FQ102" s="86"/>
      <c r="FR102" s="86"/>
      <c r="FS102" s="86"/>
      <c r="FT102" s="86"/>
      <c r="FU102" s="86"/>
      <c r="FV102" s="86"/>
      <c r="FW102" s="86"/>
      <c r="FX102" s="86"/>
      <c r="FY102" s="86"/>
      <c r="FZ102" s="86"/>
      <c r="GA102" s="86"/>
      <c r="GB102" s="86"/>
      <c r="GC102" s="86"/>
      <c r="GD102" s="86"/>
      <c r="GE102" s="86"/>
      <c r="GF102" s="86"/>
      <c r="GG102" s="86"/>
      <c r="GH102" s="86"/>
      <c r="GI102" s="86"/>
      <c r="GJ102" s="86"/>
      <c r="GK102" s="86"/>
      <c r="GL102" s="86"/>
      <c r="GM102" s="86"/>
      <c r="GN102" s="86"/>
      <c r="GO102" s="86"/>
      <c r="GP102" s="86"/>
      <c r="GQ102" s="86"/>
      <c r="GR102" s="86"/>
      <c r="GS102" s="86"/>
      <c r="GT102" s="86"/>
      <c r="GU102" s="86"/>
      <c r="GV102" s="86"/>
      <c r="GW102" s="86"/>
      <c r="GX102" s="86"/>
      <c r="GY102" s="86"/>
      <c r="GZ102" s="86"/>
      <c r="HA102" s="86"/>
      <c r="HB102" s="86"/>
      <c r="HC102" s="86"/>
      <c r="HD102" s="86"/>
      <c r="HE102" s="86"/>
      <c r="HF102" s="86"/>
      <c r="HG102" s="86"/>
      <c r="HH102" s="86"/>
    </row>
    <row r="103">
      <c r="A103" s="86"/>
      <c r="B103" s="86"/>
      <c r="H103" s="86"/>
      <c r="I103" s="86"/>
      <c r="J103" s="92"/>
      <c r="K103" s="92"/>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87"/>
      <c r="AR103" s="87"/>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6"/>
      <c r="BU103" s="86"/>
      <c r="BV103" s="86"/>
      <c r="BW103" s="86"/>
      <c r="BX103" s="86"/>
      <c r="BY103" s="86"/>
      <c r="BZ103" s="86"/>
      <c r="CA103" s="86"/>
      <c r="CB103" s="86"/>
      <c r="CC103" s="86"/>
      <c r="CD103" s="86"/>
      <c r="CE103" s="86"/>
      <c r="CF103" s="86"/>
      <c r="CG103" s="86"/>
      <c r="CH103" s="86"/>
      <c r="CI103" s="86"/>
      <c r="CJ103" s="86"/>
      <c r="CK103" s="86"/>
      <c r="CL103" s="86"/>
      <c r="CM103" s="86"/>
      <c r="CN103" s="86"/>
      <c r="CO103" s="86"/>
      <c r="CP103" s="86"/>
      <c r="CQ103" s="86"/>
      <c r="CR103" s="86"/>
      <c r="CS103" s="86"/>
      <c r="CT103" s="86"/>
      <c r="CU103" s="86"/>
      <c r="CV103" s="86"/>
      <c r="CW103" s="86"/>
      <c r="CX103" s="86"/>
      <c r="CY103" s="86"/>
      <c r="CZ103" s="86"/>
      <c r="DA103" s="86"/>
      <c r="DB103" s="86"/>
      <c r="DC103" s="86"/>
      <c r="DD103" s="86"/>
      <c r="DE103" s="86"/>
      <c r="DF103" s="86"/>
      <c r="DG103" s="86"/>
      <c r="DH103" s="86"/>
      <c r="DI103" s="86"/>
      <c r="DJ103" s="86"/>
      <c r="DK103" s="86"/>
      <c r="DL103" s="86"/>
      <c r="DM103" s="86"/>
      <c r="DN103" s="86"/>
      <c r="DO103" s="86"/>
      <c r="DP103" s="86"/>
      <c r="DQ103" s="86"/>
      <c r="DR103" s="86"/>
      <c r="DS103" s="86"/>
      <c r="DT103" s="86"/>
      <c r="DU103" s="86"/>
      <c r="DV103" s="86"/>
      <c r="DW103" s="86"/>
      <c r="DX103" s="86"/>
      <c r="DY103" s="86"/>
      <c r="DZ103" s="86"/>
      <c r="EA103" s="86"/>
      <c r="EB103" s="86"/>
      <c r="EC103" s="86"/>
      <c r="ED103" s="86"/>
      <c r="EE103" s="86"/>
      <c r="EF103" s="86"/>
      <c r="EG103" s="86"/>
      <c r="EH103" s="86"/>
      <c r="EI103" s="86"/>
      <c r="EJ103" s="86"/>
      <c r="EK103" s="86"/>
      <c r="EL103" s="86"/>
      <c r="EM103" s="86"/>
      <c r="EN103" s="86"/>
      <c r="EO103" s="86"/>
      <c r="EP103" s="86"/>
      <c r="EQ103" s="86"/>
      <c r="ER103" s="86"/>
      <c r="ES103" s="86"/>
      <c r="ET103" s="86"/>
      <c r="EU103" s="86"/>
      <c r="EV103" s="86"/>
      <c r="EW103" s="86"/>
      <c r="EX103" s="86"/>
      <c r="EY103" s="86"/>
      <c r="EZ103" s="86"/>
      <c r="FA103" s="86"/>
      <c r="FB103" s="86"/>
      <c r="FC103" s="86"/>
      <c r="FD103" s="86"/>
      <c r="FE103" s="86"/>
      <c r="FF103" s="86"/>
      <c r="FG103" s="86"/>
      <c r="FH103" s="86"/>
      <c r="FI103" s="86"/>
      <c r="FJ103" s="86"/>
      <c r="FK103" s="86"/>
      <c r="FL103" s="86"/>
      <c r="FM103" s="86"/>
      <c r="FN103" s="86"/>
      <c r="FO103" s="86"/>
      <c r="FP103" s="86"/>
      <c r="FQ103" s="86"/>
      <c r="FR103" s="86"/>
      <c r="FS103" s="86"/>
      <c r="FT103" s="86"/>
      <c r="FU103" s="86"/>
      <c r="FV103" s="86"/>
      <c r="FW103" s="86"/>
      <c r="FX103" s="86"/>
      <c r="FY103" s="86"/>
      <c r="FZ103" s="86"/>
      <c r="GA103" s="86"/>
      <c r="GB103" s="86"/>
      <c r="GC103" s="86"/>
      <c r="GD103" s="86"/>
      <c r="GE103" s="86"/>
      <c r="GF103" s="86"/>
      <c r="GG103" s="86"/>
      <c r="GH103" s="86"/>
      <c r="GI103" s="86"/>
      <c r="GJ103" s="86"/>
      <c r="GK103" s="86"/>
      <c r="GL103" s="86"/>
      <c r="GM103" s="86"/>
      <c r="GN103" s="86"/>
      <c r="GO103" s="86"/>
      <c r="GP103" s="86"/>
      <c r="GQ103" s="86"/>
      <c r="GR103" s="86"/>
      <c r="GS103" s="86"/>
      <c r="GT103" s="86"/>
      <c r="GU103" s="86"/>
      <c r="GV103" s="86"/>
      <c r="GW103" s="86"/>
      <c r="GX103" s="86"/>
      <c r="GY103" s="86"/>
      <c r="GZ103" s="86"/>
      <c r="HA103" s="86"/>
      <c r="HB103" s="86"/>
      <c r="HC103" s="86"/>
      <c r="HD103" s="86"/>
      <c r="HE103" s="86"/>
      <c r="HF103" s="86"/>
      <c r="HG103" s="86"/>
      <c r="HH103" s="86"/>
    </row>
    <row r="104">
      <c r="A104" s="86"/>
      <c r="B104" s="86"/>
      <c r="C104" s="86"/>
      <c r="D104" s="86"/>
      <c r="E104" s="86"/>
      <c r="F104" s="86"/>
      <c r="G104" s="86"/>
      <c r="H104" s="86"/>
      <c r="I104" s="86"/>
      <c r="J104" s="92"/>
      <c r="K104" s="92"/>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87"/>
      <c r="AR104" s="87"/>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86"/>
      <c r="CD104" s="86"/>
      <c r="CE104" s="86"/>
      <c r="CF104" s="86"/>
      <c r="CG104" s="86"/>
      <c r="CH104" s="86"/>
      <c r="CI104" s="86"/>
      <c r="CJ104" s="86"/>
      <c r="CK104" s="86"/>
      <c r="CL104" s="86"/>
      <c r="CM104" s="86"/>
      <c r="CN104" s="86"/>
      <c r="CO104" s="86"/>
      <c r="CP104" s="86"/>
      <c r="CQ104" s="86"/>
      <c r="CR104" s="86"/>
      <c r="CS104" s="86"/>
      <c r="CT104" s="86"/>
      <c r="CU104" s="86"/>
      <c r="CV104" s="86"/>
      <c r="CW104" s="86"/>
      <c r="CX104" s="86"/>
      <c r="CY104" s="86"/>
      <c r="CZ104" s="86"/>
      <c r="DA104" s="86"/>
      <c r="DB104" s="86"/>
      <c r="DC104" s="86"/>
      <c r="DD104" s="86"/>
      <c r="DE104" s="86"/>
      <c r="DF104" s="86"/>
      <c r="DG104" s="86"/>
      <c r="DH104" s="86"/>
      <c r="DI104" s="86"/>
      <c r="DJ104" s="86"/>
      <c r="DK104" s="86"/>
      <c r="DL104" s="86"/>
      <c r="DM104" s="86"/>
      <c r="DN104" s="86"/>
      <c r="DO104" s="86"/>
      <c r="DP104" s="86"/>
      <c r="DQ104" s="86"/>
      <c r="DR104" s="86"/>
      <c r="DS104" s="86"/>
      <c r="DT104" s="86"/>
      <c r="DU104" s="86"/>
      <c r="DV104" s="86"/>
      <c r="DW104" s="86"/>
      <c r="DX104" s="86"/>
      <c r="DY104" s="86"/>
      <c r="DZ104" s="86"/>
      <c r="EA104" s="86"/>
      <c r="EB104" s="86"/>
      <c r="EC104" s="86"/>
      <c r="ED104" s="86"/>
      <c r="EE104" s="86"/>
      <c r="EF104" s="86"/>
      <c r="EG104" s="86"/>
      <c r="EH104" s="86"/>
      <c r="EI104" s="86"/>
      <c r="EJ104" s="86"/>
      <c r="EK104" s="86"/>
      <c r="EL104" s="86"/>
      <c r="EM104" s="86"/>
      <c r="EN104" s="86"/>
      <c r="EO104" s="86"/>
      <c r="EP104" s="86"/>
      <c r="EQ104" s="86"/>
      <c r="ER104" s="86"/>
      <c r="ES104" s="86"/>
      <c r="ET104" s="86"/>
      <c r="EU104" s="86"/>
      <c r="EV104" s="86"/>
      <c r="EW104" s="86"/>
      <c r="EX104" s="86"/>
      <c r="EY104" s="86"/>
      <c r="EZ104" s="86"/>
      <c r="FA104" s="86"/>
      <c r="FB104" s="86"/>
      <c r="FC104" s="86"/>
      <c r="FD104" s="86"/>
      <c r="FE104" s="86"/>
      <c r="FF104" s="86"/>
      <c r="FG104" s="86"/>
      <c r="FH104" s="86"/>
      <c r="FI104" s="86"/>
      <c r="FJ104" s="86"/>
      <c r="FK104" s="86"/>
      <c r="FL104" s="86"/>
      <c r="FM104" s="86"/>
      <c r="FN104" s="86"/>
      <c r="FO104" s="86"/>
      <c r="FP104" s="86"/>
      <c r="FQ104" s="86"/>
      <c r="FR104" s="86"/>
      <c r="FS104" s="86"/>
      <c r="FT104" s="86"/>
      <c r="FU104" s="86"/>
      <c r="FV104" s="86"/>
      <c r="FW104" s="86"/>
      <c r="FX104" s="86"/>
      <c r="FY104" s="86"/>
      <c r="FZ104" s="86"/>
      <c r="GA104" s="86"/>
      <c r="GB104" s="86"/>
      <c r="GC104" s="86"/>
      <c r="GD104" s="86"/>
      <c r="GE104" s="86"/>
      <c r="GF104" s="86"/>
      <c r="GG104" s="86"/>
      <c r="GH104" s="86"/>
      <c r="GI104" s="86"/>
      <c r="GJ104" s="86"/>
      <c r="GK104" s="86"/>
      <c r="GL104" s="86"/>
      <c r="GM104" s="86"/>
      <c r="GN104" s="86"/>
      <c r="GO104" s="86"/>
      <c r="GP104" s="86"/>
      <c r="GQ104" s="86"/>
      <c r="GR104" s="86"/>
      <c r="GS104" s="86"/>
      <c r="GT104" s="86"/>
      <c r="GU104" s="86"/>
      <c r="GV104" s="86"/>
      <c r="GW104" s="86"/>
      <c r="GX104" s="86"/>
      <c r="GY104" s="86"/>
      <c r="GZ104" s="86"/>
      <c r="HA104" s="86"/>
      <c r="HB104" s="86"/>
      <c r="HC104" s="86"/>
      <c r="HD104" s="86"/>
      <c r="HE104" s="86"/>
      <c r="HF104" s="86"/>
      <c r="HG104" s="86"/>
      <c r="HH104" s="86"/>
    </row>
  </sheetData>
  <mergeCells count="306">
    <mergeCell ref="F61:H62"/>
    <mergeCell ref="F63:H64"/>
    <mergeCell ref="B51:K51"/>
    <mergeCell ref="B52:K52"/>
    <mergeCell ref="B53:K53"/>
    <mergeCell ref="B57:K58"/>
    <mergeCell ref="B59:B62"/>
    <mergeCell ref="F59:H60"/>
    <mergeCell ref="I59:K62"/>
    <mergeCell ref="F73:H74"/>
    <mergeCell ref="F75:H76"/>
    <mergeCell ref="I63:K66"/>
    <mergeCell ref="I67:K70"/>
    <mergeCell ref="C69:E70"/>
    <mergeCell ref="F69:H70"/>
    <mergeCell ref="B71:B74"/>
    <mergeCell ref="F71:H72"/>
    <mergeCell ref="I71:K74"/>
    <mergeCell ref="G43:I43"/>
    <mergeCell ref="J43:K43"/>
    <mergeCell ref="B41:F41"/>
    <mergeCell ref="G41:I41"/>
    <mergeCell ref="J41:K41"/>
    <mergeCell ref="B42:F42"/>
    <mergeCell ref="G42:I42"/>
    <mergeCell ref="J42:K42"/>
    <mergeCell ref="B43:F43"/>
    <mergeCell ref="G46:I46"/>
    <mergeCell ref="J46:K46"/>
    <mergeCell ref="B44:F44"/>
    <mergeCell ref="G44:I44"/>
    <mergeCell ref="J44:K44"/>
    <mergeCell ref="B45:F45"/>
    <mergeCell ref="G45:I45"/>
    <mergeCell ref="J45:K45"/>
    <mergeCell ref="B46:F46"/>
    <mergeCell ref="G49:I49"/>
    <mergeCell ref="J49:K49"/>
    <mergeCell ref="B47:F47"/>
    <mergeCell ref="G47:I47"/>
    <mergeCell ref="J47:K47"/>
    <mergeCell ref="B48:F48"/>
    <mergeCell ref="G48:I48"/>
    <mergeCell ref="J48:K48"/>
    <mergeCell ref="B49:F49"/>
    <mergeCell ref="B97:G97"/>
    <mergeCell ref="B98:G98"/>
    <mergeCell ref="B99:G99"/>
    <mergeCell ref="B100:G100"/>
    <mergeCell ref="B101:G101"/>
    <mergeCell ref="B102:G102"/>
    <mergeCell ref="B103:G103"/>
    <mergeCell ref="C71:E72"/>
    <mergeCell ref="C73:E74"/>
    <mergeCell ref="B75:B78"/>
    <mergeCell ref="C75:E76"/>
    <mergeCell ref="I75:K78"/>
    <mergeCell ref="C77:E78"/>
    <mergeCell ref="F77:H78"/>
    <mergeCell ref="C65:E66"/>
    <mergeCell ref="C67:E68"/>
    <mergeCell ref="C59:E60"/>
    <mergeCell ref="C61:E62"/>
    <mergeCell ref="B63:B66"/>
    <mergeCell ref="C63:E64"/>
    <mergeCell ref="F65:H66"/>
    <mergeCell ref="B67:B70"/>
    <mergeCell ref="F67:H68"/>
    <mergeCell ref="AQ45:AR45"/>
    <mergeCell ref="AS45:AU45"/>
    <mergeCell ref="AV45:AW45"/>
    <mergeCell ref="AQ46:AR46"/>
    <mergeCell ref="AS46:AU46"/>
    <mergeCell ref="AV46:AW46"/>
    <mergeCell ref="AQ47:AR47"/>
    <mergeCell ref="AN57:AT58"/>
    <mergeCell ref="AU57:AW58"/>
    <mergeCell ref="AS47:AU47"/>
    <mergeCell ref="AV47:AW47"/>
    <mergeCell ref="B56:AW56"/>
    <mergeCell ref="L57:R58"/>
    <mergeCell ref="S57:Y58"/>
    <mergeCell ref="Z57:AF58"/>
    <mergeCell ref="AG57:AM58"/>
    <mergeCell ref="L59:Q59"/>
    <mergeCell ref="S59:W59"/>
    <mergeCell ref="Z59:AE59"/>
    <mergeCell ref="AN59:AS59"/>
    <mergeCell ref="S60:W60"/>
    <mergeCell ref="Z60:AD60"/>
    <mergeCell ref="AN60:AR60"/>
    <mergeCell ref="L63:Q63"/>
    <mergeCell ref="L64:P64"/>
    <mergeCell ref="L65:P65"/>
    <mergeCell ref="L66:P66"/>
    <mergeCell ref="L67:Q67"/>
    <mergeCell ref="L68:P68"/>
    <mergeCell ref="L69:P69"/>
    <mergeCell ref="L70:P70"/>
    <mergeCell ref="L60:P60"/>
    <mergeCell ref="L61:P61"/>
    <mergeCell ref="S61:W61"/>
    <mergeCell ref="Z61:AD61"/>
    <mergeCell ref="L62:P62"/>
    <mergeCell ref="Z62:AD62"/>
    <mergeCell ref="Z63:AD63"/>
    <mergeCell ref="AN69:AR69"/>
    <mergeCell ref="AN70:AR70"/>
    <mergeCell ref="Z68:AD68"/>
    <mergeCell ref="AG68:AK68"/>
    <mergeCell ref="AN68:AR68"/>
    <mergeCell ref="Z69:AD69"/>
    <mergeCell ref="AG69:AK69"/>
    <mergeCell ref="Z70:AD70"/>
    <mergeCell ref="AG70:AK70"/>
    <mergeCell ref="L2:S2"/>
    <mergeCell ref="Q3:S4"/>
    <mergeCell ref="AM2:AQ2"/>
    <mergeCell ref="AM3:AQ8"/>
    <mergeCell ref="L3:P8"/>
    <mergeCell ref="Q5:S5"/>
    <mergeCell ref="Q6:S6"/>
    <mergeCell ref="Q7:S7"/>
    <mergeCell ref="B2:J5"/>
    <mergeCell ref="U2:Y2"/>
    <mergeCell ref="AG2:AK2"/>
    <mergeCell ref="AS2:AW2"/>
    <mergeCell ref="U3:Y8"/>
    <mergeCell ref="AG3:AK8"/>
    <mergeCell ref="AS3:AW8"/>
    <mergeCell ref="Z10:AW10"/>
    <mergeCell ref="B6:J8"/>
    <mergeCell ref="B10:X10"/>
    <mergeCell ref="B26:K27"/>
    <mergeCell ref="L26:R27"/>
    <mergeCell ref="S26:Y27"/>
    <mergeCell ref="G28:I29"/>
    <mergeCell ref="J28:K29"/>
    <mergeCell ref="AA2:AE2"/>
    <mergeCell ref="AA3:AE8"/>
    <mergeCell ref="Z26:AF27"/>
    <mergeCell ref="AG26:AM27"/>
    <mergeCell ref="AN26:AP27"/>
    <mergeCell ref="AQ26:AW29"/>
    <mergeCell ref="AQ30:AR30"/>
    <mergeCell ref="AQ35:AR35"/>
    <mergeCell ref="AS35:AU35"/>
    <mergeCell ref="AV35:AW35"/>
    <mergeCell ref="B28:F29"/>
    <mergeCell ref="B30:F30"/>
    <mergeCell ref="G30:I30"/>
    <mergeCell ref="J30:K30"/>
    <mergeCell ref="B31:F31"/>
    <mergeCell ref="G31:I31"/>
    <mergeCell ref="J31:K31"/>
    <mergeCell ref="G34:I34"/>
    <mergeCell ref="J34:K34"/>
    <mergeCell ref="B32:F32"/>
    <mergeCell ref="G32:I32"/>
    <mergeCell ref="J32:K32"/>
    <mergeCell ref="B33:F33"/>
    <mergeCell ref="G33:I33"/>
    <mergeCell ref="J33:K33"/>
    <mergeCell ref="B34:F34"/>
    <mergeCell ref="G37:I37"/>
    <mergeCell ref="J37:K37"/>
    <mergeCell ref="B35:F35"/>
    <mergeCell ref="G35:I35"/>
    <mergeCell ref="J35:K35"/>
    <mergeCell ref="B36:F36"/>
    <mergeCell ref="G36:I36"/>
    <mergeCell ref="J36:K36"/>
    <mergeCell ref="B37:F37"/>
    <mergeCell ref="G40:I40"/>
    <mergeCell ref="J40:K40"/>
    <mergeCell ref="B38:F38"/>
    <mergeCell ref="G38:I38"/>
    <mergeCell ref="J38:K38"/>
    <mergeCell ref="B39:F39"/>
    <mergeCell ref="G39:I39"/>
    <mergeCell ref="J39:K39"/>
    <mergeCell ref="B40:F40"/>
    <mergeCell ref="AS44:AU44"/>
    <mergeCell ref="AV44:AW44"/>
    <mergeCell ref="AQ42:AR42"/>
    <mergeCell ref="AS42:AU42"/>
    <mergeCell ref="AV42:AW42"/>
    <mergeCell ref="AQ43:AR43"/>
    <mergeCell ref="AS43:AU43"/>
    <mergeCell ref="AV43:AW43"/>
    <mergeCell ref="AQ44:AR44"/>
    <mergeCell ref="AS30:AU30"/>
    <mergeCell ref="AV30:AW30"/>
    <mergeCell ref="AQ31:AR31"/>
    <mergeCell ref="AS31:AU31"/>
    <mergeCell ref="AV31:AW31"/>
    <mergeCell ref="AS32:AU32"/>
    <mergeCell ref="AV32:AW32"/>
    <mergeCell ref="AQ32:AR32"/>
    <mergeCell ref="AQ33:AR33"/>
    <mergeCell ref="AS33:AU33"/>
    <mergeCell ref="AV33:AW33"/>
    <mergeCell ref="AQ34:AR34"/>
    <mergeCell ref="AS34:AU34"/>
    <mergeCell ref="AV34:AW34"/>
    <mergeCell ref="AS38:AU38"/>
    <mergeCell ref="AV38:AW38"/>
    <mergeCell ref="AQ36:AR36"/>
    <mergeCell ref="AS36:AU36"/>
    <mergeCell ref="AV36:AW36"/>
    <mergeCell ref="AQ37:AR37"/>
    <mergeCell ref="AS37:AU37"/>
    <mergeCell ref="AV37:AW37"/>
    <mergeCell ref="AQ38:AR38"/>
    <mergeCell ref="AS41:AU41"/>
    <mergeCell ref="AV41:AW41"/>
    <mergeCell ref="AQ39:AR39"/>
    <mergeCell ref="AS39:AU39"/>
    <mergeCell ref="AV39:AW39"/>
    <mergeCell ref="AQ40:AR40"/>
    <mergeCell ref="AS40:AU40"/>
    <mergeCell ref="AV40:AW40"/>
    <mergeCell ref="AQ41:AR41"/>
    <mergeCell ref="AV51:AW53"/>
    <mergeCell ref="AS52:AU52"/>
    <mergeCell ref="AU60:AW62"/>
    <mergeCell ref="AU63:AW65"/>
    <mergeCell ref="AU66:AW68"/>
    <mergeCell ref="AU69:AW71"/>
    <mergeCell ref="AU72:AW76"/>
    <mergeCell ref="AQ48:AR48"/>
    <mergeCell ref="AS48:AU48"/>
    <mergeCell ref="AV48:AW48"/>
    <mergeCell ref="AQ49:AR49"/>
    <mergeCell ref="AS49:AU49"/>
    <mergeCell ref="AV49:AW49"/>
    <mergeCell ref="AQ51:AR53"/>
    <mergeCell ref="AG63:AK63"/>
    <mergeCell ref="AG64:AK64"/>
    <mergeCell ref="AG59:AK59"/>
    <mergeCell ref="AG60:AK60"/>
    <mergeCell ref="AG61:AK61"/>
    <mergeCell ref="AN61:AR61"/>
    <mergeCell ref="AG62:AK62"/>
    <mergeCell ref="AN62:AR62"/>
    <mergeCell ref="AN63:AR63"/>
    <mergeCell ref="AN64:AR64"/>
    <mergeCell ref="AG66:AK66"/>
    <mergeCell ref="AG67:AK67"/>
    <mergeCell ref="Z64:AD64"/>
    <mergeCell ref="Z65:AD65"/>
    <mergeCell ref="AG65:AK65"/>
    <mergeCell ref="AN65:AR65"/>
    <mergeCell ref="Z66:AD66"/>
    <mergeCell ref="AN66:AR66"/>
    <mergeCell ref="Z67:AD67"/>
    <mergeCell ref="AN67:AR67"/>
    <mergeCell ref="S71:X71"/>
    <mergeCell ref="S72:X72"/>
    <mergeCell ref="L73:P73"/>
    <mergeCell ref="S73:X73"/>
    <mergeCell ref="Z73:AD73"/>
    <mergeCell ref="S74:X74"/>
    <mergeCell ref="Z74:AD74"/>
    <mergeCell ref="L74:P74"/>
    <mergeCell ref="L75:Q75"/>
    <mergeCell ref="S75:X75"/>
    <mergeCell ref="Z75:AD75"/>
    <mergeCell ref="L76:Q76"/>
    <mergeCell ref="Z76:AD76"/>
    <mergeCell ref="Z77:AE77"/>
    <mergeCell ref="S62:W62"/>
    <mergeCell ref="S63:W63"/>
    <mergeCell ref="S64:W64"/>
    <mergeCell ref="S65:W65"/>
    <mergeCell ref="S66:W66"/>
    <mergeCell ref="S67:W67"/>
    <mergeCell ref="S68:W68"/>
    <mergeCell ref="S69:W69"/>
    <mergeCell ref="S70:X70"/>
    <mergeCell ref="L71:Q71"/>
    <mergeCell ref="Z71:AD71"/>
    <mergeCell ref="AN71:AR71"/>
    <mergeCell ref="L72:P72"/>
    <mergeCell ref="Z72:AD72"/>
    <mergeCell ref="AN72:AS72"/>
    <mergeCell ref="AG75:AL75"/>
    <mergeCell ref="AG76:AL76"/>
    <mergeCell ref="AG77:AL77"/>
    <mergeCell ref="AG78:AL78"/>
    <mergeCell ref="S76:X76"/>
    <mergeCell ref="S77:X77"/>
    <mergeCell ref="S78:X78"/>
    <mergeCell ref="Z78:AE78"/>
    <mergeCell ref="AN76:AS76"/>
    <mergeCell ref="AN77:AS77"/>
    <mergeCell ref="AN78:AS78"/>
    <mergeCell ref="AG71:AK71"/>
    <mergeCell ref="AG72:AK72"/>
    <mergeCell ref="AG73:AK73"/>
    <mergeCell ref="AN73:AR73"/>
    <mergeCell ref="AG74:AL74"/>
    <mergeCell ref="AN74:AR74"/>
    <mergeCell ref="AN75:AS75"/>
    <mergeCell ref="L77:Q77"/>
    <mergeCell ref="L78:Q78"/>
  </mergeCells>
  <conditionalFormatting sqref="AT59:AT78">
    <cfRule type="expression" dxfId="0" priority="1">
      <formula>AJ$29=""</formula>
    </cfRule>
  </conditionalFormatting>
  <conditionalFormatting sqref="L30:AP49">
    <cfRule type="expression" dxfId="1" priority="2">
      <formula>ISBLANK($B30)</formula>
    </cfRule>
  </conditionalFormatting>
  <conditionalFormatting sqref="AQ30:AY49 GO30:HH49 AZ49:GN49 AS52">
    <cfRule type="containsBlanks" dxfId="2" priority="3">
      <formula>LEN(TRIM(AQ30))=0</formula>
    </cfRule>
  </conditionalFormatting>
  <conditionalFormatting sqref="L28:AP29">
    <cfRule type="expression" dxfId="3" priority="4">
      <formula>L$29=TODAY()</formula>
    </cfRule>
  </conditionalFormatting>
  <conditionalFormatting sqref="AN30:AP49">
    <cfRule type="expression" dxfId="0" priority="5">
      <formula>AN$29=""</formula>
    </cfRule>
  </conditionalFormatting>
  <conditionalFormatting sqref="AN26:AP29 AN51:AP53 AN57:AP58">
    <cfRule type="containsBlanks" dxfId="4" priority="6">
      <formula>LEN(TRIM(AN26))=0</formula>
    </cfRule>
  </conditionalFormatting>
  <conditionalFormatting sqref="S51:Y53">
    <cfRule type="expression" dxfId="5" priority="7">
      <formula>S$53&gt;=1</formula>
    </cfRule>
  </conditionalFormatting>
  <conditionalFormatting sqref="Z51:AF53">
    <cfRule type="expression" dxfId="6" priority="8">
      <formula>Z$53&gt;=1</formula>
    </cfRule>
  </conditionalFormatting>
  <conditionalFormatting sqref="L51:R53">
    <cfRule type="expression" dxfId="7" priority="9">
      <formula>L$53&gt;=1</formula>
    </cfRule>
  </conditionalFormatting>
  <conditionalFormatting sqref="AG51:AM53">
    <cfRule type="expression" dxfId="8" priority="10">
      <formula>AG$53&gt;=1</formula>
    </cfRule>
  </conditionalFormatting>
  <conditionalFormatting sqref="AN51:AP53">
    <cfRule type="expression" dxfId="9" priority="11">
      <formula>AN$53&gt;=1</formula>
    </cfRule>
  </conditionalFormatting>
  <conditionalFormatting sqref="R59:R78 Y59:Y78 AF59:AF78 AM59:AM78 AT59:AT78">
    <cfRule type="expression" dxfId="1" priority="12">
      <formula>ISBLANK(L59)</formula>
    </cfRule>
  </conditionalFormatting>
  <conditionalFormatting sqref="B75:K78">
    <cfRule type="expression" dxfId="4" priority="13">
      <formula>$AN$57=""</formula>
    </cfRule>
  </conditionalFormatting>
  <conditionalFormatting sqref="AS2:AW8">
    <cfRule type="expression" dxfId="4" priority="14">
      <formula>$AN$57=""</formula>
    </cfRule>
  </conditionalFormatting>
  <dataValidations>
    <dataValidation type="custom" allowBlank="1" showDropDown="1" showInputMessage="1" showErrorMessage="1" prompt="Goal must not exceed total days in month." sqref="J30:J49">
      <formula1>$J30&lt;=$FL$7</formula1>
    </dataValidation>
    <dataValidation type="list" allowBlank="1" showInputMessage="1" showErrorMessage="1" prompt="Click and enter a value from range" sqref="G30:G49">
      <formula1>'Start Here'!$H$14:$J$23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16" width="4.25"/>
  </cols>
  <sheetData>
    <row r="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7"/>
      <c r="AR1" s="87"/>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c r="DQ1" s="86"/>
      <c r="DR1" s="86"/>
      <c r="DS1" s="86"/>
      <c r="DT1" s="86"/>
      <c r="DU1" s="86"/>
      <c r="DV1" s="86"/>
      <c r="DW1" s="86"/>
      <c r="DX1" s="86"/>
      <c r="DY1" s="86"/>
      <c r="DZ1" s="86"/>
      <c r="EA1" s="86"/>
      <c r="EB1" s="86"/>
      <c r="EC1" s="86"/>
      <c r="ED1" s="86"/>
      <c r="EE1" s="86"/>
      <c r="EF1" s="86"/>
      <c r="EG1" s="86"/>
      <c r="EH1" s="86"/>
      <c r="EI1" s="86"/>
      <c r="EJ1" s="86"/>
      <c r="EK1" s="86"/>
      <c r="EL1" s="86"/>
      <c r="EM1" s="86"/>
      <c r="EN1" s="86"/>
      <c r="EO1" s="86"/>
      <c r="EP1" s="86"/>
      <c r="EQ1" s="86"/>
      <c r="ER1" s="86"/>
      <c r="ES1" s="86"/>
      <c r="ET1" s="86"/>
      <c r="EU1" s="86"/>
      <c r="EV1" s="86"/>
      <c r="EW1" s="86"/>
      <c r="EX1" s="86"/>
      <c r="EY1" s="86"/>
      <c r="EZ1" s="86"/>
      <c r="FA1" s="86"/>
      <c r="FB1" s="86"/>
      <c r="FC1" s="86"/>
      <c r="FD1" s="86"/>
      <c r="FE1" s="86"/>
      <c r="FF1" s="86"/>
      <c r="FG1" s="86"/>
      <c r="FH1" s="86"/>
      <c r="FI1" s="86"/>
      <c r="FJ1" s="86"/>
      <c r="FK1" s="86"/>
      <c r="FL1" s="86"/>
      <c r="FM1" s="86"/>
      <c r="FN1" s="86"/>
      <c r="FO1" s="86"/>
      <c r="FP1" s="86"/>
      <c r="FQ1" s="86"/>
      <c r="FR1" s="86"/>
      <c r="FS1" s="86"/>
      <c r="FT1" s="86"/>
      <c r="FU1" s="86"/>
      <c r="FV1" s="86"/>
      <c r="FW1" s="86"/>
      <c r="FX1" s="86"/>
      <c r="FY1" s="86"/>
      <c r="FZ1" s="86"/>
      <c r="GA1" s="86"/>
      <c r="GB1" s="86"/>
      <c r="GC1" s="86"/>
      <c r="GD1" s="86"/>
      <c r="GE1" s="86"/>
      <c r="GF1" s="86"/>
      <c r="GG1" s="86"/>
      <c r="GH1" s="86"/>
      <c r="GI1" s="86"/>
      <c r="GJ1" s="86"/>
      <c r="GK1" s="86"/>
      <c r="GL1" s="86"/>
      <c r="GM1" s="86"/>
      <c r="GN1" s="86"/>
      <c r="GO1" s="86"/>
      <c r="GP1" s="86"/>
      <c r="GQ1" s="86"/>
      <c r="GR1" s="86"/>
      <c r="GS1" s="86"/>
      <c r="GT1" s="86"/>
      <c r="GU1" s="86"/>
      <c r="GV1" s="86"/>
      <c r="GW1" s="86"/>
      <c r="GX1" s="86"/>
      <c r="GY1" s="86"/>
      <c r="GZ1" s="86"/>
      <c r="HA1" s="86"/>
      <c r="HB1" s="86"/>
      <c r="HC1" s="86"/>
      <c r="HD1" s="86"/>
      <c r="HE1" s="86"/>
      <c r="HF1" s="86"/>
      <c r="HG1" s="86"/>
      <c r="HH1" s="86"/>
    </row>
    <row r="2">
      <c r="A2" s="86"/>
      <c r="B2" s="88">
        <v>45870.0</v>
      </c>
      <c r="K2" s="86"/>
      <c r="L2" s="89" t="s">
        <v>29</v>
      </c>
      <c r="M2" s="18"/>
      <c r="N2" s="18"/>
      <c r="O2" s="18"/>
      <c r="P2" s="18"/>
      <c r="Q2" s="18"/>
      <c r="R2" s="18"/>
      <c r="S2" s="19"/>
      <c r="T2" s="90"/>
      <c r="U2" s="89" t="s">
        <v>30</v>
      </c>
      <c r="V2" s="18"/>
      <c r="W2" s="18"/>
      <c r="X2" s="18"/>
      <c r="Y2" s="19"/>
      <c r="Z2" s="91"/>
      <c r="AA2" s="89" t="s">
        <v>31</v>
      </c>
      <c r="AB2" s="18"/>
      <c r="AC2" s="18"/>
      <c r="AD2" s="18"/>
      <c r="AE2" s="19"/>
      <c r="AF2" s="91"/>
      <c r="AG2" s="89" t="s">
        <v>32</v>
      </c>
      <c r="AH2" s="18"/>
      <c r="AI2" s="18"/>
      <c r="AJ2" s="18"/>
      <c r="AK2" s="19"/>
      <c r="AL2" s="91"/>
      <c r="AM2" s="89" t="s">
        <v>33</v>
      </c>
      <c r="AN2" s="18"/>
      <c r="AO2" s="18"/>
      <c r="AP2" s="18"/>
      <c r="AQ2" s="19"/>
      <c r="AR2" s="91"/>
      <c r="AS2" s="89" t="s">
        <v>34</v>
      </c>
      <c r="AT2" s="18"/>
      <c r="AU2" s="18"/>
      <c r="AV2" s="18"/>
      <c r="AW2" s="19"/>
      <c r="AX2" s="86"/>
      <c r="AY2" s="86"/>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92"/>
      <c r="DQ2" s="92"/>
      <c r="DR2" s="92"/>
      <c r="DS2" s="92"/>
      <c r="DT2" s="92"/>
      <c r="DU2" s="92"/>
      <c r="DV2" s="92"/>
      <c r="DW2" s="92"/>
      <c r="DX2" s="92"/>
      <c r="DY2" s="92"/>
      <c r="DZ2" s="92"/>
      <c r="EA2" s="92"/>
      <c r="EB2" s="92"/>
      <c r="EC2" s="92"/>
      <c r="ED2" s="92"/>
      <c r="EE2" s="92"/>
      <c r="EF2" s="92"/>
      <c r="EG2" s="92"/>
      <c r="EH2" s="92"/>
      <c r="EI2" s="92"/>
      <c r="EJ2" s="92"/>
      <c r="EK2" s="92"/>
      <c r="EL2" s="92"/>
      <c r="EM2" s="92"/>
      <c r="EN2" s="92"/>
      <c r="EO2" s="92"/>
      <c r="EP2" s="92"/>
      <c r="EQ2" s="92"/>
      <c r="ER2" s="92"/>
      <c r="ES2" s="92"/>
      <c r="ET2" s="92"/>
      <c r="EU2" s="92"/>
      <c r="EV2" s="92"/>
      <c r="EW2" s="92"/>
      <c r="EX2" s="92"/>
      <c r="EY2" s="92"/>
      <c r="EZ2" s="92"/>
      <c r="FA2" s="92"/>
      <c r="FB2" s="92"/>
      <c r="FC2" s="92"/>
      <c r="FD2" s="92"/>
      <c r="FE2" s="92"/>
      <c r="FF2" s="92" t="s">
        <v>35</v>
      </c>
      <c r="FG2" s="92"/>
      <c r="FH2" s="93" t="str">
        <f t="shared" ref="FH2:GL2" si="1">text(L29,"dddd")</f>
        <v>Friday</v>
      </c>
      <c r="FI2" s="93" t="str">
        <f t="shared" si="1"/>
        <v>Saturday</v>
      </c>
      <c r="FJ2" s="93" t="str">
        <f t="shared" si="1"/>
        <v>Sunday</v>
      </c>
      <c r="FK2" s="93" t="str">
        <f t="shared" si="1"/>
        <v>Monday</v>
      </c>
      <c r="FL2" s="93" t="str">
        <f t="shared" si="1"/>
        <v>Tuesday</v>
      </c>
      <c r="FM2" s="93" t="str">
        <f t="shared" si="1"/>
        <v>Wednesday</v>
      </c>
      <c r="FN2" s="93" t="str">
        <f t="shared" si="1"/>
        <v>Thursday</v>
      </c>
      <c r="FO2" s="93" t="str">
        <f t="shared" si="1"/>
        <v>Friday</v>
      </c>
      <c r="FP2" s="93" t="str">
        <f t="shared" si="1"/>
        <v>Saturday</v>
      </c>
      <c r="FQ2" s="93" t="str">
        <f t="shared" si="1"/>
        <v>Sunday</v>
      </c>
      <c r="FR2" s="93" t="str">
        <f t="shared" si="1"/>
        <v>Monday</v>
      </c>
      <c r="FS2" s="93" t="str">
        <f t="shared" si="1"/>
        <v>Tuesday</v>
      </c>
      <c r="FT2" s="93" t="str">
        <f t="shared" si="1"/>
        <v>Wednesday</v>
      </c>
      <c r="FU2" s="93" t="str">
        <f t="shared" si="1"/>
        <v>Thursday</v>
      </c>
      <c r="FV2" s="93" t="str">
        <f t="shared" si="1"/>
        <v>Friday</v>
      </c>
      <c r="FW2" s="93" t="str">
        <f t="shared" si="1"/>
        <v>Saturday</v>
      </c>
      <c r="FX2" s="93" t="str">
        <f t="shared" si="1"/>
        <v>Sunday</v>
      </c>
      <c r="FY2" s="93" t="str">
        <f t="shared" si="1"/>
        <v>Monday</v>
      </c>
      <c r="FZ2" s="93" t="str">
        <f t="shared" si="1"/>
        <v>Tuesday</v>
      </c>
      <c r="GA2" s="93" t="str">
        <f t="shared" si="1"/>
        <v>Wednesday</v>
      </c>
      <c r="GB2" s="93" t="str">
        <f t="shared" si="1"/>
        <v>Thursday</v>
      </c>
      <c r="GC2" s="93" t="str">
        <f t="shared" si="1"/>
        <v>Friday</v>
      </c>
      <c r="GD2" s="93" t="str">
        <f t="shared" si="1"/>
        <v>Saturday</v>
      </c>
      <c r="GE2" s="93" t="str">
        <f t="shared" si="1"/>
        <v>Sunday</v>
      </c>
      <c r="GF2" s="93" t="str">
        <f t="shared" si="1"/>
        <v>Monday</v>
      </c>
      <c r="GG2" s="93" t="str">
        <f t="shared" si="1"/>
        <v>Tuesday</v>
      </c>
      <c r="GH2" s="93" t="str">
        <f t="shared" si="1"/>
        <v>Wednesday</v>
      </c>
      <c r="GI2" s="93" t="str">
        <f t="shared" si="1"/>
        <v>Thursday</v>
      </c>
      <c r="GJ2" s="93" t="str">
        <f t="shared" si="1"/>
        <v>Friday</v>
      </c>
      <c r="GK2" s="93" t="str">
        <f t="shared" si="1"/>
        <v>Saturday</v>
      </c>
      <c r="GL2" s="93" t="str">
        <f t="shared" si="1"/>
        <v>Sunday</v>
      </c>
      <c r="GM2" s="87"/>
      <c r="GN2" s="87"/>
      <c r="GO2" s="86"/>
      <c r="GP2" s="86"/>
      <c r="GQ2" s="86"/>
      <c r="GR2" s="86"/>
      <c r="GS2" s="86"/>
      <c r="GT2" s="86"/>
      <c r="GU2" s="86"/>
      <c r="GV2" s="86"/>
      <c r="GW2" s="86"/>
      <c r="GX2" s="86"/>
      <c r="GY2" s="86"/>
      <c r="GZ2" s="86"/>
      <c r="HA2" s="86"/>
      <c r="HB2" s="86"/>
      <c r="HC2" s="86"/>
      <c r="HD2" s="86"/>
      <c r="HE2" s="86"/>
      <c r="HF2" s="86"/>
      <c r="HG2" s="86"/>
      <c r="HH2" s="86"/>
    </row>
    <row r="3">
      <c r="A3" s="86"/>
      <c r="K3" s="94"/>
      <c r="L3" s="95" t="str">
        <f>IFERROR(SUM(L51:AP51)/SUM(J30:K49),"")</f>
        <v/>
      </c>
      <c r="Q3" s="96">
        <f>FY33</f>
        <v>0</v>
      </c>
      <c r="S3" s="22"/>
      <c r="T3" s="97"/>
      <c r="U3" s="98" t="str">
        <f>IFERROR(FY18/GA18,"")</f>
        <v/>
      </c>
      <c r="Y3" s="22"/>
      <c r="Z3" s="86"/>
      <c r="AA3" s="99" t="str">
        <f>IFERROR(FY21/GA21,"")</f>
        <v/>
      </c>
      <c r="AE3" s="22"/>
      <c r="AF3" s="86"/>
      <c r="AG3" s="99" t="str">
        <f>IFERROR(FY24/GA24,"")</f>
        <v/>
      </c>
      <c r="AK3" s="22"/>
      <c r="AL3" s="86"/>
      <c r="AM3" s="99" t="str">
        <f>IFERROR(FY27/GA27,"")</f>
        <v/>
      </c>
      <c r="AQ3" s="22"/>
      <c r="AR3" s="86"/>
      <c r="AS3" s="99" t="str">
        <f>IFERROR(FY30/GA30,"")</f>
        <v/>
      </c>
      <c r="AW3" s="22"/>
      <c r="AX3" s="86"/>
      <c r="AY3" s="86"/>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c r="CJ3" s="92"/>
      <c r="CK3" s="92"/>
      <c r="CL3" s="92"/>
      <c r="CM3" s="92"/>
      <c r="CN3" s="92"/>
      <c r="CO3" s="92"/>
      <c r="CP3" s="92"/>
      <c r="CQ3" s="92"/>
      <c r="CR3" s="92"/>
      <c r="CS3" s="92"/>
      <c r="CT3" s="92"/>
      <c r="CU3" s="92"/>
      <c r="CV3" s="92"/>
      <c r="CW3" s="92"/>
      <c r="CX3" s="92"/>
      <c r="CY3" s="92"/>
      <c r="CZ3" s="92"/>
      <c r="DA3" s="92"/>
      <c r="DB3" s="92"/>
      <c r="DC3" s="92"/>
      <c r="DD3" s="92"/>
      <c r="DE3" s="92"/>
      <c r="DF3" s="92"/>
      <c r="DG3" s="92"/>
      <c r="DH3" s="92"/>
      <c r="DI3" s="92"/>
      <c r="DJ3" s="92"/>
      <c r="DK3" s="92"/>
      <c r="DL3" s="92"/>
      <c r="DM3" s="92"/>
      <c r="DN3" s="92"/>
      <c r="DO3" s="92"/>
      <c r="DP3" s="92"/>
      <c r="DQ3" s="92"/>
      <c r="DR3" s="92"/>
      <c r="DS3" s="92"/>
      <c r="DT3" s="92"/>
      <c r="DU3" s="92"/>
      <c r="DV3" s="92"/>
      <c r="DW3" s="92"/>
      <c r="DX3" s="92"/>
      <c r="DY3" s="92"/>
      <c r="DZ3" s="92"/>
      <c r="EA3" s="92"/>
      <c r="EB3" s="92"/>
      <c r="EC3" s="92"/>
      <c r="ED3" s="92"/>
      <c r="EE3" s="92"/>
      <c r="EF3" s="92"/>
      <c r="EG3" s="92"/>
      <c r="EH3" s="92"/>
      <c r="EI3" s="92"/>
      <c r="EJ3" s="92"/>
      <c r="EK3" s="92"/>
      <c r="EL3" s="92"/>
      <c r="EM3" s="92"/>
      <c r="EN3" s="92"/>
      <c r="EO3" s="92"/>
      <c r="EP3" s="92"/>
      <c r="EQ3" s="92"/>
      <c r="ER3" s="92"/>
      <c r="ES3" s="92"/>
      <c r="ET3" s="92"/>
      <c r="EU3" s="92"/>
      <c r="EV3" s="92"/>
      <c r="EW3" s="92"/>
      <c r="EX3" s="92"/>
      <c r="EY3" s="92"/>
      <c r="EZ3" s="92"/>
      <c r="FA3" s="92"/>
      <c r="FB3" s="92"/>
      <c r="FC3" s="92"/>
      <c r="FD3" s="92"/>
      <c r="FE3" s="92"/>
      <c r="FF3" s="92" t="s">
        <v>35</v>
      </c>
      <c r="FG3" s="92"/>
      <c r="FH3" s="100">
        <v>1.0</v>
      </c>
      <c r="FI3" s="92">
        <v>2.0</v>
      </c>
      <c r="FJ3" s="100">
        <v>3.0</v>
      </c>
      <c r="FK3" s="92">
        <v>4.0</v>
      </c>
      <c r="FL3" s="100">
        <v>5.0</v>
      </c>
      <c r="FM3" s="92">
        <v>6.0</v>
      </c>
      <c r="FN3" s="100">
        <v>7.0</v>
      </c>
      <c r="FO3" s="92">
        <v>8.0</v>
      </c>
      <c r="FP3" s="100">
        <v>9.0</v>
      </c>
      <c r="FQ3" s="92">
        <v>10.0</v>
      </c>
      <c r="FR3" s="100">
        <v>11.0</v>
      </c>
      <c r="FS3" s="92">
        <v>12.0</v>
      </c>
      <c r="FT3" s="100">
        <v>13.0</v>
      </c>
      <c r="FU3" s="92">
        <v>14.0</v>
      </c>
      <c r="FV3" s="100">
        <v>15.0</v>
      </c>
      <c r="FW3" s="92">
        <v>16.0</v>
      </c>
      <c r="FX3" s="100">
        <v>17.0</v>
      </c>
      <c r="FY3" s="92">
        <v>18.0</v>
      </c>
      <c r="FZ3" s="100">
        <v>19.0</v>
      </c>
      <c r="GA3" s="92">
        <v>20.0</v>
      </c>
      <c r="GB3" s="100">
        <v>21.0</v>
      </c>
      <c r="GC3" s="92">
        <v>22.0</v>
      </c>
      <c r="GD3" s="100">
        <v>23.0</v>
      </c>
      <c r="GE3" s="92">
        <v>24.0</v>
      </c>
      <c r="GF3" s="100">
        <v>25.0</v>
      </c>
      <c r="GG3" s="92">
        <v>26.0</v>
      </c>
      <c r="GH3" s="100">
        <v>27.0</v>
      </c>
      <c r="GI3" s="92">
        <v>28.0</v>
      </c>
      <c r="GJ3" s="100">
        <v>29.0</v>
      </c>
      <c r="GK3" s="92">
        <v>30.0</v>
      </c>
      <c r="GL3" s="100">
        <v>31.0</v>
      </c>
      <c r="GM3" s="87"/>
      <c r="GN3" s="87"/>
      <c r="GO3" s="86"/>
      <c r="GP3" s="86"/>
      <c r="GQ3" s="86"/>
      <c r="GR3" s="86"/>
      <c r="GS3" s="86"/>
      <c r="GT3" s="86"/>
      <c r="GU3" s="86"/>
      <c r="GV3" s="86"/>
      <c r="GW3" s="86"/>
      <c r="GX3" s="86"/>
      <c r="GY3" s="86"/>
      <c r="GZ3" s="86"/>
      <c r="HA3" s="86"/>
      <c r="HB3" s="86"/>
      <c r="HC3" s="86"/>
      <c r="HD3" s="86"/>
      <c r="HE3" s="86"/>
      <c r="HF3" s="86"/>
      <c r="HG3" s="86"/>
      <c r="HH3" s="86"/>
    </row>
    <row r="4">
      <c r="A4" s="86"/>
      <c r="K4" s="94"/>
      <c r="L4" s="27"/>
      <c r="S4" s="22"/>
      <c r="T4" s="86"/>
      <c r="U4" s="27"/>
      <c r="Y4" s="22"/>
      <c r="Z4" s="86"/>
      <c r="AA4" s="27"/>
      <c r="AE4" s="22"/>
      <c r="AF4" s="86"/>
      <c r="AG4" s="27"/>
      <c r="AK4" s="22"/>
      <c r="AL4" s="86"/>
      <c r="AM4" s="27"/>
      <c r="AQ4" s="22"/>
      <c r="AR4" s="86"/>
      <c r="AS4" s="27"/>
      <c r="AW4" s="22"/>
      <c r="AX4" s="86"/>
      <c r="AY4" s="86"/>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86"/>
      <c r="FH4" s="86"/>
      <c r="FI4" s="86"/>
      <c r="FJ4" s="86"/>
      <c r="FK4" s="86"/>
      <c r="FL4" s="86"/>
      <c r="FM4" s="86"/>
      <c r="FN4" s="86"/>
      <c r="FO4" s="86"/>
      <c r="FP4" s="86"/>
      <c r="FQ4" s="86"/>
      <c r="FR4" s="86"/>
      <c r="FS4" s="86"/>
      <c r="FT4" s="86"/>
      <c r="FU4" s="86"/>
      <c r="FV4" s="86"/>
      <c r="FW4" s="86"/>
      <c r="FX4" s="86"/>
      <c r="FY4" s="86"/>
      <c r="FZ4" s="86"/>
      <c r="GA4" s="86"/>
      <c r="GB4" s="86"/>
      <c r="GC4" s="86"/>
      <c r="GD4" s="86"/>
      <c r="GE4" s="86"/>
      <c r="GF4" s="86"/>
      <c r="GG4" s="86"/>
      <c r="GH4" s="86"/>
      <c r="GI4" s="86"/>
      <c r="GJ4" s="86"/>
      <c r="GK4" s="86"/>
      <c r="GL4" s="86"/>
      <c r="GM4" s="87"/>
      <c r="GN4" s="87"/>
      <c r="GO4" s="86"/>
      <c r="GP4" s="86"/>
      <c r="GQ4" s="86"/>
      <c r="GR4" s="86"/>
      <c r="GS4" s="86"/>
      <c r="GT4" s="86"/>
      <c r="GU4" s="86"/>
      <c r="GV4" s="86"/>
      <c r="GW4" s="86"/>
      <c r="GX4" s="86"/>
      <c r="GY4" s="86"/>
      <c r="GZ4" s="86"/>
      <c r="HA4" s="86"/>
      <c r="HB4" s="86"/>
      <c r="HC4" s="86"/>
      <c r="HD4" s="86"/>
      <c r="HE4" s="86"/>
      <c r="HF4" s="86"/>
      <c r="HG4" s="86"/>
      <c r="HH4" s="86"/>
    </row>
    <row r="5">
      <c r="A5" s="86"/>
      <c r="K5" s="94"/>
      <c r="L5" s="27"/>
      <c r="Q5" s="101" t="s">
        <v>36</v>
      </c>
      <c r="S5" s="22"/>
      <c r="T5" s="86"/>
      <c r="U5" s="27"/>
      <c r="Y5" s="22"/>
      <c r="Z5" s="86"/>
      <c r="AA5" s="27"/>
      <c r="AE5" s="22"/>
      <c r="AF5" s="86"/>
      <c r="AG5" s="27"/>
      <c r="AK5" s="22"/>
      <c r="AL5" s="86"/>
      <c r="AM5" s="27"/>
      <c r="AQ5" s="22"/>
      <c r="AR5" s="86"/>
      <c r="AS5" s="27"/>
      <c r="AW5" s="22"/>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7"/>
      <c r="GN5" s="87"/>
      <c r="GO5" s="86"/>
      <c r="GP5" s="86"/>
      <c r="GQ5" s="86"/>
      <c r="GR5" s="86"/>
      <c r="GS5" s="86"/>
      <c r="GT5" s="86"/>
      <c r="GU5" s="86"/>
      <c r="GV5" s="86"/>
      <c r="GW5" s="86"/>
      <c r="GX5" s="86"/>
      <c r="GY5" s="86"/>
      <c r="GZ5" s="86"/>
      <c r="HA5" s="86"/>
      <c r="HB5" s="86"/>
      <c r="HC5" s="86"/>
      <c r="HD5" s="86"/>
      <c r="HE5" s="86"/>
      <c r="HF5" s="86"/>
      <c r="HG5" s="86"/>
      <c r="HH5" s="86"/>
    </row>
    <row r="6">
      <c r="A6" s="86"/>
      <c r="B6" s="102" t="s">
        <v>37</v>
      </c>
      <c r="K6" s="103"/>
      <c r="L6" s="27"/>
      <c r="Q6" s="96">
        <f>GA33</f>
        <v>0</v>
      </c>
      <c r="S6" s="22"/>
      <c r="T6" s="86"/>
      <c r="U6" s="27"/>
      <c r="Y6" s="22"/>
      <c r="Z6" s="86"/>
      <c r="AA6" s="27"/>
      <c r="AE6" s="22"/>
      <c r="AF6" s="86"/>
      <c r="AG6" s="27"/>
      <c r="AK6" s="22"/>
      <c r="AL6" s="86"/>
      <c r="AM6" s="27"/>
      <c r="AQ6" s="22"/>
      <c r="AR6" s="86"/>
      <c r="AS6" s="27"/>
      <c r="AW6" s="22"/>
      <c r="AX6" s="86"/>
      <c r="AY6" s="86"/>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t="s">
        <v>35</v>
      </c>
      <c r="FG6" s="92" t="s">
        <v>38</v>
      </c>
      <c r="FH6" s="86"/>
      <c r="FI6" s="86"/>
      <c r="FJ6" s="86"/>
      <c r="FK6" s="92" t="s">
        <v>39</v>
      </c>
      <c r="FL6" s="92" t="s">
        <v>40</v>
      </c>
      <c r="FM6" s="86"/>
      <c r="FN6" s="86"/>
      <c r="FO6" s="86"/>
      <c r="FP6" s="86"/>
      <c r="FQ6" s="86"/>
      <c r="FR6" s="86"/>
      <c r="FS6" s="86"/>
      <c r="FT6" s="86"/>
      <c r="FU6" s="86"/>
      <c r="FV6" s="86"/>
      <c r="FW6" s="86"/>
      <c r="FX6" s="86"/>
      <c r="FY6" s="86"/>
      <c r="FZ6" s="86"/>
      <c r="GA6" s="86"/>
      <c r="GB6" s="86"/>
      <c r="GC6" s="86"/>
      <c r="GD6" s="86"/>
      <c r="GE6" s="86"/>
      <c r="GF6" s="86"/>
      <c r="GG6" s="86"/>
      <c r="GH6" s="86"/>
      <c r="GI6" s="86"/>
      <c r="GJ6" s="86"/>
      <c r="GK6" s="86"/>
      <c r="GL6" s="86"/>
      <c r="GM6" s="87"/>
      <c r="GN6" s="87"/>
      <c r="GO6" s="86"/>
      <c r="GP6" s="86"/>
      <c r="GQ6" s="86"/>
      <c r="GR6" s="86"/>
      <c r="GS6" s="86"/>
      <c r="GT6" s="86"/>
      <c r="GU6" s="86"/>
      <c r="GV6" s="86"/>
      <c r="GW6" s="86"/>
      <c r="GX6" s="86"/>
      <c r="GY6" s="86"/>
      <c r="GZ6" s="86"/>
      <c r="HA6" s="86"/>
      <c r="HB6" s="86"/>
      <c r="HC6" s="86"/>
      <c r="HD6" s="86"/>
      <c r="HE6" s="86"/>
      <c r="HF6" s="86"/>
      <c r="HG6" s="86"/>
      <c r="HH6" s="86"/>
    </row>
    <row r="7">
      <c r="A7" s="86"/>
      <c r="K7" s="103"/>
      <c r="L7" s="27"/>
      <c r="Q7" s="101" t="s">
        <v>41</v>
      </c>
      <c r="S7" s="22"/>
      <c r="T7" s="86"/>
      <c r="U7" s="27"/>
      <c r="Y7" s="22"/>
      <c r="Z7" s="86"/>
      <c r="AA7" s="27"/>
      <c r="AE7" s="22"/>
      <c r="AF7" s="86"/>
      <c r="AG7" s="27"/>
      <c r="AK7" s="22"/>
      <c r="AL7" s="86"/>
      <c r="AM7" s="27"/>
      <c r="AQ7" s="22"/>
      <c r="AR7" s="86"/>
      <c r="AS7" s="27"/>
      <c r="AW7" s="22"/>
      <c r="AX7" s="86"/>
      <c r="AY7" s="86"/>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t="s">
        <v>42</v>
      </c>
      <c r="FG7" s="92" t="s">
        <v>43</v>
      </c>
      <c r="FH7" s="86"/>
      <c r="FI7" s="86"/>
      <c r="FJ7" s="86"/>
      <c r="FK7" s="86">
        <f>DAY(eomonth(B2,0))</f>
        <v>31</v>
      </c>
      <c r="FL7" s="86">
        <f>value(FK7)</f>
        <v>31</v>
      </c>
      <c r="FM7" s="86"/>
      <c r="FN7" s="86"/>
      <c r="FO7" s="86"/>
      <c r="FP7" s="86"/>
      <c r="FQ7" s="86"/>
      <c r="FR7" s="86"/>
      <c r="FS7" s="86"/>
      <c r="FT7" s="86"/>
      <c r="FU7" s="86"/>
      <c r="FV7" s="86"/>
      <c r="FW7" s="86"/>
      <c r="FX7" s="86"/>
      <c r="FY7" s="86"/>
      <c r="FZ7" s="86"/>
      <c r="GA7" s="86"/>
      <c r="GB7" s="86"/>
      <c r="GC7" s="86"/>
      <c r="GD7" s="86"/>
      <c r="GE7" s="86"/>
      <c r="GF7" s="86"/>
      <c r="GG7" s="86"/>
      <c r="GH7" s="86"/>
      <c r="GI7" s="86"/>
      <c r="GJ7" s="86"/>
      <c r="GK7" s="86"/>
      <c r="GL7" s="86"/>
      <c r="GM7" s="87"/>
      <c r="GN7" s="87"/>
      <c r="GO7" s="86"/>
      <c r="GP7" s="86"/>
      <c r="GQ7" s="86"/>
      <c r="GR7" s="86"/>
      <c r="GS7" s="86"/>
      <c r="GT7" s="86"/>
      <c r="GU7" s="86"/>
      <c r="GV7" s="86"/>
      <c r="GW7" s="86"/>
      <c r="GX7" s="86"/>
      <c r="GY7" s="86"/>
      <c r="GZ7" s="86"/>
      <c r="HA7" s="86"/>
      <c r="HB7" s="86"/>
      <c r="HC7" s="86"/>
      <c r="HD7" s="86"/>
      <c r="HE7" s="86"/>
      <c r="HF7" s="86"/>
      <c r="HG7" s="86"/>
      <c r="HH7" s="86"/>
    </row>
    <row r="8">
      <c r="A8" s="86"/>
      <c r="K8" s="103"/>
      <c r="L8" s="35"/>
      <c r="M8" s="37"/>
      <c r="N8" s="37"/>
      <c r="O8" s="37"/>
      <c r="P8" s="37"/>
      <c r="Q8" s="104"/>
      <c r="R8" s="104"/>
      <c r="S8" s="105"/>
      <c r="T8" s="86"/>
      <c r="U8" s="35"/>
      <c r="V8" s="37"/>
      <c r="W8" s="37"/>
      <c r="X8" s="37"/>
      <c r="Y8" s="39"/>
      <c r="Z8" s="86"/>
      <c r="AA8" s="35"/>
      <c r="AB8" s="37"/>
      <c r="AC8" s="37"/>
      <c r="AD8" s="37"/>
      <c r="AE8" s="39"/>
      <c r="AF8" s="86"/>
      <c r="AG8" s="35"/>
      <c r="AH8" s="37"/>
      <c r="AI8" s="37"/>
      <c r="AJ8" s="37"/>
      <c r="AK8" s="39"/>
      <c r="AL8" s="86"/>
      <c r="AM8" s="35"/>
      <c r="AN8" s="37"/>
      <c r="AO8" s="37"/>
      <c r="AP8" s="37"/>
      <c r="AQ8" s="39"/>
      <c r="AR8" s="86"/>
      <c r="AS8" s="35"/>
      <c r="AT8" s="37"/>
      <c r="AU8" s="37"/>
      <c r="AV8" s="37"/>
      <c r="AW8" s="39"/>
      <c r="AX8" s="86"/>
      <c r="AY8" s="86"/>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92"/>
      <c r="DP8" s="92"/>
      <c r="DQ8" s="92"/>
      <c r="DR8" s="92"/>
      <c r="DS8" s="92"/>
      <c r="DT8" s="92"/>
      <c r="DU8" s="92"/>
      <c r="DV8" s="92"/>
      <c r="DW8" s="92"/>
      <c r="DX8" s="92"/>
      <c r="DY8" s="92"/>
      <c r="DZ8" s="92"/>
      <c r="EA8" s="92"/>
      <c r="EB8" s="92"/>
      <c r="EC8" s="92"/>
      <c r="ED8" s="92"/>
      <c r="EE8" s="92"/>
      <c r="EF8" s="92"/>
      <c r="EG8" s="92"/>
      <c r="EH8" s="92"/>
      <c r="EI8" s="92"/>
      <c r="EJ8" s="92"/>
      <c r="EK8" s="92"/>
      <c r="EL8" s="92"/>
      <c r="EM8" s="92"/>
      <c r="EN8" s="92"/>
      <c r="EO8" s="92"/>
      <c r="EP8" s="92"/>
      <c r="EQ8" s="92"/>
      <c r="ER8" s="92"/>
      <c r="ES8" s="92"/>
      <c r="ET8" s="92"/>
      <c r="EU8" s="92"/>
      <c r="EV8" s="92"/>
      <c r="EW8" s="92"/>
      <c r="EX8" s="92"/>
      <c r="EY8" s="92"/>
      <c r="EZ8" s="92"/>
      <c r="FA8" s="92"/>
      <c r="FB8" s="92"/>
      <c r="FC8" s="92"/>
      <c r="FD8" s="92"/>
      <c r="FE8" s="92"/>
      <c r="FF8" s="92" t="s">
        <v>44</v>
      </c>
      <c r="FG8" s="92" t="s">
        <v>45</v>
      </c>
      <c r="FH8" s="86"/>
      <c r="FI8" s="86"/>
      <c r="FJ8" s="86"/>
      <c r="FK8" s="86"/>
      <c r="FL8" s="86"/>
      <c r="FM8" s="86"/>
      <c r="FN8" s="86"/>
      <c r="FO8" s="86"/>
      <c r="FP8" s="86"/>
      <c r="FQ8" s="86"/>
      <c r="FR8" s="86"/>
      <c r="FS8" s="86"/>
      <c r="FT8" s="86"/>
      <c r="FU8" s="86"/>
      <c r="FV8" s="86"/>
      <c r="FW8" s="86"/>
      <c r="FX8" s="86"/>
      <c r="FY8" s="86"/>
      <c r="FZ8" s="86"/>
      <c r="GA8" s="86"/>
      <c r="GB8" s="86"/>
      <c r="GC8" s="86"/>
      <c r="GD8" s="86"/>
      <c r="GE8" s="86"/>
      <c r="GF8" s="86"/>
      <c r="GG8" s="86"/>
      <c r="GH8" s="86"/>
      <c r="GI8" s="86"/>
      <c r="GJ8" s="86"/>
      <c r="GK8" s="86"/>
      <c r="GL8" s="86"/>
      <c r="GM8" s="87"/>
      <c r="GN8" s="87"/>
      <c r="GO8" s="86"/>
      <c r="GP8" s="86"/>
      <c r="GQ8" s="86"/>
      <c r="GR8" s="86"/>
      <c r="GS8" s="86"/>
      <c r="GT8" s="86"/>
      <c r="GU8" s="86"/>
      <c r="GV8" s="86"/>
      <c r="GW8" s="86"/>
      <c r="GX8" s="86"/>
      <c r="GY8" s="86"/>
      <c r="GZ8" s="86"/>
      <c r="HA8" s="86"/>
      <c r="HB8" s="86"/>
      <c r="HC8" s="86"/>
      <c r="HD8" s="86"/>
      <c r="HE8" s="86"/>
      <c r="HF8" s="86"/>
      <c r="HG8" s="86"/>
      <c r="HH8" s="86"/>
    </row>
    <row r="9">
      <c r="A9" s="86"/>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7"/>
      <c r="AR9" s="87"/>
      <c r="AS9" s="86"/>
      <c r="AT9" s="86"/>
      <c r="AU9" s="86"/>
      <c r="AV9" s="86"/>
      <c r="AW9" s="86"/>
      <c r="AX9" s="86"/>
      <c r="AY9" s="86"/>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92"/>
      <c r="EG9" s="92"/>
      <c r="EH9" s="92"/>
      <c r="EI9" s="92"/>
      <c r="EJ9" s="92"/>
      <c r="EK9" s="92"/>
      <c r="EL9" s="92"/>
      <c r="EM9" s="92"/>
      <c r="EN9" s="92"/>
      <c r="EO9" s="92"/>
      <c r="EP9" s="92"/>
      <c r="EQ9" s="92"/>
      <c r="ER9" s="92"/>
      <c r="ES9" s="92"/>
      <c r="ET9" s="92"/>
      <c r="EU9" s="92"/>
      <c r="EV9" s="92"/>
      <c r="EW9" s="92"/>
      <c r="EX9" s="92"/>
      <c r="EY9" s="92"/>
      <c r="EZ9" s="92"/>
      <c r="FA9" s="92"/>
      <c r="FB9" s="92"/>
      <c r="FC9" s="92"/>
      <c r="FD9" s="92"/>
      <c r="FE9" s="92"/>
      <c r="FF9" s="92" t="s">
        <v>46</v>
      </c>
      <c r="FG9" s="92" t="s">
        <v>47</v>
      </c>
      <c r="FH9" s="86"/>
      <c r="FI9" s="86"/>
      <c r="FJ9" s="86"/>
      <c r="FK9" s="86"/>
      <c r="FL9" s="86"/>
      <c r="FM9" s="86"/>
      <c r="FN9" s="86"/>
      <c r="FO9" s="86"/>
      <c r="FP9" s="86"/>
      <c r="FQ9" s="86"/>
      <c r="FR9" s="86"/>
      <c r="FS9" s="86"/>
      <c r="FT9" s="86"/>
      <c r="FU9" s="86"/>
      <c r="FV9" s="86"/>
      <c r="FW9" s="86"/>
      <c r="FX9" s="86"/>
      <c r="FY9" s="86"/>
      <c r="FZ9" s="86"/>
      <c r="GA9" s="86"/>
      <c r="GB9" s="86"/>
      <c r="GC9" s="86"/>
      <c r="GD9" s="86"/>
      <c r="GE9" s="86"/>
      <c r="GF9" s="86"/>
      <c r="GG9" s="86"/>
      <c r="GH9" s="86"/>
      <c r="GI9" s="86"/>
      <c r="GJ9" s="86"/>
      <c r="GK9" s="86"/>
      <c r="GL9" s="86"/>
      <c r="GM9" s="87"/>
      <c r="GN9" s="87"/>
      <c r="GO9" s="86"/>
      <c r="GP9" s="86"/>
      <c r="GQ9" s="86"/>
      <c r="GR9" s="86"/>
      <c r="GS9" s="86"/>
      <c r="GT9" s="86"/>
      <c r="GU9" s="86"/>
      <c r="GV9" s="86"/>
      <c r="GW9" s="86"/>
      <c r="GX9" s="86"/>
      <c r="GY9" s="86"/>
      <c r="GZ9" s="86"/>
      <c r="HA9" s="86"/>
      <c r="HB9" s="86"/>
      <c r="HC9" s="86"/>
      <c r="HD9" s="86"/>
      <c r="HE9" s="86"/>
      <c r="HF9" s="86"/>
      <c r="HG9" s="86"/>
      <c r="HH9" s="86"/>
    </row>
    <row r="10" ht="21.75" customHeight="1">
      <c r="A10" s="86"/>
      <c r="B10" s="89" t="s">
        <v>48</v>
      </c>
      <c r="C10" s="18"/>
      <c r="D10" s="18"/>
      <c r="E10" s="18"/>
      <c r="F10" s="18"/>
      <c r="G10" s="18"/>
      <c r="H10" s="18"/>
      <c r="I10" s="18"/>
      <c r="J10" s="18"/>
      <c r="K10" s="18"/>
      <c r="L10" s="18"/>
      <c r="M10" s="18"/>
      <c r="N10" s="18"/>
      <c r="O10" s="18"/>
      <c r="P10" s="18"/>
      <c r="Q10" s="18"/>
      <c r="R10" s="18"/>
      <c r="S10" s="18"/>
      <c r="T10" s="18"/>
      <c r="U10" s="18"/>
      <c r="V10" s="18"/>
      <c r="W10" s="18"/>
      <c r="X10" s="19"/>
      <c r="Y10" s="86"/>
      <c r="Z10" s="89" t="s">
        <v>49</v>
      </c>
      <c r="AA10" s="18"/>
      <c r="AB10" s="18"/>
      <c r="AC10" s="18"/>
      <c r="AD10" s="18"/>
      <c r="AE10" s="18"/>
      <c r="AF10" s="18"/>
      <c r="AG10" s="18"/>
      <c r="AH10" s="18"/>
      <c r="AI10" s="18"/>
      <c r="AJ10" s="18"/>
      <c r="AK10" s="18"/>
      <c r="AL10" s="18"/>
      <c r="AM10" s="18"/>
      <c r="AN10" s="18"/>
      <c r="AO10" s="18"/>
      <c r="AP10" s="18"/>
      <c r="AQ10" s="18"/>
      <c r="AR10" s="18"/>
      <c r="AS10" s="18"/>
      <c r="AT10" s="18"/>
      <c r="AU10" s="18"/>
      <c r="AV10" s="18"/>
      <c r="AW10" s="19"/>
      <c r="AX10" s="86"/>
      <c r="AY10" s="86"/>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c r="EQ10" s="92"/>
      <c r="ER10" s="92"/>
      <c r="ES10" s="92"/>
      <c r="ET10" s="92"/>
      <c r="EU10" s="92"/>
      <c r="EV10" s="92"/>
      <c r="EW10" s="92"/>
      <c r="EX10" s="92"/>
      <c r="EY10" s="92"/>
      <c r="EZ10" s="92"/>
      <c r="FA10" s="92"/>
      <c r="FB10" s="92"/>
      <c r="FC10" s="92"/>
      <c r="FD10" s="92"/>
      <c r="FE10" s="92"/>
      <c r="FF10" s="92" t="s">
        <v>50</v>
      </c>
      <c r="FG10" s="92" t="s">
        <v>45</v>
      </c>
      <c r="FH10" s="86"/>
      <c r="FI10" s="86"/>
      <c r="FJ10" s="86"/>
      <c r="FK10" s="86"/>
      <c r="FL10" s="86"/>
      <c r="FM10" s="86"/>
      <c r="FN10" s="86"/>
      <c r="FO10" s="86"/>
      <c r="FP10" s="86"/>
      <c r="FQ10" s="86"/>
      <c r="FR10" s="86"/>
      <c r="FS10" s="86"/>
      <c r="FT10" s="86"/>
      <c r="FU10" s="86"/>
      <c r="FV10" s="86"/>
      <c r="FW10" s="86"/>
      <c r="FX10" s="86"/>
      <c r="FY10" s="86"/>
      <c r="FZ10" s="86"/>
      <c r="GA10" s="86"/>
      <c r="GB10" s="86"/>
      <c r="GC10" s="86"/>
      <c r="GD10" s="86"/>
      <c r="GE10" s="86"/>
      <c r="GF10" s="86"/>
      <c r="GG10" s="86"/>
      <c r="GH10" s="86"/>
      <c r="GI10" s="86"/>
      <c r="GJ10" s="86"/>
      <c r="GK10" s="86"/>
      <c r="GL10" s="86"/>
      <c r="GM10" s="87"/>
      <c r="GN10" s="87"/>
      <c r="GO10" s="86"/>
      <c r="GP10" s="86"/>
      <c r="GQ10" s="86"/>
      <c r="GR10" s="86"/>
      <c r="GS10" s="86"/>
      <c r="GT10" s="86"/>
      <c r="GU10" s="86"/>
      <c r="GV10" s="86"/>
      <c r="GW10" s="86"/>
      <c r="GX10" s="86"/>
      <c r="GY10" s="86"/>
      <c r="GZ10" s="86"/>
      <c r="HA10" s="86"/>
      <c r="HB10" s="86"/>
      <c r="HC10" s="86"/>
      <c r="HD10" s="86"/>
      <c r="HE10" s="86"/>
      <c r="HF10" s="86"/>
      <c r="HG10" s="86"/>
      <c r="HH10" s="86"/>
    </row>
    <row r="11">
      <c r="A11" s="86"/>
      <c r="B11" s="106"/>
      <c r="C11" s="107"/>
      <c r="D11" s="107"/>
      <c r="E11" s="107"/>
      <c r="F11" s="107"/>
      <c r="G11" s="107"/>
      <c r="H11" s="107"/>
      <c r="I11" s="107"/>
      <c r="J11" s="107"/>
      <c r="K11" s="107"/>
      <c r="L11" s="107"/>
      <c r="M11" s="107"/>
      <c r="N11" s="107"/>
      <c r="O11" s="107"/>
      <c r="P11" s="107"/>
      <c r="Q11" s="107"/>
      <c r="R11" s="107"/>
      <c r="S11" s="108"/>
      <c r="T11" s="108"/>
      <c r="U11" s="107"/>
      <c r="V11" s="107"/>
      <c r="W11" s="107"/>
      <c r="X11" s="109"/>
      <c r="Y11" s="86"/>
      <c r="Z11" s="110"/>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2"/>
      <c r="AX11" s="86"/>
      <c r="AY11" s="86"/>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c r="CL11" s="92"/>
      <c r="CM11" s="92"/>
      <c r="CN11" s="92"/>
      <c r="CO11" s="92"/>
      <c r="CP11" s="92"/>
      <c r="CQ11" s="92"/>
      <c r="CR11" s="92"/>
      <c r="CS11" s="92"/>
      <c r="CT11" s="92"/>
      <c r="CU11" s="92"/>
      <c r="CV11" s="92"/>
      <c r="CW11" s="92"/>
      <c r="CX11" s="92"/>
      <c r="CY11" s="92"/>
      <c r="CZ11" s="92"/>
      <c r="DA11" s="92"/>
      <c r="DB11" s="92"/>
      <c r="DC11" s="92"/>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92"/>
      <c r="EC11" s="92"/>
      <c r="ED11" s="92"/>
      <c r="EE11" s="92"/>
      <c r="EF11" s="92"/>
      <c r="EG11" s="92"/>
      <c r="EH11" s="92"/>
      <c r="EI11" s="92"/>
      <c r="EJ11" s="92"/>
      <c r="EK11" s="92"/>
      <c r="EL11" s="92"/>
      <c r="EM11" s="92"/>
      <c r="EN11" s="92"/>
      <c r="EO11" s="92"/>
      <c r="EP11" s="92"/>
      <c r="EQ11" s="92"/>
      <c r="ER11" s="92"/>
      <c r="ES11" s="92"/>
      <c r="ET11" s="92"/>
      <c r="EU11" s="92"/>
      <c r="EV11" s="92"/>
      <c r="EW11" s="92"/>
      <c r="EX11" s="92"/>
      <c r="EY11" s="92"/>
      <c r="EZ11" s="92"/>
      <c r="FA11" s="92"/>
      <c r="FB11" s="92"/>
      <c r="FC11" s="92"/>
      <c r="FD11" s="92"/>
      <c r="FE11" s="92"/>
      <c r="FF11" s="92" t="s">
        <v>51</v>
      </c>
      <c r="FG11" s="92" t="s">
        <v>52</v>
      </c>
      <c r="FH11" s="86"/>
      <c r="FI11" s="86"/>
      <c r="FJ11" s="86"/>
      <c r="FK11" s="86"/>
      <c r="FL11" s="86"/>
      <c r="FM11" s="86"/>
      <c r="FN11" s="86"/>
      <c r="FO11" s="86"/>
      <c r="FP11" s="86"/>
      <c r="FQ11" s="86"/>
      <c r="FR11" s="86"/>
      <c r="FS11" s="86"/>
      <c r="FT11" s="86"/>
      <c r="FU11" s="86"/>
      <c r="FV11" s="86"/>
      <c r="FW11" s="86"/>
      <c r="FX11" s="86"/>
      <c r="FY11" s="86"/>
      <c r="FZ11" s="86"/>
      <c r="GA11" s="86"/>
      <c r="GB11" s="86"/>
      <c r="GC11" s="86"/>
      <c r="GD11" s="86"/>
      <c r="GE11" s="86"/>
      <c r="GF11" s="86"/>
      <c r="GG11" s="86"/>
      <c r="GH11" s="86"/>
      <c r="GI11" s="86"/>
      <c r="GJ11" s="86"/>
      <c r="GK11" s="86"/>
      <c r="GL11" s="86"/>
      <c r="GM11" s="87"/>
      <c r="GN11" s="87"/>
      <c r="GO11" s="86"/>
      <c r="GP11" s="86"/>
      <c r="GQ11" s="86"/>
      <c r="GR11" s="86"/>
      <c r="GS11" s="86"/>
      <c r="GT11" s="86"/>
      <c r="GU11" s="86"/>
      <c r="GV11" s="86"/>
      <c r="GW11" s="86"/>
      <c r="GX11" s="86"/>
      <c r="GY11" s="86"/>
      <c r="GZ11" s="86"/>
      <c r="HA11" s="86"/>
      <c r="HB11" s="86"/>
      <c r="HC11" s="86"/>
      <c r="HD11" s="86"/>
      <c r="HE11" s="86"/>
      <c r="HF11" s="86"/>
      <c r="HG11" s="86"/>
      <c r="HH11" s="86"/>
    </row>
    <row r="12">
      <c r="A12" s="86"/>
      <c r="B12" s="106"/>
      <c r="C12" s="107"/>
      <c r="D12" s="107"/>
      <c r="E12" s="107"/>
      <c r="F12" s="107"/>
      <c r="G12" s="107"/>
      <c r="H12" s="107"/>
      <c r="I12" s="107"/>
      <c r="J12" s="107"/>
      <c r="K12" s="107"/>
      <c r="L12" s="107"/>
      <c r="M12" s="107"/>
      <c r="N12" s="107"/>
      <c r="O12" s="107"/>
      <c r="P12" s="107"/>
      <c r="Q12" s="107"/>
      <c r="R12" s="107"/>
      <c r="S12" s="108"/>
      <c r="T12" s="108"/>
      <c r="U12" s="107"/>
      <c r="V12" s="107"/>
      <c r="W12" s="107"/>
      <c r="X12" s="109"/>
      <c r="Y12" s="86"/>
      <c r="Z12" s="110"/>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2"/>
      <c r="AX12" s="86"/>
      <c r="AY12" s="86"/>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92"/>
      <c r="CG12" s="92"/>
      <c r="CH12" s="92"/>
      <c r="CI12" s="92"/>
      <c r="CJ12" s="92"/>
      <c r="CK12" s="92"/>
      <c r="CL12" s="92"/>
      <c r="CM12" s="92"/>
      <c r="CN12" s="92"/>
      <c r="CO12" s="92"/>
      <c r="CP12" s="92"/>
      <c r="CQ12" s="92"/>
      <c r="CR12" s="92"/>
      <c r="CS12" s="92"/>
      <c r="CT12" s="92"/>
      <c r="CU12" s="92"/>
      <c r="CV12" s="92"/>
      <c r="CW12" s="92"/>
      <c r="CX12" s="92"/>
      <c r="CY12" s="92"/>
      <c r="CZ12" s="92"/>
      <c r="DA12" s="92"/>
      <c r="DB12" s="92"/>
      <c r="DC12" s="92"/>
      <c r="DD12" s="92"/>
      <c r="DE12" s="92"/>
      <c r="DF12" s="92"/>
      <c r="DG12" s="92"/>
      <c r="DH12" s="92"/>
      <c r="DI12" s="92"/>
      <c r="DJ12" s="92"/>
      <c r="DK12" s="92"/>
      <c r="DL12" s="92"/>
      <c r="DM12" s="92"/>
      <c r="DN12" s="92"/>
      <c r="DO12" s="92"/>
      <c r="DP12" s="92"/>
      <c r="DQ12" s="92"/>
      <c r="DR12" s="92"/>
      <c r="DS12" s="92"/>
      <c r="DT12" s="92"/>
      <c r="DU12" s="92"/>
      <c r="DV12" s="92"/>
      <c r="DW12" s="92"/>
      <c r="DX12" s="92"/>
      <c r="DY12" s="92"/>
      <c r="DZ12" s="92"/>
      <c r="EA12" s="92"/>
      <c r="EB12" s="92"/>
      <c r="EC12" s="92"/>
      <c r="ED12" s="92"/>
      <c r="EE12" s="92"/>
      <c r="EF12" s="92"/>
      <c r="EG12" s="92"/>
      <c r="EH12" s="92"/>
      <c r="EI12" s="92"/>
      <c r="EJ12" s="92"/>
      <c r="EK12" s="92"/>
      <c r="EL12" s="92"/>
      <c r="EM12" s="92"/>
      <c r="EN12" s="92"/>
      <c r="EO12" s="92"/>
      <c r="EP12" s="92"/>
      <c r="EQ12" s="92"/>
      <c r="ER12" s="92"/>
      <c r="ES12" s="92"/>
      <c r="ET12" s="92"/>
      <c r="EU12" s="92"/>
      <c r="EV12" s="92"/>
      <c r="EW12" s="92"/>
      <c r="EX12" s="92"/>
      <c r="EY12" s="92"/>
      <c r="EZ12" s="92"/>
      <c r="FA12" s="92"/>
      <c r="FB12" s="92"/>
      <c r="FC12" s="92"/>
      <c r="FD12" s="92"/>
      <c r="FE12" s="92"/>
      <c r="FF12" s="92" t="s">
        <v>53</v>
      </c>
      <c r="FG12" s="92" t="s">
        <v>54</v>
      </c>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7"/>
      <c r="GN12" s="87"/>
      <c r="GO12" s="86"/>
      <c r="GP12" s="86"/>
      <c r="GQ12" s="86"/>
      <c r="GR12" s="86"/>
      <c r="GS12" s="86"/>
      <c r="GT12" s="86"/>
      <c r="GU12" s="86"/>
      <c r="GV12" s="86"/>
      <c r="GW12" s="86"/>
      <c r="GX12" s="86"/>
      <c r="GY12" s="86"/>
      <c r="GZ12" s="86"/>
      <c r="HA12" s="86"/>
      <c r="HB12" s="86"/>
      <c r="HC12" s="86"/>
      <c r="HD12" s="86"/>
      <c r="HE12" s="86"/>
      <c r="HF12" s="86"/>
      <c r="HG12" s="86"/>
      <c r="HH12" s="86"/>
    </row>
    <row r="13">
      <c r="A13" s="86"/>
      <c r="B13" s="106"/>
      <c r="C13" s="107"/>
      <c r="D13" s="107"/>
      <c r="E13" s="107"/>
      <c r="F13" s="107"/>
      <c r="G13" s="107"/>
      <c r="H13" s="107"/>
      <c r="I13" s="107"/>
      <c r="J13" s="107"/>
      <c r="K13" s="107"/>
      <c r="L13" s="107"/>
      <c r="M13" s="107"/>
      <c r="N13" s="107"/>
      <c r="O13" s="107"/>
      <c r="P13" s="107"/>
      <c r="Q13" s="107"/>
      <c r="R13" s="107"/>
      <c r="S13" s="108"/>
      <c r="T13" s="108"/>
      <c r="U13" s="107"/>
      <c r="V13" s="107"/>
      <c r="W13" s="107"/>
      <c r="X13" s="109"/>
      <c r="Y13" s="86"/>
      <c r="Z13" s="110"/>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2"/>
      <c r="AX13" s="86"/>
      <c r="AY13" s="86"/>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92"/>
      <c r="EC13" s="92"/>
      <c r="ED13" s="92"/>
      <c r="EE13" s="92"/>
      <c r="EF13" s="92"/>
      <c r="EG13" s="92"/>
      <c r="EH13" s="92"/>
      <c r="EI13" s="92"/>
      <c r="EJ13" s="92"/>
      <c r="EK13" s="92"/>
      <c r="EL13" s="92"/>
      <c r="EM13" s="92"/>
      <c r="EN13" s="92"/>
      <c r="EO13" s="92"/>
      <c r="EP13" s="92"/>
      <c r="EQ13" s="92"/>
      <c r="ER13" s="92"/>
      <c r="ES13" s="92"/>
      <c r="ET13" s="92"/>
      <c r="EU13" s="92"/>
      <c r="EV13" s="92"/>
      <c r="EW13" s="92"/>
      <c r="EX13" s="92"/>
      <c r="EY13" s="92"/>
      <c r="EZ13" s="92"/>
      <c r="FA13" s="92"/>
      <c r="FB13" s="92"/>
      <c r="FC13" s="92"/>
      <c r="FD13" s="92"/>
      <c r="FE13" s="92"/>
      <c r="FF13" s="92" t="s">
        <v>55</v>
      </c>
      <c r="FG13" s="92" t="s">
        <v>54</v>
      </c>
      <c r="FH13" s="86"/>
      <c r="FI13" s="86"/>
      <c r="FJ13" s="86"/>
      <c r="FK13" s="86"/>
      <c r="FL13" s="86"/>
      <c r="FM13" s="86"/>
      <c r="FN13" s="86"/>
      <c r="FO13" s="86"/>
      <c r="FP13" s="86"/>
      <c r="FQ13" s="86"/>
      <c r="FR13" s="86"/>
      <c r="FS13" s="86"/>
      <c r="FT13" s="86"/>
      <c r="FU13" s="86"/>
      <c r="FV13" s="86"/>
      <c r="FW13" s="86"/>
      <c r="FX13" s="86"/>
      <c r="FY13" s="86"/>
      <c r="FZ13" s="86"/>
      <c r="GA13" s="86"/>
      <c r="GB13" s="86"/>
      <c r="GC13" s="86"/>
      <c r="GD13" s="86"/>
      <c r="GE13" s="86"/>
      <c r="GF13" s="86"/>
      <c r="GG13" s="86"/>
      <c r="GH13" s="86"/>
      <c r="GI13" s="86"/>
      <c r="GJ13" s="86"/>
      <c r="GK13" s="86"/>
      <c r="GL13" s="86"/>
      <c r="GM13" s="87"/>
      <c r="GN13" s="87"/>
      <c r="GO13" s="86"/>
      <c r="GP13" s="86"/>
      <c r="GQ13" s="86"/>
      <c r="GR13" s="86"/>
      <c r="GS13" s="86"/>
      <c r="GT13" s="86"/>
      <c r="GU13" s="86"/>
      <c r="GV13" s="86"/>
      <c r="GW13" s="86"/>
      <c r="GX13" s="86"/>
      <c r="GY13" s="86"/>
      <c r="GZ13" s="86"/>
      <c r="HA13" s="86"/>
      <c r="HB13" s="86"/>
      <c r="HC13" s="86"/>
      <c r="HD13" s="86"/>
      <c r="HE13" s="86"/>
      <c r="HF13" s="86"/>
      <c r="HG13" s="86"/>
      <c r="HH13" s="86"/>
    </row>
    <row r="14">
      <c r="A14" s="86"/>
      <c r="B14" s="106"/>
      <c r="C14" s="107"/>
      <c r="D14" s="107"/>
      <c r="E14" s="107"/>
      <c r="F14" s="107"/>
      <c r="G14" s="107"/>
      <c r="H14" s="107"/>
      <c r="I14" s="107"/>
      <c r="J14" s="107"/>
      <c r="K14" s="107"/>
      <c r="L14" s="107"/>
      <c r="M14" s="107"/>
      <c r="N14" s="107"/>
      <c r="O14" s="107"/>
      <c r="P14" s="107"/>
      <c r="Q14" s="107"/>
      <c r="R14" s="107"/>
      <c r="S14" s="108"/>
      <c r="T14" s="108"/>
      <c r="U14" s="107"/>
      <c r="V14" s="107"/>
      <c r="W14" s="107"/>
      <c r="X14" s="109"/>
      <c r="Y14" s="86"/>
      <c r="Z14" s="110"/>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2"/>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6"/>
      <c r="FO14" s="86"/>
      <c r="FP14" s="86"/>
      <c r="FQ14" s="86"/>
      <c r="FR14" s="86"/>
      <c r="FS14" s="86"/>
      <c r="FT14" s="86"/>
      <c r="FU14" s="86"/>
      <c r="FV14" s="86"/>
      <c r="FW14" s="86"/>
      <c r="FX14" s="86"/>
      <c r="FY14" s="86"/>
      <c r="FZ14" s="86"/>
      <c r="GA14" s="86"/>
      <c r="GB14" s="86"/>
      <c r="GC14" s="86"/>
      <c r="GD14" s="86"/>
      <c r="GE14" s="86"/>
      <c r="GF14" s="86"/>
      <c r="GG14" s="86"/>
      <c r="GH14" s="86"/>
      <c r="GI14" s="86"/>
      <c r="GJ14" s="86"/>
      <c r="GK14" s="86"/>
      <c r="GL14" s="86"/>
      <c r="GM14" s="87"/>
      <c r="GN14" s="87"/>
      <c r="GO14" s="86"/>
      <c r="GP14" s="86"/>
      <c r="GQ14" s="86"/>
      <c r="GR14" s="86"/>
      <c r="GS14" s="86"/>
      <c r="GT14" s="86"/>
      <c r="GU14" s="86"/>
      <c r="GV14" s="86"/>
      <c r="GW14" s="86"/>
      <c r="GX14" s="86"/>
      <c r="GY14" s="86"/>
      <c r="GZ14" s="86"/>
      <c r="HA14" s="86"/>
      <c r="HB14" s="86"/>
      <c r="HC14" s="86"/>
      <c r="HD14" s="86"/>
      <c r="HE14" s="86"/>
      <c r="HF14" s="86"/>
      <c r="HG14" s="86"/>
      <c r="HH14" s="86"/>
    </row>
    <row r="15">
      <c r="A15" s="86"/>
      <c r="B15" s="106"/>
      <c r="C15" s="107"/>
      <c r="D15" s="107"/>
      <c r="E15" s="107"/>
      <c r="F15" s="107"/>
      <c r="G15" s="107"/>
      <c r="H15" s="107"/>
      <c r="I15" s="107"/>
      <c r="J15" s="107"/>
      <c r="K15" s="107"/>
      <c r="L15" s="107"/>
      <c r="M15" s="107"/>
      <c r="N15" s="107"/>
      <c r="O15" s="107"/>
      <c r="P15" s="107"/>
      <c r="Q15" s="107"/>
      <c r="R15" s="107"/>
      <c r="S15" s="108"/>
      <c r="T15" s="108"/>
      <c r="U15" s="107"/>
      <c r="V15" s="107"/>
      <c r="W15" s="107"/>
      <c r="X15" s="109"/>
      <c r="Y15" s="86"/>
      <c r="Z15" s="110"/>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2"/>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6"/>
      <c r="FO15" s="86"/>
      <c r="FP15" s="86"/>
      <c r="FQ15" s="86"/>
      <c r="FR15" s="92"/>
      <c r="FS15" s="92"/>
      <c r="FT15" s="86"/>
      <c r="FU15" s="86"/>
      <c r="FV15" s="86"/>
      <c r="FW15" s="86"/>
      <c r="FX15" s="86"/>
      <c r="FY15" s="86"/>
      <c r="FZ15" s="86"/>
      <c r="GA15" s="86"/>
      <c r="GB15" s="86"/>
      <c r="GC15" s="86"/>
      <c r="GD15" s="86"/>
      <c r="GE15" s="86"/>
      <c r="GF15" s="86"/>
      <c r="GG15" s="86"/>
      <c r="GH15" s="86"/>
      <c r="GI15" s="86"/>
      <c r="GJ15" s="86"/>
      <c r="GK15" s="86"/>
      <c r="GL15" s="86"/>
      <c r="GM15" s="87"/>
      <c r="GN15" s="87"/>
      <c r="GO15" s="86"/>
      <c r="GP15" s="86"/>
      <c r="GQ15" s="86"/>
      <c r="GR15" s="86"/>
      <c r="GS15" s="86"/>
      <c r="GT15" s="86"/>
      <c r="GU15" s="86"/>
      <c r="GV15" s="86"/>
      <c r="GW15" s="86"/>
      <c r="GX15" s="86"/>
      <c r="GY15" s="86"/>
      <c r="GZ15" s="86"/>
      <c r="HA15" s="86"/>
      <c r="HB15" s="86"/>
      <c r="HC15" s="86"/>
      <c r="HD15" s="86"/>
      <c r="HE15" s="86"/>
      <c r="HF15" s="86"/>
      <c r="HG15" s="86"/>
      <c r="HH15" s="86"/>
    </row>
    <row r="16">
      <c r="A16" s="86"/>
      <c r="B16" s="106"/>
      <c r="C16" s="107"/>
      <c r="D16" s="107"/>
      <c r="E16" s="107"/>
      <c r="F16" s="107"/>
      <c r="G16" s="107"/>
      <c r="H16" s="107"/>
      <c r="I16" s="107"/>
      <c r="J16" s="107"/>
      <c r="K16" s="107"/>
      <c r="L16" s="107"/>
      <c r="M16" s="107"/>
      <c r="N16" s="107"/>
      <c r="O16" s="107"/>
      <c r="P16" s="107"/>
      <c r="Q16" s="107"/>
      <c r="R16" s="107"/>
      <c r="S16" s="108"/>
      <c r="T16" s="108"/>
      <c r="U16" s="107"/>
      <c r="V16" s="107"/>
      <c r="W16" s="107"/>
      <c r="X16" s="109"/>
      <c r="Y16" s="86"/>
      <c r="Z16" s="110"/>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2"/>
      <c r="AX16" s="86"/>
      <c r="AY16" s="86"/>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c r="EB16" s="113"/>
      <c r="EC16" s="113"/>
      <c r="ED16" s="113"/>
      <c r="EE16" s="113"/>
      <c r="EF16" s="113"/>
      <c r="EG16" s="113"/>
      <c r="EH16" s="113"/>
      <c r="EI16" s="113"/>
      <c r="EJ16" s="113"/>
      <c r="EK16" s="113"/>
      <c r="EL16" s="113"/>
      <c r="EM16" s="113"/>
      <c r="EN16" s="113"/>
      <c r="EO16" s="113"/>
      <c r="EP16" s="113"/>
      <c r="EQ16" s="113"/>
      <c r="ER16" s="113"/>
      <c r="ES16" s="113"/>
      <c r="ET16" s="113"/>
      <c r="EU16" s="113"/>
      <c r="EV16" s="113"/>
      <c r="EW16" s="113"/>
      <c r="EX16" s="113"/>
      <c r="EY16" s="113"/>
      <c r="EZ16" s="113"/>
      <c r="FA16" s="113"/>
      <c r="FB16" s="113"/>
      <c r="FC16" s="113"/>
      <c r="FD16" s="113"/>
      <c r="FE16" s="113"/>
      <c r="FF16" s="113" t="s">
        <v>56</v>
      </c>
      <c r="FG16" s="114"/>
      <c r="FH16" s="114"/>
      <c r="FI16" s="113"/>
      <c r="FJ16" s="114"/>
      <c r="FK16" s="114"/>
      <c r="FL16" s="113" t="s">
        <v>57</v>
      </c>
      <c r="FM16" s="114"/>
      <c r="FN16" s="114"/>
      <c r="FO16" s="114"/>
      <c r="FP16" s="114"/>
      <c r="FQ16" s="114"/>
      <c r="FR16" s="113"/>
      <c r="FS16" s="113"/>
      <c r="FT16" s="114"/>
      <c r="FU16" s="114"/>
      <c r="FV16" s="114"/>
      <c r="FW16" s="114"/>
      <c r="FX16" s="114"/>
      <c r="FY16" s="114"/>
      <c r="FZ16" s="114"/>
      <c r="GA16" s="114"/>
      <c r="GB16" s="114"/>
      <c r="GC16" s="114"/>
      <c r="GD16" s="114"/>
      <c r="GE16" s="114"/>
      <c r="GF16" s="114"/>
      <c r="GG16" s="114"/>
      <c r="GH16" s="114"/>
      <c r="GI16" s="114"/>
      <c r="GJ16" s="114"/>
      <c r="GK16" s="114"/>
      <c r="GL16" s="114"/>
      <c r="GM16" s="115"/>
      <c r="GN16" s="115"/>
      <c r="GO16" s="86"/>
      <c r="GP16" s="86"/>
      <c r="GQ16" s="86"/>
      <c r="GR16" s="86"/>
      <c r="GS16" s="86"/>
      <c r="GT16" s="86"/>
      <c r="GU16" s="86"/>
      <c r="GV16" s="86"/>
      <c r="GW16" s="86"/>
      <c r="GX16" s="86"/>
      <c r="GY16" s="86"/>
      <c r="GZ16" s="86"/>
      <c r="HA16" s="86"/>
      <c r="HB16" s="86"/>
      <c r="HC16" s="86"/>
      <c r="HD16" s="86"/>
      <c r="HE16" s="86"/>
      <c r="HF16" s="86"/>
      <c r="HG16" s="86"/>
      <c r="HH16" s="86"/>
    </row>
    <row r="17">
      <c r="A17" s="86"/>
      <c r="B17" s="106"/>
      <c r="C17" s="107"/>
      <c r="D17" s="107"/>
      <c r="E17" s="107"/>
      <c r="F17" s="107"/>
      <c r="G17" s="107"/>
      <c r="H17" s="107"/>
      <c r="I17" s="107"/>
      <c r="J17" s="107"/>
      <c r="K17" s="107"/>
      <c r="L17" s="107"/>
      <c r="M17" s="107"/>
      <c r="N17" s="107"/>
      <c r="O17" s="107"/>
      <c r="P17" s="107"/>
      <c r="Q17" s="107"/>
      <c r="R17" s="107"/>
      <c r="S17" s="108"/>
      <c r="T17" s="108"/>
      <c r="U17" s="107"/>
      <c r="V17" s="107"/>
      <c r="W17" s="107"/>
      <c r="X17" s="109"/>
      <c r="Y17" s="86"/>
      <c r="Z17" s="110"/>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2"/>
      <c r="AX17" s="86"/>
      <c r="AY17" s="86"/>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c r="EF17" s="113"/>
      <c r="EG17" s="113"/>
      <c r="EH17" s="113"/>
      <c r="EI17" s="113"/>
      <c r="EJ17" s="113"/>
      <c r="EK17" s="113"/>
      <c r="EL17" s="113"/>
      <c r="EM17" s="113"/>
      <c r="EN17" s="113"/>
      <c r="EO17" s="113"/>
      <c r="EP17" s="113"/>
      <c r="EQ17" s="113"/>
      <c r="ER17" s="113"/>
      <c r="ES17" s="113"/>
      <c r="ET17" s="113"/>
      <c r="EU17" s="113"/>
      <c r="EV17" s="113"/>
      <c r="EW17" s="113"/>
      <c r="EX17" s="113"/>
      <c r="EY17" s="113"/>
      <c r="EZ17" s="113"/>
      <c r="FA17" s="113"/>
      <c r="FB17" s="113"/>
      <c r="FC17" s="113"/>
      <c r="FD17" s="113"/>
      <c r="FE17" s="113"/>
      <c r="FF17" s="113" t="s">
        <v>58</v>
      </c>
      <c r="FG17" s="113" t="s">
        <v>59</v>
      </c>
      <c r="FH17" s="113" t="s">
        <v>60</v>
      </c>
      <c r="FI17" s="113"/>
      <c r="FJ17" s="114"/>
      <c r="FK17" s="114"/>
      <c r="FL17" s="113" t="s">
        <v>61</v>
      </c>
      <c r="FM17" s="116" t="s">
        <v>62</v>
      </c>
      <c r="FN17" s="113" t="s">
        <v>63</v>
      </c>
      <c r="FO17" s="113" t="s">
        <v>64</v>
      </c>
      <c r="FP17" s="114"/>
      <c r="FQ17" s="117"/>
      <c r="FR17" s="117"/>
      <c r="FS17" s="113" t="s">
        <v>65</v>
      </c>
      <c r="FT17" s="113" t="s">
        <v>66</v>
      </c>
      <c r="FU17" s="113" t="b">
        <v>1</v>
      </c>
      <c r="FV17" s="114"/>
      <c r="FW17" s="114"/>
      <c r="FX17" s="113" t="s">
        <v>67</v>
      </c>
      <c r="FY17" s="113" t="s">
        <v>68</v>
      </c>
      <c r="FZ17" s="113" t="s">
        <v>69</v>
      </c>
      <c r="GA17" s="113" t="s">
        <v>60</v>
      </c>
      <c r="GB17" s="118"/>
      <c r="GC17" s="114"/>
      <c r="GD17" s="114"/>
      <c r="GE17" s="114"/>
      <c r="GF17" s="114"/>
      <c r="GG17" s="114"/>
      <c r="GH17" s="114"/>
      <c r="GI17" s="114"/>
      <c r="GJ17" s="113" t="s">
        <v>70</v>
      </c>
      <c r="GK17" s="114"/>
      <c r="GL17" s="114"/>
      <c r="GM17" s="115"/>
      <c r="GN17" s="115"/>
      <c r="GO17" s="86"/>
      <c r="GP17" s="86"/>
      <c r="GQ17" s="86"/>
      <c r="GR17" s="86"/>
      <c r="GS17" s="86"/>
      <c r="GT17" s="86"/>
      <c r="GU17" s="86"/>
      <c r="GV17" s="86"/>
      <c r="GW17" s="86"/>
      <c r="GX17" s="86"/>
      <c r="GY17" s="86"/>
      <c r="GZ17" s="86"/>
      <c r="HA17" s="86"/>
      <c r="HB17" s="86"/>
      <c r="HC17" s="86"/>
      <c r="HD17" s="86"/>
      <c r="HE17" s="86"/>
      <c r="HF17" s="86"/>
      <c r="HG17" s="86"/>
      <c r="HH17" s="86"/>
    </row>
    <row r="18">
      <c r="A18" s="86"/>
      <c r="B18" s="106"/>
      <c r="C18" s="107"/>
      <c r="D18" s="107"/>
      <c r="E18" s="107"/>
      <c r="F18" s="107"/>
      <c r="G18" s="107"/>
      <c r="H18" s="107"/>
      <c r="I18" s="107"/>
      <c r="J18" s="107"/>
      <c r="K18" s="107"/>
      <c r="L18" s="107"/>
      <c r="M18" s="107"/>
      <c r="N18" s="107"/>
      <c r="O18" s="107"/>
      <c r="P18" s="107"/>
      <c r="Q18" s="107"/>
      <c r="R18" s="107"/>
      <c r="S18" s="108"/>
      <c r="T18" s="108"/>
      <c r="U18" s="107"/>
      <c r="V18" s="107"/>
      <c r="W18" s="107"/>
      <c r="X18" s="109"/>
      <c r="Y18" s="86"/>
      <c r="Z18" s="110"/>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2"/>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c r="FE18" s="86"/>
      <c r="FF18" s="119">
        <f t="array" ref="FF18:FF48">TRANSPOSE(L29:AP29)</f>
        <v>45870</v>
      </c>
      <c r="FG18" s="120">
        <f t="array" ref="FG18:FG48">TRANSPOSE(L53:AP53)</f>
        <v>0</v>
      </c>
      <c r="FH18" s="86" t="str">
        <f t="shared" ref="FH18:FH48" si="2">IF(FG18=0,"",FG18)</f>
        <v/>
      </c>
      <c r="FI18" s="86"/>
      <c r="FJ18" s="86"/>
      <c r="FK18" s="92">
        <v>1.0</v>
      </c>
      <c r="FL18" s="86" t="str">
        <f t="array" ref="FL18">unique(G30:G49)</f>
        <v/>
      </c>
      <c r="FM18" s="92" t="str">
        <f t="shared" ref="FM18:FM37" si="3">IF(SUMIF($G$30:$G$49,FL18,$J$30:$J$49)=0,"",SUMIF($G$30:$G$49,FL18,$J$30:$J$49))</f>
        <v/>
      </c>
      <c r="FN18" s="92" t="str">
        <f t="shared" ref="FN18:FN37" si="4">IF(SUMIF($FT$18:$FT$37,FL18,$FU$18:$FU$37)=0,"",SUMIF($FT$18:$FT$37,FL18,$FU$18:$FU$37))</f>
        <v/>
      </c>
      <c r="FO18" s="86" t="str">
        <f t="shared" ref="FO18:FO37" si="5">IF(IF(FM18="","",FM18-FN18)&lt;0,0,IF(FM18="","",FM18-FN18))</f>
        <v/>
      </c>
      <c r="FP18" s="86"/>
      <c r="FQ18" s="118"/>
      <c r="FR18" s="118"/>
      <c r="FS18" s="92">
        <v>1.0</v>
      </c>
      <c r="FT18" s="92" t="str">
        <f t="shared" ref="FT18:FT37" si="6">G30</f>
        <v/>
      </c>
      <c r="FU18" s="92">
        <f t="shared" ref="FU18:FU37" si="7">COUNTIF(L30:AP30,TRUE)</f>
        <v>0</v>
      </c>
      <c r="FV18" s="86"/>
      <c r="FW18" s="86"/>
      <c r="FX18" s="92" t="s">
        <v>30</v>
      </c>
      <c r="FY18" s="86">
        <f>SUM(L51:R51)</f>
        <v>0</v>
      </c>
      <c r="FZ18" s="86">
        <f>GA18-FY18</f>
        <v>0</v>
      </c>
      <c r="GA18" s="86">
        <f>COUNTA($B$30:$F$49)*7</f>
        <v>0</v>
      </c>
      <c r="GB18" s="118"/>
      <c r="GC18" s="86"/>
      <c r="GD18" s="86"/>
      <c r="GE18" s="86"/>
      <c r="GF18" s="86"/>
      <c r="GG18" s="86"/>
      <c r="GH18" s="86"/>
      <c r="GI18" s="86"/>
      <c r="GJ18" s="113" t="s">
        <v>67</v>
      </c>
      <c r="GK18" s="113" t="s">
        <v>68</v>
      </c>
      <c r="GL18" s="113" t="s">
        <v>69</v>
      </c>
      <c r="GM18" s="113" t="s">
        <v>60</v>
      </c>
      <c r="GN18" s="87"/>
      <c r="GO18" s="86"/>
      <c r="GP18" s="86"/>
      <c r="GQ18" s="86"/>
      <c r="GR18" s="86"/>
      <c r="GS18" s="86"/>
      <c r="GT18" s="86"/>
      <c r="GU18" s="86"/>
      <c r="GV18" s="86"/>
      <c r="GW18" s="86"/>
      <c r="GX18" s="86"/>
      <c r="GY18" s="86"/>
      <c r="GZ18" s="86"/>
      <c r="HA18" s="86"/>
      <c r="HB18" s="86"/>
      <c r="HC18" s="86"/>
      <c r="HD18" s="86"/>
      <c r="HE18" s="86"/>
      <c r="HF18" s="86"/>
      <c r="HG18" s="86"/>
      <c r="HH18" s="86"/>
    </row>
    <row r="19">
      <c r="A19" s="86"/>
      <c r="B19" s="106"/>
      <c r="C19" s="107"/>
      <c r="D19" s="107"/>
      <c r="E19" s="107"/>
      <c r="F19" s="107"/>
      <c r="G19" s="107"/>
      <c r="H19" s="107"/>
      <c r="I19" s="107"/>
      <c r="J19" s="107"/>
      <c r="K19" s="107"/>
      <c r="L19" s="107"/>
      <c r="M19" s="107"/>
      <c r="N19" s="107"/>
      <c r="O19" s="107"/>
      <c r="P19" s="107"/>
      <c r="Q19" s="107"/>
      <c r="R19" s="107"/>
      <c r="S19" s="108"/>
      <c r="T19" s="108"/>
      <c r="U19" s="107"/>
      <c r="V19" s="107"/>
      <c r="W19" s="107"/>
      <c r="X19" s="109"/>
      <c r="Y19" s="86"/>
      <c r="Z19" s="110"/>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2"/>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c r="FE19" s="86"/>
      <c r="FF19" s="119">
        <v>45871.0</v>
      </c>
      <c r="FG19" s="120">
        <v>0.0</v>
      </c>
      <c r="FH19" s="86" t="str">
        <f t="shared" si="2"/>
        <v/>
      </c>
      <c r="FI19" s="86"/>
      <c r="FJ19" s="86"/>
      <c r="FK19" s="92">
        <v>2.0</v>
      </c>
      <c r="FL19" s="86"/>
      <c r="FM19" s="92" t="str">
        <f t="shared" si="3"/>
        <v/>
      </c>
      <c r="FN19" s="92" t="str">
        <f t="shared" si="4"/>
        <v/>
      </c>
      <c r="FO19" s="86" t="str">
        <f t="shared" si="5"/>
        <v/>
      </c>
      <c r="FP19" s="86"/>
      <c r="FQ19" s="118"/>
      <c r="FR19" s="118"/>
      <c r="FS19" s="92">
        <v>2.0</v>
      </c>
      <c r="FT19" s="92" t="str">
        <f t="shared" si="6"/>
        <v/>
      </c>
      <c r="FU19" s="92">
        <f t="shared" si="7"/>
        <v>0</v>
      </c>
      <c r="FV19" s="86"/>
      <c r="FW19" s="86"/>
      <c r="FX19" s="118"/>
      <c r="FY19" s="118"/>
      <c r="FZ19" s="118"/>
      <c r="GA19" s="118"/>
      <c r="GB19" s="118"/>
      <c r="GC19" s="86"/>
      <c r="GD19" s="86"/>
      <c r="GE19" s="86"/>
      <c r="GF19" s="86"/>
      <c r="GG19" s="86"/>
      <c r="GH19" s="86"/>
      <c r="GI19" s="86"/>
      <c r="GJ19" s="92" t="s">
        <v>30</v>
      </c>
      <c r="GK19" s="86">
        <f>C59</f>
        <v>0</v>
      </c>
      <c r="GL19" s="86">
        <f>GM19-GK19</f>
        <v>0</v>
      </c>
      <c r="GM19" s="86">
        <f>F59</f>
        <v>0</v>
      </c>
      <c r="GN19" s="87"/>
      <c r="GO19" s="86"/>
      <c r="GP19" s="86"/>
      <c r="GQ19" s="86"/>
      <c r="GR19" s="86"/>
      <c r="GS19" s="86"/>
      <c r="GT19" s="86"/>
      <c r="GU19" s="86"/>
      <c r="GV19" s="86"/>
      <c r="GW19" s="86"/>
      <c r="GX19" s="86"/>
      <c r="GY19" s="86"/>
      <c r="GZ19" s="86"/>
      <c r="HA19" s="86"/>
      <c r="HB19" s="86"/>
      <c r="HC19" s="86"/>
      <c r="HD19" s="86"/>
      <c r="HE19" s="86"/>
      <c r="HF19" s="86"/>
      <c r="HG19" s="86"/>
      <c r="HH19" s="86"/>
    </row>
    <row r="20">
      <c r="A20" s="86"/>
      <c r="B20" s="106"/>
      <c r="C20" s="107"/>
      <c r="D20" s="107"/>
      <c r="E20" s="107"/>
      <c r="F20" s="107"/>
      <c r="G20" s="107"/>
      <c r="H20" s="107"/>
      <c r="I20" s="107"/>
      <c r="J20" s="107"/>
      <c r="K20" s="107"/>
      <c r="L20" s="107"/>
      <c r="M20" s="107"/>
      <c r="N20" s="107"/>
      <c r="O20" s="107"/>
      <c r="P20" s="107"/>
      <c r="Q20" s="107"/>
      <c r="R20" s="107"/>
      <c r="S20" s="108"/>
      <c r="T20" s="108"/>
      <c r="U20" s="107"/>
      <c r="V20" s="107"/>
      <c r="W20" s="107"/>
      <c r="X20" s="109"/>
      <c r="Y20" s="86"/>
      <c r="Z20" s="110"/>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2"/>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c r="FE20" s="86"/>
      <c r="FF20" s="119">
        <v>45872.0</v>
      </c>
      <c r="FG20" s="120">
        <v>0.0</v>
      </c>
      <c r="FH20" s="86" t="str">
        <f t="shared" si="2"/>
        <v/>
      </c>
      <c r="FI20" s="86"/>
      <c r="FJ20" s="86"/>
      <c r="FK20" s="92">
        <v>3.0</v>
      </c>
      <c r="FL20" s="86"/>
      <c r="FM20" s="92" t="str">
        <f t="shared" si="3"/>
        <v/>
      </c>
      <c r="FN20" s="92" t="str">
        <f t="shared" si="4"/>
        <v/>
      </c>
      <c r="FO20" s="86" t="str">
        <f t="shared" si="5"/>
        <v/>
      </c>
      <c r="FP20" s="86"/>
      <c r="FQ20" s="118"/>
      <c r="FR20" s="118"/>
      <c r="FS20" s="92">
        <v>3.0</v>
      </c>
      <c r="FT20" s="92" t="str">
        <f t="shared" si="6"/>
        <v/>
      </c>
      <c r="FU20" s="92">
        <f t="shared" si="7"/>
        <v>0</v>
      </c>
      <c r="FV20" s="86"/>
      <c r="FW20" s="86"/>
      <c r="FX20" s="113" t="s">
        <v>67</v>
      </c>
      <c r="FY20" s="113" t="s">
        <v>68</v>
      </c>
      <c r="FZ20" s="113" t="s">
        <v>69</v>
      </c>
      <c r="GA20" s="113" t="s">
        <v>60</v>
      </c>
      <c r="GB20" s="118"/>
      <c r="GC20" s="86"/>
      <c r="GD20" s="86"/>
      <c r="GE20" s="86"/>
      <c r="GF20" s="86"/>
      <c r="GG20" s="86"/>
      <c r="GH20" s="86"/>
      <c r="GI20" s="86"/>
      <c r="GJ20" s="118"/>
      <c r="GK20" s="118"/>
      <c r="GL20" s="118"/>
      <c r="GM20" s="118"/>
      <c r="GN20" s="87"/>
      <c r="GO20" s="86"/>
      <c r="GP20" s="86"/>
      <c r="GQ20" s="86"/>
      <c r="GR20" s="86"/>
      <c r="GS20" s="86"/>
      <c r="GT20" s="86"/>
      <c r="GU20" s="86"/>
      <c r="GV20" s="86"/>
      <c r="GW20" s="86"/>
      <c r="GX20" s="86"/>
      <c r="GY20" s="86"/>
      <c r="GZ20" s="86"/>
      <c r="HA20" s="86"/>
      <c r="HB20" s="86"/>
      <c r="HC20" s="86"/>
      <c r="HD20" s="86"/>
      <c r="HE20" s="86"/>
      <c r="HF20" s="86"/>
      <c r="HG20" s="86"/>
      <c r="HH20" s="86"/>
    </row>
    <row r="21">
      <c r="A21" s="86"/>
      <c r="B21" s="106"/>
      <c r="C21" s="107"/>
      <c r="D21" s="107"/>
      <c r="E21" s="107"/>
      <c r="F21" s="107"/>
      <c r="G21" s="107"/>
      <c r="H21" s="107"/>
      <c r="I21" s="107"/>
      <c r="J21" s="107"/>
      <c r="K21" s="107"/>
      <c r="L21" s="107"/>
      <c r="M21" s="107"/>
      <c r="N21" s="107"/>
      <c r="O21" s="107"/>
      <c r="P21" s="107"/>
      <c r="Q21" s="107"/>
      <c r="R21" s="107"/>
      <c r="S21" s="108"/>
      <c r="T21" s="108"/>
      <c r="U21" s="107"/>
      <c r="V21" s="107"/>
      <c r="W21" s="107"/>
      <c r="X21" s="109"/>
      <c r="Y21" s="86"/>
      <c r="Z21" s="110"/>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2"/>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c r="FE21" s="86"/>
      <c r="FF21" s="119">
        <v>45873.0</v>
      </c>
      <c r="FG21" s="120">
        <v>0.0</v>
      </c>
      <c r="FH21" s="86" t="str">
        <f t="shared" si="2"/>
        <v/>
      </c>
      <c r="FI21" s="86"/>
      <c r="FJ21" s="86"/>
      <c r="FK21" s="92">
        <v>4.0</v>
      </c>
      <c r="FL21" s="86"/>
      <c r="FM21" s="92" t="str">
        <f t="shared" si="3"/>
        <v/>
      </c>
      <c r="FN21" s="92" t="str">
        <f t="shared" si="4"/>
        <v/>
      </c>
      <c r="FO21" s="86" t="str">
        <f t="shared" si="5"/>
        <v/>
      </c>
      <c r="FP21" s="86"/>
      <c r="FQ21" s="118"/>
      <c r="FR21" s="118"/>
      <c r="FS21" s="92">
        <v>4.0</v>
      </c>
      <c r="FT21" s="92" t="str">
        <f t="shared" si="6"/>
        <v/>
      </c>
      <c r="FU21" s="92">
        <f t="shared" si="7"/>
        <v>0</v>
      </c>
      <c r="FV21" s="86"/>
      <c r="FW21" s="86"/>
      <c r="FX21" s="92" t="s">
        <v>31</v>
      </c>
      <c r="FY21" s="86">
        <f>SUM(S51:Y51)</f>
        <v>0</v>
      </c>
      <c r="FZ21" s="86">
        <f>GA21-FY21</f>
        <v>0</v>
      </c>
      <c r="GA21" s="86">
        <f>COUNTA($B$30:$F$49)*7</f>
        <v>0</v>
      </c>
      <c r="GB21" s="118"/>
      <c r="GC21" s="86"/>
      <c r="GD21" s="86"/>
      <c r="GE21" s="86"/>
      <c r="GF21" s="86"/>
      <c r="GG21" s="86"/>
      <c r="GH21" s="86"/>
      <c r="GI21" s="86"/>
      <c r="GJ21" s="113" t="s">
        <v>67</v>
      </c>
      <c r="GK21" s="113" t="s">
        <v>68</v>
      </c>
      <c r="GL21" s="113" t="s">
        <v>69</v>
      </c>
      <c r="GM21" s="113" t="s">
        <v>60</v>
      </c>
      <c r="GN21" s="87"/>
      <c r="GO21" s="86"/>
      <c r="GP21" s="86"/>
      <c r="GQ21" s="86"/>
      <c r="GR21" s="86"/>
      <c r="GS21" s="86"/>
      <c r="GT21" s="86"/>
      <c r="GU21" s="86"/>
      <c r="GV21" s="86"/>
      <c r="GW21" s="86"/>
      <c r="GX21" s="86"/>
      <c r="GY21" s="86"/>
      <c r="GZ21" s="86"/>
      <c r="HA21" s="86"/>
      <c r="HB21" s="86"/>
      <c r="HC21" s="86"/>
      <c r="HD21" s="86"/>
      <c r="HE21" s="86"/>
      <c r="HF21" s="86"/>
      <c r="HG21" s="86"/>
      <c r="HH21" s="86"/>
    </row>
    <row r="22">
      <c r="A22" s="86"/>
      <c r="B22" s="106"/>
      <c r="C22" s="107"/>
      <c r="D22" s="107"/>
      <c r="E22" s="107"/>
      <c r="F22" s="107"/>
      <c r="G22" s="107"/>
      <c r="H22" s="107"/>
      <c r="I22" s="107"/>
      <c r="J22" s="107"/>
      <c r="K22" s="107"/>
      <c r="L22" s="107"/>
      <c r="M22" s="107"/>
      <c r="N22" s="107"/>
      <c r="O22" s="107"/>
      <c r="P22" s="107"/>
      <c r="Q22" s="107"/>
      <c r="R22" s="107"/>
      <c r="S22" s="108"/>
      <c r="T22" s="108"/>
      <c r="U22" s="107"/>
      <c r="V22" s="107"/>
      <c r="W22" s="107"/>
      <c r="X22" s="109"/>
      <c r="Y22" s="86"/>
      <c r="Z22" s="110"/>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2"/>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119">
        <v>45874.0</v>
      </c>
      <c r="FG22" s="120">
        <v>0.0</v>
      </c>
      <c r="FH22" s="86" t="str">
        <f t="shared" si="2"/>
        <v/>
      </c>
      <c r="FI22" s="86"/>
      <c r="FJ22" s="86"/>
      <c r="FK22" s="92">
        <v>5.0</v>
      </c>
      <c r="FL22" s="86"/>
      <c r="FM22" s="92" t="str">
        <f t="shared" si="3"/>
        <v/>
      </c>
      <c r="FN22" s="92" t="str">
        <f t="shared" si="4"/>
        <v/>
      </c>
      <c r="FO22" s="86" t="str">
        <f t="shared" si="5"/>
        <v/>
      </c>
      <c r="FP22" s="86"/>
      <c r="FQ22" s="118"/>
      <c r="FR22" s="118"/>
      <c r="FS22" s="92">
        <v>5.0</v>
      </c>
      <c r="FT22" s="92" t="str">
        <f t="shared" si="6"/>
        <v/>
      </c>
      <c r="FU22" s="92">
        <f t="shared" si="7"/>
        <v>0</v>
      </c>
      <c r="FV22" s="86"/>
      <c r="FW22" s="86"/>
      <c r="FX22" s="118"/>
      <c r="FY22" s="118"/>
      <c r="FZ22" s="118"/>
      <c r="GA22" s="118"/>
      <c r="GB22" s="118"/>
      <c r="GC22" s="86"/>
      <c r="GD22" s="86"/>
      <c r="GE22" s="86"/>
      <c r="GF22" s="86"/>
      <c r="GG22" s="86"/>
      <c r="GH22" s="86"/>
      <c r="GI22" s="86"/>
      <c r="GJ22" s="92" t="s">
        <v>31</v>
      </c>
      <c r="GK22" s="86">
        <f>C63</f>
        <v>0</v>
      </c>
      <c r="GL22" s="86">
        <f>GM22-GK22</f>
        <v>0</v>
      </c>
      <c r="GM22" s="86">
        <f>F63</f>
        <v>0</v>
      </c>
      <c r="GN22" s="87"/>
      <c r="GO22" s="86"/>
      <c r="GP22" s="86"/>
      <c r="GQ22" s="86"/>
      <c r="GR22" s="86"/>
      <c r="GS22" s="86"/>
      <c r="GT22" s="86"/>
      <c r="GU22" s="86"/>
      <c r="GV22" s="86"/>
      <c r="GW22" s="86"/>
      <c r="GX22" s="86"/>
      <c r="GY22" s="86"/>
      <c r="GZ22" s="86"/>
      <c r="HA22" s="86"/>
      <c r="HB22" s="86"/>
      <c r="HC22" s="86"/>
      <c r="HD22" s="86"/>
      <c r="HE22" s="86"/>
      <c r="HF22" s="86"/>
      <c r="HG22" s="86"/>
      <c r="HH22" s="86"/>
    </row>
    <row r="23">
      <c r="A23" s="86"/>
      <c r="B23" s="121"/>
      <c r="C23" s="122"/>
      <c r="D23" s="122"/>
      <c r="E23" s="122"/>
      <c r="F23" s="122"/>
      <c r="G23" s="122"/>
      <c r="H23" s="122"/>
      <c r="I23" s="122"/>
      <c r="J23" s="122"/>
      <c r="K23" s="122"/>
      <c r="L23" s="122"/>
      <c r="M23" s="122"/>
      <c r="N23" s="122"/>
      <c r="O23" s="122"/>
      <c r="P23" s="122"/>
      <c r="Q23" s="122"/>
      <c r="R23" s="122"/>
      <c r="S23" s="123"/>
      <c r="T23" s="123"/>
      <c r="U23" s="122"/>
      <c r="V23" s="122"/>
      <c r="W23" s="122"/>
      <c r="X23" s="124"/>
      <c r="Y23" s="86"/>
      <c r="Z23" s="125"/>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5"/>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c r="FE23" s="86"/>
      <c r="FF23" s="119">
        <v>45875.0</v>
      </c>
      <c r="FG23" s="120">
        <v>0.0</v>
      </c>
      <c r="FH23" s="86" t="str">
        <f t="shared" si="2"/>
        <v/>
      </c>
      <c r="FI23" s="86"/>
      <c r="FJ23" s="86"/>
      <c r="FK23" s="92">
        <v>6.0</v>
      </c>
      <c r="FL23" s="86"/>
      <c r="FM23" s="92" t="str">
        <f t="shared" si="3"/>
        <v/>
      </c>
      <c r="FN23" s="92" t="str">
        <f t="shared" si="4"/>
        <v/>
      </c>
      <c r="FO23" s="86" t="str">
        <f t="shared" si="5"/>
        <v/>
      </c>
      <c r="FP23" s="86"/>
      <c r="FQ23" s="118"/>
      <c r="FR23" s="118"/>
      <c r="FS23" s="92">
        <v>6.0</v>
      </c>
      <c r="FT23" s="92" t="str">
        <f t="shared" si="6"/>
        <v/>
      </c>
      <c r="FU23" s="92">
        <f t="shared" si="7"/>
        <v>0</v>
      </c>
      <c r="FV23" s="86"/>
      <c r="FW23" s="86"/>
      <c r="FX23" s="113" t="s">
        <v>67</v>
      </c>
      <c r="FY23" s="113" t="s">
        <v>68</v>
      </c>
      <c r="FZ23" s="113" t="s">
        <v>69</v>
      </c>
      <c r="GA23" s="113" t="s">
        <v>60</v>
      </c>
      <c r="GB23" s="118"/>
      <c r="GC23" s="86"/>
      <c r="GD23" s="86"/>
      <c r="GE23" s="86"/>
      <c r="GF23" s="86"/>
      <c r="GG23" s="86"/>
      <c r="GH23" s="86"/>
      <c r="GI23" s="86"/>
      <c r="GJ23" s="118"/>
      <c r="GK23" s="118"/>
      <c r="GL23" s="118"/>
      <c r="GM23" s="118"/>
      <c r="GN23" s="87"/>
      <c r="GO23" s="86"/>
      <c r="GP23" s="86"/>
      <c r="GQ23" s="86"/>
      <c r="GR23" s="86"/>
      <c r="GS23" s="86"/>
      <c r="GT23" s="86"/>
      <c r="GU23" s="86"/>
      <c r="GV23" s="86"/>
      <c r="GW23" s="86"/>
      <c r="GX23" s="86"/>
      <c r="GY23" s="86"/>
      <c r="GZ23" s="86"/>
      <c r="HA23" s="86"/>
      <c r="HB23" s="86"/>
      <c r="HC23" s="86"/>
      <c r="HD23" s="86"/>
      <c r="HE23" s="86"/>
      <c r="HF23" s="86"/>
      <c r="HG23" s="86"/>
      <c r="HH23" s="86"/>
    </row>
    <row r="24">
      <c r="A24" s="86"/>
      <c r="B24" s="118"/>
      <c r="C24" s="118"/>
      <c r="D24" s="118"/>
      <c r="E24" s="118"/>
      <c r="F24" s="118"/>
      <c r="G24" s="118"/>
      <c r="H24" s="118"/>
      <c r="I24" s="118"/>
      <c r="J24" s="118"/>
      <c r="K24" s="118"/>
      <c r="L24" s="118"/>
      <c r="M24" s="118"/>
      <c r="N24" s="118"/>
      <c r="O24" s="118"/>
      <c r="P24" s="118"/>
      <c r="Q24" s="118"/>
      <c r="R24" s="118"/>
      <c r="S24" s="87"/>
      <c r="T24" s="87"/>
      <c r="U24" s="86"/>
      <c r="V24" s="86"/>
      <c r="W24" s="86"/>
      <c r="X24" s="86"/>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c r="FE24" s="86"/>
      <c r="FF24" s="119">
        <v>45876.0</v>
      </c>
      <c r="FG24" s="120">
        <v>0.0</v>
      </c>
      <c r="FH24" s="86" t="str">
        <f t="shared" si="2"/>
        <v/>
      </c>
      <c r="FI24" s="86"/>
      <c r="FJ24" s="86"/>
      <c r="FK24" s="92">
        <v>7.0</v>
      </c>
      <c r="FL24" s="86"/>
      <c r="FM24" s="92" t="str">
        <f t="shared" si="3"/>
        <v/>
      </c>
      <c r="FN24" s="92" t="str">
        <f t="shared" si="4"/>
        <v/>
      </c>
      <c r="FO24" s="86" t="str">
        <f t="shared" si="5"/>
        <v/>
      </c>
      <c r="FP24" s="86"/>
      <c r="FQ24" s="118"/>
      <c r="FR24" s="118"/>
      <c r="FS24" s="92">
        <v>7.0</v>
      </c>
      <c r="FT24" s="92" t="str">
        <f t="shared" si="6"/>
        <v/>
      </c>
      <c r="FU24" s="92">
        <f t="shared" si="7"/>
        <v>0</v>
      </c>
      <c r="FV24" s="86"/>
      <c r="FW24" s="86"/>
      <c r="FX24" s="92" t="s">
        <v>32</v>
      </c>
      <c r="FY24" s="86">
        <f>SUM(Z51:AF51)</f>
        <v>0</v>
      </c>
      <c r="FZ24" s="86">
        <f>GA24-FY24</f>
        <v>0</v>
      </c>
      <c r="GA24" s="86">
        <f>COUNTA($B$30:$F$49)*7</f>
        <v>0</v>
      </c>
      <c r="GB24" s="118"/>
      <c r="GC24" s="86"/>
      <c r="GD24" s="86"/>
      <c r="GE24" s="86"/>
      <c r="GF24" s="86"/>
      <c r="GG24" s="86"/>
      <c r="GH24" s="86"/>
      <c r="GI24" s="86"/>
      <c r="GJ24" s="113" t="s">
        <v>67</v>
      </c>
      <c r="GK24" s="113" t="s">
        <v>68</v>
      </c>
      <c r="GL24" s="113" t="s">
        <v>69</v>
      </c>
      <c r="GM24" s="113" t="s">
        <v>60</v>
      </c>
      <c r="GN24" s="87"/>
      <c r="GO24" s="86"/>
      <c r="GP24" s="86"/>
      <c r="GQ24" s="86"/>
      <c r="GR24" s="86"/>
      <c r="GS24" s="86"/>
      <c r="GT24" s="86"/>
      <c r="GU24" s="86"/>
      <c r="GV24" s="86"/>
      <c r="GW24" s="86"/>
      <c r="GX24" s="86"/>
      <c r="GY24" s="86"/>
      <c r="GZ24" s="86"/>
      <c r="HA24" s="86"/>
      <c r="HB24" s="86"/>
      <c r="HC24" s="86"/>
      <c r="HD24" s="86"/>
      <c r="HE24" s="86"/>
      <c r="HF24" s="86"/>
      <c r="HG24" s="86"/>
      <c r="HH24" s="86"/>
    </row>
    <row r="25">
      <c r="A25" s="86"/>
      <c r="B25" s="86"/>
      <c r="C25" s="86"/>
      <c r="D25" s="86"/>
      <c r="E25" s="86"/>
      <c r="F25" s="86"/>
      <c r="G25" s="86"/>
      <c r="H25" s="86"/>
      <c r="I25" s="86"/>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87"/>
      <c r="AR25" s="87"/>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c r="FE25" s="86"/>
      <c r="FF25" s="119">
        <v>45877.0</v>
      </c>
      <c r="FG25" s="120">
        <v>0.0</v>
      </c>
      <c r="FH25" s="86" t="str">
        <f t="shared" si="2"/>
        <v/>
      </c>
      <c r="FI25" s="86"/>
      <c r="FJ25" s="86"/>
      <c r="FK25" s="92">
        <v>8.0</v>
      </c>
      <c r="FL25" s="86"/>
      <c r="FM25" s="92" t="str">
        <f t="shared" si="3"/>
        <v/>
      </c>
      <c r="FN25" s="92" t="str">
        <f t="shared" si="4"/>
        <v/>
      </c>
      <c r="FO25" s="86" t="str">
        <f t="shared" si="5"/>
        <v/>
      </c>
      <c r="FP25" s="86"/>
      <c r="FQ25" s="118"/>
      <c r="FR25" s="118"/>
      <c r="FS25" s="92">
        <v>8.0</v>
      </c>
      <c r="FT25" s="92" t="str">
        <f t="shared" si="6"/>
        <v/>
      </c>
      <c r="FU25" s="92">
        <f t="shared" si="7"/>
        <v>0</v>
      </c>
      <c r="FV25" s="86"/>
      <c r="FW25" s="86"/>
      <c r="FX25" s="118"/>
      <c r="FY25" s="118"/>
      <c r="FZ25" s="118"/>
      <c r="GA25" s="118"/>
      <c r="GB25" s="118"/>
      <c r="GC25" s="86"/>
      <c r="GD25" s="86"/>
      <c r="GE25" s="86"/>
      <c r="GF25" s="86"/>
      <c r="GG25" s="86"/>
      <c r="GH25" s="86"/>
      <c r="GI25" s="86"/>
      <c r="GJ25" s="92" t="s">
        <v>32</v>
      </c>
      <c r="GK25" s="86">
        <f>C67</f>
        <v>0</v>
      </c>
      <c r="GL25" s="126">
        <f>GM25-GK25</f>
        <v>0</v>
      </c>
      <c r="GM25" s="126">
        <f>F67</f>
        <v>0</v>
      </c>
      <c r="GN25" s="87"/>
      <c r="GO25" s="86"/>
      <c r="GP25" s="86"/>
      <c r="GQ25" s="86"/>
      <c r="GR25" s="86"/>
      <c r="GS25" s="86"/>
      <c r="GT25" s="86"/>
      <c r="GU25" s="86"/>
      <c r="GV25" s="86"/>
      <c r="GW25" s="86"/>
      <c r="GX25" s="86"/>
      <c r="GY25" s="86"/>
      <c r="GZ25" s="86"/>
      <c r="HA25" s="86"/>
      <c r="HB25" s="86"/>
      <c r="HC25" s="86"/>
      <c r="HD25" s="86"/>
      <c r="HE25" s="86"/>
      <c r="HF25" s="86"/>
      <c r="HG25" s="86"/>
      <c r="HH25" s="86"/>
    </row>
    <row r="26">
      <c r="A26" s="127"/>
      <c r="B26" s="128" t="s">
        <v>71</v>
      </c>
      <c r="C26" s="18"/>
      <c r="D26" s="18"/>
      <c r="E26" s="18"/>
      <c r="F26" s="18"/>
      <c r="G26" s="18"/>
      <c r="H26" s="18"/>
      <c r="I26" s="18"/>
      <c r="J26" s="18"/>
      <c r="K26" s="18"/>
      <c r="L26" s="129" t="s">
        <v>30</v>
      </c>
      <c r="M26" s="18"/>
      <c r="N26" s="18"/>
      <c r="O26" s="18"/>
      <c r="P26" s="18"/>
      <c r="Q26" s="18"/>
      <c r="R26" s="18"/>
      <c r="S26" s="130" t="s">
        <v>31</v>
      </c>
      <c r="T26" s="18"/>
      <c r="U26" s="18"/>
      <c r="V26" s="18"/>
      <c r="W26" s="18"/>
      <c r="X26" s="18"/>
      <c r="Y26" s="18"/>
      <c r="Z26" s="131" t="s">
        <v>32</v>
      </c>
      <c r="AA26" s="18"/>
      <c r="AB26" s="18"/>
      <c r="AC26" s="18"/>
      <c r="AD26" s="18"/>
      <c r="AE26" s="18"/>
      <c r="AF26" s="18"/>
      <c r="AG26" s="132" t="s">
        <v>33</v>
      </c>
      <c r="AH26" s="18"/>
      <c r="AI26" s="18"/>
      <c r="AJ26" s="18"/>
      <c r="AK26" s="18"/>
      <c r="AL26" s="18"/>
      <c r="AM26" s="18"/>
      <c r="AN26" s="133" t="str">
        <f>IF(AN29="","","WEEK 5")</f>
        <v>WEEK 5</v>
      </c>
      <c r="AO26" s="18"/>
      <c r="AP26" s="18"/>
      <c r="AQ26" s="134" t="s">
        <v>72</v>
      </c>
      <c r="AR26" s="18"/>
      <c r="AS26" s="18"/>
      <c r="AT26" s="18"/>
      <c r="AU26" s="18"/>
      <c r="AV26" s="18"/>
      <c r="AW26" s="19"/>
      <c r="AX26" s="135"/>
      <c r="AY26" s="135"/>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119">
        <v>45878.0</v>
      </c>
      <c r="FG26" s="120">
        <v>0.0</v>
      </c>
      <c r="FH26" s="86" t="str">
        <f t="shared" si="2"/>
        <v/>
      </c>
      <c r="FI26" s="86"/>
      <c r="FJ26" s="86"/>
      <c r="FK26" s="92">
        <v>9.0</v>
      </c>
      <c r="FL26" s="86"/>
      <c r="FM26" s="92" t="str">
        <f t="shared" si="3"/>
        <v/>
      </c>
      <c r="FN26" s="92" t="str">
        <f t="shared" si="4"/>
        <v/>
      </c>
      <c r="FO26" s="86" t="str">
        <f t="shared" si="5"/>
        <v/>
      </c>
      <c r="FP26" s="86"/>
      <c r="FQ26" s="118"/>
      <c r="FR26" s="118"/>
      <c r="FS26" s="92">
        <v>9.0</v>
      </c>
      <c r="FT26" s="92" t="str">
        <f t="shared" si="6"/>
        <v/>
      </c>
      <c r="FU26" s="92">
        <f t="shared" si="7"/>
        <v>0</v>
      </c>
      <c r="FV26" s="86"/>
      <c r="FW26" s="86"/>
      <c r="FX26" s="113" t="s">
        <v>67</v>
      </c>
      <c r="FY26" s="113" t="s">
        <v>68</v>
      </c>
      <c r="FZ26" s="113" t="s">
        <v>69</v>
      </c>
      <c r="GA26" s="113" t="s">
        <v>60</v>
      </c>
      <c r="GB26" s="118"/>
      <c r="GC26" s="86"/>
      <c r="GD26" s="86"/>
      <c r="GE26" s="86"/>
      <c r="GF26" s="86"/>
      <c r="GG26" s="86"/>
      <c r="GH26" s="86"/>
      <c r="GI26" s="86"/>
      <c r="GJ26" s="118"/>
      <c r="GK26" s="118"/>
      <c r="GL26" s="118"/>
      <c r="GM26" s="118"/>
      <c r="GN26" s="87"/>
      <c r="GO26" s="135"/>
      <c r="GP26" s="135"/>
      <c r="GQ26" s="135"/>
      <c r="GR26" s="135"/>
      <c r="GS26" s="135"/>
      <c r="GT26" s="135"/>
      <c r="GU26" s="135"/>
      <c r="GV26" s="135"/>
      <c r="GW26" s="135"/>
      <c r="GX26" s="135"/>
      <c r="GY26" s="135"/>
      <c r="GZ26" s="135"/>
      <c r="HA26" s="135"/>
      <c r="HB26" s="135"/>
      <c r="HC26" s="135"/>
      <c r="HD26" s="135"/>
      <c r="HE26" s="135"/>
      <c r="HF26" s="135"/>
      <c r="HG26" s="135"/>
      <c r="HH26" s="135"/>
    </row>
    <row r="27">
      <c r="A27" s="127"/>
      <c r="B27" s="27"/>
      <c r="AW27" s="22"/>
      <c r="AX27" s="135"/>
      <c r="AY27" s="135"/>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c r="FE27" s="86"/>
      <c r="FF27" s="119">
        <v>45879.0</v>
      </c>
      <c r="FG27" s="120">
        <v>0.0</v>
      </c>
      <c r="FH27" s="86" t="str">
        <f t="shared" si="2"/>
        <v/>
      </c>
      <c r="FI27" s="86"/>
      <c r="FJ27" s="86"/>
      <c r="FK27" s="92">
        <v>10.0</v>
      </c>
      <c r="FL27" s="86"/>
      <c r="FM27" s="92" t="str">
        <f t="shared" si="3"/>
        <v/>
      </c>
      <c r="FN27" s="92" t="str">
        <f t="shared" si="4"/>
        <v/>
      </c>
      <c r="FO27" s="86" t="str">
        <f t="shared" si="5"/>
        <v/>
      </c>
      <c r="FP27" s="86"/>
      <c r="FQ27" s="118"/>
      <c r="FR27" s="118"/>
      <c r="FS27" s="92">
        <v>10.0</v>
      </c>
      <c r="FT27" s="92" t="str">
        <f t="shared" si="6"/>
        <v/>
      </c>
      <c r="FU27" s="92">
        <f t="shared" si="7"/>
        <v>0</v>
      </c>
      <c r="FV27" s="86"/>
      <c r="FW27" s="86"/>
      <c r="FX27" s="92" t="s">
        <v>33</v>
      </c>
      <c r="FY27" s="86">
        <f>SUM(AG51:AM51)</f>
        <v>0</v>
      </c>
      <c r="FZ27" s="86">
        <f>GA27-FY27</f>
        <v>0</v>
      </c>
      <c r="GA27" s="86">
        <f>COUNTA($B$30:$F$49)*7</f>
        <v>0</v>
      </c>
      <c r="GB27" s="118"/>
      <c r="GC27" s="86"/>
      <c r="GD27" s="86"/>
      <c r="GE27" s="86"/>
      <c r="GF27" s="86"/>
      <c r="GG27" s="86"/>
      <c r="GH27" s="86"/>
      <c r="GI27" s="86"/>
      <c r="GJ27" s="113" t="s">
        <v>67</v>
      </c>
      <c r="GK27" s="113" t="s">
        <v>68</v>
      </c>
      <c r="GL27" s="113" t="s">
        <v>69</v>
      </c>
      <c r="GM27" s="113" t="s">
        <v>60</v>
      </c>
      <c r="GN27" s="87"/>
      <c r="GO27" s="135"/>
      <c r="GP27" s="135"/>
      <c r="GQ27" s="135"/>
      <c r="GR27" s="135"/>
      <c r="GS27" s="135"/>
      <c r="GT27" s="135"/>
      <c r="GU27" s="135"/>
      <c r="GV27" s="135"/>
      <c r="GW27" s="135"/>
      <c r="GX27" s="135"/>
      <c r="GY27" s="135"/>
      <c r="GZ27" s="135"/>
      <c r="HA27" s="135"/>
      <c r="HB27" s="135"/>
      <c r="HC27" s="135"/>
      <c r="HD27" s="135"/>
      <c r="HE27" s="135"/>
      <c r="HF27" s="135"/>
      <c r="HG27" s="135"/>
      <c r="HH27" s="135"/>
    </row>
    <row r="28">
      <c r="A28" s="86"/>
      <c r="B28" s="136" t="s">
        <v>60</v>
      </c>
      <c r="G28" s="137" t="s">
        <v>66</v>
      </c>
      <c r="J28" s="138" t="s">
        <v>73</v>
      </c>
      <c r="L28" s="139" t="str">
        <f t="shared" ref="L28:AM28" si="8">VLOOKUP(FH2,$FF$7:$FG$13,2,FALSE)</f>
        <v>F</v>
      </c>
      <c r="M28" s="139" t="str">
        <f t="shared" si="8"/>
        <v>S</v>
      </c>
      <c r="N28" s="139" t="str">
        <f t="shared" si="8"/>
        <v>S</v>
      </c>
      <c r="O28" s="139" t="str">
        <f t="shared" si="8"/>
        <v>M</v>
      </c>
      <c r="P28" s="139" t="str">
        <f t="shared" si="8"/>
        <v>T</v>
      </c>
      <c r="Q28" s="139" t="str">
        <f t="shared" si="8"/>
        <v>W</v>
      </c>
      <c r="R28" s="139" t="str">
        <f t="shared" si="8"/>
        <v>T</v>
      </c>
      <c r="S28" s="140" t="str">
        <f t="shared" si="8"/>
        <v>F</v>
      </c>
      <c r="T28" s="140" t="str">
        <f t="shared" si="8"/>
        <v>S</v>
      </c>
      <c r="U28" s="140" t="str">
        <f t="shared" si="8"/>
        <v>S</v>
      </c>
      <c r="V28" s="140" t="str">
        <f t="shared" si="8"/>
        <v>M</v>
      </c>
      <c r="W28" s="140" t="str">
        <f t="shared" si="8"/>
        <v>T</v>
      </c>
      <c r="X28" s="140" t="str">
        <f t="shared" si="8"/>
        <v>W</v>
      </c>
      <c r="Y28" s="140" t="str">
        <f t="shared" si="8"/>
        <v>T</v>
      </c>
      <c r="Z28" s="141" t="str">
        <f t="shared" si="8"/>
        <v>F</v>
      </c>
      <c r="AA28" s="141" t="str">
        <f t="shared" si="8"/>
        <v>S</v>
      </c>
      <c r="AB28" s="141" t="str">
        <f t="shared" si="8"/>
        <v>S</v>
      </c>
      <c r="AC28" s="141" t="str">
        <f t="shared" si="8"/>
        <v>M</v>
      </c>
      <c r="AD28" s="141" t="str">
        <f t="shared" si="8"/>
        <v>T</v>
      </c>
      <c r="AE28" s="141" t="str">
        <f t="shared" si="8"/>
        <v>W</v>
      </c>
      <c r="AF28" s="141" t="str">
        <f t="shared" si="8"/>
        <v>T</v>
      </c>
      <c r="AG28" s="142" t="str">
        <f t="shared" si="8"/>
        <v>F</v>
      </c>
      <c r="AH28" s="142" t="str">
        <f t="shared" si="8"/>
        <v>S</v>
      </c>
      <c r="AI28" s="142" t="str">
        <f t="shared" si="8"/>
        <v>S</v>
      </c>
      <c r="AJ28" s="142" t="str">
        <f t="shared" si="8"/>
        <v>M</v>
      </c>
      <c r="AK28" s="142" t="str">
        <f t="shared" si="8"/>
        <v>T</v>
      </c>
      <c r="AL28" s="142" t="str">
        <f t="shared" si="8"/>
        <v>W</v>
      </c>
      <c r="AM28" s="142" t="str">
        <f t="shared" si="8"/>
        <v>T</v>
      </c>
      <c r="AN28" s="143" t="str">
        <f t="shared" ref="AN28:AP28" si="9">IFNA(VLOOKUP(GJ2,$FF$7:$FG$13,2,FALSE),"")</f>
        <v>F</v>
      </c>
      <c r="AO28" s="143" t="str">
        <f t="shared" si="9"/>
        <v>S</v>
      </c>
      <c r="AP28" s="143" t="str">
        <f t="shared" si="9"/>
        <v>S</v>
      </c>
      <c r="AW28" s="22"/>
      <c r="AX28" s="144"/>
      <c r="AY28" s="144"/>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c r="DP28" s="86"/>
      <c r="DQ28" s="86"/>
      <c r="DR28" s="86"/>
      <c r="DS28" s="86"/>
      <c r="DT28" s="86"/>
      <c r="DU28" s="86"/>
      <c r="DV28" s="86"/>
      <c r="DW28" s="86"/>
      <c r="DX28" s="86"/>
      <c r="DY28" s="86"/>
      <c r="DZ28" s="86"/>
      <c r="EA28" s="86"/>
      <c r="EB28" s="86"/>
      <c r="EC28" s="86"/>
      <c r="ED28" s="86"/>
      <c r="EE28" s="86"/>
      <c r="EF28" s="86"/>
      <c r="EG28" s="86"/>
      <c r="EH28" s="86"/>
      <c r="EI28" s="86"/>
      <c r="EJ28" s="86"/>
      <c r="EK28" s="86"/>
      <c r="EL28" s="86"/>
      <c r="EM28" s="86"/>
      <c r="EN28" s="86"/>
      <c r="EO28" s="86"/>
      <c r="EP28" s="86"/>
      <c r="EQ28" s="86"/>
      <c r="ER28" s="86"/>
      <c r="ES28" s="86"/>
      <c r="ET28" s="86"/>
      <c r="EU28" s="86"/>
      <c r="EV28" s="86"/>
      <c r="EW28" s="86"/>
      <c r="EX28" s="86"/>
      <c r="EY28" s="86"/>
      <c r="EZ28" s="86"/>
      <c r="FA28" s="86"/>
      <c r="FB28" s="86"/>
      <c r="FC28" s="86"/>
      <c r="FD28" s="86"/>
      <c r="FE28" s="86"/>
      <c r="FF28" s="119">
        <v>45880.0</v>
      </c>
      <c r="FG28" s="120">
        <v>0.0</v>
      </c>
      <c r="FH28" s="86" t="str">
        <f t="shared" si="2"/>
        <v/>
      </c>
      <c r="FI28" s="86"/>
      <c r="FJ28" s="86"/>
      <c r="FK28" s="92">
        <v>11.0</v>
      </c>
      <c r="FL28" s="86"/>
      <c r="FM28" s="92" t="str">
        <f t="shared" si="3"/>
        <v/>
      </c>
      <c r="FN28" s="92" t="str">
        <f t="shared" si="4"/>
        <v/>
      </c>
      <c r="FO28" s="86" t="str">
        <f t="shared" si="5"/>
        <v/>
      </c>
      <c r="FP28" s="86"/>
      <c r="FQ28" s="118"/>
      <c r="FR28" s="118"/>
      <c r="FS28" s="92">
        <v>11.0</v>
      </c>
      <c r="FT28" s="92" t="str">
        <f t="shared" si="6"/>
        <v/>
      </c>
      <c r="FU28" s="92">
        <f t="shared" si="7"/>
        <v>0</v>
      </c>
      <c r="FV28" s="86"/>
      <c r="FW28" s="86"/>
      <c r="FX28" s="86"/>
      <c r="FY28" s="86"/>
      <c r="FZ28" s="86"/>
      <c r="GA28" s="86"/>
      <c r="GB28" s="118"/>
      <c r="GC28" s="86"/>
      <c r="GD28" s="86"/>
      <c r="GE28" s="86"/>
      <c r="GF28" s="86"/>
      <c r="GG28" s="86"/>
      <c r="GH28" s="86"/>
      <c r="GI28" s="86"/>
      <c r="GJ28" s="92" t="s">
        <v>33</v>
      </c>
      <c r="GK28" s="86">
        <f>C71</f>
        <v>0</v>
      </c>
      <c r="GL28" s="86">
        <f>GM28-GK28</f>
        <v>0</v>
      </c>
      <c r="GM28" s="86">
        <f>F71</f>
        <v>0</v>
      </c>
      <c r="GN28" s="87"/>
      <c r="GO28" s="144"/>
      <c r="GP28" s="144"/>
      <c r="GQ28" s="144"/>
      <c r="GR28" s="144"/>
      <c r="GS28" s="144"/>
      <c r="GT28" s="144"/>
      <c r="GU28" s="144"/>
      <c r="GV28" s="144"/>
      <c r="GW28" s="144"/>
      <c r="GX28" s="144"/>
      <c r="GY28" s="144"/>
      <c r="GZ28" s="144"/>
      <c r="HA28" s="144"/>
      <c r="HB28" s="144"/>
      <c r="HC28" s="144"/>
      <c r="HD28" s="144"/>
      <c r="HE28" s="144"/>
      <c r="HF28" s="144"/>
      <c r="HG28" s="144"/>
      <c r="HH28" s="144"/>
    </row>
    <row r="29">
      <c r="A29" s="86"/>
      <c r="B29" s="35"/>
      <c r="C29" s="37"/>
      <c r="D29" s="37"/>
      <c r="E29" s="37"/>
      <c r="F29" s="37"/>
      <c r="G29" s="37"/>
      <c r="H29" s="37"/>
      <c r="I29" s="37"/>
      <c r="J29" s="37"/>
      <c r="K29" s="37"/>
      <c r="L29" s="145">
        <f>EOMONTH(B2,-1)+FH$3</f>
        <v>45870</v>
      </c>
      <c r="M29" s="145">
        <f>EOMONTH(B2,-1)+FI$3</f>
        <v>45871</v>
      </c>
      <c r="N29" s="145">
        <f>EOMONTH(B2,-1)+FJ$3</f>
        <v>45872</v>
      </c>
      <c r="O29" s="145">
        <f>EOMONTH(B2,-1)+FK$3</f>
        <v>45873</v>
      </c>
      <c r="P29" s="145">
        <f>EOMONTH(B2,-1)+FL$3</f>
        <v>45874</v>
      </c>
      <c r="Q29" s="145">
        <f>EOMONTH(B2,-1)+FM$3</f>
        <v>45875</v>
      </c>
      <c r="R29" s="145">
        <f>EOMONTH(B2,-1)+FN$3</f>
        <v>45876</v>
      </c>
      <c r="S29" s="146">
        <f>EOMONTH(B2,-1)+FO$3</f>
        <v>45877</v>
      </c>
      <c r="T29" s="146">
        <f>EOMONTH(B2,-1)+FP$3</f>
        <v>45878</v>
      </c>
      <c r="U29" s="146">
        <f>EOMONTH(B2,-1)+FQ$3</f>
        <v>45879</v>
      </c>
      <c r="V29" s="146">
        <f>EOMONTH(B2,-1)+FR$3</f>
        <v>45880</v>
      </c>
      <c r="W29" s="146">
        <f>EOMONTH(B2,-1)+FS$3</f>
        <v>45881</v>
      </c>
      <c r="X29" s="146">
        <f>EOMONTH(B2,-1)+FT$3</f>
        <v>45882</v>
      </c>
      <c r="Y29" s="146">
        <f>EOMONTH(B2,-1)+FU$3</f>
        <v>45883</v>
      </c>
      <c r="Z29" s="147">
        <f>EOMONTH(B2,-1)+FV$3</f>
        <v>45884</v>
      </c>
      <c r="AA29" s="147">
        <f>EOMONTH(B2,-1)+FW$3</f>
        <v>45885</v>
      </c>
      <c r="AB29" s="147">
        <f>EOMONTH(B2,-1)+FX$3</f>
        <v>45886</v>
      </c>
      <c r="AC29" s="147">
        <f>EOMONTH(B2,-1)+FY$3</f>
        <v>45887</v>
      </c>
      <c r="AD29" s="147">
        <f>EOMONTH(B2,-1)+FZ$3</f>
        <v>45888</v>
      </c>
      <c r="AE29" s="147">
        <f>EOMONTH(B2,-1)+GA$3</f>
        <v>45889</v>
      </c>
      <c r="AF29" s="147">
        <f>EOMONTH(B2,-1)+GB$3</f>
        <v>45890</v>
      </c>
      <c r="AG29" s="148">
        <f>EOMONTH(B2,-1)+GC$3</f>
        <v>45891</v>
      </c>
      <c r="AH29" s="148">
        <f>EOMONTH(B2,-1)+GD$3</f>
        <v>45892</v>
      </c>
      <c r="AI29" s="148">
        <f>EOMONTH(B2,-1)+GE$3</f>
        <v>45893</v>
      </c>
      <c r="AJ29" s="148">
        <f>EOMONTH(B2,-1)+GF$3</f>
        <v>45894</v>
      </c>
      <c r="AK29" s="148">
        <f>EOMONTH(B2,-1)+GG$3</f>
        <v>45895</v>
      </c>
      <c r="AL29" s="148">
        <f>EOMONTH(B2,-1)+GH$3</f>
        <v>45896</v>
      </c>
      <c r="AM29" s="148">
        <f>EOMONTH(B2,-1)+GI$3</f>
        <v>45897</v>
      </c>
      <c r="AN29" s="149">
        <f>IF(GJ3&gt;$FK$7,"",EOMONTH(B2,-1)+GJ$3)</f>
        <v>45898</v>
      </c>
      <c r="AO29" s="149">
        <f>IF(GK3&gt;$FK$7,"",EOMONTH(B2,-1)+GK$3)</f>
        <v>45899</v>
      </c>
      <c r="AP29" s="149">
        <f>IF(GL3&gt;$FK$7,"",EOMONTH(B2,-1)+GL$3)</f>
        <v>45900</v>
      </c>
      <c r="AQ29" s="37"/>
      <c r="AR29" s="37"/>
      <c r="AS29" s="37"/>
      <c r="AT29" s="37"/>
      <c r="AU29" s="37"/>
      <c r="AV29" s="37"/>
      <c r="AW29" s="39"/>
      <c r="AX29" s="144"/>
      <c r="AY29" s="144"/>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c r="FE29" s="86"/>
      <c r="FF29" s="119">
        <v>45881.0</v>
      </c>
      <c r="FG29" s="120">
        <v>0.0</v>
      </c>
      <c r="FH29" s="86" t="str">
        <f t="shared" si="2"/>
        <v/>
      </c>
      <c r="FI29" s="86"/>
      <c r="FJ29" s="86"/>
      <c r="FK29" s="92">
        <v>12.0</v>
      </c>
      <c r="FL29" s="86"/>
      <c r="FM29" s="92" t="str">
        <f t="shared" si="3"/>
        <v/>
      </c>
      <c r="FN29" s="92" t="str">
        <f t="shared" si="4"/>
        <v/>
      </c>
      <c r="FO29" s="86" t="str">
        <f t="shared" si="5"/>
        <v/>
      </c>
      <c r="FP29" s="86"/>
      <c r="FQ29" s="118"/>
      <c r="FR29" s="118"/>
      <c r="FS29" s="92">
        <v>12.0</v>
      </c>
      <c r="FT29" s="92" t="str">
        <f t="shared" si="6"/>
        <v/>
      </c>
      <c r="FU29" s="92">
        <f t="shared" si="7"/>
        <v>0</v>
      </c>
      <c r="FV29" s="86"/>
      <c r="FW29" s="86"/>
      <c r="FX29" s="113" t="s">
        <v>67</v>
      </c>
      <c r="FY29" s="113" t="s">
        <v>68</v>
      </c>
      <c r="FZ29" s="113" t="s">
        <v>69</v>
      </c>
      <c r="GA29" s="113" t="s">
        <v>60</v>
      </c>
      <c r="GB29" s="118"/>
      <c r="GC29" s="86"/>
      <c r="GD29" s="86"/>
      <c r="GE29" s="86"/>
      <c r="GF29" s="86"/>
      <c r="GG29" s="86"/>
      <c r="GH29" s="86"/>
      <c r="GI29" s="86"/>
      <c r="GJ29" s="86"/>
      <c r="GK29" s="86"/>
      <c r="GL29" s="86"/>
      <c r="GM29" s="86"/>
      <c r="GN29" s="87"/>
      <c r="GO29" s="144"/>
      <c r="GP29" s="144"/>
      <c r="GQ29" s="144"/>
      <c r="GR29" s="144"/>
      <c r="GS29" s="144"/>
      <c r="GT29" s="144"/>
      <c r="GU29" s="144"/>
      <c r="GV29" s="144"/>
      <c r="GW29" s="144"/>
      <c r="GX29" s="144"/>
      <c r="GY29" s="144"/>
      <c r="GZ29" s="144"/>
      <c r="HA29" s="144"/>
      <c r="HB29" s="144"/>
      <c r="HC29" s="144"/>
      <c r="HD29" s="144"/>
      <c r="HE29" s="144"/>
      <c r="HF29" s="144"/>
      <c r="HG29" s="144"/>
      <c r="HH29" s="144"/>
    </row>
    <row r="30">
      <c r="A30" s="92"/>
      <c r="B30" s="150"/>
      <c r="C30" s="37"/>
      <c r="D30" s="37"/>
      <c r="E30" s="37"/>
      <c r="F30" s="37"/>
      <c r="G30" s="151"/>
      <c r="H30" s="37"/>
      <c r="I30" s="37"/>
      <c r="J30" s="151"/>
      <c r="K30" s="37"/>
      <c r="L30" s="152" t="b">
        <v>0</v>
      </c>
      <c r="M30" s="152" t="b">
        <v>0</v>
      </c>
      <c r="N30" s="152" t="b">
        <v>0</v>
      </c>
      <c r="O30" s="152" t="b">
        <v>0</v>
      </c>
      <c r="P30" s="152" t="b">
        <v>0</v>
      </c>
      <c r="Q30" s="152" t="b">
        <v>0</v>
      </c>
      <c r="R30" s="152" t="b">
        <v>0</v>
      </c>
      <c r="S30" s="153" t="b">
        <v>0</v>
      </c>
      <c r="T30" s="153" t="b">
        <v>0</v>
      </c>
      <c r="U30" s="153" t="b">
        <v>0</v>
      </c>
      <c r="V30" s="153" t="b">
        <v>0</v>
      </c>
      <c r="W30" s="153" t="b">
        <v>0</v>
      </c>
      <c r="X30" s="153" t="b">
        <v>0</v>
      </c>
      <c r="Y30" s="153" t="b">
        <v>0</v>
      </c>
      <c r="Z30" s="154" t="b">
        <v>0</v>
      </c>
      <c r="AA30" s="154" t="b">
        <v>0</v>
      </c>
      <c r="AB30" s="154" t="b">
        <v>0</v>
      </c>
      <c r="AC30" s="154" t="b">
        <v>0</v>
      </c>
      <c r="AD30" s="154" t="b">
        <v>0</v>
      </c>
      <c r="AE30" s="154" t="b">
        <v>0</v>
      </c>
      <c r="AF30" s="154" t="b">
        <v>0</v>
      </c>
      <c r="AG30" s="155" t="b">
        <v>0</v>
      </c>
      <c r="AH30" s="155" t="b">
        <v>0</v>
      </c>
      <c r="AI30" s="155" t="b">
        <v>0</v>
      </c>
      <c r="AJ30" s="155" t="b">
        <v>0</v>
      </c>
      <c r="AK30" s="155" t="b">
        <v>0</v>
      </c>
      <c r="AL30" s="155" t="b">
        <v>0</v>
      </c>
      <c r="AM30" s="155" t="b">
        <v>0</v>
      </c>
      <c r="AN30" s="156" t="b">
        <v>0</v>
      </c>
      <c r="AO30" s="156" t="b">
        <v>0</v>
      </c>
      <c r="AP30" s="156" t="b">
        <v>0</v>
      </c>
      <c r="AQ30" s="108" t="str">
        <f t="shared" ref="AQ30:AQ49" si="10">IF(ISBLANK(J30),"", COUNTIF(L30:AP30,TRUE)&amp;" / "&amp;J30)</f>
        <v/>
      </c>
      <c r="AS30" s="157" t="str">
        <f>IFERROR(__xludf.DUMMYFUNCTION("IFERROR(SPARKLINE(IF(ISBLANK(B30),"""",COUNTIF(L30:AP30,TRUE)),{""charttype"",""bar"";""max"",J30;""color1"",""#5bafff"";""empty"",""ignore""}),"""")"),"")</f>
        <v/>
      </c>
      <c r="AV30" s="158" t="str">
        <f t="shared" ref="AV30:AV49" si="11">IF(ISBLANK(J30),"", COUNTIF(L30:AP30,TRUE)/J30)</f>
        <v/>
      </c>
      <c r="AW30" s="22"/>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c r="FE30" s="86"/>
      <c r="FF30" s="119">
        <v>45882.0</v>
      </c>
      <c r="FG30" s="120">
        <v>0.0</v>
      </c>
      <c r="FH30" s="86" t="str">
        <f t="shared" si="2"/>
        <v/>
      </c>
      <c r="FI30" s="86"/>
      <c r="FJ30" s="86"/>
      <c r="FK30" s="92">
        <v>13.0</v>
      </c>
      <c r="FL30" s="86"/>
      <c r="FM30" s="92" t="str">
        <f t="shared" si="3"/>
        <v/>
      </c>
      <c r="FN30" s="92" t="str">
        <f t="shared" si="4"/>
        <v/>
      </c>
      <c r="FO30" s="86" t="str">
        <f t="shared" si="5"/>
        <v/>
      </c>
      <c r="FP30" s="86"/>
      <c r="FQ30" s="118"/>
      <c r="FR30" s="118"/>
      <c r="FS30" s="92">
        <v>13.0</v>
      </c>
      <c r="FT30" s="92" t="str">
        <f t="shared" si="6"/>
        <v/>
      </c>
      <c r="FU30" s="92">
        <f t="shared" si="7"/>
        <v>0</v>
      </c>
      <c r="FV30" s="86"/>
      <c r="FW30" s="86"/>
      <c r="FX30" s="92" t="s">
        <v>34</v>
      </c>
      <c r="FY30" s="86">
        <f>SUM(AN51:AP51)</f>
        <v>0</v>
      </c>
      <c r="FZ30" s="86">
        <f>GA30-FY30</f>
        <v>0</v>
      </c>
      <c r="GA30" s="86">
        <f>COUNTA(B30:F49)*COUNT(AN29:AP29)</f>
        <v>0</v>
      </c>
      <c r="GB30" s="118"/>
      <c r="GC30" s="86"/>
      <c r="GD30" s="86"/>
      <c r="GE30" s="86"/>
      <c r="GF30" s="86"/>
      <c r="GG30" s="86"/>
      <c r="GH30" s="86"/>
      <c r="GI30" s="86"/>
      <c r="GJ30" s="113" t="s">
        <v>67</v>
      </c>
      <c r="GK30" s="113" t="s">
        <v>68</v>
      </c>
      <c r="GL30" s="113" t="s">
        <v>69</v>
      </c>
      <c r="GM30" s="113" t="s">
        <v>60</v>
      </c>
      <c r="GN30" s="87"/>
      <c r="GO30" s="86"/>
      <c r="GP30" s="86"/>
      <c r="GQ30" s="86"/>
      <c r="GR30" s="86"/>
      <c r="GS30" s="86"/>
      <c r="GT30" s="86"/>
      <c r="GU30" s="86"/>
      <c r="GV30" s="86"/>
      <c r="GW30" s="86"/>
      <c r="GX30" s="86"/>
      <c r="GY30" s="86"/>
      <c r="GZ30" s="86"/>
      <c r="HA30" s="86"/>
      <c r="HB30" s="86"/>
      <c r="HC30" s="86"/>
      <c r="HD30" s="86"/>
      <c r="HE30" s="86"/>
      <c r="HF30" s="86"/>
      <c r="HG30" s="86"/>
      <c r="HH30" s="86"/>
    </row>
    <row r="31">
      <c r="A31" s="92"/>
      <c r="B31" s="159"/>
      <c r="C31" s="31"/>
      <c r="D31" s="31"/>
      <c r="E31" s="31"/>
      <c r="F31" s="31"/>
      <c r="G31" s="160"/>
      <c r="H31" s="31"/>
      <c r="I31" s="31"/>
      <c r="J31" s="160"/>
      <c r="K31" s="31"/>
      <c r="L31" s="152" t="b">
        <v>0</v>
      </c>
      <c r="M31" s="152" t="b">
        <v>0</v>
      </c>
      <c r="N31" s="152" t="b">
        <v>0</v>
      </c>
      <c r="O31" s="152" t="b">
        <v>0</v>
      </c>
      <c r="P31" s="152" t="b">
        <v>0</v>
      </c>
      <c r="Q31" s="152" t="b">
        <v>0</v>
      </c>
      <c r="R31" s="152" t="b">
        <v>0</v>
      </c>
      <c r="S31" s="153" t="b">
        <v>0</v>
      </c>
      <c r="T31" s="153" t="b">
        <v>0</v>
      </c>
      <c r="U31" s="153" t="b">
        <v>0</v>
      </c>
      <c r="V31" s="153" t="b">
        <v>0</v>
      </c>
      <c r="W31" s="153" t="b">
        <v>0</v>
      </c>
      <c r="X31" s="153" t="b">
        <v>0</v>
      </c>
      <c r="Y31" s="153" t="b">
        <v>0</v>
      </c>
      <c r="Z31" s="154" t="b">
        <v>0</v>
      </c>
      <c r="AA31" s="154" t="b">
        <v>0</v>
      </c>
      <c r="AB31" s="154" t="b">
        <v>0</v>
      </c>
      <c r="AC31" s="154" t="b">
        <v>0</v>
      </c>
      <c r="AD31" s="154" t="b">
        <v>0</v>
      </c>
      <c r="AE31" s="154" t="b">
        <v>0</v>
      </c>
      <c r="AF31" s="154" t="b">
        <v>0</v>
      </c>
      <c r="AG31" s="155" t="b">
        <v>0</v>
      </c>
      <c r="AH31" s="155" t="b">
        <v>0</v>
      </c>
      <c r="AI31" s="155" t="b">
        <v>0</v>
      </c>
      <c r="AJ31" s="155" t="b">
        <v>0</v>
      </c>
      <c r="AK31" s="155" t="b">
        <v>0</v>
      </c>
      <c r="AL31" s="155" t="b">
        <v>0</v>
      </c>
      <c r="AM31" s="155" t="b">
        <v>0</v>
      </c>
      <c r="AN31" s="156" t="b">
        <v>0</v>
      </c>
      <c r="AO31" s="156" t="b">
        <v>0</v>
      </c>
      <c r="AP31" s="156" t="b">
        <v>0</v>
      </c>
      <c r="AQ31" s="108" t="str">
        <f t="shared" si="10"/>
        <v/>
      </c>
      <c r="AS31" s="157" t="str">
        <f>IFERROR(__xludf.DUMMYFUNCTION("IFERROR(SPARKLINE(IF(ISBLANK(B31),"""",COUNTIF(L31:AP31,TRUE)),{""charttype"",""bar"";""max"",J31;""color1"",""#5bafff"";""empty"",""ignore""}),"""")"),"")</f>
        <v/>
      </c>
      <c r="AV31" s="158" t="str">
        <f t="shared" si="11"/>
        <v/>
      </c>
      <c r="AW31" s="22"/>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c r="FE31" s="86"/>
      <c r="FF31" s="119">
        <v>45883.0</v>
      </c>
      <c r="FG31" s="120">
        <v>0.0</v>
      </c>
      <c r="FH31" s="86" t="str">
        <f t="shared" si="2"/>
        <v/>
      </c>
      <c r="FI31" s="86"/>
      <c r="FJ31" s="86"/>
      <c r="FK31" s="92">
        <v>14.0</v>
      </c>
      <c r="FL31" s="86"/>
      <c r="FM31" s="92" t="str">
        <f t="shared" si="3"/>
        <v/>
      </c>
      <c r="FN31" s="92" t="str">
        <f t="shared" si="4"/>
        <v/>
      </c>
      <c r="FO31" s="86" t="str">
        <f t="shared" si="5"/>
        <v/>
      </c>
      <c r="FP31" s="86"/>
      <c r="FQ31" s="118"/>
      <c r="FR31" s="118"/>
      <c r="FS31" s="92">
        <v>14.0</v>
      </c>
      <c r="FT31" s="92" t="str">
        <f t="shared" si="6"/>
        <v/>
      </c>
      <c r="FU31" s="92">
        <f t="shared" si="7"/>
        <v>0</v>
      </c>
      <c r="FV31" s="86"/>
      <c r="FW31" s="86"/>
      <c r="FX31" s="118"/>
      <c r="FY31" s="118"/>
      <c r="FZ31" s="118"/>
      <c r="GA31" s="118"/>
      <c r="GB31" s="118"/>
      <c r="GC31" s="118"/>
      <c r="GD31" s="86"/>
      <c r="GE31" s="86"/>
      <c r="GF31" s="86"/>
      <c r="GG31" s="86"/>
      <c r="GH31" s="86"/>
      <c r="GI31" s="86"/>
      <c r="GJ31" s="92" t="s">
        <v>34</v>
      </c>
      <c r="GK31" s="86">
        <f>C75</f>
        <v>0</v>
      </c>
      <c r="GL31" s="86">
        <f>GM31-GK31</f>
        <v>0</v>
      </c>
      <c r="GM31" s="86">
        <f>F75</f>
        <v>0</v>
      </c>
      <c r="GN31" s="87"/>
      <c r="GO31" s="86"/>
      <c r="GP31" s="86"/>
      <c r="GQ31" s="86"/>
      <c r="GR31" s="86"/>
      <c r="GS31" s="86"/>
      <c r="GT31" s="86"/>
      <c r="GU31" s="86"/>
      <c r="GV31" s="86"/>
      <c r="GW31" s="86"/>
      <c r="GX31" s="86"/>
      <c r="GY31" s="86"/>
      <c r="GZ31" s="86"/>
      <c r="HA31" s="86"/>
      <c r="HB31" s="86"/>
      <c r="HC31" s="86"/>
      <c r="HD31" s="86"/>
      <c r="HE31" s="86"/>
      <c r="HF31" s="86"/>
      <c r="HG31" s="86"/>
      <c r="HH31" s="86"/>
    </row>
    <row r="32">
      <c r="A32" s="92"/>
      <c r="B32" s="159"/>
      <c r="C32" s="31"/>
      <c r="D32" s="31"/>
      <c r="E32" s="31"/>
      <c r="F32" s="31"/>
      <c r="G32" s="160"/>
      <c r="H32" s="31"/>
      <c r="I32" s="31"/>
      <c r="J32" s="160"/>
      <c r="K32" s="31"/>
      <c r="L32" s="152" t="b">
        <v>0</v>
      </c>
      <c r="M32" s="152" t="b">
        <v>0</v>
      </c>
      <c r="N32" s="152" t="b">
        <v>0</v>
      </c>
      <c r="O32" s="152" t="b">
        <v>0</v>
      </c>
      <c r="P32" s="152" t="b">
        <v>0</v>
      </c>
      <c r="Q32" s="152" t="b">
        <v>0</v>
      </c>
      <c r="R32" s="152" t="b">
        <v>0</v>
      </c>
      <c r="S32" s="153" t="b">
        <v>0</v>
      </c>
      <c r="T32" s="153" t="b">
        <v>0</v>
      </c>
      <c r="U32" s="153" t="b">
        <v>0</v>
      </c>
      <c r="V32" s="153" t="b">
        <v>0</v>
      </c>
      <c r="W32" s="153" t="b">
        <v>0</v>
      </c>
      <c r="X32" s="153" t="b">
        <v>0</v>
      </c>
      <c r="Y32" s="153" t="b">
        <v>0</v>
      </c>
      <c r="Z32" s="154" t="b">
        <v>0</v>
      </c>
      <c r="AA32" s="154" t="b">
        <v>0</v>
      </c>
      <c r="AB32" s="154" t="b">
        <v>0</v>
      </c>
      <c r="AC32" s="154" t="b">
        <v>0</v>
      </c>
      <c r="AD32" s="154" t="b">
        <v>0</v>
      </c>
      <c r="AE32" s="154" t="b">
        <v>0</v>
      </c>
      <c r="AF32" s="154" t="b">
        <v>0</v>
      </c>
      <c r="AG32" s="155" t="b">
        <v>0</v>
      </c>
      <c r="AH32" s="155" t="b">
        <v>0</v>
      </c>
      <c r="AI32" s="155" t="b">
        <v>0</v>
      </c>
      <c r="AJ32" s="155" t="b">
        <v>0</v>
      </c>
      <c r="AK32" s="155" t="b">
        <v>0</v>
      </c>
      <c r="AL32" s="155" t="b">
        <v>0</v>
      </c>
      <c r="AM32" s="155" t="b">
        <v>0</v>
      </c>
      <c r="AN32" s="156" t="b">
        <v>0</v>
      </c>
      <c r="AO32" s="156" t="b">
        <v>0</v>
      </c>
      <c r="AP32" s="156" t="b">
        <v>0</v>
      </c>
      <c r="AQ32" s="108" t="str">
        <f t="shared" si="10"/>
        <v/>
      </c>
      <c r="AS32" s="157" t="str">
        <f>IFERROR(__xludf.DUMMYFUNCTION("IFERROR(SPARKLINE(IF(ISBLANK(B32),"""",COUNTIF(L32:AP32,TRUE)),{""charttype"",""bar"";""max"",J32;""color1"",""#5bafff"";""empty"",""ignore""}),"""")"),"")</f>
        <v/>
      </c>
      <c r="AV32" s="158" t="str">
        <f t="shared" si="11"/>
        <v/>
      </c>
      <c r="AW32" s="22"/>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119">
        <v>45884.0</v>
      </c>
      <c r="FG32" s="120">
        <v>0.0</v>
      </c>
      <c r="FH32" s="86" t="str">
        <f t="shared" si="2"/>
        <v/>
      </c>
      <c r="FI32" s="86"/>
      <c r="FJ32" s="86"/>
      <c r="FK32" s="92">
        <v>15.0</v>
      </c>
      <c r="FL32" s="86"/>
      <c r="FM32" s="92" t="str">
        <f t="shared" si="3"/>
        <v/>
      </c>
      <c r="FN32" s="92" t="str">
        <f t="shared" si="4"/>
        <v/>
      </c>
      <c r="FO32" s="86" t="str">
        <f t="shared" si="5"/>
        <v/>
      </c>
      <c r="FP32" s="86"/>
      <c r="FQ32" s="118"/>
      <c r="FR32" s="118"/>
      <c r="FS32" s="92">
        <v>15.0</v>
      </c>
      <c r="FT32" s="92" t="str">
        <f t="shared" si="6"/>
        <v/>
      </c>
      <c r="FU32" s="92">
        <f t="shared" si="7"/>
        <v>0</v>
      </c>
      <c r="FV32" s="86"/>
      <c r="FW32" s="86"/>
      <c r="FX32" s="113" t="s">
        <v>67</v>
      </c>
      <c r="FY32" s="113" t="s">
        <v>68</v>
      </c>
      <c r="FZ32" s="113" t="s">
        <v>69</v>
      </c>
      <c r="GA32" s="113" t="s">
        <v>60</v>
      </c>
      <c r="GB32" s="118"/>
      <c r="GC32" s="118"/>
      <c r="GD32" s="86"/>
      <c r="GE32" s="86"/>
      <c r="GF32" s="86"/>
      <c r="GG32" s="86"/>
      <c r="GH32" s="86"/>
      <c r="GI32" s="86"/>
      <c r="GJ32" s="118"/>
      <c r="GK32" s="118"/>
      <c r="GL32" s="118"/>
      <c r="GM32" s="118"/>
      <c r="GN32" s="87"/>
      <c r="GO32" s="86"/>
      <c r="GP32" s="86"/>
      <c r="GQ32" s="86"/>
      <c r="GR32" s="86"/>
      <c r="GS32" s="86"/>
      <c r="GT32" s="86"/>
      <c r="GU32" s="86"/>
      <c r="GV32" s="86"/>
      <c r="GW32" s="86"/>
      <c r="GX32" s="86"/>
      <c r="GY32" s="86"/>
      <c r="GZ32" s="86"/>
      <c r="HA32" s="86"/>
      <c r="HB32" s="86"/>
      <c r="HC32" s="86"/>
      <c r="HD32" s="86"/>
      <c r="HE32" s="86"/>
      <c r="HF32" s="86"/>
      <c r="HG32" s="86"/>
      <c r="HH32" s="86"/>
    </row>
    <row r="33">
      <c r="A33" s="92"/>
      <c r="B33" s="159"/>
      <c r="C33" s="31"/>
      <c r="D33" s="31"/>
      <c r="E33" s="31"/>
      <c r="F33" s="31"/>
      <c r="G33" s="160"/>
      <c r="H33" s="31"/>
      <c r="I33" s="31"/>
      <c r="J33" s="160"/>
      <c r="K33" s="31"/>
      <c r="L33" s="152" t="b">
        <v>0</v>
      </c>
      <c r="M33" s="152" t="b">
        <v>0</v>
      </c>
      <c r="N33" s="152" t="b">
        <v>0</v>
      </c>
      <c r="O33" s="152" t="b">
        <v>0</v>
      </c>
      <c r="P33" s="152" t="b">
        <v>0</v>
      </c>
      <c r="Q33" s="152" t="b">
        <v>0</v>
      </c>
      <c r="R33" s="152" t="b">
        <v>0</v>
      </c>
      <c r="S33" s="153" t="b">
        <v>0</v>
      </c>
      <c r="T33" s="153" t="b">
        <v>0</v>
      </c>
      <c r="U33" s="153" t="b">
        <v>0</v>
      </c>
      <c r="V33" s="153" t="b">
        <v>0</v>
      </c>
      <c r="W33" s="153" t="b">
        <v>0</v>
      </c>
      <c r="X33" s="153" t="b">
        <v>0</v>
      </c>
      <c r="Y33" s="153" t="b">
        <v>0</v>
      </c>
      <c r="Z33" s="154" t="b">
        <v>0</v>
      </c>
      <c r="AA33" s="154" t="b">
        <v>0</v>
      </c>
      <c r="AB33" s="154" t="b">
        <v>0</v>
      </c>
      <c r="AC33" s="154" t="b">
        <v>0</v>
      </c>
      <c r="AD33" s="154" t="b">
        <v>0</v>
      </c>
      <c r="AE33" s="154" t="b">
        <v>0</v>
      </c>
      <c r="AF33" s="154" t="b">
        <v>0</v>
      </c>
      <c r="AG33" s="155" t="b">
        <v>0</v>
      </c>
      <c r="AH33" s="155" t="b">
        <v>0</v>
      </c>
      <c r="AI33" s="155" t="b">
        <v>0</v>
      </c>
      <c r="AJ33" s="155" t="b">
        <v>0</v>
      </c>
      <c r="AK33" s="155" t="b">
        <v>0</v>
      </c>
      <c r="AL33" s="155" t="b">
        <v>0</v>
      </c>
      <c r="AM33" s="155" t="b">
        <v>0</v>
      </c>
      <c r="AN33" s="156" t="b">
        <v>0</v>
      </c>
      <c r="AO33" s="156" t="b">
        <v>0</v>
      </c>
      <c r="AP33" s="156" t="b">
        <v>0</v>
      </c>
      <c r="AQ33" s="108" t="str">
        <f t="shared" si="10"/>
        <v/>
      </c>
      <c r="AS33" s="157" t="str">
        <f>IFERROR(__xludf.DUMMYFUNCTION("IFERROR(SPARKLINE(IF(ISBLANK(B33),"""",COUNTIF(L33:AP33,TRUE)),{""charttype"",""bar"";""max"",J33;""color1"",""#5bafff"";""empty"",""ignore""}),"""")"),"")</f>
        <v/>
      </c>
      <c r="AV33" s="158" t="str">
        <f t="shared" si="11"/>
        <v/>
      </c>
      <c r="AW33" s="22"/>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86"/>
      <c r="DA33" s="86"/>
      <c r="DB33" s="86"/>
      <c r="DC33" s="86"/>
      <c r="DD33" s="86"/>
      <c r="DE33" s="86"/>
      <c r="DF33" s="86"/>
      <c r="DG33" s="86"/>
      <c r="DH33" s="86"/>
      <c r="DI33" s="86"/>
      <c r="DJ33" s="86"/>
      <c r="DK33" s="86"/>
      <c r="DL33" s="86"/>
      <c r="DM33" s="86"/>
      <c r="DN33" s="86"/>
      <c r="DO33" s="86"/>
      <c r="DP33" s="86"/>
      <c r="DQ33" s="86"/>
      <c r="DR33" s="86"/>
      <c r="DS33" s="86"/>
      <c r="DT33" s="86"/>
      <c r="DU33" s="86"/>
      <c r="DV33" s="86"/>
      <c r="DW33" s="86"/>
      <c r="DX33" s="86"/>
      <c r="DY33" s="86"/>
      <c r="DZ33" s="86"/>
      <c r="EA33" s="86"/>
      <c r="EB33" s="86"/>
      <c r="EC33" s="86"/>
      <c r="ED33" s="86"/>
      <c r="EE33" s="86"/>
      <c r="EF33" s="86"/>
      <c r="EG33" s="86"/>
      <c r="EH33" s="86"/>
      <c r="EI33" s="86"/>
      <c r="EJ33" s="86"/>
      <c r="EK33" s="86"/>
      <c r="EL33" s="86"/>
      <c r="EM33" s="86"/>
      <c r="EN33" s="86"/>
      <c r="EO33" s="86"/>
      <c r="EP33" s="86"/>
      <c r="EQ33" s="86"/>
      <c r="ER33" s="86"/>
      <c r="ES33" s="86"/>
      <c r="ET33" s="86"/>
      <c r="EU33" s="86"/>
      <c r="EV33" s="86"/>
      <c r="EW33" s="86"/>
      <c r="EX33" s="86"/>
      <c r="EY33" s="86"/>
      <c r="EZ33" s="86"/>
      <c r="FA33" s="86"/>
      <c r="FB33" s="86"/>
      <c r="FC33" s="86"/>
      <c r="FD33" s="86"/>
      <c r="FE33" s="86"/>
      <c r="FF33" s="119">
        <v>45885.0</v>
      </c>
      <c r="FG33" s="120">
        <v>0.0</v>
      </c>
      <c r="FH33" s="86" t="str">
        <f t="shared" si="2"/>
        <v/>
      </c>
      <c r="FI33" s="86"/>
      <c r="FJ33" s="86"/>
      <c r="FK33" s="92">
        <v>16.0</v>
      </c>
      <c r="FL33" s="86"/>
      <c r="FM33" s="92" t="str">
        <f t="shared" si="3"/>
        <v/>
      </c>
      <c r="FN33" s="92" t="str">
        <f t="shared" si="4"/>
        <v/>
      </c>
      <c r="FO33" s="86" t="str">
        <f t="shared" si="5"/>
        <v/>
      </c>
      <c r="FP33" s="86"/>
      <c r="FQ33" s="118"/>
      <c r="FR33" s="118"/>
      <c r="FS33" s="92">
        <v>16.0</v>
      </c>
      <c r="FT33" s="92" t="str">
        <f t="shared" si="6"/>
        <v/>
      </c>
      <c r="FU33" s="92">
        <f t="shared" si="7"/>
        <v>0</v>
      </c>
      <c r="FV33" s="86"/>
      <c r="FW33" s="86"/>
      <c r="FX33" s="92" t="s">
        <v>74</v>
      </c>
      <c r="FY33" s="86">
        <f>SUM(L51:AP51)</f>
        <v>0</v>
      </c>
      <c r="FZ33" s="86">
        <f>GA33-FY33</f>
        <v>0</v>
      </c>
      <c r="GA33" s="86">
        <f>SUM(J30:K49)</f>
        <v>0</v>
      </c>
      <c r="GB33" s="86"/>
      <c r="GC33" s="86"/>
      <c r="GD33" s="86"/>
      <c r="GE33" s="86"/>
      <c r="GF33" s="86"/>
      <c r="GG33" s="86"/>
      <c r="GH33" s="86"/>
      <c r="GI33" s="86"/>
      <c r="GJ33" s="113" t="s">
        <v>67</v>
      </c>
      <c r="GK33" s="113" t="s">
        <v>68</v>
      </c>
      <c r="GL33" s="113" t="s">
        <v>69</v>
      </c>
      <c r="GM33" s="113" t="s">
        <v>60</v>
      </c>
      <c r="GN33" s="87"/>
      <c r="GO33" s="86"/>
      <c r="GP33" s="86"/>
      <c r="GQ33" s="86"/>
      <c r="GR33" s="86"/>
      <c r="GS33" s="86"/>
      <c r="GT33" s="86"/>
      <c r="GU33" s="86"/>
      <c r="GV33" s="86"/>
      <c r="GW33" s="86"/>
      <c r="GX33" s="86"/>
      <c r="GY33" s="86"/>
      <c r="GZ33" s="86"/>
      <c r="HA33" s="86"/>
      <c r="HB33" s="86"/>
      <c r="HC33" s="86"/>
      <c r="HD33" s="86"/>
      <c r="HE33" s="86"/>
      <c r="HF33" s="86"/>
      <c r="HG33" s="86"/>
      <c r="HH33" s="86"/>
    </row>
    <row r="34">
      <c r="A34" s="92"/>
      <c r="B34" s="159"/>
      <c r="C34" s="31"/>
      <c r="D34" s="31"/>
      <c r="E34" s="31"/>
      <c r="F34" s="31"/>
      <c r="G34" s="160"/>
      <c r="H34" s="31"/>
      <c r="I34" s="31"/>
      <c r="J34" s="160"/>
      <c r="K34" s="31"/>
      <c r="L34" s="152" t="b">
        <v>0</v>
      </c>
      <c r="M34" s="152" t="b">
        <v>0</v>
      </c>
      <c r="N34" s="152" t="b">
        <v>0</v>
      </c>
      <c r="O34" s="152" t="b">
        <v>0</v>
      </c>
      <c r="P34" s="152" t="b">
        <v>0</v>
      </c>
      <c r="Q34" s="152" t="b">
        <v>0</v>
      </c>
      <c r="R34" s="152" t="b">
        <v>0</v>
      </c>
      <c r="S34" s="153" t="b">
        <v>0</v>
      </c>
      <c r="T34" s="153" t="b">
        <v>0</v>
      </c>
      <c r="U34" s="153" t="b">
        <v>0</v>
      </c>
      <c r="V34" s="153" t="b">
        <v>0</v>
      </c>
      <c r="W34" s="153" t="b">
        <v>0</v>
      </c>
      <c r="X34" s="153" t="b">
        <v>0</v>
      </c>
      <c r="Y34" s="153" t="b">
        <v>0</v>
      </c>
      <c r="Z34" s="154" t="b">
        <v>0</v>
      </c>
      <c r="AA34" s="154" t="b">
        <v>0</v>
      </c>
      <c r="AB34" s="154" t="b">
        <v>0</v>
      </c>
      <c r="AC34" s="154" t="b">
        <v>0</v>
      </c>
      <c r="AD34" s="154" t="b">
        <v>0</v>
      </c>
      <c r="AE34" s="154" t="b">
        <v>0</v>
      </c>
      <c r="AF34" s="154" t="b">
        <v>0</v>
      </c>
      <c r="AG34" s="155" t="b">
        <v>0</v>
      </c>
      <c r="AH34" s="155" t="b">
        <v>0</v>
      </c>
      <c r="AI34" s="155" t="b">
        <v>0</v>
      </c>
      <c r="AJ34" s="155" t="b">
        <v>0</v>
      </c>
      <c r="AK34" s="155" t="b">
        <v>0</v>
      </c>
      <c r="AL34" s="155" t="b">
        <v>0</v>
      </c>
      <c r="AM34" s="155" t="b">
        <v>0</v>
      </c>
      <c r="AN34" s="156" t="b">
        <v>0</v>
      </c>
      <c r="AO34" s="156" t="b">
        <v>0</v>
      </c>
      <c r="AP34" s="156" t="b">
        <v>0</v>
      </c>
      <c r="AQ34" s="108" t="str">
        <f t="shared" si="10"/>
        <v/>
      </c>
      <c r="AS34" s="157" t="str">
        <f>IFERROR(__xludf.DUMMYFUNCTION("IFERROR(SPARKLINE(IF(ISBLANK(B34),"""",COUNTIF(L34:AP34,TRUE)),{""charttype"",""bar"";""max"",J34;""color1"",""#5bafff"";""empty"",""ignore""}),"""")"),"")</f>
        <v/>
      </c>
      <c r="AV34" s="158" t="str">
        <f t="shared" si="11"/>
        <v/>
      </c>
      <c r="AW34" s="22"/>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86"/>
      <c r="DA34" s="86"/>
      <c r="DB34" s="86"/>
      <c r="DC34" s="86"/>
      <c r="DD34" s="86"/>
      <c r="DE34" s="86"/>
      <c r="DF34" s="86"/>
      <c r="DG34" s="86"/>
      <c r="DH34" s="86"/>
      <c r="DI34" s="86"/>
      <c r="DJ34" s="86"/>
      <c r="DK34" s="86"/>
      <c r="DL34" s="86"/>
      <c r="DM34" s="86"/>
      <c r="DN34" s="86"/>
      <c r="DO34" s="86"/>
      <c r="DP34" s="86"/>
      <c r="DQ34" s="86"/>
      <c r="DR34" s="86"/>
      <c r="DS34" s="86"/>
      <c r="DT34" s="86"/>
      <c r="DU34" s="86"/>
      <c r="DV34" s="86"/>
      <c r="DW34" s="86"/>
      <c r="DX34" s="86"/>
      <c r="DY34" s="86"/>
      <c r="DZ34" s="86"/>
      <c r="EA34" s="86"/>
      <c r="EB34" s="86"/>
      <c r="EC34" s="86"/>
      <c r="ED34" s="86"/>
      <c r="EE34" s="86"/>
      <c r="EF34" s="86"/>
      <c r="EG34" s="86"/>
      <c r="EH34" s="86"/>
      <c r="EI34" s="86"/>
      <c r="EJ34" s="86"/>
      <c r="EK34" s="86"/>
      <c r="EL34" s="86"/>
      <c r="EM34" s="86"/>
      <c r="EN34" s="86"/>
      <c r="EO34" s="86"/>
      <c r="EP34" s="86"/>
      <c r="EQ34" s="86"/>
      <c r="ER34" s="86"/>
      <c r="ES34" s="86"/>
      <c r="ET34" s="86"/>
      <c r="EU34" s="86"/>
      <c r="EV34" s="86"/>
      <c r="EW34" s="86"/>
      <c r="EX34" s="86"/>
      <c r="EY34" s="86"/>
      <c r="EZ34" s="86"/>
      <c r="FA34" s="86"/>
      <c r="FB34" s="86"/>
      <c r="FC34" s="86"/>
      <c r="FD34" s="86"/>
      <c r="FE34" s="86"/>
      <c r="FF34" s="119">
        <v>45886.0</v>
      </c>
      <c r="FG34" s="120">
        <v>0.0</v>
      </c>
      <c r="FH34" s="86" t="str">
        <f t="shared" si="2"/>
        <v/>
      </c>
      <c r="FI34" s="86"/>
      <c r="FJ34" s="86"/>
      <c r="FK34" s="92">
        <v>17.0</v>
      </c>
      <c r="FL34" s="86"/>
      <c r="FM34" s="92" t="str">
        <f t="shared" si="3"/>
        <v/>
      </c>
      <c r="FN34" s="92" t="str">
        <f t="shared" si="4"/>
        <v/>
      </c>
      <c r="FO34" s="86" t="str">
        <f t="shared" si="5"/>
        <v/>
      </c>
      <c r="FP34" s="86"/>
      <c r="FQ34" s="118"/>
      <c r="FR34" s="118"/>
      <c r="FS34" s="92">
        <v>17.0</v>
      </c>
      <c r="FT34" s="92" t="str">
        <f t="shared" si="6"/>
        <v/>
      </c>
      <c r="FU34" s="92">
        <f t="shared" si="7"/>
        <v>0</v>
      </c>
      <c r="FV34" s="86"/>
      <c r="FW34" s="86"/>
      <c r="FX34" s="86"/>
      <c r="FY34" s="86"/>
      <c r="FZ34" s="86"/>
      <c r="GA34" s="86"/>
      <c r="GB34" s="86"/>
      <c r="GC34" s="86"/>
      <c r="GD34" s="86"/>
      <c r="GE34" s="86"/>
      <c r="GF34" s="86"/>
      <c r="GG34" s="86"/>
      <c r="GH34" s="86"/>
      <c r="GI34" s="86"/>
      <c r="GJ34" s="92" t="s">
        <v>75</v>
      </c>
      <c r="GK34" s="86">
        <f>AU60</f>
        <v>0</v>
      </c>
      <c r="GL34" s="86">
        <f>GM34-GK34</f>
        <v>0</v>
      </c>
      <c r="GM34" s="86">
        <f>AU66</f>
        <v>0</v>
      </c>
      <c r="GN34" s="87"/>
      <c r="GO34" s="86"/>
      <c r="GP34" s="86"/>
      <c r="GQ34" s="86"/>
      <c r="GR34" s="86"/>
      <c r="GS34" s="86"/>
      <c r="GT34" s="86"/>
      <c r="GU34" s="86"/>
      <c r="GV34" s="86"/>
      <c r="GW34" s="86"/>
      <c r="GX34" s="86"/>
      <c r="GY34" s="86"/>
      <c r="GZ34" s="86"/>
      <c r="HA34" s="86"/>
      <c r="HB34" s="86"/>
      <c r="HC34" s="86"/>
      <c r="HD34" s="86"/>
      <c r="HE34" s="86"/>
      <c r="HF34" s="86"/>
      <c r="HG34" s="86"/>
      <c r="HH34" s="86"/>
    </row>
    <row r="35">
      <c r="A35" s="92"/>
      <c r="B35" s="159"/>
      <c r="C35" s="31"/>
      <c r="D35" s="31"/>
      <c r="E35" s="31"/>
      <c r="F35" s="31"/>
      <c r="G35" s="160"/>
      <c r="H35" s="31"/>
      <c r="I35" s="31"/>
      <c r="J35" s="160"/>
      <c r="K35" s="31"/>
      <c r="L35" s="152" t="b">
        <v>0</v>
      </c>
      <c r="M35" s="152" t="b">
        <v>0</v>
      </c>
      <c r="N35" s="152" t="b">
        <v>0</v>
      </c>
      <c r="O35" s="152" t="b">
        <v>0</v>
      </c>
      <c r="P35" s="152" t="b">
        <v>0</v>
      </c>
      <c r="Q35" s="152" t="b">
        <v>0</v>
      </c>
      <c r="R35" s="152" t="b">
        <v>0</v>
      </c>
      <c r="S35" s="153" t="b">
        <v>0</v>
      </c>
      <c r="T35" s="153" t="b">
        <v>0</v>
      </c>
      <c r="U35" s="153" t="b">
        <v>0</v>
      </c>
      <c r="V35" s="153" t="b">
        <v>0</v>
      </c>
      <c r="W35" s="153" t="b">
        <v>0</v>
      </c>
      <c r="X35" s="153" t="b">
        <v>0</v>
      </c>
      <c r="Y35" s="153" t="b">
        <v>0</v>
      </c>
      <c r="Z35" s="154" t="b">
        <v>0</v>
      </c>
      <c r="AA35" s="154" t="b">
        <v>0</v>
      </c>
      <c r="AB35" s="154" t="b">
        <v>0</v>
      </c>
      <c r="AC35" s="154" t="b">
        <v>0</v>
      </c>
      <c r="AD35" s="154" t="b">
        <v>0</v>
      </c>
      <c r="AE35" s="154" t="b">
        <v>0</v>
      </c>
      <c r="AF35" s="154" t="b">
        <v>0</v>
      </c>
      <c r="AG35" s="155" t="b">
        <v>0</v>
      </c>
      <c r="AH35" s="155" t="b">
        <v>0</v>
      </c>
      <c r="AI35" s="155" t="b">
        <v>0</v>
      </c>
      <c r="AJ35" s="155" t="b">
        <v>0</v>
      </c>
      <c r="AK35" s="155" t="b">
        <v>0</v>
      </c>
      <c r="AL35" s="155" t="b">
        <v>0</v>
      </c>
      <c r="AM35" s="155" t="b">
        <v>0</v>
      </c>
      <c r="AN35" s="156" t="b">
        <v>0</v>
      </c>
      <c r="AO35" s="156" t="b">
        <v>0</v>
      </c>
      <c r="AP35" s="156" t="b">
        <v>0</v>
      </c>
      <c r="AQ35" s="108" t="str">
        <f t="shared" si="10"/>
        <v/>
      </c>
      <c r="AS35" s="157" t="str">
        <f>IFERROR(__xludf.DUMMYFUNCTION("IFERROR(SPARKLINE(IF(ISBLANK(B35),"""",COUNTIF(L35:AP35,TRUE)),{""charttype"",""bar"";""max"",J35;""color1"",""#5bafff"";""empty"",""ignore""}),"""")"),"")</f>
        <v/>
      </c>
      <c r="AV35" s="158" t="str">
        <f t="shared" si="11"/>
        <v/>
      </c>
      <c r="AW35" s="22"/>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119">
        <v>45887.0</v>
      </c>
      <c r="FG35" s="120">
        <v>0.0</v>
      </c>
      <c r="FH35" s="86" t="str">
        <f t="shared" si="2"/>
        <v/>
      </c>
      <c r="FI35" s="86"/>
      <c r="FJ35" s="86"/>
      <c r="FK35" s="92">
        <v>18.0</v>
      </c>
      <c r="FL35" s="86"/>
      <c r="FM35" s="92" t="str">
        <f t="shared" si="3"/>
        <v/>
      </c>
      <c r="FN35" s="92" t="str">
        <f t="shared" si="4"/>
        <v/>
      </c>
      <c r="FO35" s="86" t="str">
        <f t="shared" si="5"/>
        <v/>
      </c>
      <c r="FP35" s="86"/>
      <c r="FQ35" s="118"/>
      <c r="FR35" s="118"/>
      <c r="FS35" s="92">
        <v>18.0</v>
      </c>
      <c r="FT35" s="92" t="str">
        <f t="shared" si="6"/>
        <v/>
      </c>
      <c r="FU35" s="92">
        <f t="shared" si="7"/>
        <v>0</v>
      </c>
      <c r="FV35" s="86"/>
      <c r="FW35" s="86"/>
      <c r="FX35" s="86"/>
      <c r="FY35" s="86"/>
      <c r="FZ35" s="86"/>
      <c r="GA35" s="86"/>
      <c r="GB35" s="86"/>
      <c r="GC35" s="86"/>
      <c r="GD35" s="86"/>
      <c r="GE35" s="86"/>
      <c r="GF35" s="86"/>
      <c r="GG35" s="86"/>
      <c r="GH35" s="86"/>
      <c r="GI35" s="86"/>
      <c r="GJ35" s="86"/>
      <c r="GK35" s="86"/>
      <c r="GL35" s="86"/>
      <c r="GM35" s="87"/>
      <c r="GN35" s="87"/>
      <c r="GO35" s="86"/>
      <c r="GP35" s="86"/>
      <c r="GQ35" s="86"/>
      <c r="GR35" s="86"/>
      <c r="GS35" s="86"/>
      <c r="GT35" s="86"/>
      <c r="GU35" s="86"/>
      <c r="GV35" s="86"/>
      <c r="GW35" s="86"/>
      <c r="GX35" s="86"/>
      <c r="GY35" s="86"/>
      <c r="GZ35" s="86"/>
      <c r="HA35" s="86"/>
      <c r="HB35" s="86"/>
      <c r="HC35" s="86"/>
      <c r="HD35" s="86"/>
      <c r="HE35" s="86"/>
      <c r="HF35" s="86"/>
      <c r="HG35" s="86"/>
      <c r="HH35" s="86"/>
    </row>
    <row r="36">
      <c r="A36" s="92"/>
      <c r="B36" s="159"/>
      <c r="C36" s="31"/>
      <c r="D36" s="31"/>
      <c r="E36" s="31"/>
      <c r="F36" s="31"/>
      <c r="G36" s="160"/>
      <c r="H36" s="31"/>
      <c r="I36" s="31"/>
      <c r="J36" s="160"/>
      <c r="K36" s="31"/>
      <c r="L36" s="152" t="b">
        <v>0</v>
      </c>
      <c r="M36" s="152" t="b">
        <v>0</v>
      </c>
      <c r="N36" s="152" t="b">
        <v>0</v>
      </c>
      <c r="O36" s="152" t="b">
        <v>0</v>
      </c>
      <c r="P36" s="152" t="b">
        <v>0</v>
      </c>
      <c r="Q36" s="152" t="b">
        <v>0</v>
      </c>
      <c r="R36" s="152" t="b">
        <v>0</v>
      </c>
      <c r="S36" s="153" t="b">
        <v>0</v>
      </c>
      <c r="T36" s="153" t="b">
        <v>0</v>
      </c>
      <c r="U36" s="153" t="b">
        <v>0</v>
      </c>
      <c r="V36" s="153" t="b">
        <v>0</v>
      </c>
      <c r="W36" s="153" t="b">
        <v>0</v>
      </c>
      <c r="X36" s="153" t="b">
        <v>0</v>
      </c>
      <c r="Y36" s="153" t="b">
        <v>0</v>
      </c>
      <c r="Z36" s="154" t="b">
        <v>0</v>
      </c>
      <c r="AA36" s="154" t="b">
        <v>0</v>
      </c>
      <c r="AB36" s="154" t="b">
        <v>0</v>
      </c>
      <c r="AC36" s="154" t="b">
        <v>0</v>
      </c>
      <c r="AD36" s="154" t="b">
        <v>0</v>
      </c>
      <c r="AE36" s="154" t="b">
        <v>0</v>
      </c>
      <c r="AF36" s="154" t="b">
        <v>0</v>
      </c>
      <c r="AG36" s="155" t="b">
        <v>0</v>
      </c>
      <c r="AH36" s="155" t="b">
        <v>0</v>
      </c>
      <c r="AI36" s="155" t="b">
        <v>0</v>
      </c>
      <c r="AJ36" s="155" t="b">
        <v>0</v>
      </c>
      <c r="AK36" s="155" t="b">
        <v>0</v>
      </c>
      <c r="AL36" s="155" t="b">
        <v>0</v>
      </c>
      <c r="AM36" s="155" t="b">
        <v>0</v>
      </c>
      <c r="AN36" s="156" t="b">
        <v>0</v>
      </c>
      <c r="AO36" s="156" t="b">
        <v>0</v>
      </c>
      <c r="AP36" s="156" t="b">
        <v>0</v>
      </c>
      <c r="AQ36" s="108" t="str">
        <f t="shared" si="10"/>
        <v/>
      </c>
      <c r="AS36" s="157" t="str">
        <f>IFERROR(__xludf.DUMMYFUNCTION("IFERROR(SPARKLINE(IF(ISBLANK(B36),"""",COUNTIF(L36:AP36,TRUE)),{""charttype"",""bar"";""max"",J36;""color1"",""#5bafff"";""empty"",""ignore""}),"""")"),"")</f>
        <v/>
      </c>
      <c r="AV36" s="158" t="str">
        <f t="shared" si="11"/>
        <v/>
      </c>
      <c r="AW36" s="22"/>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86"/>
      <c r="DA36" s="86"/>
      <c r="DB36" s="86"/>
      <c r="DC36" s="86"/>
      <c r="DD36" s="86"/>
      <c r="DE36" s="86"/>
      <c r="DF36" s="86"/>
      <c r="DG36" s="86"/>
      <c r="DH36" s="86"/>
      <c r="DI36" s="86"/>
      <c r="DJ36" s="86"/>
      <c r="DK36" s="86"/>
      <c r="DL36" s="86"/>
      <c r="DM36" s="86"/>
      <c r="DN36" s="86"/>
      <c r="DO36" s="86"/>
      <c r="DP36" s="86"/>
      <c r="DQ36" s="86"/>
      <c r="DR36" s="86"/>
      <c r="DS36" s="86"/>
      <c r="DT36" s="86"/>
      <c r="DU36" s="86"/>
      <c r="DV36" s="86"/>
      <c r="DW36" s="86"/>
      <c r="DX36" s="86"/>
      <c r="DY36" s="86"/>
      <c r="DZ36" s="86"/>
      <c r="EA36" s="86"/>
      <c r="EB36" s="86"/>
      <c r="EC36" s="86"/>
      <c r="ED36" s="86"/>
      <c r="EE36" s="86"/>
      <c r="EF36" s="86"/>
      <c r="EG36" s="86"/>
      <c r="EH36" s="86"/>
      <c r="EI36" s="86"/>
      <c r="EJ36" s="86"/>
      <c r="EK36" s="86"/>
      <c r="EL36" s="86"/>
      <c r="EM36" s="86"/>
      <c r="EN36" s="86"/>
      <c r="EO36" s="86"/>
      <c r="EP36" s="86"/>
      <c r="EQ36" s="86"/>
      <c r="ER36" s="86"/>
      <c r="ES36" s="86"/>
      <c r="ET36" s="86"/>
      <c r="EU36" s="86"/>
      <c r="EV36" s="86"/>
      <c r="EW36" s="86"/>
      <c r="EX36" s="86"/>
      <c r="EY36" s="86"/>
      <c r="EZ36" s="86"/>
      <c r="FA36" s="86"/>
      <c r="FB36" s="86"/>
      <c r="FC36" s="86"/>
      <c r="FD36" s="86"/>
      <c r="FE36" s="86"/>
      <c r="FF36" s="119">
        <v>45888.0</v>
      </c>
      <c r="FG36" s="120">
        <v>0.0</v>
      </c>
      <c r="FH36" s="86" t="str">
        <f t="shared" si="2"/>
        <v/>
      </c>
      <c r="FI36" s="86"/>
      <c r="FJ36" s="86"/>
      <c r="FK36" s="92">
        <v>19.0</v>
      </c>
      <c r="FL36" s="86"/>
      <c r="FM36" s="92" t="str">
        <f t="shared" si="3"/>
        <v/>
      </c>
      <c r="FN36" s="92" t="str">
        <f t="shared" si="4"/>
        <v/>
      </c>
      <c r="FO36" s="86" t="str">
        <f t="shared" si="5"/>
        <v/>
      </c>
      <c r="FP36" s="86"/>
      <c r="FQ36" s="118"/>
      <c r="FR36" s="118"/>
      <c r="FS36" s="92">
        <v>19.0</v>
      </c>
      <c r="FT36" s="92" t="str">
        <f t="shared" si="6"/>
        <v/>
      </c>
      <c r="FU36" s="92">
        <f t="shared" si="7"/>
        <v>0</v>
      </c>
      <c r="FV36" s="86"/>
      <c r="FW36" s="86"/>
      <c r="FX36" s="86"/>
      <c r="FY36" s="86"/>
      <c r="FZ36" s="86"/>
      <c r="GA36" s="86"/>
      <c r="GB36" s="86"/>
      <c r="GC36" s="86"/>
      <c r="GD36" s="86"/>
      <c r="GE36" s="86"/>
      <c r="GF36" s="86"/>
      <c r="GG36" s="86"/>
      <c r="GH36" s="86"/>
      <c r="GI36" s="86"/>
      <c r="GJ36" s="86"/>
      <c r="GK36" s="86"/>
      <c r="GL36" s="86"/>
      <c r="GM36" s="87"/>
      <c r="GN36" s="87"/>
      <c r="GO36" s="86"/>
      <c r="GP36" s="86"/>
      <c r="GQ36" s="86"/>
      <c r="GR36" s="86"/>
      <c r="GS36" s="86"/>
      <c r="GT36" s="86"/>
      <c r="GU36" s="86"/>
      <c r="GV36" s="86"/>
      <c r="GW36" s="86"/>
      <c r="GX36" s="86"/>
      <c r="GY36" s="86"/>
      <c r="GZ36" s="86"/>
      <c r="HA36" s="86"/>
      <c r="HB36" s="86"/>
      <c r="HC36" s="86"/>
      <c r="HD36" s="86"/>
      <c r="HE36" s="86"/>
      <c r="HF36" s="86"/>
      <c r="HG36" s="86"/>
      <c r="HH36" s="86"/>
    </row>
    <row r="37">
      <c r="A37" s="92"/>
      <c r="B37" s="159"/>
      <c r="C37" s="31"/>
      <c r="D37" s="31"/>
      <c r="E37" s="31"/>
      <c r="F37" s="31"/>
      <c r="G37" s="160"/>
      <c r="H37" s="31"/>
      <c r="I37" s="31"/>
      <c r="J37" s="160"/>
      <c r="K37" s="31"/>
      <c r="L37" s="152" t="b">
        <v>0</v>
      </c>
      <c r="M37" s="152" t="b">
        <v>0</v>
      </c>
      <c r="N37" s="152" t="b">
        <v>0</v>
      </c>
      <c r="O37" s="152" t="b">
        <v>0</v>
      </c>
      <c r="P37" s="152" t="b">
        <v>0</v>
      </c>
      <c r="Q37" s="152" t="b">
        <v>0</v>
      </c>
      <c r="R37" s="152" t="b">
        <v>0</v>
      </c>
      <c r="S37" s="153" t="b">
        <v>0</v>
      </c>
      <c r="T37" s="153" t="b">
        <v>0</v>
      </c>
      <c r="U37" s="153" t="b">
        <v>0</v>
      </c>
      <c r="V37" s="153" t="b">
        <v>0</v>
      </c>
      <c r="W37" s="153" t="b">
        <v>0</v>
      </c>
      <c r="X37" s="153" t="b">
        <v>0</v>
      </c>
      <c r="Y37" s="153" t="b">
        <v>0</v>
      </c>
      <c r="Z37" s="154" t="b">
        <v>0</v>
      </c>
      <c r="AA37" s="154" t="b">
        <v>0</v>
      </c>
      <c r="AB37" s="154" t="b">
        <v>0</v>
      </c>
      <c r="AC37" s="154" t="b">
        <v>0</v>
      </c>
      <c r="AD37" s="154" t="b">
        <v>0</v>
      </c>
      <c r="AE37" s="154" t="b">
        <v>0</v>
      </c>
      <c r="AF37" s="154" t="b">
        <v>0</v>
      </c>
      <c r="AG37" s="155" t="b">
        <v>0</v>
      </c>
      <c r="AH37" s="155" t="b">
        <v>0</v>
      </c>
      <c r="AI37" s="155" t="b">
        <v>0</v>
      </c>
      <c r="AJ37" s="155" t="b">
        <v>0</v>
      </c>
      <c r="AK37" s="155" t="b">
        <v>0</v>
      </c>
      <c r="AL37" s="155" t="b">
        <v>0</v>
      </c>
      <c r="AM37" s="155" t="b">
        <v>0</v>
      </c>
      <c r="AN37" s="156" t="b">
        <v>0</v>
      </c>
      <c r="AO37" s="156" t="b">
        <v>0</v>
      </c>
      <c r="AP37" s="156" t="b">
        <v>0</v>
      </c>
      <c r="AQ37" s="108" t="str">
        <f t="shared" si="10"/>
        <v/>
      </c>
      <c r="AS37" s="157" t="str">
        <f>IFERROR(__xludf.DUMMYFUNCTION("IFERROR(SPARKLINE(IF(ISBLANK(B37),"""",COUNTIF(L37:AP37,TRUE)),{""charttype"",""bar"";""max"",J37;""color1"",""#5bafff"";""empty"",""ignore""}),"""")"),"")</f>
        <v/>
      </c>
      <c r="AV37" s="158" t="str">
        <f t="shared" si="11"/>
        <v/>
      </c>
      <c r="AW37" s="22"/>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c r="CY37" s="86"/>
      <c r="CZ37" s="86"/>
      <c r="DA37" s="86"/>
      <c r="DB37" s="86"/>
      <c r="DC37" s="86"/>
      <c r="DD37" s="86"/>
      <c r="DE37" s="86"/>
      <c r="DF37" s="86"/>
      <c r="DG37" s="86"/>
      <c r="DH37" s="86"/>
      <c r="DI37" s="86"/>
      <c r="DJ37" s="86"/>
      <c r="DK37" s="86"/>
      <c r="DL37" s="86"/>
      <c r="DM37" s="86"/>
      <c r="DN37" s="86"/>
      <c r="DO37" s="86"/>
      <c r="DP37" s="86"/>
      <c r="DQ37" s="86"/>
      <c r="DR37" s="86"/>
      <c r="DS37" s="86"/>
      <c r="DT37" s="86"/>
      <c r="DU37" s="86"/>
      <c r="DV37" s="86"/>
      <c r="DW37" s="86"/>
      <c r="DX37" s="86"/>
      <c r="DY37" s="86"/>
      <c r="DZ37" s="86"/>
      <c r="EA37" s="86"/>
      <c r="EB37" s="86"/>
      <c r="EC37" s="86"/>
      <c r="ED37" s="86"/>
      <c r="EE37" s="86"/>
      <c r="EF37" s="86"/>
      <c r="EG37" s="86"/>
      <c r="EH37" s="86"/>
      <c r="EI37" s="86"/>
      <c r="EJ37" s="86"/>
      <c r="EK37" s="86"/>
      <c r="EL37" s="86"/>
      <c r="EM37" s="86"/>
      <c r="EN37" s="86"/>
      <c r="EO37" s="86"/>
      <c r="EP37" s="86"/>
      <c r="EQ37" s="86"/>
      <c r="ER37" s="86"/>
      <c r="ES37" s="86"/>
      <c r="ET37" s="86"/>
      <c r="EU37" s="86"/>
      <c r="EV37" s="86"/>
      <c r="EW37" s="86"/>
      <c r="EX37" s="86"/>
      <c r="EY37" s="86"/>
      <c r="EZ37" s="86"/>
      <c r="FA37" s="86"/>
      <c r="FB37" s="86"/>
      <c r="FC37" s="86"/>
      <c r="FD37" s="86"/>
      <c r="FE37" s="86"/>
      <c r="FF37" s="119">
        <v>45889.0</v>
      </c>
      <c r="FG37" s="120">
        <v>0.0</v>
      </c>
      <c r="FH37" s="86" t="str">
        <f t="shared" si="2"/>
        <v/>
      </c>
      <c r="FI37" s="86"/>
      <c r="FJ37" s="86"/>
      <c r="FK37" s="92">
        <v>20.0</v>
      </c>
      <c r="FL37" s="86"/>
      <c r="FM37" s="92" t="str">
        <f t="shared" si="3"/>
        <v/>
      </c>
      <c r="FN37" s="92" t="str">
        <f t="shared" si="4"/>
        <v/>
      </c>
      <c r="FO37" s="86" t="str">
        <f t="shared" si="5"/>
        <v/>
      </c>
      <c r="FP37" s="86"/>
      <c r="FQ37" s="118"/>
      <c r="FR37" s="118"/>
      <c r="FS37" s="92">
        <v>20.0</v>
      </c>
      <c r="FT37" s="92" t="str">
        <f t="shared" si="6"/>
        <v/>
      </c>
      <c r="FU37" s="92">
        <f t="shared" si="7"/>
        <v>0</v>
      </c>
      <c r="FV37" s="86"/>
      <c r="FW37" s="86"/>
      <c r="FX37" s="86"/>
      <c r="FY37" s="86"/>
      <c r="FZ37" s="86"/>
      <c r="GA37" s="86"/>
      <c r="GB37" s="86"/>
      <c r="GC37" s="86"/>
      <c r="GD37" s="86"/>
      <c r="GE37" s="86"/>
      <c r="GF37" s="86"/>
      <c r="GG37" s="86"/>
      <c r="GH37" s="86"/>
      <c r="GI37" s="86"/>
      <c r="GJ37" s="86"/>
      <c r="GK37" s="86"/>
      <c r="GL37" s="86"/>
      <c r="GM37" s="87"/>
      <c r="GN37" s="87"/>
      <c r="GO37" s="86"/>
      <c r="GP37" s="86"/>
      <c r="GQ37" s="86"/>
      <c r="GR37" s="86"/>
      <c r="GS37" s="86"/>
      <c r="GT37" s="86"/>
      <c r="GU37" s="86"/>
      <c r="GV37" s="86"/>
      <c r="GW37" s="86"/>
      <c r="GX37" s="86"/>
      <c r="GY37" s="86"/>
      <c r="GZ37" s="86"/>
      <c r="HA37" s="86"/>
      <c r="HB37" s="86"/>
      <c r="HC37" s="86"/>
      <c r="HD37" s="86"/>
      <c r="HE37" s="86"/>
      <c r="HF37" s="86"/>
      <c r="HG37" s="86"/>
      <c r="HH37" s="86"/>
    </row>
    <row r="38">
      <c r="A38" s="92"/>
      <c r="B38" s="159"/>
      <c r="C38" s="31"/>
      <c r="D38" s="31"/>
      <c r="E38" s="31"/>
      <c r="F38" s="31"/>
      <c r="G38" s="160"/>
      <c r="H38" s="31"/>
      <c r="I38" s="31"/>
      <c r="J38" s="160"/>
      <c r="K38" s="31"/>
      <c r="L38" s="152" t="b">
        <v>0</v>
      </c>
      <c r="M38" s="152" t="b">
        <v>0</v>
      </c>
      <c r="N38" s="152" t="b">
        <v>0</v>
      </c>
      <c r="O38" s="152" t="b">
        <v>0</v>
      </c>
      <c r="P38" s="152" t="b">
        <v>0</v>
      </c>
      <c r="Q38" s="152" t="b">
        <v>0</v>
      </c>
      <c r="R38" s="152" t="b">
        <v>0</v>
      </c>
      <c r="S38" s="153" t="b">
        <v>0</v>
      </c>
      <c r="T38" s="153" t="b">
        <v>0</v>
      </c>
      <c r="U38" s="153" t="b">
        <v>0</v>
      </c>
      <c r="V38" s="153" t="b">
        <v>0</v>
      </c>
      <c r="W38" s="153" t="b">
        <v>0</v>
      </c>
      <c r="X38" s="153" t="b">
        <v>0</v>
      </c>
      <c r="Y38" s="153" t="b">
        <v>0</v>
      </c>
      <c r="Z38" s="154" t="b">
        <v>0</v>
      </c>
      <c r="AA38" s="154" t="b">
        <v>0</v>
      </c>
      <c r="AB38" s="154" t="b">
        <v>0</v>
      </c>
      <c r="AC38" s="154" t="b">
        <v>0</v>
      </c>
      <c r="AD38" s="154" t="b">
        <v>0</v>
      </c>
      <c r="AE38" s="154" t="b">
        <v>0</v>
      </c>
      <c r="AF38" s="154" t="b">
        <v>0</v>
      </c>
      <c r="AG38" s="155" t="b">
        <v>0</v>
      </c>
      <c r="AH38" s="155" t="b">
        <v>0</v>
      </c>
      <c r="AI38" s="155" t="b">
        <v>0</v>
      </c>
      <c r="AJ38" s="155" t="b">
        <v>0</v>
      </c>
      <c r="AK38" s="155" t="b">
        <v>0</v>
      </c>
      <c r="AL38" s="155" t="b">
        <v>0</v>
      </c>
      <c r="AM38" s="155" t="b">
        <v>0</v>
      </c>
      <c r="AN38" s="156" t="b">
        <v>0</v>
      </c>
      <c r="AO38" s="156" t="b">
        <v>0</v>
      </c>
      <c r="AP38" s="156" t="b">
        <v>0</v>
      </c>
      <c r="AQ38" s="108" t="str">
        <f t="shared" si="10"/>
        <v/>
      </c>
      <c r="AS38" s="157" t="str">
        <f>IFERROR(__xludf.DUMMYFUNCTION("IFERROR(SPARKLINE(IF(ISBLANK(B38),"""",COUNTIF(L38:AP38,TRUE)),{""charttype"",""bar"";""max"",J38;""color1"",""#5bafff"";""empty"",""ignore""}),"""")"),"")</f>
        <v/>
      </c>
      <c r="AV38" s="158" t="str">
        <f t="shared" si="11"/>
        <v/>
      </c>
      <c r="AW38" s="22"/>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c r="CY38" s="86"/>
      <c r="CZ38" s="86"/>
      <c r="DA38" s="86"/>
      <c r="DB38" s="86"/>
      <c r="DC38" s="86"/>
      <c r="DD38" s="86"/>
      <c r="DE38" s="86"/>
      <c r="DF38" s="86"/>
      <c r="DG38" s="86"/>
      <c r="DH38" s="86"/>
      <c r="DI38" s="86"/>
      <c r="DJ38" s="86"/>
      <c r="DK38" s="86"/>
      <c r="DL38" s="86"/>
      <c r="DM38" s="86"/>
      <c r="DN38" s="86"/>
      <c r="DO38" s="86"/>
      <c r="DP38" s="86"/>
      <c r="DQ38" s="86"/>
      <c r="DR38" s="86"/>
      <c r="DS38" s="86"/>
      <c r="DT38" s="86"/>
      <c r="DU38" s="86"/>
      <c r="DV38" s="86"/>
      <c r="DW38" s="86"/>
      <c r="DX38" s="86"/>
      <c r="DY38" s="86"/>
      <c r="DZ38" s="86"/>
      <c r="EA38" s="86"/>
      <c r="EB38" s="86"/>
      <c r="EC38" s="86"/>
      <c r="ED38" s="86"/>
      <c r="EE38" s="86"/>
      <c r="EF38" s="86"/>
      <c r="EG38" s="86"/>
      <c r="EH38" s="86"/>
      <c r="EI38" s="86"/>
      <c r="EJ38" s="86"/>
      <c r="EK38" s="86"/>
      <c r="EL38" s="86"/>
      <c r="EM38" s="86"/>
      <c r="EN38" s="86"/>
      <c r="EO38" s="86"/>
      <c r="EP38" s="86"/>
      <c r="EQ38" s="86"/>
      <c r="ER38" s="86"/>
      <c r="ES38" s="86"/>
      <c r="ET38" s="86"/>
      <c r="EU38" s="86"/>
      <c r="EV38" s="86"/>
      <c r="EW38" s="86"/>
      <c r="EX38" s="86"/>
      <c r="EY38" s="86"/>
      <c r="EZ38" s="86"/>
      <c r="FA38" s="86"/>
      <c r="FB38" s="86"/>
      <c r="FC38" s="86"/>
      <c r="FD38" s="86"/>
      <c r="FE38" s="86"/>
      <c r="FF38" s="119">
        <v>45890.0</v>
      </c>
      <c r="FG38" s="120">
        <v>0.0</v>
      </c>
      <c r="FH38" s="86" t="str">
        <f t="shared" si="2"/>
        <v/>
      </c>
      <c r="FI38" s="86"/>
      <c r="FJ38" s="86"/>
      <c r="FK38" s="86"/>
      <c r="FL38" s="86"/>
      <c r="FM38" s="86"/>
      <c r="FN38" s="86"/>
      <c r="FO38" s="86"/>
      <c r="FP38" s="86"/>
      <c r="FQ38" s="86"/>
      <c r="FR38" s="92"/>
      <c r="FS38" s="92"/>
      <c r="FT38" s="86"/>
      <c r="FU38" s="86"/>
      <c r="FV38" s="86"/>
      <c r="FW38" s="86"/>
      <c r="FX38" s="86"/>
      <c r="FY38" s="86"/>
      <c r="FZ38" s="86"/>
      <c r="GA38" s="86"/>
      <c r="GB38" s="86"/>
      <c r="GC38" s="86"/>
      <c r="GD38" s="86"/>
      <c r="GE38" s="86"/>
      <c r="GF38" s="86"/>
      <c r="GG38" s="86"/>
      <c r="GH38" s="86"/>
      <c r="GI38" s="86"/>
      <c r="GJ38" s="86"/>
      <c r="GK38" s="86"/>
      <c r="GL38" s="86"/>
      <c r="GM38" s="87"/>
      <c r="GN38" s="87"/>
      <c r="GO38" s="86"/>
      <c r="GP38" s="86"/>
      <c r="GQ38" s="86"/>
      <c r="GR38" s="86"/>
      <c r="GS38" s="86"/>
      <c r="GT38" s="86"/>
      <c r="GU38" s="86"/>
      <c r="GV38" s="86"/>
      <c r="GW38" s="86"/>
      <c r="GX38" s="86"/>
      <c r="GY38" s="86"/>
      <c r="GZ38" s="86"/>
      <c r="HA38" s="86"/>
      <c r="HB38" s="86"/>
      <c r="HC38" s="86"/>
      <c r="HD38" s="86"/>
      <c r="HE38" s="86"/>
      <c r="HF38" s="86"/>
      <c r="HG38" s="86"/>
      <c r="HH38" s="86"/>
    </row>
    <row r="39">
      <c r="A39" s="92"/>
      <c r="B39" s="159"/>
      <c r="C39" s="31"/>
      <c r="D39" s="31"/>
      <c r="E39" s="31"/>
      <c r="F39" s="31"/>
      <c r="G39" s="160"/>
      <c r="H39" s="31"/>
      <c r="I39" s="31"/>
      <c r="J39" s="160"/>
      <c r="K39" s="31"/>
      <c r="L39" s="152" t="b">
        <v>0</v>
      </c>
      <c r="M39" s="152" t="b">
        <v>0</v>
      </c>
      <c r="N39" s="152" t="b">
        <v>0</v>
      </c>
      <c r="O39" s="152" t="b">
        <v>0</v>
      </c>
      <c r="P39" s="152" t="b">
        <v>0</v>
      </c>
      <c r="Q39" s="152" t="b">
        <v>0</v>
      </c>
      <c r="R39" s="152" t="b">
        <v>0</v>
      </c>
      <c r="S39" s="153" t="b">
        <v>0</v>
      </c>
      <c r="T39" s="153" t="b">
        <v>0</v>
      </c>
      <c r="U39" s="153" t="b">
        <v>0</v>
      </c>
      <c r="V39" s="153" t="b">
        <v>0</v>
      </c>
      <c r="W39" s="153" t="b">
        <v>0</v>
      </c>
      <c r="X39" s="153" t="b">
        <v>0</v>
      </c>
      <c r="Y39" s="153" t="b">
        <v>0</v>
      </c>
      <c r="Z39" s="154" t="b">
        <v>0</v>
      </c>
      <c r="AA39" s="154" t="b">
        <v>0</v>
      </c>
      <c r="AB39" s="154" t="b">
        <v>0</v>
      </c>
      <c r="AC39" s="154" t="b">
        <v>0</v>
      </c>
      <c r="AD39" s="154" t="b">
        <v>0</v>
      </c>
      <c r="AE39" s="154" t="b">
        <v>0</v>
      </c>
      <c r="AF39" s="154" t="b">
        <v>0</v>
      </c>
      <c r="AG39" s="155" t="b">
        <v>0</v>
      </c>
      <c r="AH39" s="155" t="b">
        <v>0</v>
      </c>
      <c r="AI39" s="155" t="b">
        <v>0</v>
      </c>
      <c r="AJ39" s="155" t="b">
        <v>0</v>
      </c>
      <c r="AK39" s="155" t="b">
        <v>0</v>
      </c>
      <c r="AL39" s="155" t="b">
        <v>0</v>
      </c>
      <c r="AM39" s="155" t="b">
        <v>0</v>
      </c>
      <c r="AN39" s="156" t="b">
        <v>0</v>
      </c>
      <c r="AO39" s="156" t="b">
        <v>0</v>
      </c>
      <c r="AP39" s="156" t="b">
        <v>0</v>
      </c>
      <c r="AQ39" s="108" t="str">
        <f t="shared" si="10"/>
        <v/>
      </c>
      <c r="AS39" s="157" t="str">
        <f>IFERROR(__xludf.DUMMYFUNCTION("IFERROR(SPARKLINE(IF(ISBLANK(B39),"""",COUNTIF(L39:AP39,TRUE)),{""charttype"",""bar"";""max"",J39;""color1"",""#5bafff"";""empty"",""ignore""}),"""")"),"")</f>
        <v/>
      </c>
      <c r="AV39" s="158" t="str">
        <f t="shared" si="11"/>
        <v/>
      </c>
      <c r="AW39" s="22"/>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c r="CY39" s="86"/>
      <c r="CZ39" s="86"/>
      <c r="DA39" s="86"/>
      <c r="DB39" s="86"/>
      <c r="DC39" s="86"/>
      <c r="DD39" s="86"/>
      <c r="DE39" s="86"/>
      <c r="DF39" s="86"/>
      <c r="DG39" s="86"/>
      <c r="DH39" s="86"/>
      <c r="DI39" s="86"/>
      <c r="DJ39" s="86"/>
      <c r="DK39" s="86"/>
      <c r="DL39" s="86"/>
      <c r="DM39" s="86"/>
      <c r="DN39" s="86"/>
      <c r="DO39" s="86"/>
      <c r="DP39" s="86"/>
      <c r="DQ39" s="86"/>
      <c r="DR39" s="86"/>
      <c r="DS39" s="86"/>
      <c r="DT39" s="86"/>
      <c r="DU39" s="86"/>
      <c r="DV39" s="86"/>
      <c r="DW39" s="86"/>
      <c r="DX39" s="86"/>
      <c r="DY39" s="86"/>
      <c r="DZ39" s="86"/>
      <c r="EA39" s="86"/>
      <c r="EB39" s="86"/>
      <c r="EC39" s="86"/>
      <c r="ED39" s="86"/>
      <c r="EE39" s="86"/>
      <c r="EF39" s="86"/>
      <c r="EG39" s="86"/>
      <c r="EH39" s="86"/>
      <c r="EI39" s="86"/>
      <c r="EJ39" s="86"/>
      <c r="EK39" s="86"/>
      <c r="EL39" s="86"/>
      <c r="EM39" s="86"/>
      <c r="EN39" s="86"/>
      <c r="EO39" s="86"/>
      <c r="EP39" s="86"/>
      <c r="EQ39" s="86"/>
      <c r="ER39" s="86"/>
      <c r="ES39" s="86"/>
      <c r="ET39" s="86"/>
      <c r="EU39" s="86"/>
      <c r="EV39" s="86"/>
      <c r="EW39" s="86"/>
      <c r="EX39" s="86"/>
      <c r="EY39" s="86"/>
      <c r="EZ39" s="86"/>
      <c r="FA39" s="86"/>
      <c r="FB39" s="86"/>
      <c r="FC39" s="86"/>
      <c r="FD39" s="86"/>
      <c r="FE39" s="86"/>
      <c r="FF39" s="119">
        <v>45891.0</v>
      </c>
      <c r="FG39" s="120">
        <v>0.0</v>
      </c>
      <c r="FH39" s="86" t="str">
        <f t="shared" si="2"/>
        <v/>
      </c>
      <c r="FI39" s="86"/>
      <c r="FJ39" s="86"/>
      <c r="FK39" s="86"/>
      <c r="FL39" s="86"/>
      <c r="FM39" s="86"/>
      <c r="FN39" s="86"/>
      <c r="FO39" s="86"/>
      <c r="FP39" s="86"/>
      <c r="FQ39" s="86"/>
      <c r="FR39" s="92"/>
      <c r="FS39" s="92"/>
      <c r="FT39" s="86"/>
      <c r="FU39" s="86"/>
      <c r="FV39" s="86"/>
      <c r="FW39" s="86"/>
      <c r="FX39" s="86"/>
      <c r="FY39" s="86"/>
      <c r="FZ39" s="86"/>
      <c r="GA39" s="86"/>
      <c r="GB39" s="86"/>
      <c r="GC39" s="86"/>
      <c r="GD39" s="86"/>
      <c r="GE39" s="86"/>
      <c r="GF39" s="86"/>
      <c r="GG39" s="86"/>
      <c r="GH39" s="86"/>
      <c r="GI39" s="86"/>
      <c r="GJ39" s="86"/>
      <c r="GK39" s="86"/>
      <c r="GL39" s="86"/>
      <c r="GM39" s="87"/>
      <c r="GN39" s="87"/>
      <c r="GO39" s="86"/>
      <c r="GP39" s="86"/>
      <c r="GQ39" s="86"/>
      <c r="GR39" s="86"/>
      <c r="GS39" s="86"/>
      <c r="GT39" s="86"/>
      <c r="GU39" s="86"/>
      <c r="GV39" s="86"/>
      <c r="GW39" s="86"/>
      <c r="GX39" s="86"/>
      <c r="GY39" s="86"/>
      <c r="GZ39" s="86"/>
      <c r="HA39" s="86"/>
      <c r="HB39" s="86"/>
      <c r="HC39" s="86"/>
      <c r="HD39" s="86"/>
      <c r="HE39" s="86"/>
      <c r="HF39" s="86"/>
      <c r="HG39" s="86"/>
      <c r="HH39" s="86"/>
    </row>
    <row r="40">
      <c r="A40" s="92"/>
      <c r="B40" s="159"/>
      <c r="C40" s="31"/>
      <c r="D40" s="31"/>
      <c r="E40" s="31"/>
      <c r="F40" s="31"/>
      <c r="G40" s="160"/>
      <c r="H40" s="31"/>
      <c r="I40" s="31"/>
      <c r="J40" s="160"/>
      <c r="K40" s="31"/>
      <c r="L40" s="152" t="b">
        <v>0</v>
      </c>
      <c r="M40" s="152" t="b">
        <v>0</v>
      </c>
      <c r="N40" s="152" t="b">
        <v>0</v>
      </c>
      <c r="O40" s="152" t="b">
        <v>0</v>
      </c>
      <c r="P40" s="152" t="b">
        <v>0</v>
      </c>
      <c r="Q40" s="152" t="b">
        <v>0</v>
      </c>
      <c r="R40" s="152" t="b">
        <v>0</v>
      </c>
      <c r="S40" s="153" t="b">
        <v>0</v>
      </c>
      <c r="T40" s="153" t="b">
        <v>0</v>
      </c>
      <c r="U40" s="153" t="b">
        <v>0</v>
      </c>
      <c r="V40" s="153" t="b">
        <v>0</v>
      </c>
      <c r="W40" s="153" t="b">
        <v>0</v>
      </c>
      <c r="X40" s="153" t="b">
        <v>0</v>
      </c>
      <c r="Y40" s="153" t="b">
        <v>0</v>
      </c>
      <c r="Z40" s="154" t="b">
        <v>0</v>
      </c>
      <c r="AA40" s="154" t="b">
        <v>0</v>
      </c>
      <c r="AB40" s="154" t="b">
        <v>0</v>
      </c>
      <c r="AC40" s="154" t="b">
        <v>0</v>
      </c>
      <c r="AD40" s="154" t="b">
        <v>0</v>
      </c>
      <c r="AE40" s="154" t="b">
        <v>0</v>
      </c>
      <c r="AF40" s="154" t="b">
        <v>0</v>
      </c>
      <c r="AG40" s="155" t="b">
        <v>0</v>
      </c>
      <c r="AH40" s="155" t="b">
        <v>0</v>
      </c>
      <c r="AI40" s="155" t="b">
        <v>0</v>
      </c>
      <c r="AJ40" s="155" t="b">
        <v>0</v>
      </c>
      <c r="AK40" s="155" t="b">
        <v>0</v>
      </c>
      <c r="AL40" s="155" t="b">
        <v>0</v>
      </c>
      <c r="AM40" s="155" t="b">
        <v>0</v>
      </c>
      <c r="AN40" s="156" t="b">
        <v>0</v>
      </c>
      <c r="AO40" s="156" t="b">
        <v>0</v>
      </c>
      <c r="AP40" s="156" t="b">
        <v>0</v>
      </c>
      <c r="AQ40" s="108" t="str">
        <f t="shared" si="10"/>
        <v/>
      </c>
      <c r="AS40" s="157" t="str">
        <f>IFERROR(__xludf.DUMMYFUNCTION("IFERROR(SPARKLINE(IF(ISBLANK(B40),"""",COUNTIF(L40:AP40,TRUE)),{""charttype"",""bar"";""max"",J40;""color1"",""#5bafff"";""empty"",""ignore""}),"""")"),"")</f>
        <v/>
      </c>
      <c r="AV40" s="158" t="str">
        <f t="shared" si="11"/>
        <v/>
      </c>
      <c r="AW40" s="22"/>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c r="CY40" s="86"/>
      <c r="CZ40" s="86"/>
      <c r="DA40" s="86"/>
      <c r="DB40" s="86"/>
      <c r="DC40" s="86"/>
      <c r="DD40" s="86"/>
      <c r="DE40" s="86"/>
      <c r="DF40" s="86"/>
      <c r="DG40" s="86"/>
      <c r="DH40" s="86"/>
      <c r="DI40" s="86"/>
      <c r="DJ40" s="86"/>
      <c r="DK40" s="86"/>
      <c r="DL40" s="86"/>
      <c r="DM40" s="86"/>
      <c r="DN40" s="86"/>
      <c r="DO40" s="86"/>
      <c r="DP40" s="86"/>
      <c r="DQ40" s="86"/>
      <c r="DR40" s="86"/>
      <c r="DS40" s="86"/>
      <c r="DT40" s="86"/>
      <c r="DU40" s="86"/>
      <c r="DV40" s="86"/>
      <c r="DW40" s="86"/>
      <c r="DX40" s="86"/>
      <c r="DY40" s="86"/>
      <c r="DZ40" s="86"/>
      <c r="EA40" s="86"/>
      <c r="EB40" s="86"/>
      <c r="EC40" s="86"/>
      <c r="ED40" s="86"/>
      <c r="EE40" s="86"/>
      <c r="EF40" s="86"/>
      <c r="EG40" s="86"/>
      <c r="EH40" s="86"/>
      <c r="EI40" s="86"/>
      <c r="EJ40" s="86"/>
      <c r="EK40" s="86"/>
      <c r="EL40" s="86"/>
      <c r="EM40" s="86"/>
      <c r="EN40" s="86"/>
      <c r="EO40" s="86"/>
      <c r="EP40" s="86"/>
      <c r="EQ40" s="86"/>
      <c r="ER40" s="86"/>
      <c r="ES40" s="86"/>
      <c r="ET40" s="86"/>
      <c r="EU40" s="86"/>
      <c r="EV40" s="86"/>
      <c r="EW40" s="86"/>
      <c r="EX40" s="86"/>
      <c r="EY40" s="86"/>
      <c r="EZ40" s="86"/>
      <c r="FA40" s="86"/>
      <c r="FB40" s="86"/>
      <c r="FC40" s="86"/>
      <c r="FD40" s="86"/>
      <c r="FE40" s="86"/>
      <c r="FF40" s="119">
        <v>45892.0</v>
      </c>
      <c r="FG40" s="120">
        <v>0.0</v>
      </c>
      <c r="FH40" s="86" t="str">
        <f t="shared" si="2"/>
        <v/>
      </c>
      <c r="FI40" s="86"/>
      <c r="FJ40" s="86"/>
      <c r="FK40" s="86"/>
      <c r="FL40" s="86"/>
      <c r="FM40" s="86"/>
      <c r="FN40" s="86"/>
      <c r="FO40" s="86"/>
      <c r="FP40" s="86"/>
      <c r="FQ40" s="86"/>
      <c r="FR40" s="92"/>
      <c r="FS40" s="92"/>
      <c r="FT40" s="86"/>
      <c r="FU40" s="86"/>
      <c r="FV40" s="86"/>
      <c r="FW40" s="86"/>
      <c r="FX40" s="86"/>
      <c r="FY40" s="86"/>
      <c r="FZ40" s="86"/>
      <c r="GA40" s="86"/>
      <c r="GB40" s="86"/>
      <c r="GC40" s="86"/>
      <c r="GD40" s="86"/>
      <c r="GE40" s="86"/>
      <c r="GF40" s="86"/>
      <c r="GG40" s="86"/>
      <c r="GH40" s="86"/>
      <c r="GI40" s="86"/>
      <c r="GJ40" s="86"/>
      <c r="GK40" s="86"/>
      <c r="GL40" s="86"/>
      <c r="GM40" s="87"/>
      <c r="GN40" s="87"/>
      <c r="GO40" s="86"/>
      <c r="GP40" s="86"/>
      <c r="GQ40" s="86"/>
      <c r="GR40" s="86"/>
      <c r="GS40" s="86"/>
      <c r="GT40" s="86"/>
      <c r="GU40" s="86"/>
      <c r="GV40" s="86"/>
      <c r="GW40" s="86"/>
      <c r="GX40" s="86"/>
      <c r="GY40" s="86"/>
      <c r="GZ40" s="86"/>
      <c r="HA40" s="86"/>
      <c r="HB40" s="86"/>
      <c r="HC40" s="86"/>
      <c r="HD40" s="86"/>
      <c r="HE40" s="86"/>
      <c r="HF40" s="86"/>
      <c r="HG40" s="86"/>
      <c r="HH40" s="86"/>
    </row>
    <row r="41">
      <c r="A41" s="92"/>
      <c r="B41" s="159"/>
      <c r="C41" s="31"/>
      <c r="D41" s="31"/>
      <c r="E41" s="31"/>
      <c r="F41" s="31"/>
      <c r="G41" s="160"/>
      <c r="H41" s="31"/>
      <c r="I41" s="31"/>
      <c r="J41" s="160"/>
      <c r="K41" s="31"/>
      <c r="L41" s="152" t="b">
        <v>0</v>
      </c>
      <c r="M41" s="152" t="b">
        <v>0</v>
      </c>
      <c r="N41" s="152" t="b">
        <v>0</v>
      </c>
      <c r="O41" s="152" t="b">
        <v>0</v>
      </c>
      <c r="P41" s="152" t="b">
        <v>0</v>
      </c>
      <c r="Q41" s="152" t="b">
        <v>0</v>
      </c>
      <c r="R41" s="152" t="b">
        <v>0</v>
      </c>
      <c r="S41" s="153" t="b">
        <v>0</v>
      </c>
      <c r="T41" s="153" t="b">
        <v>0</v>
      </c>
      <c r="U41" s="153" t="b">
        <v>0</v>
      </c>
      <c r="V41" s="153" t="b">
        <v>0</v>
      </c>
      <c r="W41" s="153" t="b">
        <v>0</v>
      </c>
      <c r="X41" s="153" t="b">
        <v>0</v>
      </c>
      <c r="Y41" s="153" t="b">
        <v>0</v>
      </c>
      <c r="Z41" s="154" t="b">
        <v>0</v>
      </c>
      <c r="AA41" s="154" t="b">
        <v>0</v>
      </c>
      <c r="AB41" s="154" t="b">
        <v>0</v>
      </c>
      <c r="AC41" s="154" t="b">
        <v>0</v>
      </c>
      <c r="AD41" s="154" t="b">
        <v>0</v>
      </c>
      <c r="AE41" s="154" t="b">
        <v>0</v>
      </c>
      <c r="AF41" s="154" t="b">
        <v>0</v>
      </c>
      <c r="AG41" s="155" t="b">
        <v>0</v>
      </c>
      <c r="AH41" s="155" t="b">
        <v>0</v>
      </c>
      <c r="AI41" s="155" t="b">
        <v>0</v>
      </c>
      <c r="AJ41" s="155" t="b">
        <v>0</v>
      </c>
      <c r="AK41" s="155" t="b">
        <v>0</v>
      </c>
      <c r="AL41" s="155" t="b">
        <v>0</v>
      </c>
      <c r="AM41" s="155" t="b">
        <v>0</v>
      </c>
      <c r="AN41" s="156" t="b">
        <v>0</v>
      </c>
      <c r="AO41" s="156" t="b">
        <v>0</v>
      </c>
      <c r="AP41" s="156" t="b">
        <v>0</v>
      </c>
      <c r="AQ41" s="108" t="str">
        <f t="shared" si="10"/>
        <v/>
      </c>
      <c r="AS41" s="157" t="str">
        <f>IFERROR(__xludf.DUMMYFUNCTION("IFERROR(SPARKLINE(IF(ISBLANK(B41),"""",COUNTIF(L41:AP41,TRUE)),{""charttype"",""bar"";""max"",J41;""color1"",""#5bafff"";""empty"",""ignore""}),"""")"),"")</f>
        <v/>
      </c>
      <c r="AV41" s="158" t="str">
        <f t="shared" si="11"/>
        <v/>
      </c>
      <c r="AW41" s="22"/>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c r="CY41" s="86"/>
      <c r="CZ41" s="86"/>
      <c r="DA41" s="86"/>
      <c r="DB41" s="86"/>
      <c r="DC41" s="86"/>
      <c r="DD41" s="86"/>
      <c r="DE41" s="86"/>
      <c r="DF41" s="86"/>
      <c r="DG41" s="86"/>
      <c r="DH41" s="86"/>
      <c r="DI41" s="86"/>
      <c r="DJ41" s="86"/>
      <c r="DK41" s="86"/>
      <c r="DL41" s="86"/>
      <c r="DM41" s="86"/>
      <c r="DN41" s="86"/>
      <c r="DO41" s="86"/>
      <c r="DP41" s="86"/>
      <c r="DQ41" s="86"/>
      <c r="DR41" s="86"/>
      <c r="DS41" s="86"/>
      <c r="DT41" s="86"/>
      <c r="DU41" s="86"/>
      <c r="DV41" s="86"/>
      <c r="DW41" s="86"/>
      <c r="DX41" s="86"/>
      <c r="DY41" s="86"/>
      <c r="DZ41" s="86"/>
      <c r="EA41" s="86"/>
      <c r="EB41" s="86"/>
      <c r="EC41" s="86"/>
      <c r="ED41" s="86"/>
      <c r="EE41" s="86"/>
      <c r="EF41" s="86"/>
      <c r="EG41" s="86"/>
      <c r="EH41" s="86"/>
      <c r="EI41" s="86"/>
      <c r="EJ41" s="86"/>
      <c r="EK41" s="86"/>
      <c r="EL41" s="86"/>
      <c r="EM41" s="86"/>
      <c r="EN41" s="86"/>
      <c r="EO41" s="86"/>
      <c r="EP41" s="86"/>
      <c r="EQ41" s="86"/>
      <c r="ER41" s="86"/>
      <c r="ES41" s="86"/>
      <c r="ET41" s="86"/>
      <c r="EU41" s="86"/>
      <c r="EV41" s="86"/>
      <c r="EW41" s="86"/>
      <c r="EX41" s="86"/>
      <c r="EY41" s="86"/>
      <c r="EZ41" s="86"/>
      <c r="FA41" s="86"/>
      <c r="FB41" s="86"/>
      <c r="FC41" s="86"/>
      <c r="FD41" s="86"/>
      <c r="FE41" s="86"/>
      <c r="FF41" s="119">
        <v>45893.0</v>
      </c>
      <c r="FG41" s="120">
        <v>0.0</v>
      </c>
      <c r="FH41" s="86" t="str">
        <f t="shared" si="2"/>
        <v/>
      </c>
      <c r="FI41" s="86"/>
      <c r="FJ41" s="86"/>
      <c r="FK41" s="86"/>
      <c r="FL41" s="86"/>
      <c r="FM41" s="86"/>
      <c r="FN41" s="86"/>
      <c r="FO41" s="86"/>
      <c r="FP41" s="86"/>
      <c r="FQ41" s="86"/>
      <c r="FR41" s="92"/>
      <c r="FS41" s="92"/>
      <c r="FT41" s="86"/>
      <c r="FU41" s="86"/>
      <c r="FV41" s="86"/>
      <c r="FW41" s="86"/>
      <c r="FX41" s="86"/>
      <c r="FY41" s="86"/>
      <c r="FZ41" s="86"/>
      <c r="GA41" s="86"/>
      <c r="GB41" s="86"/>
      <c r="GC41" s="86"/>
      <c r="GD41" s="86"/>
      <c r="GE41" s="86"/>
      <c r="GF41" s="86"/>
      <c r="GG41" s="86"/>
      <c r="GH41" s="86"/>
      <c r="GI41" s="86"/>
      <c r="GJ41" s="86"/>
      <c r="GK41" s="86"/>
      <c r="GL41" s="86"/>
      <c r="GM41" s="87"/>
      <c r="GN41" s="87"/>
      <c r="GO41" s="86"/>
      <c r="GP41" s="86"/>
      <c r="GQ41" s="86"/>
      <c r="GR41" s="86"/>
      <c r="GS41" s="86"/>
      <c r="GT41" s="86"/>
      <c r="GU41" s="86"/>
      <c r="GV41" s="86"/>
      <c r="GW41" s="86"/>
      <c r="GX41" s="86"/>
      <c r="GY41" s="86"/>
      <c r="GZ41" s="86"/>
      <c r="HA41" s="86"/>
      <c r="HB41" s="86"/>
      <c r="HC41" s="86"/>
      <c r="HD41" s="86"/>
      <c r="HE41" s="86"/>
      <c r="HF41" s="86"/>
      <c r="HG41" s="86"/>
      <c r="HH41" s="86"/>
    </row>
    <row r="42">
      <c r="A42" s="92"/>
      <c r="B42" s="159"/>
      <c r="C42" s="31"/>
      <c r="D42" s="31"/>
      <c r="E42" s="31"/>
      <c r="F42" s="31"/>
      <c r="G42" s="160"/>
      <c r="H42" s="31"/>
      <c r="I42" s="31"/>
      <c r="J42" s="160"/>
      <c r="K42" s="31"/>
      <c r="L42" s="152" t="b">
        <v>0</v>
      </c>
      <c r="M42" s="152" t="b">
        <v>0</v>
      </c>
      <c r="N42" s="152" t="b">
        <v>0</v>
      </c>
      <c r="O42" s="152" t="b">
        <v>0</v>
      </c>
      <c r="P42" s="152" t="b">
        <v>0</v>
      </c>
      <c r="Q42" s="152" t="b">
        <v>0</v>
      </c>
      <c r="R42" s="152" t="b">
        <v>0</v>
      </c>
      <c r="S42" s="153" t="b">
        <v>0</v>
      </c>
      <c r="T42" s="153" t="b">
        <v>0</v>
      </c>
      <c r="U42" s="153" t="b">
        <v>0</v>
      </c>
      <c r="V42" s="153" t="b">
        <v>0</v>
      </c>
      <c r="W42" s="153" t="b">
        <v>0</v>
      </c>
      <c r="X42" s="153" t="b">
        <v>0</v>
      </c>
      <c r="Y42" s="153" t="b">
        <v>0</v>
      </c>
      <c r="Z42" s="154" t="b">
        <v>0</v>
      </c>
      <c r="AA42" s="154" t="b">
        <v>0</v>
      </c>
      <c r="AB42" s="154" t="b">
        <v>0</v>
      </c>
      <c r="AC42" s="154" t="b">
        <v>0</v>
      </c>
      <c r="AD42" s="154" t="b">
        <v>0</v>
      </c>
      <c r="AE42" s="154" t="b">
        <v>0</v>
      </c>
      <c r="AF42" s="154" t="b">
        <v>0</v>
      </c>
      <c r="AG42" s="155" t="b">
        <v>0</v>
      </c>
      <c r="AH42" s="155" t="b">
        <v>0</v>
      </c>
      <c r="AI42" s="155" t="b">
        <v>0</v>
      </c>
      <c r="AJ42" s="155" t="b">
        <v>0</v>
      </c>
      <c r="AK42" s="155" t="b">
        <v>0</v>
      </c>
      <c r="AL42" s="155" t="b">
        <v>0</v>
      </c>
      <c r="AM42" s="155" t="b">
        <v>0</v>
      </c>
      <c r="AN42" s="156" t="b">
        <v>0</v>
      </c>
      <c r="AO42" s="156" t="b">
        <v>0</v>
      </c>
      <c r="AP42" s="156" t="b">
        <v>0</v>
      </c>
      <c r="AQ42" s="108" t="str">
        <f t="shared" si="10"/>
        <v/>
      </c>
      <c r="AS42" s="157" t="str">
        <f>IFERROR(__xludf.DUMMYFUNCTION("IFERROR(SPARKLINE(IF(ISBLANK(B42),"""",COUNTIF(L42:AP42,TRUE)),{""charttype"",""bar"";""max"",J42;""color1"",""#5bafff"";""empty"",""ignore""}),"""")"),"")</f>
        <v/>
      </c>
      <c r="AV42" s="158" t="str">
        <f t="shared" si="11"/>
        <v/>
      </c>
      <c r="AW42" s="22"/>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c r="CY42" s="86"/>
      <c r="CZ42" s="86"/>
      <c r="DA42" s="86"/>
      <c r="DB42" s="86"/>
      <c r="DC42" s="86"/>
      <c r="DD42" s="86"/>
      <c r="DE42" s="86"/>
      <c r="DF42" s="86"/>
      <c r="DG42" s="86"/>
      <c r="DH42" s="86"/>
      <c r="DI42" s="86"/>
      <c r="DJ42" s="86"/>
      <c r="DK42" s="86"/>
      <c r="DL42" s="86"/>
      <c r="DM42" s="86"/>
      <c r="DN42" s="86"/>
      <c r="DO42" s="86"/>
      <c r="DP42" s="86"/>
      <c r="DQ42" s="86"/>
      <c r="DR42" s="86"/>
      <c r="DS42" s="86"/>
      <c r="DT42" s="86"/>
      <c r="DU42" s="86"/>
      <c r="DV42" s="86"/>
      <c r="DW42" s="86"/>
      <c r="DX42" s="86"/>
      <c r="DY42" s="86"/>
      <c r="DZ42" s="86"/>
      <c r="EA42" s="86"/>
      <c r="EB42" s="86"/>
      <c r="EC42" s="86"/>
      <c r="ED42" s="86"/>
      <c r="EE42" s="86"/>
      <c r="EF42" s="86"/>
      <c r="EG42" s="86"/>
      <c r="EH42" s="86"/>
      <c r="EI42" s="86"/>
      <c r="EJ42" s="86"/>
      <c r="EK42" s="86"/>
      <c r="EL42" s="86"/>
      <c r="EM42" s="86"/>
      <c r="EN42" s="86"/>
      <c r="EO42" s="86"/>
      <c r="EP42" s="86"/>
      <c r="EQ42" s="86"/>
      <c r="ER42" s="86"/>
      <c r="ES42" s="86"/>
      <c r="ET42" s="86"/>
      <c r="EU42" s="86"/>
      <c r="EV42" s="86"/>
      <c r="EW42" s="86"/>
      <c r="EX42" s="86"/>
      <c r="EY42" s="86"/>
      <c r="EZ42" s="86"/>
      <c r="FA42" s="86"/>
      <c r="FB42" s="86"/>
      <c r="FC42" s="86"/>
      <c r="FD42" s="86"/>
      <c r="FE42" s="86"/>
      <c r="FF42" s="119">
        <v>45894.0</v>
      </c>
      <c r="FG42" s="120">
        <v>0.0</v>
      </c>
      <c r="FH42" s="86" t="str">
        <f t="shared" si="2"/>
        <v/>
      </c>
      <c r="FI42" s="86"/>
      <c r="FJ42" s="86"/>
      <c r="FK42" s="86"/>
      <c r="FL42" s="86"/>
      <c r="FM42" s="86"/>
      <c r="FN42" s="86"/>
      <c r="FO42" s="86"/>
      <c r="FP42" s="86"/>
      <c r="FQ42" s="86"/>
      <c r="FR42" s="92"/>
      <c r="FS42" s="92"/>
      <c r="FT42" s="86"/>
      <c r="FU42" s="86"/>
      <c r="FV42" s="86"/>
      <c r="FW42" s="86"/>
      <c r="FX42" s="86"/>
      <c r="FY42" s="86"/>
      <c r="FZ42" s="86"/>
      <c r="GA42" s="86"/>
      <c r="GB42" s="86"/>
      <c r="GC42" s="86"/>
      <c r="GD42" s="86"/>
      <c r="GE42" s="86"/>
      <c r="GF42" s="86"/>
      <c r="GG42" s="86"/>
      <c r="GH42" s="86"/>
      <c r="GI42" s="86"/>
      <c r="GJ42" s="86"/>
      <c r="GK42" s="86"/>
      <c r="GL42" s="86"/>
      <c r="GM42" s="87"/>
      <c r="GN42" s="87"/>
      <c r="GO42" s="86"/>
      <c r="GP42" s="86"/>
      <c r="GQ42" s="86"/>
      <c r="GR42" s="86"/>
      <c r="GS42" s="86"/>
      <c r="GT42" s="86"/>
      <c r="GU42" s="86"/>
      <c r="GV42" s="86"/>
      <c r="GW42" s="86"/>
      <c r="GX42" s="86"/>
      <c r="GY42" s="86"/>
      <c r="GZ42" s="86"/>
      <c r="HA42" s="86"/>
      <c r="HB42" s="86"/>
      <c r="HC42" s="86"/>
      <c r="HD42" s="86"/>
      <c r="HE42" s="86"/>
      <c r="HF42" s="86"/>
      <c r="HG42" s="86"/>
      <c r="HH42" s="86"/>
    </row>
    <row r="43">
      <c r="A43" s="92"/>
      <c r="B43" s="159"/>
      <c r="C43" s="31"/>
      <c r="D43" s="31"/>
      <c r="E43" s="31"/>
      <c r="F43" s="31"/>
      <c r="G43" s="160"/>
      <c r="H43" s="31"/>
      <c r="I43" s="31"/>
      <c r="J43" s="160"/>
      <c r="K43" s="31"/>
      <c r="L43" s="152" t="b">
        <v>0</v>
      </c>
      <c r="M43" s="152" t="b">
        <v>0</v>
      </c>
      <c r="N43" s="152" t="b">
        <v>0</v>
      </c>
      <c r="O43" s="152" t="b">
        <v>0</v>
      </c>
      <c r="P43" s="152" t="b">
        <v>0</v>
      </c>
      <c r="Q43" s="152" t="b">
        <v>0</v>
      </c>
      <c r="R43" s="152" t="b">
        <v>0</v>
      </c>
      <c r="S43" s="153" t="b">
        <v>0</v>
      </c>
      <c r="T43" s="153" t="b">
        <v>0</v>
      </c>
      <c r="U43" s="153" t="b">
        <v>0</v>
      </c>
      <c r="V43" s="153" t="b">
        <v>0</v>
      </c>
      <c r="W43" s="153" t="b">
        <v>0</v>
      </c>
      <c r="X43" s="153" t="b">
        <v>0</v>
      </c>
      <c r="Y43" s="153" t="b">
        <v>0</v>
      </c>
      <c r="Z43" s="154" t="b">
        <v>0</v>
      </c>
      <c r="AA43" s="154" t="b">
        <v>0</v>
      </c>
      <c r="AB43" s="154" t="b">
        <v>0</v>
      </c>
      <c r="AC43" s="154" t="b">
        <v>0</v>
      </c>
      <c r="AD43" s="154" t="b">
        <v>0</v>
      </c>
      <c r="AE43" s="154" t="b">
        <v>0</v>
      </c>
      <c r="AF43" s="154" t="b">
        <v>0</v>
      </c>
      <c r="AG43" s="155" t="b">
        <v>0</v>
      </c>
      <c r="AH43" s="155" t="b">
        <v>0</v>
      </c>
      <c r="AI43" s="155" t="b">
        <v>0</v>
      </c>
      <c r="AJ43" s="155" t="b">
        <v>0</v>
      </c>
      <c r="AK43" s="155" t="b">
        <v>0</v>
      </c>
      <c r="AL43" s="155" t="b">
        <v>0</v>
      </c>
      <c r="AM43" s="155" t="b">
        <v>0</v>
      </c>
      <c r="AN43" s="156" t="b">
        <v>0</v>
      </c>
      <c r="AO43" s="156" t="b">
        <v>0</v>
      </c>
      <c r="AP43" s="156" t="b">
        <v>0</v>
      </c>
      <c r="AQ43" s="108" t="str">
        <f t="shared" si="10"/>
        <v/>
      </c>
      <c r="AS43" s="157" t="str">
        <f>IFERROR(__xludf.DUMMYFUNCTION("IFERROR(SPARKLINE(IF(ISBLANK(B43),"""",COUNTIF(L43:AP43,TRUE)),{""charttype"",""bar"";""max"",J43;""color1"",""#5bafff"";""empty"",""ignore""}),"""")"),"")</f>
        <v/>
      </c>
      <c r="AV43" s="158" t="str">
        <f t="shared" si="11"/>
        <v/>
      </c>
      <c r="AW43" s="22"/>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c r="CY43" s="86"/>
      <c r="CZ43" s="86"/>
      <c r="DA43" s="86"/>
      <c r="DB43" s="86"/>
      <c r="DC43" s="86"/>
      <c r="DD43" s="86"/>
      <c r="DE43" s="86"/>
      <c r="DF43" s="86"/>
      <c r="DG43" s="86"/>
      <c r="DH43" s="86"/>
      <c r="DI43" s="86"/>
      <c r="DJ43" s="86"/>
      <c r="DK43" s="86"/>
      <c r="DL43" s="86"/>
      <c r="DM43" s="86"/>
      <c r="DN43" s="86"/>
      <c r="DO43" s="86"/>
      <c r="DP43" s="86"/>
      <c r="DQ43" s="86"/>
      <c r="DR43" s="86"/>
      <c r="DS43" s="86"/>
      <c r="DT43" s="86"/>
      <c r="DU43" s="86"/>
      <c r="DV43" s="86"/>
      <c r="DW43" s="86"/>
      <c r="DX43" s="86"/>
      <c r="DY43" s="86"/>
      <c r="DZ43" s="86"/>
      <c r="EA43" s="86"/>
      <c r="EB43" s="86"/>
      <c r="EC43" s="86"/>
      <c r="ED43" s="86"/>
      <c r="EE43" s="86"/>
      <c r="EF43" s="86"/>
      <c r="EG43" s="86"/>
      <c r="EH43" s="86"/>
      <c r="EI43" s="86"/>
      <c r="EJ43" s="86"/>
      <c r="EK43" s="86"/>
      <c r="EL43" s="86"/>
      <c r="EM43" s="86"/>
      <c r="EN43" s="86"/>
      <c r="EO43" s="86"/>
      <c r="EP43" s="86"/>
      <c r="EQ43" s="86"/>
      <c r="ER43" s="86"/>
      <c r="ES43" s="86"/>
      <c r="ET43" s="86"/>
      <c r="EU43" s="86"/>
      <c r="EV43" s="86"/>
      <c r="EW43" s="86"/>
      <c r="EX43" s="86"/>
      <c r="EY43" s="86"/>
      <c r="EZ43" s="86"/>
      <c r="FA43" s="86"/>
      <c r="FB43" s="86"/>
      <c r="FC43" s="86"/>
      <c r="FD43" s="86"/>
      <c r="FE43" s="86"/>
      <c r="FF43" s="119">
        <v>45895.0</v>
      </c>
      <c r="FG43" s="120">
        <v>0.0</v>
      </c>
      <c r="FH43" s="86" t="str">
        <f t="shared" si="2"/>
        <v/>
      </c>
      <c r="FI43" s="86"/>
      <c r="FJ43" s="86"/>
      <c r="FK43" s="86"/>
      <c r="FL43" s="86"/>
      <c r="FM43" s="86"/>
      <c r="FN43" s="86"/>
      <c r="FO43" s="86"/>
      <c r="FP43" s="86"/>
      <c r="FQ43" s="86"/>
      <c r="FR43" s="86"/>
      <c r="FS43" s="86"/>
      <c r="FT43" s="86"/>
      <c r="FU43" s="86"/>
      <c r="FV43" s="86"/>
      <c r="FW43" s="86"/>
      <c r="FX43" s="86"/>
      <c r="FY43" s="86"/>
      <c r="FZ43" s="86"/>
      <c r="GA43" s="86"/>
      <c r="GB43" s="86"/>
      <c r="GC43" s="86"/>
      <c r="GD43" s="86"/>
      <c r="GE43" s="86"/>
      <c r="GF43" s="86"/>
      <c r="GG43" s="86"/>
      <c r="GH43" s="86"/>
      <c r="GI43" s="86"/>
      <c r="GJ43" s="86"/>
      <c r="GK43" s="86"/>
      <c r="GL43" s="86"/>
      <c r="GM43" s="87"/>
      <c r="GN43" s="87"/>
      <c r="GO43" s="86"/>
      <c r="GP43" s="86"/>
      <c r="GQ43" s="86"/>
      <c r="GR43" s="86"/>
      <c r="GS43" s="86"/>
      <c r="GT43" s="86"/>
      <c r="GU43" s="86"/>
      <c r="GV43" s="86"/>
      <c r="GW43" s="86"/>
      <c r="GX43" s="86"/>
      <c r="GY43" s="86"/>
      <c r="GZ43" s="86"/>
      <c r="HA43" s="86"/>
      <c r="HB43" s="86"/>
      <c r="HC43" s="86"/>
      <c r="HD43" s="86"/>
      <c r="HE43" s="86"/>
      <c r="HF43" s="86"/>
      <c r="HG43" s="86"/>
      <c r="HH43" s="86"/>
    </row>
    <row r="44">
      <c r="A44" s="92"/>
      <c r="B44" s="159"/>
      <c r="C44" s="31"/>
      <c r="D44" s="31"/>
      <c r="E44" s="31"/>
      <c r="F44" s="31"/>
      <c r="G44" s="160"/>
      <c r="H44" s="31"/>
      <c r="I44" s="31"/>
      <c r="J44" s="160"/>
      <c r="K44" s="31"/>
      <c r="L44" s="152" t="b">
        <v>0</v>
      </c>
      <c r="M44" s="152" t="b">
        <v>0</v>
      </c>
      <c r="N44" s="152" t="b">
        <v>0</v>
      </c>
      <c r="O44" s="152" t="b">
        <v>0</v>
      </c>
      <c r="P44" s="152" t="b">
        <v>0</v>
      </c>
      <c r="Q44" s="152" t="b">
        <v>0</v>
      </c>
      <c r="R44" s="152" t="b">
        <v>0</v>
      </c>
      <c r="S44" s="153" t="b">
        <v>0</v>
      </c>
      <c r="T44" s="153" t="b">
        <v>0</v>
      </c>
      <c r="U44" s="153" t="b">
        <v>0</v>
      </c>
      <c r="V44" s="153" t="b">
        <v>0</v>
      </c>
      <c r="W44" s="153" t="b">
        <v>0</v>
      </c>
      <c r="X44" s="153" t="b">
        <v>0</v>
      </c>
      <c r="Y44" s="153" t="b">
        <v>0</v>
      </c>
      <c r="Z44" s="154" t="b">
        <v>0</v>
      </c>
      <c r="AA44" s="154" t="b">
        <v>0</v>
      </c>
      <c r="AB44" s="154" t="b">
        <v>0</v>
      </c>
      <c r="AC44" s="154" t="b">
        <v>0</v>
      </c>
      <c r="AD44" s="154" t="b">
        <v>0</v>
      </c>
      <c r="AE44" s="154" t="b">
        <v>0</v>
      </c>
      <c r="AF44" s="154" t="b">
        <v>0</v>
      </c>
      <c r="AG44" s="155" t="b">
        <v>0</v>
      </c>
      <c r="AH44" s="155" t="b">
        <v>0</v>
      </c>
      <c r="AI44" s="155" t="b">
        <v>0</v>
      </c>
      <c r="AJ44" s="155" t="b">
        <v>0</v>
      </c>
      <c r="AK44" s="155" t="b">
        <v>0</v>
      </c>
      <c r="AL44" s="155" t="b">
        <v>0</v>
      </c>
      <c r="AM44" s="155" t="b">
        <v>0</v>
      </c>
      <c r="AN44" s="156" t="b">
        <v>0</v>
      </c>
      <c r="AO44" s="156" t="b">
        <v>0</v>
      </c>
      <c r="AP44" s="156" t="b">
        <v>0</v>
      </c>
      <c r="AQ44" s="108" t="str">
        <f t="shared" si="10"/>
        <v/>
      </c>
      <c r="AS44" s="157" t="str">
        <f>IFERROR(__xludf.DUMMYFUNCTION("IFERROR(SPARKLINE(IF(ISBLANK(B44),"""",COUNTIF(L44:AP44,TRUE)),{""charttype"",""bar"";""max"",J44;""color1"",""#5bafff"";""empty"",""ignore""}),"""")"),"")</f>
        <v/>
      </c>
      <c r="AV44" s="158" t="str">
        <f t="shared" si="11"/>
        <v/>
      </c>
      <c r="AW44" s="22"/>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c r="CY44" s="86"/>
      <c r="CZ44" s="86"/>
      <c r="DA44" s="86"/>
      <c r="DB44" s="86"/>
      <c r="DC44" s="86"/>
      <c r="DD44" s="86"/>
      <c r="DE44" s="86"/>
      <c r="DF44" s="86"/>
      <c r="DG44" s="86"/>
      <c r="DH44" s="86"/>
      <c r="DI44" s="86"/>
      <c r="DJ44" s="86"/>
      <c r="DK44" s="86"/>
      <c r="DL44" s="86"/>
      <c r="DM44" s="86"/>
      <c r="DN44" s="86"/>
      <c r="DO44" s="86"/>
      <c r="DP44" s="86"/>
      <c r="DQ44" s="86"/>
      <c r="DR44" s="86"/>
      <c r="DS44" s="86"/>
      <c r="DT44" s="86"/>
      <c r="DU44" s="86"/>
      <c r="DV44" s="86"/>
      <c r="DW44" s="86"/>
      <c r="DX44" s="86"/>
      <c r="DY44" s="86"/>
      <c r="DZ44" s="86"/>
      <c r="EA44" s="86"/>
      <c r="EB44" s="86"/>
      <c r="EC44" s="86"/>
      <c r="ED44" s="86"/>
      <c r="EE44" s="86"/>
      <c r="EF44" s="86"/>
      <c r="EG44" s="86"/>
      <c r="EH44" s="86"/>
      <c r="EI44" s="86"/>
      <c r="EJ44" s="86"/>
      <c r="EK44" s="86"/>
      <c r="EL44" s="86"/>
      <c r="EM44" s="86"/>
      <c r="EN44" s="86"/>
      <c r="EO44" s="86"/>
      <c r="EP44" s="86"/>
      <c r="EQ44" s="86"/>
      <c r="ER44" s="86"/>
      <c r="ES44" s="86"/>
      <c r="ET44" s="86"/>
      <c r="EU44" s="86"/>
      <c r="EV44" s="86"/>
      <c r="EW44" s="86"/>
      <c r="EX44" s="86"/>
      <c r="EY44" s="86"/>
      <c r="EZ44" s="86"/>
      <c r="FA44" s="86"/>
      <c r="FB44" s="86"/>
      <c r="FC44" s="86"/>
      <c r="FD44" s="86"/>
      <c r="FE44" s="86"/>
      <c r="FF44" s="119">
        <v>45896.0</v>
      </c>
      <c r="FG44" s="120">
        <v>0.0</v>
      </c>
      <c r="FH44" s="86" t="str">
        <f t="shared" si="2"/>
        <v/>
      </c>
      <c r="FI44" s="86"/>
      <c r="FJ44" s="86"/>
      <c r="FK44" s="86"/>
      <c r="FL44" s="86"/>
      <c r="FM44" s="86"/>
      <c r="FN44" s="86"/>
      <c r="FO44" s="86"/>
      <c r="FP44" s="86"/>
      <c r="FQ44" s="86"/>
      <c r="FR44" s="86"/>
      <c r="FS44" s="86"/>
      <c r="FT44" s="86"/>
      <c r="FU44" s="86"/>
      <c r="FV44" s="86"/>
      <c r="FW44" s="86"/>
      <c r="FX44" s="86"/>
      <c r="FY44" s="86"/>
      <c r="FZ44" s="86"/>
      <c r="GA44" s="86"/>
      <c r="GB44" s="86"/>
      <c r="GC44" s="86"/>
      <c r="GD44" s="86"/>
      <c r="GE44" s="86"/>
      <c r="GF44" s="86"/>
      <c r="GG44" s="86"/>
      <c r="GH44" s="86"/>
      <c r="GI44" s="86"/>
      <c r="GJ44" s="86"/>
      <c r="GK44" s="86"/>
      <c r="GL44" s="86"/>
      <c r="GM44" s="87"/>
      <c r="GN44" s="87"/>
      <c r="GO44" s="86"/>
      <c r="GP44" s="86"/>
      <c r="GQ44" s="86"/>
      <c r="GR44" s="86"/>
      <c r="GS44" s="86"/>
      <c r="GT44" s="86"/>
      <c r="GU44" s="86"/>
      <c r="GV44" s="86"/>
      <c r="GW44" s="86"/>
      <c r="GX44" s="86"/>
      <c r="GY44" s="86"/>
      <c r="GZ44" s="86"/>
      <c r="HA44" s="86"/>
      <c r="HB44" s="86"/>
      <c r="HC44" s="86"/>
      <c r="HD44" s="86"/>
      <c r="HE44" s="86"/>
      <c r="HF44" s="86"/>
      <c r="HG44" s="86"/>
      <c r="HH44" s="86"/>
    </row>
    <row r="45">
      <c r="A45" s="92"/>
      <c r="B45" s="159"/>
      <c r="C45" s="31"/>
      <c r="D45" s="31"/>
      <c r="E45" s="31"/>
      <c r="F45" s="31"/>
      <c r="G45" s="160"/>
      <c r="H45" s="31"/>
      <c r="I45" s="31"/>
      <c r="J45" s="160"/>
      <c r="K45" s="31"/>
      <c r="L45" s="152" t="b">
        <v>0</v>
      </c>
      <c r="M45" s="152" t="b">
        <v>0</v>
      </c>
      <c r="N45" s="152" t="b">
        <v>0</v>
      </c>
      <c r="O45" s="152" t="b">
        <v>0</v>
      </c>
      <c r="P45" s="152" t="b">
        <v>0</v>
      </c>
      <c r="Q45" s="152" t="b">
        <v>0</v>
      </c>
      <c r="R45" s="152" t="b">
        <v>0</v>
      </c>
      <c r="S45" s="153" t="b">
        <v>0</v>
      </c>
      <c r="T45" s="153" t="b">
        <v>0</v>
      </c>
      <c r="U45" s="153" t="b">
        <v>0</v>
      </c>
      <c r="V45" s="153" t="b">
        <v>0</v>
      </c>
      <c r="W45" s="153" t="b">
        <v>0</v>
      </c>
      <c r="X45" s="153" t="b">
        <v>0</v>
      </c>
      <c r="Y45" s="153" t="b">
        <v>0</v>
      </c>
      <c r="Z45" s="154" t="b">
        <v>0</v>
      </c>
      <c r="AA45" s="154" t="b">
        <v>0</v>
      </c>
      <c r="AB45" s="154" t="b">
        <v>0</v>
      </c>
      <c r="AC45" s="154" t="b">
        <v>0</v>
      </c>
      <c r="AD45" s="154" t="b">
        <v>0</v>
      </c>
      <c r="AE45" s="154" t="b">
        <v>0</v>
      </c>
      <c r="AF45" s="154" t="b">
        <v>0</v>
      </c>
      <c r="AG45" s="155" t="b">
        <v>0</v>
      </c>
      <c r="AH45" s="155" t="b">
        <v>0</v>
      </c>
      <c r="AI45" s="155" t="b">
        <v>0</v>
      </c>
      <c r="AJ45" s="155" t="b">
        <v>0</v>
      </c>
      <c r="AK45" s="155" t="b">
        <v>0</v>
      </c>
      <c r="AL45" s="155" t="b">
        <v>0</v>
      </c>
      <c r="AM45" s="155" t="b">
        <v>0</v>
      </c>
      <c r="AN45" s="156" t="b">
        <v>0</v>
      </c>
      <c r="AO45" s="156" t="b">
        <v>0</v>
      </c>
      <c r="AP45" s="156" t="b">
        <v>0</v>
      </c>
      <c r="AQ45" s="108" t="str">
        <f t="shared" si="10"/>
        <v/>
      </c>
      <c r="AS45" s="157" t="str">
        <f>IFERROR(__xludf.DUMMYFUNCTION("IFERROR(SPARKLINE(IF(ISBLANK(B45),"""",COUNTIF(L45:AP45,TRUE)),{""charttype"",""bar"";""max"",J45;""color1"",""#5bafff"";""empty"",""ignore""}),"""")"),"")</f>
        <v/>
      </c>
      <c r="AV45" s="158" t="str">
        <f t="shared" si="11"/>
        <v/>
      </c>
      <c r="AW45" s="22"/>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c r="CY45" s="86"/>
      <c r="CZ45" s="86"/>
      <c r="DA45" s="86"/>
      <c r="DB45" s="86"/>
      <c r="DC45" s="86"/>
      <c r="DD45" s="86"/>
      <c r="DE45" s="86"/>
      <c r="DF45" s="86"/>
      <c r="DG45" s="86"/>
      <c r="DH45" s="86"/>
      <c r="DI45" s="86"/>
      <c r="DJ45" s="86"/>
      <c r="DK45" s="86"/>
      <c r="DL45" s="86"/>
      <c r="DM45" s="86"/>
      <c r="DN45" s="86"/>
      <c r="DO45" s="86"/>
      <c r="DP45" s="86"/>
      <c r="DQ45" s="86"/>
      <c r="DR45" s="86"/>
      <c r="DS45" s="86"/>
      <c r="DT45" s="86"/>
      <c r="DU45" s="86"/>
      <c r="DV45" s="86"/>
      <c r="DW45" s="86"/>
      <c r="DX45" s="86"/>
      <c r="DY45" s="86"/>
      <c r="DZ45" s="86"/>
      <c r="EA45" s="86"/>
      <c r="EB45" s="86"/>
      <c r="EC45" s="86"/>
      <c r="ED45" s="86"/>
      <c r="EE45" s="86"/>
      <c r="EF45" s="86"/>
      <c r="EG45" s="86"/>
      <c r="EH45" s="86"/>
      <c r="EI45" s="86"/>
      <c r="EJ45" s="86"/>
      <c r="EK45" s="86"/>
      <c r="EL45" s="86"/>
      <c r="EM45" s="86"/>
      <c r="EN45" s="86"/>
      <c r="EO45" s="86"/>
      <c r="EP45" s="86"/>
      <c r="EQ45" s="86"/>
      <c r="ER45" s="86"/>
      <c r="ES45" s="86"/>
      <c r="ET45" s="86"/>
      <c r="EU45" s="86"/>
      <c r="EV45" s="86"/>
      <c r="EW45" s="86"/>
      <c r="EX45" s="86"/>
      <c r="EY45" s="86"/>
      <c r="EZ45" s="86"/>
      <c r="FA45" s="86"/>
      <c r="FB45" s="86"/>
      <c r="FC45" s="86"/>
      <c r="FD45" s="86"/>
      <c r="FE45" s="86"/>
      <c r="FF45" s="119">
        <v>45897.0</v>
      </c>
      <c r="FG45" s="120">
        <v>0.0</v>
      </c>
      <c r="FH45" s="86" t="str">
        <f t="shared" si="2"/>
        <v/>
      </c>
      <c r="FI45" s="86"/>
      <c r="FJ45" s="86"/>
      <c r="FK45" s="86"/>
      <c r="FL45" s="86"/>
      <c r="FM45" s="86"/>
      <c r="FN45" s="86"/>
      <c r="FO45" s="86"/>
      <c r="FP45" s="86"/>
      <c r="FQ45" s="86"/>
      <c r="FR45" s="86"/>
      <c r="FS45" s="86"/>
      <c r="FT45" s="86"/>
      <c r="FU45" s="86"/>
      <c r="FV45" s="86"/>
      <c r="FW45" s="86"/>
      <c r="FX45" s="86"/>
      <c r="FY45" s="86"/>
      <c r="FZ45" s="86"/>
      <c r="GA45" s="86"/>
      <c r="GB45" s="86"/>
      <c r="GC45" s="86"/>
      <c r="GD45" s="86"/>
      <c r="GE45" s="86"/>
      <c r="GF45" s="86"/>
      <c r="GG45" s="86"/>
      <c r="GH45" s="86"/>
      <c r="GI45" s="86"/>
      <c r="GJ45" s="86"/>
      <c r="GK45" s="86"/>
      <c r="GL45" s="86"/>
      <c r="GM45" s="87"/>
      <c r="GN45" s="87"/>
      <c r="GO45" s="86"/>
      <c r="GP45" s="86"/>
      <c r="GQ45" s="86"/>
      <c r="GR45" s="86"/>
      <c r="GS45" s="86"/>
      <c r="GT45" s="86"/>
      <c r="GU45" s="86"/>
      <c r="GV45" s="86"/>
      <c r="GW45" s="86"/>
      <c r="GX45" s="86"/>
      <c r="GY45" s="86"/>
      <c r="GZ45" s="86"/>
      <c r="HA45" s="86"/>
      <c r="HB45" s="86"/>
      <c r="HC45" s="86"/>
      <c r="HD45" s="86"/>
      <c r="HE45" s="86"/>
      <c r="HF45" s="86"/>
      <c r="HG45" s="86"/>
      <c r="HH45" s="86"/>
    </row>
    <row r="46">
      <c r="A46" s="92"/>
      <c r="B46" s="159"/>
      <c r="C46" s="31"/>
      <c r="D46" s="31"/>
      <c r="E46" s="31"/>
      <c r="F46" s="31"/>
      <c r="G46" s="160"/>
      <c r="H46" s="31"/>
      <c r="I46" s="31"/>
      <c r="J46" s="160"/>
      <c r="K46" s="31"/>
      <c r="L46" s="152" t="b">
        <v>0</v>
      </c>
      <c r="M46" s="152" t="b">
        <v>0</v>
      </c>
      <c r="N46" s="152" t="b">
        <v>0</v>
      </c>
      <c r="O46" s="152" t="b">
        <v>0</v>
      </c>
      <c r="P46" s="152" t="b">
        <v>0</v>
      </c>
      <c r="Q46" s="152" t="b">
        <v>0</v>
      </c>
      <c r="R46" s="152" t="b">
        <v>0</v>
      </c>
      <c r="S46" s="153" t="b">
        <v>0</v>
      </c>
      <c r="T46" s="153" t="b">
        <v>0</v>
      </c>
      <c r="U46" s="153" t="b">
        <v>0</v>
      </c>
      <c r="V46" s="153" t="b">
        <v>0</v>
      </c>
      <c r="W46" s="153" t="b">
        <v>0</v>
      </c>
      <c r="X46" s="153" t="b">
        <v>0</v>
      </c>
      <c r="Y46" s="153" t="b">
        <v>0</v>
      </c>
      <c r="Z46" s="154" t="b">
        <v>0</v>
      </c>
      <c r="AA46" s="154" t="b">
        <v>0</v>
      </c>
      <c r="AB46" s="154" t="b">
        <v>0</v>
      </c>
      <c r="AC46" s="154" t="b">
        <v>0</v>
      </c>
      <c r="AD46" s="154" t="b">
        <v>0</v>
      </c>
      <c r="AE46" s="154" t="b">
        <v>0</v>
      </c>
      <c r="AF46" s="154" t="b">
        <v>0</v>
      </c>
      <c r="AG46" s="155" t="b">
        <v>0</v>
      </c>
      <c r="AH46" s="155" t="b">
        <v>0</v>
      </c>
      <c r="AI46" s="155" t="b">
        <v>0</v>
      </c>
      <c r="AJ46" s="155" t="b">
        <v>0</v>
      </c>
      <c r="AK46" s="155" t="b">
        <v>0</v>
      </c>
      <c r="AL46" s="155" t="b">
        <v>0</v>
      </c>
      <c r="AM46" s="155" t="b">
        <v>0</v>
      </c>
      <c r="AN46" s="156" t="b">
        <v>0</v>
      </c>
      <c r="AO46" s="156" t="b">
        <v>0</v>
      </c>
      <c r="AP46" s="156" t="b">
        <v>0</v>
      </c>
      <c r="AQ46" s="108" t="str">
        <f t="shared" si="10"/>
        <v/>
      </c>
      <c r="AS46" s="157" t="str">
        <f>IFERROR(__xludf.DUMMYFUNCTION("IFERROR(SPARKLINE(IF(ISBLANK(B46),"""",COUNTIF(L46:AP46,TRUE)),{""charttype"",""bar"";""max"",J46;""color1"",""#5bafff"";""empty"",""ignore""}),"""")"),"")</f>
        <v/>
      </c>
      <c r="AV46" s="158" t="str">
        <f t="shared" si="11"/>
        <v/>
      </c>
      <c r="AW46" s="22"/>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119">
        <v>45898.0</v>
      </c>
      <c r="FG46" s="120">
        <v>0.0</v>
      </c>
      <c r="FH46" s="86" t="str">
        <f t="shared" si="2"/>
        <v/>
      </c>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7"/>
      <c r="GN46" s="87"/>
      <c r="GO46" s="86"/>
      <c r="GP46" s="86"/>
      <c r="GQ46" s="86"/>
      <c r="GR46" s="86"/>
      <c r="GS46" s="86"/>
      <c r="GT46" s="86"/>
      <c r="GU46" s="86"/>
      <c r="GV46" s="86"/>
      <c r="GW46" s="86"/>
      <c r="GX46" s="86"/>
      <c r="GY46" s="86"/>
      <c r="GZ46" s="86"/>
      <c r="HA46" s="86"/>
      <c r="HB46" s="86"/>
      <c r="HC46" s="86"/>
      <c r="HD46" s="86"/>
      <c r="HE46" s="86"/>
      <c r="HF46" s="86"/>
      <c r="HG46" s="86"/>
      <c r="HH46" s="86"/>
    </row>
    <row r="47">
      <c r="A47" s="92"/>
      <c r="B47" s="159"/>
      <c r="C47" s="31"/>
      <c r="D47" s="31"/>
      <c r="E47" s="31"/>
      <c r="F47" s="31"/>
      <c r="G47" s="160"/>
      <c r="H47" s="31"/>
      <c r="I47" s="31"/>
      <c r="J47" s="160"/>
      <c r="K47" s="31"/>
      <c r="L47" s="152" t="b">
        <v>0</v>
      </c>
      <c r="M47" s="152" t="b">
        <v>0</v>
      </c>
      <c r="N47" s="152" t="b">
        <v>0</v>
      </c>
      <c r="O47" s="152" t="b">
        <v>0</v>
      </c>
      <c r="P47" s="152" t="b">
        <v>0</v>
      </c>
      <c r="Q47" s="152" t="b">
        <v>0</v>
      </c>
      <c r="R47" s="152" t="b">
        <v>0</v>
      </c>
      <c r="S47" s="153" t="b">
        <v>0</v>
      </c>
      <c r="T47" s="153" t="b">
        <v>0</v>
      </c>
      <c r="U47" s="153" t="b">
        <v>0</v>
      </c>
      <c r="V47" s="153" t="b">
        <v>0</v>
      </c>
      <c r="W47" s="161" t="b">
        <v>0</v>
      </c>
      <c r="X47" s="153" t="b">
        <v>0</v>
      </c>
      <c r="Y47" s="153" t="b">
        <v>0</v>
      </c>
      <c r="Z47" s="154" t="b">
        <v>0</v>
      </c>
      <c r="AA47" s="154" t="b">
        <v>0</v>
      </c>
      <c r="AB47" s="154" t="b">
        <v>0</v>
      </c>
      <c r="AC47" s="154" t="b">
        <v>0</v>
      </c>
      <c r="AD47" s="154" t="b">
        <v>0</v>
      </c>
      <c r="AE47" s="154" t="b">
        <v>0</v>
      </c>
      <c r="AF47" s="154" t="b">
        <v>0</v>
      </c>
      <c r="AG47" s="155" t="b">
        <v>0</v>
      </c>
      <c r="AH47" s="155" t="b">
        <v>0</v>
      </c>
      <c r="AI47" s="155" t="b">
        <v>0</v>
      </c>
      <c r="AJ47" s="155" t="b">
        <v>0</v>
      </c>
      <c r="AK47" s="155" t="b">
        <v>0</v>
      </c>
      <c r="AL47" s="155" t="b">
        <v>0</v>
      </c>
      <c r="AM47" s="155" t="b">
        <v>0</v>
      </c>
      <c r="AN47" s="156" t="b">
        <v>0</v>
      </c>
      <c r="AO47" s="156" t="b">
        <v>0</v>
      </c>
      <c r="AP47" s="156" t="b">
        <v>0</v>
      </c>
      <c r="AQ47" s="108" t="str">
        <f t="shared" si="10"/>
        <v/>
      </c>
      <c r="AS47" s="157" t="str">
        <f>IFERROR(__xludf.DUMMYFUNCTION("IFERROR(SPARKLINE(IF(ISBLANK(B47),"""",COUNTIF(L47:AP47,TRUE)),{""charttype"",""bar"";""max"",J47;""color1"",""#5bafff"";""empty"",""ignore""}),"""")"),"")</f>
        <v/>
      </c>
      <c r="AV47" s="158" t="str">
        <f t="shared" si="11"/>
        <v/>
      </c>
      <c r="AW47" s="22"/>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c r="EC47" s="86"/>
      <c r="ED47" s="86"/>
      <c r="EE47" s="86"/>
      <c r="EF47" s="86"/>
      <c r="EG47" s="86"/>
      <c r="EH47" s="86"/>
      <c r="EI47" s="86"/>
      <c r="EJ47" s="86"/>
      <c r="EK47" s="86"/>
      <c r="EL47" s="86"/>
      <c r="EM47" s="86"/>
      <c r="EN47" s="86"/>
      <c r="EO47" s="86"/>
      <c r="EP47" s="86"/>
      <c r="EQ47" s="86"/>
      <c r="ER47" s="86"/>
      <c r="ES47" s="86"/>
      <c r="ET47" s="86"/>
      <c r="EU47" s="86"/>
      <c r="EV47" s="86"/>
      <c r="EW47" s="86"/>
      <c r="EX47" s="86"/>
      <c r="EY47" s="86"/>
      <c r="EZ47" s="86"/>
      <c r="FA47" s="86"/>
      <c r="FB47" s="86"/>
      <c r="FC47" s="86"/>
      <c r="FD47" s="86"/>
      <c r="FE47" s="86"/>
      <c r="FF47" s="119">
        <v>45899.0</v>
      </c>
      <c r="FG47" s="120">
        <v>0.0</v>
      </c>
      <c r="FH47" s="86" t="str">
        <f t="shared" si="2"/>
        <v/>
      </c>
      <c r="FI47" s="86"/>
      <c r="FJ47" s="86"/>
      <c r="FK47" s="86"/>
      <c r="FL47" s="86"/>
      <c r="FM47" s="86"/>
      <c r="FN47" s="86"/>
      <c r="FO47" s="86"/>
      <c r="FP47" s="86"/>
      <c r="FQ47" s="86"/>
      <c r="FR47" s="86"/>
      <c r="FS47" s="86"/>
      <c r="FT47" s="86"/>
      <c r="FU47" s="86"/>
      <c r="FV47" s="86"/>
      <c r="FW47" s="86"/>
      <c r="FX47" s="86"/>
      <c r="FY47" s="86"/>
      <c r="FZ47" s="86"/>
      <c r="GA47" s="86"/>
      <c r="GB47" s="86"/>
      <c r="GC47" s="86"/>
      <c r="GD47" s="86"/>
      <c r="GE47" s="86"/>
      <c r="GF47" s="86"/>
      <c r="GG47" s="86"/>
      <c r="GH47" s="86"/>
      <c r="GI47" s="86"/>
      <c r="GJ47" s="86"/>
      <c r="GK47" s="86"/>
      <c r="GL47" s="86"/>
      <c r="GM47" s="87"/>
      <c r="GN47" s="87"/>
      <c r="GO47" s="86"/>
      <c r="GP47" s="86"/>
      <c r="GQ47" s="86"/>
      <c r="GR47" s="86"/>
      <c r="GS47" s="86"/>
      <c r="GT47" s="86"/>
      <c r="GU47" s="86"/>
      <c r="GV47" s="86"/>
      <c r="GW47" s="86"/>
      <c r="GX47" s="86"/>
      <c r="GY47" s="86"/>
      <c r="GZ47" s="86"/>
      <c r="HA47" s="86"/>
      <c r="HB47" s="86"/>
      <c r="HC47" s="86"/>
      <c r="HD47" s="86"/>
      <c r="HE47" s="86"/>
      <c r="HF47" s="86"/>
      <c r="HG47" s="86"/>
      <c r="HH47" s="86"/>
    </row>
    <row r="48">
      <c r="A48" s="92"/>
      <c r="B48" s="159"/>
      <c r="C48" s="31"/>
      <c r="D48" s="31"/>
      <c r="E48" s="31"/>
      <c r="F48" s="31"/>
      <c r="G48" s="160"/>
      <c r="H48" s="31"/>
      <c r="I48" s="31"/>
      <c r="J48" s="160"/>
      <c r="K48" s="31"/>
      <c r="L48" s="152" t="b">
        <v>0</v>
      </c>
      <c r="M48" s="152" t="b">
        <v>0</v>
      </c>
      <c r="N48" s="152" t="b">
        <v>0</v>
      </c>
      <c r="O48" s="152" t="b">
        <v>0</v>
      </c>
      <c r="P48" s="152" t="b">
        <v>0</v>
      </c>
      <c r="Q48" s="152" t="b">
        <v>0</v>
      </c>
      <c r="R48" s="152" t="b">
        <v>0</v>
      </c>
      <c r="S48" s="153" t="b">
        <v>0</v>
      </c>
      <c r="T48" s="153" t="b">
        <v>0</v>
      </c>
      <c r="U48" s="153" t="b">
        <v>0</v>
      </c>
      <c r="V48" s="153" t="b">
        <v>0</v>
      </c>
      <c r="W48" s="153" t="b">
        <v>0</v>
      </c>
      <c r="X48" s="153" t="b">
        <v>0</v>
      </c>
      <c r="Y48" s="153" t="b">
        <v>0</v>
      </c>
      <c r="Z48" s="154" t="b">
        <v>0</v>
      </c>
      <c r="AA48" s="154" t="b">
        <v>0</v>
      </c>
      <c r="AB48" s="154" t="b">
        <v>0</v>
      </c>
      <c r="AC48" s="154" t="b">
        <v>0</v>
      </c>
      <c r="AD48" s="154" t="b">
        <v>0</v>
      </c>
      <c r="AE48" s="154" t="b">
        <v>0</v>
      </c>
      <c r="AF48" s="154" t="b">
        <v>0</v>
      </c>
      <c r="AG48" s="155" t="b">
        <v>0</v>
      </c>
      <c r="AH48" s="155" t="b">
        <v>0</v>
      </c>
      <c r="AI48" s="155" t="b">
        <v>0</v>
      </c>
      <c r="AJ48" s="155" t="b">
        <v>0</v>
      </c>
      <c r="AK48" s="155" t="b">
        <v>0</v>
      </c>
      <c r="AL48" s="155" t="b">
        <v>0</v>
      </c>
      <c r="AM48" s="155" t="b">
        <v>0</v>
      </c>
      <c r="AN48" s="156" t="b">
        <v>0</v>
      </c>
      <c r="AO48" s="156" t="b">
        <v>0</v>
      </c>
      <c r="AP48" s="156" t="b">
        <v>0</v>
      </c>
      <c r="AQ48" s="108" t="str">
        <f t="shared" si="10"/>
        <v/>
      </c>
      <c r="AS48" s="157" t="str">
        <f>IFERROR(__xludf.DUMMYFUNCTION("IFERROR(SPARKLINE(IF(ISBLANK(B48),"""",COUNTIF(L48:AP48,TRUE)),{""charttype"",""bar"";""max"",J48;""color1"",""#5bafff"";""empty"",""ignore""}),"""")"),"")</f>
        <v/>
      </c>
      <c r="AV48" s="158" t="str">
        <f t="shared" si="11"/>
        <v/>
      </c>
      <c r="AW48" s="22"/>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c r="CY48" s="86"/>
      <c r="CZ48" s="86"/>
      <c r="DA48" s="86"/>
      <c r="DB48" s="86"/>
      <c r="DC48" s="86"/>
      <c r="DD48" s="86"/>
      <c r="DE48" s="86"/>
      <c r="DF48" s="86"/>
      <c r="DG48" s="86"/>
      <c r="DH48" s="86"/>
      <c r="DI48" s="86"/>
      <c r="DJ48" s="86"/>
      <c r="DK48" s="86"/>
      <c r="DL48" s="86"/>
      <c r="DM48" s="86"/>
      <c r="DN48" s="86"/>
      <c r="DO48" s="86"/>
      <c r="DP48" s="86"/>
      <c r="DQ48" s="86"/>
      <c r="DR48" s="86"/>
      <c r="DS48" s="86"/>
      <c r="DT48" s="86"/>
      <c r="DU48" s="86"/>
      <c r="DV48" s="86"/>
      <c r="DW48" s="86"/>
      <c r="DX48" s="86"/>
      <c r="DY48" s="86"/>
      <c r="DZ48" s="86"/>
      <c r="EA48" s="86"/>
      <c r="EB48" s="86"/>
      <c r="EC48" s="86"/>
      <c r="ED48" s="86"/>
      <c r="EE48" s="86"/>
      <c r="EF48" s="86"/>
      <c r="EG48" s="86"/>
      <c r="EH48" s="86"/>
      <c r="EI48" s="86"/>
      <c r="EJ48" s="86"/>
      <c r="EK48" s="86"/>
      <c r="EL48" s="86"/>
      <c r="EM48" s="86"/>
      <c r="EN48" s="86"/>
      <c r="EO48" s="86"/>
      <c r="EP48" s="86"/>
      <c r="EQ48" s="86"/>
      <c r="ER48" s="86"/>
      <c r="ES48" s="86"/>
      <c r="ET48" s="86"/>
      <c r="EU48" s="86"/>
      <c r="EV48" s="86"/>
      <c r="EW48" s="86"/>
      <c r="EX48" s="86"/>
      <c r="EY48" s="86"/>
      <c r="EZ48" s="86"/>
      <c r="FA48" s="86"/>
      <c r="FB48" s="86"/>
      <c r="FC48" s="86"/>
      <c r="FD48" s="86"/>
      <c r="FE48" s="86"/>
      <c r="FF48" s="119">
        <v>45900.0</v>
      </c>
      <c r="FG48" s="120">
        <v>0.0</v>
      </c>
      <c r="FH48" s="86" t="str">
        <f t="shared" si="2"/>
        <v/>
      </c>
      <c r="FI48" s="86"/>
      <c r="FJ48" s="86"/>
      <c r="FK48" s="86"/>
      <c r="FL48" s="86"/>
      <c r="FM48" s="86"/>
      <c r="FN48" s="86"/>
      <c r="FO48" s="86"/>
      <c r="FP48" s="86"/>
      <c r="FQ48" s="86"/>
      <c r="FR48" s="86"/>
      <c r="FS48" s="86"/>
      <c r="FT48" s="86"/>
      <c r="FU48" s="86"/>
      <c r="FV48" s="86"/>
      <c r="FW48" s="86"/>
      <c r="FX48" s="86"/>
      <c r="FY48" s="86"/>
      <c r="FZ48" s="86"/>
      <c r="GA48" s="86"/>
      <c r="GB48" s="86"/>
      <c r="GC48" s="86"/>
      <c r="GD48" s="86"/>
      <c r="GE48" s="86"/>
      <c r="GF48" s="86"/>
      <c r="GG48" s="86"/>
      <c r="GH48" s="86"/>
      <c r="GI48" s="86"/>
      <c r="GJ48" s="86"/>
      <c r="GK48" s="86"/>
      <c r="GL48" s="86"/>
      <c r="GM48" s="87"/>
      <c r="GN48" s="87"/>
      <c r="GO48" s="86"/>
      <c r="GP48" s="86"/>
      <c r="GQ48" s="86"/>
      <c r="GR48" s="86"/>
      <c r="GS48" s="86"/>
      <c r="GT48" s="86"/>
      <c r="GU48" s="86"/>
      <c r="GV48" s="86"/>
      <c r="GW48" s="86"/>
      <c r="GX48" s="86"/>
      <c r="GY48" s="86"/>
      <c r="GZ48" s="86"/>
      <c r="HA48" s="86"/>
      <c r="HB48" s="86"/>
      <c r="HC48" s="86"/>
      <c r="HD48" s="86"/>
      <c r="HE48" s="86"/>
      <c r="HF48" s="86"/>
      <c r="HG48" s="86"/>
      <c r="HH48" s="86"/>
    </row>
    <row r="49">
      <c r="A49" s="92"/>
      <c r="B49" s="162"/>
      <c r="C49" s="18"/>
      <c r="D49" s="18"/>
      <c r="E49" s="18"/>
      <c r="F49" s="18"/>
      <c r="G49" s="163"/>
      <c r="H49" s="18"/>
      <c r="I49" s="18"/>
      <c r="J49" s="163"/>
      <c r="K49" s="18"/>
      <c r="L49" s="164" t="b">
        <v>0</v>
      </c>
      <c r="M49" s="164" t="b">
        <v>0</v>
      </c>
      <c r="N49" s="164" t="b">
        <v>0</v>
      </c>
      <c r="O49" s="164" t="b">
        <v>0</v>
      </c>
      <c r="P49" s="164" t="b">
        <v>0</v>
      </c>
      <c r="Q49" s="164" t="b">
        <v>0</v>
      </c>
      <c r="R49" s="164" t="b">
        <v>0</v>
      </c>
      <c r="S49" s="165" t="b">
        <v>0</v>
      </c>
      <c r="T49" s="165" t="b">
        <v>0</v>
      </c>
      <c r="U49" s="165" t="b">
        <v>0</v>
      </c>
      <c r="V49" s="165" t="b">
        <v>0</v>
      </c>
      <c r="W49" s="165" t="b">
        <v>0</v>
      </c>
      <c r="X49" s="165" t="b">
        <v>0</v>
      </c>
      <c r="Y49" s="165" t="b">
        <v>0</v>
      </c>
      <c r="Z49" s="166" t="b">
        <v>0</v>
      </c>
      <c r="AA49" s="166" t="b">
        <v>0</v>
      </c>
      <c r="AB49" s="166" t="b">
        <v>0</v>
      </c>
      <c r="AC49" s="166" t="b">
        <v>0</v>
      </c>
      <c r="AD49" s="166" t="b">
        <v>0</v>
      </c>
      <c r="AE49" s="166" t="b">
        <v>0</v>
      </c>
      <c r="AF49" s="166" t="b">
        <v>0</v>
      </c>
      <c r="AG49" s="167" t="b">
        <v>0</v>
      </c>
      <c r="AH49" s="167" t="b">
        <v>0</v>
      </c>
      <c r="AI49" s="167" t="b">
        <v>0</v>
      </c>
      <c r="AJ49" s="167" t="b">
        <v>0</v>
      </c>
      <c r="AK49" s="167" t="b">
        <v>0</v>
      </c>
      <c r="AL49" s="167" t="b">
        <v>0</v>
      </c>
      <c r="AM49" s="167" t="b">
        <v>0</v>
      </c>
      <c r="AN49" s="168" t="b">
        <v>0</v>
      </c>
      <c r="AO49" s="168" t="b">
        <v>0</v>
      </c>
      <c r="AP49" s="168" t="b">
        <v>0</v>
      </c>
      <c r="AQ49" s="108" t="str">
        <f t="shared" si="10"/>
        <v/>
      </c>
      <c r="AS49" s="107" t="str">
        <f>IFERROR(__xludf.DUMMYFUNCTION("IFERROR(SPARKLINE(IF(ISBLANK(B49),"""",COUNTIF(L49:AP49,TRUE)),{""charttype"",""bar"";""max"",J49;""color1"",""#5bafff"";""empty"",""ignore""}),"""")"),"")</f>
        <v/>
      </c>
      <c r="AV49" s="158" t="str">
        <f t="shared" si="11"/>
        <v/>
      </c>
      <c r="AW49" s="22"/>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c r="CY49" s="86"/>
      <c r="CZ49" s="86"/>
      <c r="DA49" s="86"/>
      <c r="DB49" s="86"/>
      <c r="DC49" s="86"/>
      <c r="DD49" s="86"/>
      <c r="DE49" s="86"/>
      <c r="DF49" s="86"/>
      <c r="DG49" s="86"/>
      <c r="DH49" s="86"/>
      <c r="DI49" s="86"/>
      <c r="DJ49" s="86"/>
      <c r="DK49" s="86"/>
      <c r="DL49" s="86"/>
      <c r="DM49" s="86"/>
      <c r="DN49" s="86"/>
      <c r="DO49" s="86"/>
      <c r="DP49" s="86"/>
      <c r="DQ49" s="86"/>
      <c r="DR49" s="86"/>
      <c r="DS49" s="86"/>
      <c r="DT49" s="86"/>
      <c r="DU49" s="86"/>
      <c r="DV49" s="86"/>
      <c r="DW49" s="86"/>
      <c r="DX49" s="86"/>
      <c r="DY49" s="86"/>
      <c r="DZ49" s="86"/>
      <c r="EA49" s="86"/>
      <c r="EB49" s="86"/>
      <c r="EC49" s="86"/>
      <c r="ED49" s="86"/>
      <c r="EE49" s="86"/>
      <c r="EF49" s="86"/>
      <c r="EG49" s="86"/>
      <c r="EH49" s="86"/>
      <c r="EI49" s="86"/>
      <c r="EJ49" s="86"/>
      <c r="EK49" s="86"/>
      <c r="EL49" s="86"/>
      <c r="EM49" s="86"/>
      <c r="EN49" s="86"/>
      <c r="EO49" s="86"/>
      <c r="EP49" s="86"/>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6"/>
      <c r="FO49" s="86"/>
      <c r="FP49" s="86"/>
      <c r="FQ49" s="86"/>
      <c r="FR49" s="86"/>
      <c r="FS49" s="86"/>
      <c r="FT49" s="86"/>
      <c r="FU49" s="86"/>
      <c r="FV49" s="86"/>
      <c r="FW49" s="86"/>
      <c r="FX49" s="86"/>
      <c r="FY49" s="86"/>
      <c r="FZ49" s="86"/>
      <c r="GA49" s="86"/>
      <c r="GB49" s="86"/>
      <c r="GC49" s="86"/>
      <c r="GD49" s="86"/>
      <c r="GE49" s="86"/>
      <c r="GF49" s="86"/>
      <c r="GG49" s="86"/>
      <c r="GH49" s="86"/>
      <c r="GI49" s="86"/>
      <c r="GJ49" s="86"/>
      <c r="GK49" s="86"/>
      <c r="GL49" s="86"/>
      <c r="GM49" s="86"/>
      <c r="GN49" s="86"/>
      <c r="GO49" s="86"/>
      <c r="GP49" s="86"/>
      <c r="GQ49" s="86"/>
      <c r="GR49" s="86"/>
      <c r="GS49" s="86"/>
      <c r="GT49" s="86"/>
      <c r="GU49" s="86"/>
      <c r="GV49" s="86"/>
      <c r="GW49" s="86"/>
      <c r="GX49" s="86"/>
      <c r="GY49" s="86"/>
      <c r="GZ49" s="86"/>
      <c r="HA49" s="86"/>
      <c r="HB49" s="86"/>
      <c r="HC49" s="86"/>
      <c r="HD49" s="86"/>
      <c r="HE49" s="86"/>
      <c r="HF49" s="86"/>
      <c r="HG49" s="86"/>
      <c r="HH49" s="86"/>
    </row>
    <row r="50" ht="4.5" customHeight="1">
      <c r="A50" s="86"/>
      <c r="B50" s="106"/>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9"/>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c r="CY50" s="86"/>
      <c r="CZ50" s="86"/>
      <c r="DA50" s="86"/>
      <c r="DB50" s="86"/>
      <c r="DC50" s="86"/>
      <c r="DD50" s="86"/>
      <c r="DE50" s="86"/>
      <c r="DF50" s="86"/>
      <c r="DG50" s="86"/>
      <c r="DH50" s="86"/>
      <c r="DI50" s="86"/>
      <c r="DJ50" s="86"/>
      <c r="DK50" s="86"/>
      <c r="DL50" s="86"/>
      <c r="DM50" s="86"/>
      <c r="DN50" s="86"/>
      <c r="DO50" s="86"/>
      <c r="DP50" s="86"/>
      <c r="DQ50" s="86"/>
      <c r="DR50" s="86"/>
      <c r="DS50" s="86"/>
      <c r="DT50" s="86"/>
      <c r="DU50" s="86"/>
      <c r="DV50" s="86"/>
      <c r="DW50" s="86"/>
      <c r="DX50" s="86"/>
      <c r="DY50" s="86"/>
      <c r="DZ50" s="86"/>
      <c r="EA50" s="86"/>
      <c r="EB50" s="86"/>
      <c r="EC50" s="86"/>
      <c r="ED50" s="86"/>
      <c r="EE50" s="86"/>
      <c r="EF50" s="86"/>
      <c r="EG50" s="86"/>
      <c r="EH50" s="86"/>
      <c r="EI50" s="86"/>
      <c r="EJ50" s="86"/>
      <c r="EK50" s="86"/>
      <c r="EL50" s="86"/>
      <c r="EM50" s="86"/>
      <c r="EN50" s="86"/>
      <c r="EO50" s="86"/>
      <c r="EP50" s="86"/>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6"/>
      <c r="FO50" s="86"/>
      <c r="FP50" s="86"/>
      <c r="FQ50" s="86"/>
      <c r="FR50" s="86"/>
      <c r="FS50" s="86"/>
      <c r="FT50" s="86"/>
      <c r="FU50" s="86"/>
      <c r="FV50" s="86"/>
      <c r="FW50" s="86"/>
      <c r="FX50" s="86"/>
      <c r="FY50" s="86"/>
      <c r="FZ50" s="86"/>
      <c r="GA50" s="86"/>
      <c r="GB50" s="86"/>
      <c r="GC50" s="86"/>
      <c r="GD50" s="86"/>
      <c r="GE50" s="86"/>
      <c r="GF50" s="86"/>
      <c r="GG50" s="86"/>
      <c r="GH50" s="86"/>
      <c r="GI50" s="86"/>
      <c r="GJ50" s="86"/>
      <c r="GK50" s="86"/>
      <c r="GL50" s="86"/>
      <c r="GM50" s="86"/>
      <c r="GN50" s="86"/>
      <c r="GO50" s="86"/>
      <c r="GP50" s="86"/>
      <c r="GQ50" s="86"/>
      <c r="GR50" s="86"/>
      <c r="GS50" s="86"/>
      <c r="GT50" s="86"/>
      <c r="GU50" s="86"/>
      <c r="GV50" s="86"/>
      <c r="GW50" s="86"/>
      <c r="GX50" s="86"/>
      <c r="GY50" s="86"/>
      <c r="GZ50" s="86"/>
      <c r="HA50" s="86"/>
      <c r="HB50" s="86"/>
      <c r="HC50" s="86"/>
      <c r="HD50" s="86"/>
      <c r="HE50" s="86"/>
      <c r="HF50" s="86"/>
      <c r="HG50" s="86"/>
      <c r="HH50" s="86"/>
    </row>
    <row r="51">
      <c r="A51" s="86"/>
      <c r="B51" s="169" t="s">
        <v>76</v>
      </c>
      <c r="C51" s="18"/>
      <c r="D51" s="18"/>
      <c r="E51" s="18"/>
      <c r="F51" s="18"/>
      <c r="G51" s="18"/>
      <c r="H51" s="18"/>
      <c r="I51" s="18"/>
      <c r="J51" s="18"/>
      <c r="K51" s="18"/>
      <c r="L51" s="170">
        <f t="shared" ref="L51:AM51" si="12">IF(COUNTA($B30:$B49)&lt;COUNTIF(L30:L49,TRUE),COUNTA($B30:$B49),COUNTIF(L30:L49,TRUE))</f>
        <v>0</v>
      </c>
      <c r="M51" s="170">
        <f t="shared" si="12"/>
        <v>0</v>
      </c>
      <c r="N51" s="170">
        <f t="shared" si="12"/>
        <v>0</v>
      </c>
      <c r="O51" s="170">
        <f t="shared" si="12"/>
        <v>0</v>
      </c>
      <c r="P51" s="170">
        <f t="shared" si="12"/>
        <v>0</v>
      </c>
      <c r="Q51" s="170">
        <f t="shared" si="12"/>
        <v>0</v>
      </c>
      <c r="R51" s="170">
        <f t="shared" si="12"/>
        <v>0</v>
      </c>
      <c r="S51" s="171">
        <f t="shared" si="12"/>
        <v>0</v>
      </c>
      <c r="T51" s="171">
        <f t="shared" si="12"/>
        <v>0</v>
      </c>
      <c r="U51" s="171">
        <f t="shared" si="12"/>
        <v>0</v>
      </c>
      <c r="V51" s="171">
        <f t="shared" si="12"/>
        <v>0</v>
      </c>
      <c r="W51" s="171">
        <f t="shared" si="12"/>
        <v>0</v>
      </c>
      <c r="X51" s="171">
        <f t="shared" si="12"/>
        <v>0</v>
      </c>
      <c r="Y51" s="171">
        <f t="shared" si="12"/>
        <v>0</v>
      </c>
      <c r="Z51" s="172">
        <f t="shared" si="12"/>
        <v>0</v>
      </c>
      <c r="AA51" s="172">
        <f t="shared" si="12"/>
        <v>0</v>
      </c>
      <c r="AB51" s="172">
        <f t="shared" si="12"/>
        <v>0</v>
      </c>
      <c r="AC51" s="172">
        <f t="shared" si="12"/>
        <v>0</v>
      </c>
      <c r="AD51" s="172">
        <f t="shared" si="12"/>
        <v>0</v>
      </c>
      <c r="AE51" s="172">
        <f t="shared" si="12"/>
        <v>0</v>
      </c>
      <c r="AF51" s="172">
        <f t="shared" si="12"/>
        <v>0</v>
      </c>
      <c r="AG51" s="173">
        <f t="shared" si="12"/>
        <v>0</v>
      </c>
      <c r="AH51" s="173">
        <f t="shared" si="12"/>
        <v>0</v>
      </c>
      <c r="AI51" s="173">
        <f t="shared" si="12"/>
        <v>0</v>
      </c>
      <c r="AJ51" s="173">
        <f t="shared" si="12"/>
        <v>0</v>
      </c>
      <c r="AK51" s="173">
        <f t="shared" si="12"/>
        <v>0</v>
      </c>
      <c r="AL51" s="173">
        <f t="shared" si="12"/>
        <v>0</v>
      </c>
      <c r="AM51" s="173">
        <f t="shared" si="12"/>
        <v>0</v>
      </c>
      <c r="AN51" s="174">
        <f t="shared" ref="AN51:AP51" si="13">IF(AN29="","",IF(COUNTA($B30:$B49)&lt;COUNTIF(AN30:AN49,TRUE),COUNTA($B30:$B49),COUNTIF(AN30:AN49,TRUE)))</f>
        <v>0</v>
      </c>
      <c r="AO51" s="174">
        <f t="shared" si="13"/>
        <v>0</v>
      </c>
      <c r="AP51" s="174">
        <f t="shared" si="13"/>
        <v>0</v>
      </c>
      <c r="AQ51" s="175" t="str">
        <f>IF(ISBLANK(J30),"",SUM(L51:AP51)&amp;" / "&amp;SUM(J30:J49))</f>
        <v/>
      </c>
      <c r="AR51" s="18"/>
      <c r="AS51" s="176"/>
      <c r="AT51" s="176"/>
      <c r="AU51" s="176"/>
      <c r="AV51" s="177" t="str">
        <f>IFERROR(L3,"")</f>
        <v/>
      </c>
      <c r="AW51" s="19"/>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c r="CY51" s="86"/>
      <c r="CZ51" s="86"/>
      <c r="DA51" s="86"/>
      <c r="DB51" s="86"/>
      <c r="DC51" s="86"/>
      <c r="DD51" s="86"/>
      <c r="DE51" s="86"/>
      <c r="DF51" s="86"/>
      <c r="DG51" s="86"/>
      <c r="DH51" s="86"/>
      <c r="DI51" s="86"/>
      <c r="DJ51" s="86"/>
      <c r="DK51" s="86"/>
      <c r="DL51" s="86"/>
      <c r="DM51" s="86"/>
      <c r="DN51" s="86"/>
      <c r="DO51" s="86"/>
      <c r="DP51" s="86"/>
      <c r="DQ51" s="86"/>
      <c r="DR51" s="86"/>
      <c r="DS51" s="86"/>
      <c r="DT51" s="86"/>
      <c r="DU51" s="86"/>
      <c r="DV51" s="86"/>
      <c r="DW51" s="86"/>
      <c r="DX51" s="86"/>
      <c r="DY51" s="86"/>
      <c r="DZ51" s="86"/>
      <c r="EA51" s="86"/>
      <c r="EB51" s="86"/>
      <c r="EC51" s="86"/>
      <c r="ED51" s="86"/>
      <c r="EE51" s="86"/>
      <c r="EF51" s="86"/>
      <c r="EG51" s="86"/>
      <c r="EH51" s="86"/>
      <c r="EI51" s="86"/>
      <c r="EJ51" s="86"/>
      <c r="EK51" s="86"/>
      <c r="EL51" s="86"/>
      <c r="EM51" s="86"/>
      <c r="EN51" s="86"/>
      <c r="EO51" s="86"/>
      <c r="EP51" s="86"/>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6"/>
      <c r="FO51" s="86"/>
      <c r="FP51" s="86"/>
      <c r="FQ51" s="86"/>
      <c r="FR51" s="86"/>
      <c r="FS51" s="86"/>
      <c r="FT51" s="86"/>
      <c r="FU51" s="86"/>
      <c r="FV51" s="86"/>
      <c r="FW51" s="86"/>
      <c r="FX51" s="86"/>
      <c r="FY51" s="86"/>
      <c r="FZ51" s="86"/>
      <c r="GA51" s="86"/>
      <c r="GB51" s="86"/>
      <c r="GC51" s="86"/>
      <c r="GD51" s="86"/>
      <c r="GE51" s="86"/>
      <c r="GF51" s="86"/>
      <c r="GG51" s="86"/>
      <c r="GH51" s="86"/>
      <c r="GI51" s="86"/>
      <c r="GJ51" s="86"/>
      <c r="GK51" s="86"/>
      <c r="GL51" s="86"/>
      <c r="GM51" s="86"/>
      <c r="GN51" s="86"/>
      <c r="GO51" s="86"/>
      <c r="GP51" s="86"/>
      <c r="GQ51" s="86"/>
      <c r="GR51" s="86"/>
      <c r="GS51" s="86"/>
      <c r="GT51" s="86"/>
      <c r="GU51" s="86"/>
      <c r="GV51" s="86"/>
      <c r="GW51" s="86"/>
      <c r="GX51" s="86"/>
      <c r="GY51" s="86"/>
      <c r="GZ51" s="86"/>
      <c r="HA51" s="86"/>
      <c r="HB51" s="86"/>
      <c r="HC51" s="86"/>
      <c r="HD51" s="86"/>
      <c r="HE51" s="86"/>
      <c r="HF51" s="86"/>
      <c r="HG51" s="86"/>
      <c r="HH51" s="86"/>
    </row>
    <row r="52">
      <c r="A52" s="86"/>
      <c r="B52" s="178" t="s">
        <v>77</v>
      </c>
      <c r="L52" s="179">
        <f t="shared" ref="L52:AM52" si="14">COUNTA($B30:$B49)-L51</f>
        <v>0</v>
      </c>
      <c r="M52" s="179">
        <f t="shared" si="14"/>
        <v>0</v>
      </c>
      <c r="N52" s="179">
        <f t="shared" si="14"/>
        <v>0</v>
      </c>
      <c r="O52" s="179">
        <f t="shared" si="14"/>
        <v>0</v>
      </c>
      <c r="P52" s="179">
        <f t="shared" si="14"/>
        <v>0</v>
      </c>
      <c r="Q52" s="179">
        <f t="shared" si="14"/>
        <v>0</v>
      </c>
      <c r="R52" s="179">
        <f t="shared" si="14"/>
        <v>0</v>
      </c>
      <c r="S52" s="180">
        <f t="shared" si="14"/>
        <v>0</v>
      </c>
      <c r="T52" s="180">
        <f t="shared" si="14"/>
        <v>0</v>
      </c>
      <c r="U52" s="180">
        <f t="shared" si="14"/>
        <v>0</v>
      </c>
      <c r="V52" s="180">
        <f t="shared" si="14"/>
        <v>0</v>
      </c>
      <c r="W52" s="180">
        <f t="shared" si="14"/>
        <v>0</v>
      </c>
      <c r="X52" s="180">
        <f t="shared" si="14"/>
        <v>0</v>
      </c>
      <c r="Y52" s="180">
        <f t="shared" si="14"/>
        <v>0</v>
      </c>
      <c r="Z52" s="181">
        <f t="shared" si="14"/>
        <v>0</v>
      </c>
      <c r="AA52" s="181">
        <f t="shared" si="14"/>
        <v>0</v>
      </c>
      <c r="AB52" s="181">
        <f t="shared" si="14"/>
        <v>0</v>
      </c>
      <c r="AC52" s="181">
        <f t="shared" si="14"/>
        <v>0</v>
      </c>
      <c r="AD52" s="181">
        <f t="shared" si="14"/>
        <v>0</v>
      </c>
      <c r="AE52" s="181">
        <f t="shared" si="14"/>
        <v>0</v>
      </c>
      <c r="AF52" s="181">
        <f t="shared" si="14"/>
        <v>0</v>
      </c>
      <c r="AG52" s="182">
        <f t="shared" si="14"/>
        <v>0</v>
      </c>
      <c r="AH52" s="182">
        <f t="shared" si="14"/>
        <v>0</v>
      </c>
      <c r="AI52" s="182">
        <f t="shared" si="14"/>
        <v>0</v>
      </c>
      <c r="AJ52" s="182">
        <f t="shared" si="14"/>
        <v>0</v>
      </c>
      <c r="AK52" s="182">
        <f t="shared" si="14"/>
        <v>0</v>
      </c>
      <c r="AL52" s="182">
        <f t="shared" si="14"/>
        <v>0</v>
      </c>
      <c r="AM52" s="182">
        <f t="shared" si="14"/>
        <v>0</v>
      </c>
      <c r="AN52" s="183">
        <f t="shared" ref="AN52:AP52" si="15">IF(AN51="","",COUNTA($B30:$B49)-AN51)</f>
        <v>0</v>
      </c>
      <c r="AO52" s="183">
        <f t="shared" si="15"/>
        <v>0</v>
      </c>
      <c r="AP52" s="183">
        <f t="shared" si="15"/>
        <v>0</v>
      </c>
      <c r="AS52" s="107" t="str">
        <f>IFERROR(__xludf.DUMMYFUNCTION("SPARKLINE(SUM(L51:AP51),{""charttype"",""bar"";""max"",SUM(J30:J49);""color1"",""#5bafff"";""empty"",""ignore""})"),"")</f>
        <v/>
      </c>
      <c r="AW52" s="22"/>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c r="CY52" s="86"/>
      <c r="CZ52" s="86"/>
      <c r="DA52" s="86"/>
      <c r="DB52" s="86"/>
      <c r="DC52" s="86"/>
      <c r="DD52" s="86"/>
      <c r="DE52" s="86"/>
      <c r="DF52" s="86"/>
      <c r="DG52" s="86"/>
      <c r="DH52" s="86"/>
      <c r="DI52" s="86"/>
      <c r="DJ52" s="86"/>
      <c r="DK52" s="86"/>
      <c r="DL52" s="86"/>
      <c r="DM52" s="86"/>
      <c r="DN52" s="86"/>
      <c r="DO52" s="86"/>
      <c r="DP52" s="86"/>
      <c r="DQ52" s="86"/>
      <c r="DR52" s="86"/>
      <c r="DS52" s="86"/>
      <c r="DT52" s="86"/>
      <c r="DU52" s="86"/>
      <c r="DV52" s="86"/>
      <c r="DW52" s="86"/>
      <c r="DX52" s="86"/>
      <c r="DY52" s="86"/>
      <c r="DZ52" s="86"/>
      <c r="EA52" s="86"/>
      <c r="EB52" s="86"/>
      <c r="EC52" s="86"/>
      <c r="ED52" s="86"/>
      <c r="EE52" s="86"/>
      <c r="EF52" s="86"/>
      <c r="EG52" s="86"/>
      <c r="EH52" s="86"/>
      <c r="EI52" s="86"/>
      <c r="EJ52" s="86"/>
      <c r="EK52" s="86"/>
      <c r="EL52" s="86"/>
      <c r="EM52" s="86"/>
      <c r="EN52" s="86"/>
      <c r="EO52" s="86"/>
      <c r="EP52" s="86"/>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6"/>
      <c r="FO52" s="86"/>
      <c r="FP52" s="86"/>
      <c r="FQ52" s="86"/>
      <c r="FR52" s="86"/>
      <c r="FS52" s="86"/>
      <c r="FT52" s="86"/>
      <c r="FU52" s="86"/>
      <c r="FV52" s="86"/>
      <c r="FW52" s="86"/>
      <c r="FX52" s="86"/>
      <c r="FY52" s="86"/>
      <c r="FZ52" s="86"/>
      <c r="GA52" s="86"/>
      <c r="GB52" s="86"/>
      <c r="GC52" s="86"/>
      <c r="GD52" s="86"/>
      <c r="GE52" s="86"/>
      <c r="GF52" s="86"/>
      <c r="GG52" s="86"/>
      <c r="GH52" s="86"/>
      <c r="GI52" s="86"/>
      <c r="GJ52" s="86"/>
      <c r="GK52" s="86"/>
      <c r="GL52" s="86"/>
      <c r="GM52" s="86"/>
      <c r="GN52" s="86"/>
      <c r="GO52" s="86"/>
      <c r="GP52" s="86"/>
      <c r="GQ52" s="86"/>
      <c r="GR52" s="86"/>
      <c r="GS52" s="86"/>
      <c r="GT52" s="86"/>
      <c r="GU52" s="86"/>
      <c r="GV52" s="86"/>
      <c r="GW52" s="86"/>
      <c r="GX52" s="86"/>
      <c r="GY52" s="86"/>
      <c r="GZ52" s="86"/>
      <c r="HA52" s="86"/>
      <c r="HB52" s="86"/>
      <c r="HC52" s="86"/>
      <c r="HD52" s="86"/>
      <c r="HE52" s="86"/>
      <c r="HF52" s="86"/>
      <c r="HG52" s="86"/>
      <c r="HH52" s="86"/>
    </row>
    <row r="53">
      <c r="A53" s="86"/>
      <c r="B53" s="184" t="s">
        <v>59</v>
      </c>
      <c r="C53" s="37"/>
      <c r="D53" s="37"/>
      <c r="E53" s="37"/>
      <c r="F53" s="37"/>
      <c r="G53" s="37"/>
      <c r="H53" s="37"/>
      <c r="I53" s="37"/>
      <c r="J53" s="37"/>
      <c r="K53" s="37"/>
      <c r="L53" s="185">
        <f t="shared" ref="L53:AM53" si="16">IFERROR(L51/COUNTA($B30:$B49),0)</f>
        <v>0</v>
      </c>
      <c r="M53" s="185">
        <f t="shared" si="16"/>
        <v>0</v>
      </c>
      <c r="N53" s="185">
        <f t="shared" si="16"/>
        <v>0</v>
      </c>
      <c r="O53" s="185">
        <f t="shared" si="16"/>
        <v>0</v>
      </c>
      <c r="P53" s="185">
        <f t="shared" si="16"/>
        <v>0</v>
      </c>
      <c r="Q53" s="185">
        <f t="shared" si="16"/>
        <v>0</v>
      </c>
      <c r="R53" s="185">
        <f t="shared" si="16"/>
        <v>0</v>
      </c>
      <c r="S53" s="186">
        <f t="shared" si="16"/>
        <v>0</v>
      </c>
      <c r="T53" s="186">
        <f t="shared" si="16"/>
        <v>0</v>
      </c>
      <c r="U53" s="186">
        <f t="shared" si="16"/>
        <v>0</v>
      </c>
      <c r="V53" s="186">
        <f t="shared" si="16"/>
        <v>0</v>
      </c>
      <c r="W53" s="186">
        <f t="shared" si="16"/>
        <v>0</v>
      </c>
      <c r="X53" s="186">
        <f t="shared" si="16"/>
        <v>0</v>
      </c>
      <c r="Y53" s="186">
        <f t="shared" si="16"/>
        <v>0</v>
      </c>
      <c r="Z53" s="187">
        <f t="shared" si="16"/>
        <v>0</v>
      </c>
      <c r="AA53" s="187">
        <f t="shared" si="16"/>
        <v>0</v>
      </c>
      <c r="AB53" s="187">
        <f t="shared" si="16"/>
        <v>0</v>
      </c>
      <c r="AC53" s="187">
        <f t="shared" si="16"/>
        <v>0</v>
      </c>
      <c r="AD53" s="187">
        <f t="shared" si="16"/>
        <v>0</v>
      </c>
      <c r="AE53" s="187">
        <f t="shared" si="16"/>
        <v>0</v>
      </c>
      <c r="AF53" s="187">
        <f t="shared" si="16"/>
        <v>0</v>
      </c>
      <c r="AG53" s="188">
        <f t="shared" si="16"/>
        <v>0</v>
      </c>
      <c r="AH53" s="188">
        <f t="shared" si="16"/>
        <v>0</v>
      </c>
      <c r="AI53" s="188">
        <f t="shared" si="16"/>
        <v>0</v>
      </c>
      <c r="AJ53" s="188">
        <f t="shared" si="16"/>
        <v>0</v>
      </c>
      <c r="AK53" s="188">
        <f t="shared" si="16"/>
        <v>0</v>
      </c>
      <c r="AL53" s="188">
        <f t="shared" si="16"/>
        <v>0</v>
      </c>
      <c r="AM53" s="188">
        <f t="shared" si="16"/>
        <v>0</v>
      </c>
      <c r="AN53" s="189">
        <f t="shared" ref="AN53:AP53" si="17">IF(AN29="","",IFERROR(AN51/COUNTA($B30:$B49),0))</f>
        <v>0</v>
      </c>
      <c r="AO53" s="189">
        <f t="shared" si="17"/>
        <v>0</v>
      </c>
      <c r="AP53" s="189">
        <f t="shared" si="17"/>
        <v>0</v>
      </c>
      <c r="AQ53" s="37"/>
      <c r="AR53" s="37"/>
      <c r="AS53" s="122"/>
      <c r="AT53" s="122"/>
      <c r="AU53" s="122"/>
      <c r="AV53" s="37"/>
      <c r="AW53" s="39"/>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row>
    <row r="54">
      <c r="A54" s="86"/>
      <c r="B54" s="86"/>
      <c r="C54" s="86"/>
      <c r="D54" s="86"/>
      <c r="E54" s="86"/>
      <c r="F54" s="86"/>
      <c r="G54" s="86"/>
      <c r="H54" s="86"/>
      <c r="I54" s="86"/>
      <c r="J54" s="92"/>
      <c r="K54" s="92"/>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87"/>
      <c r="AR54" s="87"/>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c r="CY54" s="86"/>
      <c r="CZ54" s="86"/>
      <c r="DA54" s="86"/>
      <c r="DB54" s="86"/>
      <c r="DC54" s="86"/>
      <c r="DD54" s="86"/>
      <c r="DE54" s="86"/>
      <c r="DF54" s="86"/>
      <c r="DG54" s="86"/>
      <c r="DH54" s="86"/>
      <c r="DI54" s="86"/>
      <c r="DJ54" s="86"/>
      <c r="DK54" s="86"/>
      <c r="DL54" s="86"/>
      <c r="DM54" s="86"/>
      <c r="DN54" s="86"/>
      <c r="DO54" s="86"/>
      <c r="DP54" s="86"/>
      <c r="DQ54" s="86"/>
      <c r="DR54" s="86"/>
      <c r="DS54" s="86"/>
      <c r="DT54" s="86"/>
      <c r="DU54" s="86"/>
      <c r="DV54" s="86"/>
      <c r="DW54" s="86"/>
      <c r="DX54" s="86"/>
      <c r="DY54" s="86"/>
      <c r="DZ54" s="86"/>
      <c r="EA54" s="86"/>
      <c r="EB54" s="86"/>
      <c r="EC54" s="86"/>
      <c r="ED54" s="86"/>
      <c r="EE54" s="86"/>
      <c r="EF54" s="86"/>
      <c r="EG54" s="86"/>
      <c r="EH54" s="86"/>
      <c r="EI54" s="86"/>
      <c r="EJ54" s="86"/>
      <c r="EK54" s="86"/>
      <c r="EL54" s="86"/>
      <c r="EM54" s="86"/>
      <c r="EN54" s="86"/>
      <c r="EO54" s="86"/>
      <c r="EP54" s="86"/>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6"/>
      <c r="FO54" s="86"/>
      <c r="FP54" s="86"/>
      <c r="FQ54" s="86"/>
      <c r="FR54" s="86"/>
      <c r="FS54" s="86"/>
      <c r="FT54" s="86"/>
      <c r="FU54" s="86"/>
      <c r="FV54" s="86"/>
      <c r="FW54" s="86"/>
      <c r="FX54" s="86"/>
      <c r="FY54" s="86"/>
      <c r="FZ54" s="86"/>
      <c r="GA54" s="86"/>
      <c r="GB54" s="86"/>
      <c r="GC54" s="86"/>
      <c r="GD54" s="86"/>
      <c r="GE54" s="86"/>
      <c r="GF54" s="86"/>
      <c r="GG54" s="86"/>
      <c r="GH54" s="86"/>
      <c r="GI54" s="86"/>
      <c r="GJ54" s="86"/>
      <c r="GK54" s="86"/>
      <c r="GL54" s="86"/>
      <c r="GM54" s="86"/>
      <c r="GN54" s="86"/>
      <c r="GO54" s="86"/>
      <c r="GP54" s="86"/>
      <c r="GQ54" s="86"/>
      <c r="GR54" s="86"/>
      <c r="GS54" s="86"/>
      <c r="GT54" s="86"/>
      <c r="GU54" s="86"/>
      <c r="GV54" s="86"/>
      <c r="GW54" s="86"/>
      <c r="GX54" s="86"/>
      <c r="GY54" s="86"/>
      <c r="GZ54" s="86"/>
      <c r="HA54" s="86"/>
      <c r="HB54" s="86"/>
      <c r="HC54" s="86"/>
      <c r="HD54" s="86"/>
      <c r="HE54" s="86"/>
      <c r="HF54" s="86"/>
      <c r="HG54" s="86"/>
      <c r="HH54" s="86"/>
    </row>
    <row r="55">
      <c r="A55" s="86"/>
      <c r="B55" s="86"/>
      <c r="C55" s="86"/>
      <c r="D55" s="86"/>
      <c r="E55" s="86"/>
      <c r="F55" s="86"/>
      <c r="G55" s="86"/>
      <c r="H55" s="86"/>
      <c r="I55" s="86"/>
      <c r="J55" s="92"/>
      <c r="K55" s="92"/>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87"/>
      <c r="AR55" s="87"/>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c r="CY55" s="86"/>
      <c r="CZ55" s="86"/>
      <c r="DA55" s="86"/>
      <c r="DB55" s="86"/>
      <c r="DC55" s="86"/>
      <c r="DD55" s="86"/>
      <c r="DE55" s="86"/>
      <c r="DF55" s="86"/>
      <c r="DG55" s="86"/>
      <c r="DH55" s="86"/>
      <c r="DI55" s="86"/>
      <c r="DJ55" s="86"/>
      <c r="DK55" s="86"/>
      <c r="DL55" s="86"/>
      <c r="DM55" s="86"/>
      <c r="DN55" s="86"/>
      <c r="DO55" s="86"/>
      <c r="DP55" s="86"/>
      <c r="DQ55" s="86"/>
      <c r="DR55" s="86"/>
      <c r="DS55" s="86"/>
      <c r="DT55" s="86"/>
      <c r="DU55" s="86"/>
      <c r="DV55" s="86"/>
      <c r="DW55" s="86"/>
      <c r="DX55" s="86"/>
      <c r="DY55" s="86"/>
      <c r="DZ55" s="86"/>
      <c r="EA55" s="86"/>
      <c r="EB55" s="86"/>
      <c r="EC55" s="86"/>
      <c r="ED55" s="86"/>
      <c r="EE55" s="86"/>
      <c r="EF55" s="86"/>
      <c r="EG55" s="86"/>
      <c r="EH55" s="86"/>
      <c r="EI55" s="86"/>
      <c r="EJ55" s="86"/>
      <c r="EK55" s="86"/>
      <c r="EL55" s="86"/>
      <c r="EM55" s="86"/>
      <c r="EN55" s="86"/>
      <c r="EO55" s="86"/>
      <c r="EP55" s="86"/>
      <c r="EQ55" s="86"/>
      <c r="ER55" s="86"/>
      <c r="ES55" s="86"/>
      <c r="ET55" s="86"/>
      <c r="EU55" s="86"/>
      <c r="EV55" s="86"/>
      <c r="EW55" s="86"/>
      <c r="EX55" s="86"/>
      <c r="EY55" s="86"/>
      <c r="EZ55" s="86"/>
      <c r="FA55" s="86"/>
      <c r="FB55" s="86"/>
      <c r="FC55" s="86"/>
      <c r="FD55" s="86"/>
      <c r="FE55" s="86"/>
      <c r="FF55" s="86"/>
      <c r="FG55" s="86"/>
      <c r="FH55" s="86"/>
      <c r="FI55" s="86"/>
      <c r="FJ55" s="86"/>
      <c r="FK55" s="86"/>
      <c r="FL55" s="86"/>
      <c r="FM55" s="86"/>
      <c r="FN55" s="86"/>
      <c r="FO55" s="86"/>
      <c r="FP55" s="86"/>
      <c r="FQ55" s="86"/>
      <c r="FR55" s="86"/>
      <c r="FS55" s="86"/>
      <c r="FT55" s="86"/>
      <c r="FU55" s="86"/>
      <c r="FV55" s="86"/>
      <c r="FW55" s="86"/>
      <c r="FX55" s="86"/>
      <c r="FY55" s="86"/>
      <c r="FZ55" s="86"/>
      <c r="GA55" s="86"/>
      <c r="GB55" s="86"/>
      <c r="GC55" s="86"/>
      <c r="GD55" s="86"/>
      <c r="GE55" s="86"/>
      <c r="GF55" s="86"/>
      <c r="GG55" s="86"/>
      <c r="GH55" s="86"/>
      <c r="GI55" s="86"/>
      <c r="GJ55" s="86"/>
      <c r="GK55" s="86"/>
      <c r="GL55" s="86"/>
      <c r="GM55" s="86"/>
      <c r="GN55" s="86"/>
      <c r="GO55" s="86"/>
      <c r="GP55" s="86"/>
      <c r="GQ55" s="86"/>
      <c r="GR55" s="86"/>
      <c r="GS55" s="86"/>
      <c r="GT55" s="86"/>
      <c r="GU55" s="86"/>
      <c r="GV55" s="86"/>
      <c r="GW55" s="86"/>
      <c r="GX55" s="86"/>
      <c r="GY55" s="86"/>
      <c r="GZ55" s="86"/>
      <c r="HA55" s="86"/>
      <c r="HB55" s="86"/>
      <c r="HC55" s="86"/>
      <c r="HD55" s="86"/>
      <c r="HE55" s="86"/>
      <c r="HF55" s="86"/>
      <c r="HG55" s="86"/>
      <c r="HH55" s="86"/>
    </row>
    <row r="56" ht="20.25" customHeight="1">
      <c r="A56" s="86"/>
      <c r="B56" s="190" t="s">
        <v>70</v>
      </c>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9"/>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c r="CY56" s="86"/>
      <c r="CZ56" s="86"/>
      <c r="DA56" s="86"/>
      <c r="DB56" s="86"/>
      <c r="DC56" s="86"/>
      <c r="DD56" s="86"/>
      <c r="DE56" s="86"/>
      <c r="DF56" s="86"/>
      <c r="DG56" s="86"/>
      <c r="DH56" s="86"/>
      <c r="DI56" s="86"/>
      <c r="DJ56" s="86"/>
      <c r="DK56" s="86"/>
      <c r="DL56" s="86"/>
      <c r="DM56" s="86"/>
      <c r="DN56" s="86"/>
      <c r="DO56" s="86"/>
      <c r="DP56" s="86"/>
      <c r="DQ56" s="86"/>
      <c r="DR56" s="86"/>
      <c r="DS56" s="86"/>
      <c r="DT56" s="86"/>
      <c r="DU56" s="86"/>
      <c r="DV56" s="86"/>
      <c r="DW56" s="86"/>
      <c r="DX56" s="86"/>
      <c r="DY56" s="86"/>
      <c r="DZ56" s="86"/>
      <c r="EA56" s="86"/>
      <c r="EB56" s="86"/>
      <c r="EC56" s="86"/>
      <c r="ED56" s="86"/>
      <c r="EE56" s="86"/>
      <c r="EF56" s="86"/>
      <c r="EG56" s="86"/>
      <c r="EH56" s="86"/>
      <c r="EI56" s="86"/>
      <c r="EJ56" s="86"/>
      <c r="EK56" s="86"/>
      <c r="EL56" s="86"/>
      <c r="EM56" s="86"/>
      <c r="EN56" s="86"/>
      <c r="EO56" s="86"/>
      <c r="EP56" s="86"/>
      <c r="EQ56" s="86"/>
      <c r="ER56" s="86"/>
      <c r="ES56" s="86"/>
      <c r="ET56" s="86"/>
      <c r="EU56" s="86"/>
      <c r="EV56" s="86"/>
      <c r="EW56" s="86"/>
      <c r="EX56" s="86"/>
      <c r="EY56" s="86"/>
      <c r="EZ56" s="86"/>
      <c r="FA56" s="86"/>
      <c r="FB56" s="86"/>
      <c r="FC56" s="86"/>
      <c r="FD56" s="86"/>
      <c r="FE56" s="86"/>
      <c r="FF56" s="86"/>
      <c r="FG56" s="86"/>
      <c r="FH56" s="86"/>
      <c r="FI56" s="86"/>
      <c r="FJ56" s="86"/>
      <c r="FK56" s="86"/>
      <c r="FL56" s="86"/>
      <c r="FM56" s="86"/>
      <c r="FN56" s="86"/>
      <c r="FO56" s="86"/>
      <c r="FP56" s="86"/>
      <c r="FQ56" s="86"/>
      <c r="FR56" s="86"/>
      <c r="FS56" s="86"/>
      <c r="FT56" s="86"/>
      <c r="FU56" s="86"/>
      <c r="FV56" s="86"/>
      <c r="FW56" s="86"/>
      <c r="FX56" s="86"/>
      <c r="FY56" s="86"/>
      <c r="FZ56" s="86"/>
      <c r="GA56" s="86"/>
      <c r="GB56" s="86"/>
      <c r="GC56" s="86"/>
      <c r="GD56" s="86"/>
      <c r="GE56" s="86"/>
      <c r="GF56" s="86"/>
      <c r="GG56" s="86"/>
      <c r="GH56" s="86"/>
      <c r="GI56" s="86"/>
      <c r="GJ56" s="86"/>
      <c r="GK56" s="86"/>
      <c r="GL56" s="86"/>
      <c r="GM56" s="86"/>
      <c r="GN56" s="86"/>
      <c r="GO56" s="86"/>
      <c r="GP56" s="86"/>
      <c r="GQ56" s="86"/>
      <c r="GR56" s="86"/>
      <c r="GS56" s="86"/>
      <c r="GT56" s="86"/>
      <c r="GU56" s="86"/>
      <c r="GV56" s="86"/>
      <c r="GW56" s="86"/>
      <c r="GX56" s="86"/>
      <c r="GY56" s="86"/>
      <c r="GZ56" s="86"/>
      <c r="HA56" s="86"/>
      <c r="HB56" s="86"/>
      <c r="HC56" s="86"/>
      <c r="HD56" s="86"/>
      <c r="HE56" s="86"/>
      <c r="HF56" s="86"/>
      <c r="HG56" s="86"/>
      <c r="HH56" s="86"/>
    </row>
    <row r="57">
      <c r="A57" s="86"/>
      <c r="B57" s="191" t="s">
        <v>72</v>
      </c>
      <c r="L57" s="192" t="s">
        <v>30</v>
      </c>
      <c r="S57" s="193" t="s">
        <v>31</v>
      </c>
      <c r="Z57" s="194" t="s">
        <v>32</v>
      </c>
      <c r="AG57" s="195" t="s">
        <v>33</v>
      </c>
      <c r="AN57" s="196" t="str">
        <f>IF(AN29="","","WEEK 5")</f>
        <v>WEEK 5</v>
      </c>
      <c r="AU57" s="197" t="s">
        <v>75</v>
      </c>
      <c r="AW57" s="22"/>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c r="CY57" s="86"/>
      <c r="CZ57" s="86"/>
      <c r="DA57" s="86"/>
      <c r="DB57" s="86"/>
      <c r="DC57" s="86"/>
      <c r="DD57" s="86"/>
      <c r="DE57" s="86"/>
      <c r="DF57" s="86"/>
      <c r="DG57" s="86"/>
      <c r="DH57" s="86"/>
      <c r="DI57" s="86"/>
      <c r="DJ57" s="86"/>
      <c r="DK57" s="86"/>
      <c r="DL57" s="86"/>
      <c r="DM57" s="86"/>
      <c r="DN57" s="86"/>
      <c r="DO57" s="86"/>
      <c r="DP57" s="86"/>
      <c r="DQ57" s="86"/>
      <c r="DR57" s="86"/>
      <c r="DS57" s="86"/>
      <c r="DT57" s="86"/>
      <c r="DU57" s="86"/>
      <c r="DV57" s="86"/>
      <c r="DW57" s="86"/>
      <c r="DX57" s="86"/>
      <c r="DY57" s="86"/>
      <c r="DZ57" s="86"/>
      <c r="EA57" s="86"/>
      <c r="EB57" s="86"/>
      <c r="EC57" s="86"/>
      <c r="ED57" s="86"/>
      <c r="EE57" s="86"/>
      <c r="EF57" s="86"/>
      <c r="EG57" s="86"/>
      <c r="EH57" s="86"/>
      <c r="EI57" s="86"/>
      <c r="EJ57" s="86"/>
      <c r="EK57" s="86"/>
      <c r="EL57" s="86"/>
      <c r="EM57" s="86"/>
      <c r="EN57" s="86"/>
      <c r="EO57" s="86"/>
      <c r="EP57" s="86"/>
      <c r="EQ57" s="86"/>
      <c r="ER57" s="86"/>
      <c r="ES57" s="86"/>
      <c r="ET57" s="86"/>
      <c r="EU57" s="86"/>
      <c r="EV57" s="86"/>
      <c r="EW57" s="86"/>
      <c r="EX57" s="86"/>
      <c r="EY57" s="86"/>
      <c r="EZ57" s="86"/>
      <c r="FA57" s="86"/>
      <c r="FB57" s="86"/>
      <c r="FC57" s="86"/>
      <c r="FD57" s="86"/>
      <c r="FE57" s="86"/>
      <c r="FF57" s="86"/>
      <c r="FG57" s="86"/>
      <c r="FH57" s="86"/>
      <c r="FI57" s="86"/>
      <c r="FJ57" s="86"/>
      <c r="FK57" s="86"/>
      <c r="FL57" s="86"/>
      <c r="FM57" s="86"/>
      <c r="FN57" s="86"/>
      <c r="FO57" s="86"/>
      <c r="FP57" s="86"/>
      <c r="FQ57" s="86"/>
      <c r="FR57" s="86"/>
      <c r="FS57" s="86"/>
      <c r="FT57" s="86"/>
      <c r="FU57" s="86"/>
      <c r="FV57" s="86"/>
      <c r="FW57" s="86"/>
      <c r="FX57" s="86"/>
      <c r="FY57" s="86"/>
      <c r="FZ57" s="86"/>
      <c r="GA57" s="86"/>
      <c r="GB57" s="86"/>
      <c r="GC57" s="86"/>
      <c r="GD57" s="86"/>
      <c r="GE57" s="86"/>
      <c r="GF57" s="86"/>
      <c r="GG57" s="86"/>
      <c r="GH57" s="86"/>
      <c r="GI57" s="86"/>
      <c r="GJ57" s="86"/>
      <c r="GK57" s="86"/>
      <c r="GL57" s="86"/>
      <c r="GM57" s="86"/>
      <c r="GN57" s="86"/>
      <c r="GO57" s="86"/>
      <c r="GP57" s="86"/>
      <c r="GQ57" s="86"/>
      <c r="GR57" s="86"/>
      <c r="GS57" s="86"/>
      <c r="GT57" s="86"/>
      <c r="GU57" s="86"/>
      <c r="GV57" s="86"/>
      <c r="GW57" s="86"/>
      <c r="GX57" s="86"/>
      <c r="GY57" s="86"/>
      <c r="GZ57" s="86"/>
      <c r="HA57" s="86"/>
      <c r="HB57" s="86"/>
      <c r="HC57" s="86"/>
      <c r="HD57" s="86"/>
      <c r="HE57" s="86"/>
      <c r="HF57" s="86"/>
      <c r="HG57" s="86"/>
      <c r="HH57" s="86"/>
    </row>
    <row r="58">
      <c r="A58" s="86"/>
      <c r="B58" s="35"/>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9"/>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c r="CY58" s="86"/>
      <c r="CZ58" s="86"/>
      <c r="DA58" s="86"/>
      <c r="DB58" s="86"/>
      <c r="DC58" s="86"/>
      <c r="DD58" s="86"/>
      <c r="DE58" s="86"/>
      <c r="DF58" s="86"/>
      <c r="DG58" s="86"/>
      <c r="DH58" s="86"/>
      <c r="DI58" s="86"/>
      <c r="DJ58" s="86"/>
      <c r="DK58" s="86"/>
      <c r="DL58" s="86"/>
      <c r="DM58" s="86"/>
      <c r="DN58" s="86"/>
      <c r="DO58" s="86"/>
      <c r="DP58" s="86"/>
      <c r="DQ58" s="86"/>
      <c r="DR58" s="86"/>
      <c r="DS58" s="86"/>
      <c r="DT58" s="86"/>
      <c r="DU58" s="86"/>
      <c r="DV58" s="86"/>
      <c r="DW58" s="86"/>
      <c r="DX58" s="86"/>
      <c r="DY58" s="86"/>
      <c r="DZ58" s="86"/>
      <c r="EA58" s="86"/>
      <c r="EB58" s="86"/>
      <c r="EC58" s="86"/>
      <c r="ED58" s="86"/>
      <c r="EE58" s="86"/>
      <c r="EF58" s="86"/>
      <c r="EG58" s="86"/>
      <c r="EH58" s="86"/>
      <c r="EI58" s="86"/>
      <c r="EJ58" s="86"/>
      <c r="EK58" s="86"/>
      <c r="EL58" s="86"/>
      <c r="EM58" s="86"/>
      <c r="EN58" s="86"/>
      <c r="EO58" s="86"/>
      <c r="EP58" s="86"/>
      <c r="EQ58" s="86"/>
      <c r="ER58" s="86"/>
      <c r="ES58" s="86"/>
      <c r="ET58" s="86"/>
      <c r="EU58" s="86"/>
      <c r="EV58" s="86"/>
      <c r="EW58" s="86"/>
      <c r="EX58" s="86"/>
      <c r="EY58" s="86"/>
      <c r="EZ58" s="86"/>
      <c r="FA58" s="86"/>
      <c r="FB58" s="86"/>
      <c r="FC58" s="86"/>
      <c r="FD58" s="86"/>
      <c r="FE58" s="86"/>
      <c r="FF58" s="86"/>
      <c r="FG58" s="86"/>
      <c r="FH58" s="86"/>
      <c r="FI58" s="86"/>
      <c r="FJ58" s="86"/>
      <c r="FK58" s="86"/>
      <c r="FL58" s="86"/>
      <c r="FM58" s="86"/>
      <c r="FN58" s="86"/>
      <c r="FO58" s="86"/>
      <c r="FP58" s="86"/>
      <c r="FQ58" s="86"/>
      <c r="FR58" s="86"/>
      <c r="FS58" s="86"/>
      <c r="FT58" s="86"/>
      <c r="FU58" s="86"/>
      <c r="FV58" s="86"/>
      <c r="FW58" s="86"/>
      <c r="FX58" s="86"/>
      <c r="FY58" s="86"/>
      <c r="FZ58" s="86"/>
      <c r="GA58" s="86"/>
      <c r="GB58" s="86"/>
      <c r="GC58" s="86"/>
      <c r="GD58" s="86"/>
      <c r="GE58" s="86"/>
      <c r="GF58" s="86"/>
      <c r="GG58" s="86"/>
      <c r="GH58" s="86"/>
      <c r="GI58" s="86"/>
      <c r="GJ58" s="86"/>
      <c r="GK58" s="86"/>
      <c r="GL58" s="86"/>
      <c r="GM58" s="86"/>
      <c r="GN58" s="86"/>
      <c r="GO58" s="86"/>
      <c r="GP58" s="86"/>
      <c r="GQ58" s="86"/>
      <c r="GR58" s="86"/>
      <c r="GS58" s="86"/>
      <c r="GT58" s="86"/>
      <c r="GU58" s="86"/>
      <c r="GV58" s="86"/>
      <c r="GW58" s="86"/>
      <c r="GX58" s="86"/>
      <c r="GY58" s="86"/>
      <c r="GZ58" s="86"/>
      <c r="HA58" s="86"/>
      <c r="HB58" s="86"/>
      <c r="HC58" s="86"/>
      <c r="HD58" s="86"/>
      <c r="HE58" s="86"/>
      <c r="HF58" s="86"/>
      <c r="HG58" s="86"/>
      <c r="HH58" s="86"/>
    </row>
    <row r="59">
      <c r="A59" s="92"/>
      <c r="B59" s="198" t="s">
        <v>30</v>
      </c>
      <c r="C59" s="199">
        <f>COUNTIF(R59:R78,TRUE)</f>
        <v>0</v>
      </c>
      <c r="D59" s="18"/>
      <c r="E59" s="18"/>
      <c r="F59" s="199">
        <f>COUNTA(L59:Q78)</f>
        <v>0</v>
      </c>
      <c r="G59" s="18"/>
      <c r="H59" s="18"/>
      <c r="I59" s="177" t="str">
        <f>IFERROR(C59/F59,"")</f>
        <v/>
      </c>
      <c r="J59" s="18"/>
      <c r="K59" s="19"/>
      <c r="L59" s="200"/>
      <c r="M59" s="31"/>
      <c r="N59" s="31"/>
      <c r="O59" s="31"/>
      <c r="P59" s="31"/>
      <c r="Q59" s="31"/>
      <c r="R59" s="201" t="b">
        <v>0</v>
      </c>
      <c r="S59" s="159"/>
      <c r="T59" s="31"/>
      <c r="U59" s="31"/>
      <c r="V59" s="31"/>
      <c r="W59" s="31"/>
      <c r="X59" s="202"/>
      <c r="Y59" s="203" t="b">
        <v>0</v>
      </c>
      <c r="Z59" s="200"/>
      <c r="AA59" s="31"/>
      <c r="AB59" s="31"/>
      <c r="AC59" s="31"/>
      <c r="AD59" s="31"/>
      <c r="AE59" s="31"/>
      <c r="AF59" s="204" t="b">
        <v>0</v>
      </c>
      <c r="AG59" s="159"/>
      <c r="AH59" s="31"/>
      <c r="AI59" s="31"/>
      <c r="AJ59" s="31"/>
      <c r="AK59" s="31"/>
      <c r="AL59" s="202"/>
      <c r="AM59" s="205" t="b">
        <v>0</v>
      </c>
      <c r="AN59" s="200"/>
      <c r="AO59" s="31"/>
      <c r="AP59" s="31"/>
      <c r="AQ59" s="31"/>
      <c r="AR59" s="31"/>
      <c r="AS59" s="31"/>
      <c r="AT59" s="206" t="b">
        <v>0</v>
      </c>
      <c r="AU59" s="107"/>
      <c r="AV59" s="107"/>
      <c r="AW59" s="109"/>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c r="CY59" s="86"/>
      <c r="CZ59" s="86"/>
      <c r="DA59" s="86"/>
      <c r="DB59" s="86"/>
      <c r="DC59" s="86"/>
      <c r="DD59" s="86"/>
      <c r="DE59" s="86"/>
      <c r="DF59" s="86"/>
      <c r="DG59" s="86"/>
      <c r="DH59" s="86"/>
      <c r="DI59" s="86"/>
      <c r="DJ59" s="86"/>
      <c r="DK59" s="86"/>
      <c r="DL59" s="86"/>
      <c r="DM59" s="86"/>
      <c r="DN59" s="86"/>
      <c r="DO59" s="86"/>
      <c r="DP59" s="86"/>
      <c r="DQ59" s="86"/>
      <c r="DR59" s="86"/>
      <c r="DS59" s="86"/>
      <c r="DT59" s="86"/>
      <c r="DU59" s="86"/>
      <c r="DV59" s="86"/>
      <c r="DW59" s="86"/>
      <c r="DX59" s="86"/>
      <c r="DY59" s="86"/>
      <c r="DZ59" s="86"/>
      <c r="EA59" s="86"/>
      <c r="EB59" s="86"/>
      <c r="EC59" s="86"/>
      <c r="ED59" s="86"/>
      <c r="EE59" s="86"/>
      <c r="EF59" s="86"/>
      <c r="EG59" s="86"/>
      <c r="EH59" s="86"/>
      <c r="EI59" s="86"/>
      <c r="EJ59" s="86"/>
      <c r="EK59" s="86"/>
      <c r="EL59" s="86"/>
      <c r="EM59" s="86"/>
      <c r="EN59" s="86"/>
      <c r="EO59" s="86"/>
      <c r="EP59" s="86"/>
      <c r="EQ59" s="86"/>
      <c r="ER59" s="86"/>
      <c r="ES59" s="86"/>
      <c r="ET59" s="86"/>
      <c r="EU59" s="86"/>
      <c r="EV59" s="86"/>
      <c r="EW59" s="86"/>
      <c r="EX59" s="86"/>
      <c r="EY59" s="86"/>
      <c r="EZ59" s="86"/>
      <c r="FA59" s="86"/>
      <c r="FB59" s="86"/>
      <c r="FC59" s="86"/>
      <c r="FD59" s="86"/>
      <c r="FE59" s="86"/>
      <c r="FF59" s="86"/>
      <c r="FG59" s="86"/>
      <c r="FH59" s="86"/>
      <c r="FI59" s="86"/>
      <c r="FJ59" s="86"/>
      <c r="FK59" s="86"/>
      <c r="FL59" s="86"/>
      <c r="FM59" s="86"/>
      <c r="FN59" s="86"/>
      <c r="FO59" s="86"/>
      <c r="FP59" s="86"/>
      <c r="FQ59" s="86"/>
      <c r="FR59" s="86"/>
      <c r="FS59" s="86"/>
      <c r="FT59" s="86"/>
      <c r="FU59" s="86"/>
      <c r="FV59" s="86"/>
      <c r="FW59" s="86"/>
      <c r="FX59" s="86"/>
      <c r="FY59" s="86"/>
      <c r="FZ59" s="86"/>
      <c r="GA59" s="86"/>
      <c r="GB59" s="86"/>
      <c r="GC59" s="86"/>
      <c r="GD59" s="86"/>
      <c r="GE59" s="86"/>
      <c r="GF59" s="86"/>
      <c r="GG59" s="86"/>
      <c r="GH59" s="86"/>
      <c r="GI59" s="86"/>
      <c r="GJ59" s="86"/>
      <c r="GK59" s="86"/>
      <c r="GL59" s="86"/>
      <c r="GM59" s="86"/>
      <c r="GN59" s="86"/>
      <c r="GO59" s="86"/>
      <c r="GP59" s="86"/>
      <c r="GQ59" s="86"/>
      <c r="GR59" s="86"/>
      <c r="GS59" s="86"/>
      <c r="GT59" s="86"/>
      <c r="GU59" s="86"/>
      <c r="GV59" s="86"/>
      <c r="GW59" s="86"/>
      <c r="GX59" s="86"/>
      <c r="GY59" s="86"/>
      <c r="GZ59" s="86"/>
      <c r="HA59" s="86"/>
      <c r="HB59" s="86"/>
      <c r="HC59" s="86"/>
      <c r="HD59" s="86"/>
      <c r="HE59" s="86"/>
      <c r="HF59" s="86"/>
      <c r="HG59" s="86"/>
      <c r="HH59" s="86"/>
    </row>
    <row r="60">
      <c r="A60" s="92"/>
      <c r="B60" s="27"/>
      <c r="K60" s="22"/>
      <c r="L60" s="159"/>
      <c r="M60" s="31"/>
      <c r="N60" s="31"/>
      <c r="O60" s="31"/>
      <c r="P60" s="31"/>
      <c r="Q60" s="202"/>
      <c r="R60" s="201" t="b">
        <v>0</v>
      </c>
      <c r="S60" s="159"/>
      <c r="T60" s="31"/>
      <c r="U60" s="31"/>
      <c r="V60" s="31"/>
      <c r="W60" s="31"/>
      <c r="X60" s="202"/>
      <c r="Y60" s="203" t="b">
        <v>0</v>
      </c>
      <c r="Z60" s="159"/>
      <c r="AA60" s="31"/>
      <c r="AB60" s="31"/>
      <c r="AC60" s="31"/>
      <c r="AD60" s="31"/>
      <c r="AE60" s="202"/>
      <c r="AF60" s="204" t="b">
        <v>0</v>
      </c>
      <c r="AG60" s="159"/>
      <c r="AH60" s="31"/>
      <c r="AI60" s="31"/>
      <c r="AJ60" s="31"/>
      <c r="AK60" s="31"/>
      <c r="AL60" s="202"/>
      <c r="AM60" s="205" t="b">
        <v>0</v>
      </c>
      <c r="AN60" s="159"/>
      <c r="AO60" s="31"/>
      <c r="AP60" s="31"/>
      <c r="AQ60" s="31"/>
      <c r="AR60" s="31"/>
      <c r="AS60" s="202"/>
      <c r="AT60" s="206" t="b">
        <v>0</v>
      </c>
      <c r="AU60" s="207">
        <f>SUM(C59,C63,C67,C71,C75)</f>
        <v>0</v>
      </c>
      <c r="AW60" s="22"/>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c r="CY60" s="86"/>
      <c r="CZ60" s="86"/>
      <c r="DA60" s="86"/>
      <c r="DB60" s="86"/>
      <c r="DC60" s="86"/>
      <c r="DD60" s="86"/>
      <c r="DE60" s="86"/>
      <c r="DF60" s="86"/>
      <c r="DG60" s="86"/>
      <c r="DH60" s="86"/>
      <c r="DI60" s="86"/>
      <c r="DJ60" s="86"/>
      <c r="DK60" s="86"/>
      <c r="DL60" s="86"/>
      <c r="DM60" s="86"/>
      <c r="DN60" s="86"/>
      <c r="DO60" s="86"/>
      <c r="DP60" s="86"/>
      <c r="DQ60" s="86"/>
      <c r="DR60" s="86"/>
      <c r="DS60" s="86"/>
      <c r="DT60" s="86"/>
      <c r="DU60" s="86"/>
      <c r="DV60" s="86"/>
      <c r="DW60" s="86"/>
      <c r="DX60" s="86"/>
      <c r="DY60" s="86"/>
      <c r="DZ60" s="86"/>
      <c r="EA60" s="86"/>
      <c r="EB60" s="86"/>
      <c r="EC60" s="86"/>
      <c r="ED60" s="86"/>
      <c r="EE60" s="86"/>
      <c r="EF60" s="86"/>
      <c r="EG60" s="86"/>
      <c r="EH60" s="86"/>
      <c r="EI60" s="86"/>
      <c r="EJ60" s="86"/>
      <c r="EK60" s="86"/>
      <c r="EL60" s="86"/>
      <c r="EM60" s="86"/>
      <c r="EN60" s="86"/>
      <c r="EO60" s="86"/>
      <c r="EP60" s="86"/>
      <c r="EQ60" s="86"/>
      <c r="ER60" s="86"/>
      <c r="ES60" s="86"/>
      <c r="ET60" s="86"/>
      <c r="EU60" s="86"/>
      <c r="EV60" s="86"/>
      <c r="EW60" s="86"/>
      <c r="EX60" s="86"/>
      <c r="EY60" s="86"/>
      <c r="EZ60" s="86"/>
      <c r="FA60" s="86"/>
      <c r="FB60" s="86"/>
      <c r="FC60" s="86"/>
      <c r="FD60" s="86"/>
      <c r="FE60" s="86"/>
      <c r="FF60" s="86"/>
      <c r="FG60" s="86"/>
      <c r="FH60" s="86"/>
      <c r="FI60" s="86"/>
      <c r="FJ60" s="86"/>
      <c r="FK60" s="86"/>
      <c r="FL60" s="86"/>
      <c r="FM60" s="86"/>
      <c r="FN60" s="86"/>
      <c r="FO60" s="86"/>
      <c r="FP60" s="86"/>
      <c r="FQ60" s="86"/>
      <c r="FR60" s="86"/>
      <c r="FS60" s="86"/>
      <c r="FT60" s="86"/>
      <c r="FU60" s="86"/>
      <c r="FV60" s="86"/>
      <c r="FW60" s="86"/>
      <c r="FX60" s="86"/>
      <c r="FY60" s="86"/>
      <c r="FZ60" s="86"/>
      <c r="GA60" s="86"/>
      <c r="GB60" s="86"/>
      <c r="GC60" s="86"/>
      <c r="GD60" s="86"/>
      <c r="GE60" s="86"/>
      <c r="GF60" s="86"/>
      <c r="GG60" s="86"/>
      <c r="GH60" s="86"/>
      <c r="GI60" s="86"/>
      <c r="GJ60" s="86"/>
      <c r="GK60" s="86"/>
      <c r="GL60" s="86"/>
      <c r="GM60" s="86"/>
      <c r="GN60" s="86"/>
      <c r="GO60" s="86"/>
      <c r="GP60" s="86"/>
      <c r="GQ60" s="86"/>
      <c r="GR60" s="86"/>
      <c r="GS60" s="86"/>
      <c r="GT60" s="86"/>
      <c r="GU60" s="86"/>
      <c r="GV60" s="86"/>
      <c r="GW60" s="86"/>
      <c r="GX60" s="86"/>
      <c r="GY60" s="86"/>
      <c r="GZ60" s="86"/>
      <c r="HA60" s="86"/>
      <c r="HB60" s="86"/>
      <c r="HC60" s="86"/>
      <c r="HD60" s="86"/>
      <c r="HE60" s="86"/>
      <c r="HF60" s="86"/>
      <c r="HG60" s="86"/>
      <c r="HH60" s="86"/>
    </row>
    <row r="61">
      <c r="A61" s="92"/>
      <c r="B61" s="27"/>
      <c r="C61" s="101" t="s">
        <v>36</v>
      </c>
      <c r="F61" s="101" t="s">
        <v>41</v>
      </c>
      <c r="K61" s="22"/>
      <c r="L61" s="159"/>
      <c r="M61" s="31"/>
      <c r="N61" s="31"/>
      <c r="O61" s="31"/>
      <c r="P61" s="31"/>
      <c r="Q61" s="202"/>
      <c r="R61" s="201" t="b">
        <v>0</v>
      </c>
      <c r="S61" s="159"/>
      <c r="T61" s="31"/>
      <c r="U61" s="31"/>
      <c r="V61" s="31"/>
      <c r="W61" s="31"/>
      <c r="X61" s="202"/>
      <c r="Y61" s="203" t="b">
        <v>0</v>
      </c>
      <c r="Z61" s="159"/>
      <c r="AA61" s="31"/>
      <c r="AB61" s="31"/>
      <c r="AC61" s="31"/>
      <c r="AD61" s="31"/>
      <c r="AE61" s="202"/>
      <c r="AF61" s="204" t="b">
        <v>0</v>
      </c>
      <c r="AG61" s="159"/>
      <c r="AH61" s="31"/>
      <c r="AI61" s="31"/>
      <c r="AJ61" s="31"/>
      <c r="AK61" s="31"/>
      <c r="AL61" s="202"/>
      <c r="AM61" s="205" t="b">
        <v>0</v>
      </c>
      <c r="AN61" s="159"/>
      <c r="AO61" s="31"/>
      <c r="AP61" s="31"/>
      <c r="AQ61" s="31"/>
      <c r="AR61" s="31"/>
      <c r="AS61" s="202"/>
      <c r="AT61" s="206" t="b">
        <v>0</v>
      </c>
      <c r="AW61" s="22"/>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c r="CY61" s="86"/>
      <c r="CZ61" s="86"/>
      <c r="DA61" s="86"/>
      <c r="DB61" s="86"/>
      <c r="DC61" s="86"/>
      <c r="DD61" s="86"/>
      <c r="DE61" s="86"/>
      <c r="DF61" s="86"/>
      <c r="DG61" s="86"/>
      <c r="DH61" s="86"/>
      <c r="DI61" s="86"/>
      <c r="DJ61" s="86"/>
      <c r="DK61" s="86"/>
      <c r="DL61" s="86"/>
      <c r="DM61" s="86"/>
      <c r="DN61" s="86"/>
      <c r="DO61" s="86"/>
      <c r="DP61" s="86"/>
      <c r="DQ61" s="86"/>
      <c r="DR61" s="86"/>
      <c r="DS61" s="86"/>
      <c r="DT61" s="86"/>
      <c r="DU61" s="86"/>
      <c r="DV61" s="86"/>
      <c r="DW61" s="86"/>
      <c r="DX61" s="86"/>
      <c r="DY61" s="86"/>
      <c r="DZ61" s="86"/>
      <c r="EA61" s="86"/>
      <c r="EB61" s="86"/>
      <c r="EC61" s="86"/>
      <c r="ED61" s="86"/>
      <c r="EE61" s="86"/>
      <c r="EF61" s="86"/>
      <c r="EG61" s="86"/>
      <c r="EH61" s="86"/>
      <c r="EI61" s="86"/>
      <c r="EJ61" s="86"/>
      <c r="EK61" s="86"/>
      <c r="EL61" s="86"/>
      <c r="EM61" s="86"/>
      <c r="EN61" s="86"/>
      <c r="EO61" s="86"/>
      <c r="EP61" s="86"/>
      <c r="EQ61" s="86"/>
      <c r="ER61" s="86"/>
      <c r="ES61" s="86"/>
      <c r="ET61" s="86"/>
      <c r="EU61" s="86"/>
      <c r="EV61" s="86"/>
      <c r="EW61" s="86"/>
      <c r="EX61" s="86"/>
      <c r="EY61" s="86"/>
      <c r="EZ61" s="86"/>
      <c r="FA61" s="86"/>
      <c r="FB61" s="86"/>
      <c r="FC61" s="86"/>
      <c r="FD61" s="86"/>
      <c r="FE61" s="86"/>
      <c r="FF61" s="86"/>
      <c r="FG61" s="86"/>
      <c r="FH61" s="86"/>
      <c r="FI61" s="86"/>
      <c r="FJ61" s="86"/>
      <c r="FK61" s="86"/>
      <c r="FL61" s="86"/>
      <c r="FM61" s="86"/>
      <c r="FN61" s="86"/>
      <c r="FO61" s="86"/>
      <c r="FP61" s="86"/>
      <c r="FQ61" s="86"/>
      <c r="FR61" s="86"/>
      <c r="FS61" s="86"/>
      <c r="FT61" s="86"/>
      <c r="FU61" s="86"/>
      <c r="FV61" s="86"/>
      <c r="FW61" s="86"/>
      <c r="FX61" s="86"/>
      <c r="FY61" s="86"/>
      <c r="FZ61" s="86"/>
      <c r="GA61" s="86"/>
      <c r="GB61" s="86"/>
      <c r="GC61" s="86"/>
      <c r="GD61" s="86"/>
      <c r="GE61" s="86"/>
      <c r="GF61" s="86"/>
      <c r="GG61" s="86"/>
      <c r="GH61" s="86"/>
      <c r="GI61" s="86"/>
      <c r="GJ61" s="86"/>
      <c r="GK61" s="86"/>
      <c r="GL61" s="86"/>
      <c r="GM61" s="86"/>
      <c r="GN61" s="86"/>
      <c r="GO61" s="86"/>
      <c r="GP61" s="86"/>
      <c r="GQ61" s="86"/>
      <c r="GR61" s="86"/>
      <c r="GS61" s="86"/>
      <c r="GT61" s="86"/>
      <c r="GU61" s="86"/>
      <c r="GV61" s="86"/>
      <c r="GW61" s="86"/>
      <c r="GX61" s="86"/>
      <c r="GY61" s="86"/>
      <c r="GZ61" s="86"/>
      <c r="HA61" s="86"/>
      <c r="HB61" s="86"/>
      <c r="HC61" s="86"/>
      <c r="HD61" s="86"/>
      <c r="HE61" s="86"/>
      <c r="HF61" s="86"/>
      <c r="HG61" s="86"/>
      <c r="HH61" s="86"/>
    </row>
    <row r="62">
      <c r="A62" s="92"/>
      <c r="B62" s="35"/>
      <c r="C62" s="37"/>
      <c r="D62" s="37"/>
      <c r="E62" s="37"/>
      <c r="F62" s="37"/>
      <c r="G62" s="37"/>
      <c r="H62" s="37"/>
      <c r="I62" s="37"/>
      <c r="J62" s="37"/>
      <c r="K62" s="39"/>
      <c r="L62" s="159"/>
      <c r="M62" s="31"/>
      <c r="N62" s="31"/>
      <c r="O62" s="31"/>
      <c r="P62" s="31"/>
      <c r="Q62" s="202"/>
      <c r="R62" s="201" t="b">
        <v>0</v>
      </c>
      <c r="S62" s="159"/>
      <c r="T62" s="31"/>
      <c r="U62" s="31"/>
      <c r="V62" s="31"/>
      <c r="W62" s="31"/>
      <c r="X62" s="202"/>
      <c r="Y62" s="203" t="b">
        <v>0</v>
      </c>
      <c r="Z62" s="159"/>
      <c r="AA62" s="31"/>
      <c r="AB62" s="31"/>
      <c r="AC62" s="31"/>
      <c r="AD62" s="31"/>
      <c r="AE62" s="202"/>
      <c r="AF62" s="204" t="b">
        <v>0</v>
      </c>
      <c r="AG62" s="159"/>
      <c r="AH62" s="31"/>
      <c r="AI62" s="31"/>
      <c r="AJ62" s="31"/>
      <c r="AK62" s="31"/>
      <c r="AL62" s="202"/>
      <c r="AM62" s="205" t="b">
        <v>0</v>
      </c>
      <c r="AN62" s="159"/>
      <c r="AO62" s="31"/>
      <c r="AP62" s="31"/>
      <c r="AQ62" s="31"/>
      <c r="AR62" s="31"/>
      <c r="AS62" s="202"/>
      <c r="AT62" s="206" t="b">
        <v>0</v>
      </c>
      <c r="AW62" s="22"/>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c r="CY62" s="86"/>
      <c r="CZ62" s="86"/>
      <c r="DA62" s="86"/>
      <c r="DB62" s="86"/>
      <c r="DC62" s="86"/>
      <c r="DD62" s="86"/>
      <c r="DE62" s="86"/>
      <c r="DF62" s="86"/>
      <c r="DG62" s="86"/>
      <c r="DH62" s="86"/>
      <c r="DI62" s="86"/>
      <c r="DJ62" s="86"/>
      <c r="DK62" s="86"/>
      <c r="DL62" s="86"/>
      <c r="DM62" s="86"/>
      <c r="DN62" s="86"/>
      <c r="DO62" s="86"/>
      <c r="DP62" s="86"/>
      <c r="DQ62" s="86"/>
      <c r="DR62" s="86"/>
      <c r="DS62" s="86"/>
      <c r="DT62" s="86"/>
      <c r="DU62" s="86"/>
      <c r="DV62" s="86"/>
      <c r="DW62" s="86"/>
      <c r="DX62" s="86"/>
      <c r="DY62" s="86"/>
      <c r="DZ62" s="86"/>
      <c r="EA62" s="86"/>
      <c r="EB62" s="86"/>
      <c r="EC62" s="86"/>
      <c r="ED62" s="86"/>
      <c r="EE62" s="86"/>
      <c r="EF62" s="86"/>
      <c r="EG62" s="86"/>
      <c r="EH62" s="86"/>
      <c r="EI62" s="86"/>
      <c r="EJ62" s="86"/>
      <c r="EK62" s="86"/>
      <c r="EL62" s="86"/>
      <c r="EM62" s="86"/>
      <c r="EN62" s="86"/>
      <c r="EO62" s="86"/>
      <c r="EP62" s="86"/>
      <c r="EQ62" s="86"/>
      <c r="ER62" s="86"/>
      <c r="ES62" s="86"/>
      <c r="ET62" s="86"/>
      <c r="EU62" s="86"/>
      <c r="EV62" s="86"/>
      <c r="EW62" s="86"/>
      <c r="EX62" s="86"/>
      <c r="EY62" s="86"/>
      <c r="EZ62" s="86"/>
      <c r="FA62" s="86"/>
      <c r="FB62" s="86"/>
      <c r="FC62" s="86"/>
      <c r="FD62" s="86"/>
      <c r="FE62" s="86"/>
      <c r="FF62" s="86"/>
      <c r="FG62" s="86"/>
      <c r="FH62" s="86"/>
      <c r="FI62" s="86"/>
      <c r="FJ62" s="86"/>
      <c r="FK62" s="86"/>
      <c r="FL62" s="86"/>
      <c r="FM62" s="86"/>
      <c r="FN62" s="86"/>
      <c r="FO62" s="86"/>
      <c r="FP62" s="86"/>
      <c r="FQ62" s="86"/>
      <c r="FR62" s="86"/>
      <c r="FS62" s="86"/>
      <c r="FT62" s="86"/>
      <c r="FU62" s="86"/>
      <c r="FV62" s="86"/>
      <c r="FW62" s="86"/>
      <c r="FX62" s="86"/>
      <c r="FY62" s="86"/>
      <c r="FZ62" s="86"/>
      <c r="GA62" s="86"/>
      <c r="GB62" s="86"/>
      <c r="GC62" s="86"/>
      <c r="GD62" s="86"/>
      <c r="GE62" s="86"/>
      <c r="GF62" s="86"/>
      <c r="GG62" s="86"/>
      <c r="GH62" s="86"/>
      <c r="GI62" s="86"/>
      <c r="GJ62" s="86"/>
      <c r="GK62" s="86"/>
      <c r="GL62" s="86"/>
      <c r="GM62" s="86"/>
      <c r="GN62" s="86"/>
      <c r="GO62" s="86"/>
      <c r="GP62" s="86"/>
      <c r="GQ62" s="86"/>
      <c r="GR62" s="86"/>
      <c r="GS62" s="86"/>
      <c r="GT62" s="86"/>
      <c r="GU62" s="86"/>
      <c r="GV62" s="86"/>
      <c r="GW62" s="86"/>
      <c r="GX62" s="86"/>
      <c r="GY62" s="86"/>
      <c r="GZ62" s="86"/>
      <c r="HA62" s="86"/>
      <c r="HB62" s="86"/>
      <c r="HC62" s="86"/>
      <c r="HD62" s="86"/>
      <c r="HE62" s="86"/>
      <c r="HF62" s="86"/>
      <c r="HG62" s="86"/>
      <c r="HH62" s="86"/>
    </row>
    <row r="63">
      <c r="A63" s="92"/>
      <c r="B63" s="198" t="s">
        <v>31</v>
      </c>
      <c r="C63" s="208">
        <f>COUNTIF(Y59:Y78,TRUE)</f>
        <v>0</v>
      </c>
      <c r="D63" s="18"/>
      <c r="E63" s="18"/>
      <c r="F63" s="208">
        <f>COUNTA(S59:X78)</f>
        <v>0</v>
      </c>
      <c r="G63" s="18"/>
      <c r="H63" s="18"/>
      <c r="I63" s="177" t="str">
        <f>IFERROR(C63/F63,"")</f>
        <v/>
      </c>
      <c r="J63" s="18"/>
      <c r="K63" s="19"/>
      <c r="L63" s="200"/>
      <c r="M63" s="31"/>
      <c r="N63" s="31"/>
      <c r="O63" s="31"/>
      <c r="P63" s="31"/>
      <c r="Q63" s="31"/>
      <c r="R63" s="201" t="b">
        <v>0</v>
      </c>
      <c r="S63" s="159"/>
      <c r="T63" s="31"/>
      <c r="U63" s="31"/>
      <c r="V63" s="31"/>
      <c r="W63" s="31"/>
      <c r="X63" s="202"/>
      <c r="Y63" s="203" t="b">
        <v>0</v>
      </c>
      <c r="Z63" s="159"/>
      <c r="AA63" s="31"/>
      <c r="AB63" s="31"/>
      <c r="AC63" s="31"/>
      <c r="AD63" s="31"/>
      <c r="AE63" s="202"/>
      <c r="AF63" s="204" t="b">
        <v>0</v>
      </c>
      <c r="AG63" s="159"/>
      <c r="AH63" s="31"/>
      <c r="AI63" s="31"/>
      <c r="AJ63" s="31"/>
      <c r="AK63" s="31"/>
      <c r="AL63" s="202"/>
      <c r="AM63" s="205" t="b">
        <v>0</v>
      </c>
      <c r="AN63" s="159"/>
      <c r="AO63" s="31"/>
      <c r="AP63" s="31"/>
      <c r="AQ63" s="31"/>
      <c r="AR63" s="31"/>
      <c r="AS63" s="202"/>
      <c r="AT63" s="206" t="b">
        <v>0</v>
      </c>
      <c r="AU63" s="101" t="s">
        <v>36</v>
      </c>
      <c r="AW63" s="22"/>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row>
    <row r="64">
      <c r="A64" s="92"/>
      <c r="B64" s="27"/>
      <c r="K64" s="22"/>
      <c r="L64" s="159"/>
      <c r="M64" s="31"/>
      <c r="N64" s="31"/>
      <c r="O64" s="31"/>
      <c r="P64" s="31"/>
      <c r="Q64" s="202"/>
      <c r="R64" s="201" t="b">
        <v>0</v>
      </c>
      <c r="S64" s="159"/>
      <c r="T64" s="31"/>
      <c r="U64" s="31"/>
      <c r="V64" s="31"/>
      <c r="W64" s="31"/>
      <c r="X64" s="202"/>
      <c r="Y64" s="203" t="b">
        <v>0</v>
      </c>
      <c r="Z64" s="159"/>
      <c r="AA64" s="31"/>
      <c r="AB64" s="31"/>
      <c r="AC64" s="31"/>
      <c r="AD64" s="31"/>
      <c r="AE64" s="202"/>
      <c r="AF64" s="204" t="b">
        <v>0</v>
      </c>
      <c r="AG64" s="159"/>
      <c r="AH64" s="31"/>
      <c r="AI64" s="31"/>
      <c r="AJ64" s="31"/>
      <c r="AK64" s="31"/>
      <c r="AL64" s="202"/>
      <c r="AM64" s="205" t="b">
        <v>0</v>
      </c>
      <c r="AN64" s="159"/>
      <c r="AO64" s="31"/>
      <c r="AP64" s="31"/>
      <c r="AQ64" s="31"/>
      <c r="AR64" s="31"/>
      <c r="AS64" s="202"/>
      <c r="AT64" s="206" t="b">
        <v>0</v>
      </c>
      <c r="AW64" s="22"/>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c r="DK64" s="86"/>
      <c r="DL64" s="86"/>
      <c r="DM64" s="86"/>
      <c r="DN64" s="86"/>
      <c r="DO64" s="86"/>
      <c r="DP64" s="86"/>
      <c r="DQ64" s="86"/>
      <c r="DR64" s="86"/>
      <c r="DS64" s="86"/>
      <c r="DT64" s="86"/>
      <c r="DU64" s="86"/>
      <c r="DV64" s="86"/>
      <c r="DW64" s="86"/>
      <c r="DX64" s="86"/>
      <c r="DY64" s="86"/>
      <c r="DZ64" s="86"/>
      <c r="EA64" s="86"/>
      <c r="EB64" s="86"/>
      <c r="EC64" s="86"/>
      <c r="ED64" s="86"/>
      <c r="EE64" s="86"/>
      <c r="EF64" s="86"/>
      <c r="EG64" s="86"/>
      <c r="EH64" s="86"/>
      <c r="EI64" s="86"/>
      <c r="EJ64" s="86"/>
      <c r="EK64" s="86"/>
      <c r="EL64" s="86"/>
      <c r="EM64" s="86"/>
      <c r="EN64" s="86"/>
      <c r="EO64" s="86"/>
      <c r="EP64" s="86"/>
      <c r="EQ64" s="86"/>
      <c r="ER64" s="86"/>
      <c r="ES64" s="86"/>
      <c r="ET64" s="86"/>
      <c r="EU64" s="86"/>
      <c r="EV64" s="86"/>
      <c r="EW64" s="86"/>
      <c r="EX64" s="86"/>
      <c r="EY64" s="86"/>
      <c r="EZ64" s="86"/>
      <c r="FA64" s="86"/>
      <c r="FB64" s="86"/>
      <c r="FC64" s="86"/>
      <c r="FD64" s="86"/>
      <c r="FE64" s="86"/>
      <c r="FF64" s="86"/>
      <c r="FG64" s="86"/>
      <c r="FH64" s="86"/>
      <c r="FI64" s="86"/>
      <c r="FJ64" s="86"/>
      <c r="FK64" s="86"/>
      <c r="FL64" s="86"/>
      <c r="FM64" s="86"/>
      <c r="FN64" s="86"/>
      <c r="FO64" s="86"/>
      <c r="FP64" s="86"/>
      <c r="FQ64" s="86"/>
      <c r="FR64" s="86"/>
      <c r="FS64" s="86"/>
      <c r="FT64" s="86"/>
      <c r="FU64" s="86"/>
      <c r="FV64" s="86"/>
      <c r="FW64" s="86"/>
      <c r="FX64" s="86"/>
      <c r="FY64" s="86"/>
      <c r="FZ64" s="86"/>
      <c r="GA64" s="86"/>
      <c r="GB64" s="86"/>
      <c r="GC64" s="86"/>
      <c r="GD64" s="86"/>
      <c r="GE64" s="86"/>
      <c r="GF64" s="86"/>
      <c r="GG64" s="86"/>
      <c r="GH64" s="86"/>
      <c r="GI64" s="86"/>
      <c r="GJ64" s="86"/>
      <c r="GK64" s="86"/>
      <c r="GL64" s="86"/>
      <c r="GM64" s="86"/>
      <c r="GN64" s="86"/>
      <c r="GO64" s="86"/>
      <c r="GP64" s="86"/>
      <c r="GQ64" s="86"/>
      <c r="GR64" s="86"/>
      <c r="GS64" s="86"/>
      <c r="GT64" s="86"/>
      <c r="GU64" s="86"/>
      <c r="GV64" s="86"/>
      <c r="GW64" s="86"/>
      <c r="GX64" s="86"/>
      <c r="GY64" s="86"/>
      <c r="GZ64" s="86"/>
      <c r="HA64" s="86"/>
      <c r="HB64" s="86"/>
      <c r="HC64" s="86"/>
      <c r="HD64" s="86"/>
      <c r="HE64" s="86"/>
      <c r="HF64" s="86"/>
      <c r="HG64" s="86"/>
      <c r="HH64" s="86"/>
    </row>
    <row r="65">
      <c r="A65" s="92"/>
      <c r="B65" s="27"/>
      <c r="C65" s="101" t="s">
        <v>36</v>
      </c>
      <c r="F65" s="101" t="s">
        <v>41</v>
      </c>
      <c r="K65" s="22"/>
      <c r="L65" s="159"/>
      <c r="M65" s="31"/>
      <c r="N65" s="31"/>
      <c r="O65" s="31"/>
      <c r="P65" s="31"/>
      <c r="Q65" s="202"/>
      <c r="R65" s="201" t="b">
        <v>0</v>
      </c>
      <c r="S65" s="159"/>
      <c r="T65" s="31"/>
      <c r="U65" s="31"/>
      <c r="V65" s="31"/>
      <c r="W65" s="31"/>
      <c r="X65" s="202"/>
      <c r="Y65" s="203" t="b">
        <v>0</v>
      </c>
      <c r="Z65" s="159"/>
      <c r="AA65" s="31"/>
      <c r="AB65" s="31"/>
      <c r="AC65" s="31"/>
      <c r="AD65" s="31"/>
      <c r="AE65" s="202"/>
      <c r="AF65" s="204" t="b">
        <v>0</v>
      </c>
      <c r="AG65" s="159"/>
      <c r="AH65" s="31"/>
      <c r="AI65" s="31"/>
      <c r="AJ65" s="31"/>
      <c r="AK65" s="31"/>
      <c r="AL65" s="202"/>
      <c r="AM65" s="205" t="b">
        <v>0</v>
      </c>
      <c r="AN65" s="159"/>
      <c r="AO65" s="31"/>
      <c r="AP65" s="31"/>
      <c r="AQ65" s="31"/>
      <c r="AR65" s="31"/>
      <c r="AS65" s="202"/>
      <c r="AT65" s="206" t="b">
        <v>0</v>
      </c>
      <c r="AW65" s="22"/>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86"/>
      <c r="CD65" s="86"/>
      <c r="CE65" s="86"/>
      <c r="CF65" s="86"/>
      <c r="CG65" s="86"/>
      <c r="CH65" s="86"/>
      <c r="CI65" s="86"/>
      <c r="CJ65" s="86"/>
      <c r="CK65" s="86"/>
      <c r="CL65" s="86"/>
      <c r="CM65" s="86"/>
      <c r="CN65" s="86"/>
      <c r="CO65" s="86"/>
      <c r="CP65" s="86"/>
      <c r="CQ65" s="86"/>
      <c r="CR65" s="86"/>
      <c r="CS65" s="86"/>
      <c r="CT65" s="86"/>
      <c r="CU65" s="86"/>
      <c r="CV65" s="86"/>
      <c r="CW65" s="86"/>
      <c r="CX65" s="86"/>
      <c r="CY65" s="86"/>
      <c r="CZ65" s="86"/>
      <c r="DA65" s="86"/>
      <c r="DB65" s="86"/>
      <c r="DC65" s="86"/>
      <c r="DD65" s="86"/>
      <c r="DE65" s="86"/>
      <c r="DF65" s="86"/>
      <c r="DG65" s="86"/>
      <c r="DH65" s="86"/>
      <c r="DI65" s="86"/>
      <c r="DJ65" s="86"/>
      <c r="DK65" s="86"/>
      <c r="DL65" s="86"/>
      <c r="DM65" s="86"/>
      <c r="DN65" s="86"/>
      <c r="DO65" s="86"/>
      <c r="DP65" s="86"/>
      <c r="DQ65" s="86"/>
      <c r="DR65" s="86"/>
      <c r="DS65" s="86"/>
      <c r="DT65" s="86"/>
      <c r="DU65" s="86"/>
      <c r="DV65" s="86"/>
      <c r="DW65" s="86"/>
      <c r="DX65" s="86"/>
      <c r="DY65" s="86"/>
      <c r="DZ65" s="86"/>
      <c r="EA65" s="86"/>
      <c r="EB65" s="86"/>
      <c r="EC65" s="86"/>
      <c r="ED65" s="86"/>
      <c r="EE65" s="86"/>
      <c r="EF65" s="86"/>
      <c r="EG65" s="86"/>
      <c r="EH65" s="86"/>
      <c r="EI65" s="86"/>
      <c r="EJ65" s="86"/>
      <c r="EK65" s="86"/>
      <c r="EL65" s="86"/>
      <c r="EM65" s="86"/>
      <c r="EN65" s="86"/>
      <c r="EO65" s="86"/>
      <c r="EP65" s="86"/>
      <c r="EQ65" s="86"/>
      <c r="ER65" s="86"/>
      <c r="ES65" s="86"/>
      <c r="ET65" s="86"/>
      <c r="EU65" s="86"/>
      <c r="EV65" s="86"/>
      <c r="EW65" s="86"/>
      <c r="EX65" s="86"/>
      <c r="EY65" s="86"/>
      <c r="EZ65" s="86"/>
      <c r="FA65" s="86"/>
      <c r="FB65" s="86"/>
      <c r="FC65" s="86"/>
      <c r="FD65" s="86"/>
      <c r="FE65" s="86"/>
      <c r="FF65" s="86"/>
      <c r="FG65" s="86"/>
      <c r="FH65" s="86"/>
      <c r="FI65" s="86"/>
      <c r="FJ65" s="86"/>
      <c r="FK65" s="86"/>
      <c r="FL65" s="86"/>
      <c r="FM65" s="86"/>
      <c r="FN65" s="86"/>
      <c r="FO65" s="86"/>
      <c r="FP65" s="86"/>
      <c r="FQ65" s="86"/>
      <c r="FR65" s="86"/>
      <c r="FS65" s="86"/>
      <c r="FT65" s="86"/>
      <c r="FU65" s="86"/>
      <c r="FV65" s="86"/>
      <c r="FW65" s="86"/>
      <c r="FX65" s="86"/>
      <c r="FY65" s="86"/>
      <c r="FZ65" s="86"/>
      <c r="GA65" s="86"/>
      <c r="GB65" s="86"/>
      <c r="GC65" s="86"/>
      <c r="GD65" s="86"/>
      <c r="GE65" s="86"/>
      <c r="GF65" s="86"/>
      <c r="GG65" s="86"/>
      <c r="GH65" s="86"/>
      <c r="GI65" s="86"/>
      <c r="GJ65" s="86"/>
      <c r="GK65" s="86"/>
      <c r="GL65" s="86"/>
      <c r="GM65" s="86"/>
      <c r="GN65" s="86"/>
      <c r="GO65" s="86"/>
      <c r="GP65" s="86"/>
      <c r="GQ65" s="86"/>
      <c r="GR65" s="86"/>
      <c r="GS65" s="86"/>
      <c r="GT65" s="86"/>
      <c r="GU65" s="86"/>
      <c r="GV65" s="86"/>
      <c r="GW65" s="86"/>
      <c r="GX65" s="86"/>
      <c r="GY65" s="86"/>
      <c r="GZ65" s="86"/>
      <c r="HA65" s="86"/>
      <c r="HB65" s="86"/>
      <c r="HC65" s="86"/>
      <c r="HD65" s="86"/>
      <c r="HE65" s="86"/>
      <c r="HF65" s="86"/>
      <c r="HG65" s="86"/>
      <c r="HH65" s="86"/>
    </row>
    <row r="66">
      <c r="A66" s="92"/>
      <c r="B66" s="35"/>
      <c r="C66" s="37"/>
      <c r="D66" s="37"/>
      <c r="E66" s="37"/>
      <c r="F66" s="37"/>
      <c r="G66" s="37"/>
      <c r="H66" s="37"/>
      <c r="I66" s="37"/>
      <c r="J66" s="37"/>
      <c r="K66" s="39"/>
      <c r="L66" s="159"/>
      <c r="M66" s="31"/>
      <c r="N66" s="31"/>
      <c r="O66" s="31"/>
      <c r="P66" s="31"/>
      <c r="Q66" s="202"/>
      <c r="R66" s="201" t="b">
        <v>0</v>
      </c>
      <c r="S66" s="159"/>
      <c r="T66" s="31"/>
      <c r="U66" s="31"/>
      <c r="V66" s="31"/>
      <c r="W66" s="31"/>
      <c r="X66" s="202"/>
      <c r="Y66" s="203" t="b">
        <v>0</v>
      </c>
      <c r="Z66" s="159"/>
      <c r="AA66" s="31"/>
      <c r="AB66" s="31"/>
      <c r="AC66" s="31"/>
      <c r="AD66" s="31"/>
      <c r="AE66" s="202"/>
      <c r="AF66" s="204" t="b">
        <v>0</v>
      </c>
      <c r="AG66" s="159"/>
      <c r="AH66" s="31"/>
      <c r="AI66" s="31"/>
      <c r="AJ66" s="31"/>
      <c r="AK66" s="31"/>
      <c r="AL66" s="202"/>
      <c r="AM66" s="205" t="b">
        <v>0</v>
      </c>
      <c r="AN66" s="159"/>
      <c r="AO66" s="31"/>
      <c r="AP66" s="31"/>
      <c r="AQ66" s="31"/>
      <c r="AR66" s="31"/>
      <c r="AS66" s="202"/>
      <c r="AT66" s="206" t="b">
        <v>0</v>
      </c>
      <c r="AU66" s="207">
        <f>SUM(F59,F63,F67,F71,F75)</f>
        <v>0</v>
      </c>
      <c r="AW66" s="22"/>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86"/>
      <c r="CD66" s="86"/>
      <c r="CE66" s="86"/>
      <c r="CF66" s="86"/>
      <c r="CG66" s="86"/>
      <c r="CH66" s="86"/>
      <c r="CI66" s="86"/>
      <c r="CJ66" s="86"/>
      <c r="CK66" s="86"/>
      <c r="CL66" s="86"/>
      <c r="CM66" s="86"/>
      <c r="CN66" s="86"/>
      <c r="CO66" s="86"/>
      <c r="CP66" s="86"/>
      <c r="CQ66" s="86"/>
      <c r="CR66" s="86"/>
      <c r="CS66" s="86"/>
      <c r="CT66" s="86"/>
      <c r="CU66" s="86"/>
      <c r="CV66" s="86"/>
      <c r="CW66" s="86"/>
      <c r="CX66" s="86"/>
      <c r="CY66" s="86"/>
      <c r="CZ66" s="86"/>
      <c r="DA66" s="86"/>
      <c r="DB66" s="86"/>
      <c r="DC66" s="86"/>
      <c r="DD66" s="86"/>
      <c r="DE66" s="86"/>
      <c r="DF66" s="86"/>
      <c r="DG66" s="86"/>
      <c r="DH66" s="86"/>
      <c r="DI66" s="86"/>
      <c r="DJ66" s="86"/>
      <c r="DK66" s="86"/>
      <c r="DL66" s="86"/>
      <c r="DM66" s="86"/>
      <c r="DN66" s="86"/>
      <c r="DO66" s="86"/>
      <c r="DP66" s="86"/>
      <c r="DQ66" s="86"/>
      <c r="DR66" s="86"/>
      <c r="DS66" s="86"/>
      <c r="DT66" s="86"/>
      <c r="DU66" s="86"/>
      <c r="DV66" s="86"/>
      <c r="DW66" s="86"/>
      <c r="DX66" s="86"/>
      <c r="DY66" s="86"/>
      <c r="DZ66" s="86"/>
      <c r="EA66" s="86"/>
      <c r="EB66" s="86"/>
      <c r="EC66" s="86"/>
      <c r="ED66" s="86"/>
      <c r="EE66" s="86"/>
      <c r="EF66" s="86"/>
      <c r="EG66" s="86"/>
      <c r="EH66" s="86"/>
      <c r="EI66" s="86"/>
      <c r="EJ66" s="86"/>
      <c r="EK66" s="86"/>
      <c r="EL66" s="86"/>
      <c r="EM66" s="86"/>
      <c r="EN66" s="86"/>
      <c r="EO66" s="86"/>
      <c r="EP66" s="86"/>
      <c r="EQ66" s="86"/>
      <c r="ER66" s="86"/>
      <c r="ES66" s="86"/>
      <c r="ET66" s="86"/>
      <c r="EU66" s="86"/>
      <c r="EV66" s="86"/>
      <c r="EW66" s="86"/>
      <c r="EX66" s="86"/>
      <c r="EY66" s="86"/>
      <c r="EZ66" s="86"/>
      <c r="FA66" s="86"/>
      <c r="FB66" s="86"/>
      <c r="FC66" s="86"/>
      <c r="FD66" s="86"/>
      <c r="FE66" s="86"/>
      <c r="FF66" s="86"/>
      <c r="FG66" s="86"/>
      <c r="FH66" s="86"/>
      <c r="FI66" s="86"/>
      <c r="FJ66" s="86"/>
      <c r="FK66" s="86"/>
      <c r="FL66" s="86"/>
      <c r="FM66" s="86"/>
      <c r="FN66" s="86"/>
      <c r="FO66" s="86"/>
      <c r="FP66" s="86"/>
      <c r="FQ66" s="86"/>
      <c r="FR66" s="86"/>
      <c r="FS66" s="86"/>
      <c r="FT66" s="86"/>
      <c r="FU66" s="86"/>
      <c r="FV66" s="86"/>
      <c r="FW66" s="86"/>
      <c r="FX66" s="86"/>
      <c r="FY66" s="86"/>
      <c r="FZ66" s="86"/>
      <c r="GA66" s="86"/>
      <c r="GB66" s="86"/>
      <c r="GC66" s="86"/>
      <c r="GD66" s="86"/>
      <c r="GE66" s="86"/>
      <c r="GF66" s="86"/>
      <c r="GG66" s="86"/>
      <c r="GH66" s="86"/>
      <c r="GI66" s="86"/>
      <c r="GJ66" s="86"/>
      <c r="GK66" s="86"/>
      <c r="GL66" s="86"/>
      <c r="GM66" s="86"/>
      <c r="GN66" s="86"/>
      <c r="GO66" s="86"/>
      <c r="GP66" s="86"/>
      <c r="GQ66" s="86"/>
      <c r="GR66" s="86"/>
      <c r="GS66" s="86"/>
      <c r="GT66" s="86"/>
      <c r="GU66" s="86"/>
      <c r="GV66" s="86"/>
      <c r="GW66" s="86"/>
      <c r="GX66" s="86"/>
      <c r="GY66" s="86"/>
      <c r="GZ66" s="86"/>
      <c r="HA66" s="86"/>
      <c r="HB66" s="86"/>
      <c r="HC66" s="86"/>
      <c r="HD66" s="86"/>
      <c r="HE66" s="86"/>
      <c r="HF66" s="86"/>
      <c r="HG66" s="86"/>
      <c r="HH66" s="86"/>
    </row>
    <row r="67">
      <c r="A67" s="92"/>
      <c r="B67" s="198" t="s">
        <v>32</v>
      </c>
      <c r="C67" s="209">
        <f>COUNTIF(AF59:AF78,TRUE)</f>
        <v>0</v>
      </c>
      <c r="D67" s="18"/>
      <c r="E67" s="18"/>
      <c r="F67" s="209">
        <f>COUNTA(Z59:AE78)</f>
        <v>0</v>
      </c>
      <c r="G67" s="18"/>
      <c r="H67" s="18"/>
      <c r="I67" s="177" t="str">
        <f>IFERROR(C67/F67,"")</f>
        <v/>
      </c>
      <c r="J67" s="18"/>
      <c r="K67" s="19"/>
      <c r="L67" s="200"/>
      <c r="M67" s="31"/>
      <c r="N67" s="31"/>
      <c r="O67" s="31"/>
      <c r="P67" s="31"/>
      <c r="Q67" s="31"/>
      <c r="R67" s="201" t="b">
        <v>0</v>
      </c>
      <c r="S67" s="159"/>
      <c r="T67" s="31"/>
      <c r="U67" s="31"/>
      <c r="V67" s="31"/>
      <c r="W67" s="31"/>
      <c r="X67" s="202"/>
      <c r="Y67" s="203" t="b">
        <v>0</v>
      </c>
      <c r="Z67" s="159"/>
      <c r="AA67" s="31"/>
      <c r="AB67" s="31"/>
      <c r="AC67" s="31"/>
      <c r="AD67" s="31"/>
      <c r="AE67" s="202"/>
      <c r="AF67" s="204" t="b">
        <v>0</v>
      </c>
      <c r="AG67" s="159"/>
      <c r="AH67" s="31"/>
      <c r="AI67" s="31"/>
      <c r="AJ67" s="31"/>
      <c r="AK67" s="31"/>
      <c r="AL67" s="202"/>
      <c r="AM67" s="205" t="b">
        <v>0</v>
      </c>
      <c r="AN67" s="159"/>
      <c r="AO67" s="31"/>
      <c r="AP67" s="31"/>
      <c r="AQ67" s="31"/>
      <c r="AR67" s="31"/>
      <c r="AS67" s="202"/>
      <c r="AT67" s="206" t="b">
        <v>0</v>
      </c>
      <c r="AW67" s="22"/>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row>
    <row r="68">
      <c r="A68" s="92"/>
      <c r="B68" s="27"/>
      <c r="K68" s="22"/>
      <c r="L68" s="159"/>
      <c r="M68" s="31"/>
      <c r="N68" s="31"/>
      <c r="O68" s="31"/>
      <c r="P68" s="31"/>
      <c r="Q68" s="202"/>
      <c r="R68" s="201" t="b">
        <v>0</v>
      </c>
      <c r="S68" s="159"/>
      <c r="T68" s="31"/>
      <c r="U68" s="31"/>
      <c r="V68" s="31"/>
      <c r="W68" s="31"/>
      <c r="X68" s="202"/>
      <c r="Y68" s="203" t="b">
        <v>0</v>
      </c>
      <c r="Z68" s="159"/>
      <c r="AA68" s="31"/>
      <c r="AB68" s="31"/>
      <c r="AC68" s="31"/>
      <c r="AD68" s="31"/>
      <c r="AE68" s="202"/>
      <c r="AF68" s="204" t="b">
        <v>0</v>
      </c>
      <c r="AG68" s="159"/>
      <c r="AH68" s="31"/>
      <c r="AI68" s="31"/>
      <c r="AJ68" s="31"/>
      <c r="AK68" s="31"/>
      <c r="AL68" s="202"/>
      <c r="AM68" s="205" t="b">
        <v>0</v>
      </c>
      <c r="AN68" s="159"/>
      <c r="AO68" s="31"/>
      <c r="AP68" s="31"/>
      <c r="AQ68" s="31"/>
      <c r="AR68" s="31"/>
      <c r="AS68" s="202"/>
      <c r="AT68" s="206" t="b">
        <v>0</v>
      </c>
      <c r="AW68" s="22"/>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86"/>
      <c r="CD68" s="86"/>
      <c r="CE68" s="86"/>
      <c r="CF68" s="86"/>
      <c r="CG68" s="86"/>
      <c r="CH68" s="86"/>
      <c r="CI68" s="86"/>
      <c r="CJ68" s="86"/>
      <c r="CK68" s="86"/>
      <c r="CL68" s="86"/>
      <c r="CM68" s="86"/>
      <c r="CN68" s="86"/>
      <c r="CO68" s="86"/>
      <c r="CP68" s="86"/>
      <c r="CQ68" s="86"/>
      <c r="CR68" s="86"/>
      <c r="CS68" s="86"/>
      <c r="CT68" s="86"/>
      <c r="CU68" s="86"/>
      <c r="CV68" s="86"/>
      <c r="CW68" s="86"/>
      <c r="CX68" s="86"/>
      <c r="CY68" s="86"/>
      <c r="CZ68" s="86"/>
      <c r="DA68" s="86"/>
      <c r="DB68" s="86"/>
      <c r="DC68" s="86"/>
      <c r="DD68" s="86"/>
      <c r="DE68" s="86"/>
      <c r="DF68" s="86"/>
      <c r="DG68" s="86"/>
      <c r="DH68" s="86"/>
      <c r="DI68" s="86"/>
      <c r="DJ68" s="86"/>
      <c r="DK68" s="86"/>
      <c r="DL68" s="86"/>
      <c r="DM68" s="86"/>
      <c r="DN68" s="86"/>
      <c r="DO68" s="86"/>
      <c r="DP68" s="86"/>
      <c r="DQ68" s="86"/>
      <c r="DR68" s="86"/>
      <c r="DS68" s="86"/>
      <c r="DT68" s="86"/>
      <c r="DU68" s="86"/>
      <c r="DV68" s="86"/>
      <c r="DW68" s="86"/>
      <c r="DX68" s="86"/>
      <c r="DY68" s="86"/>
      <c r="DZ68" s="86"/>
      <c r="EA68" s="86"/>
      <c r="EB68" s="86"/>
      <c r="EC68" s="86"/>
      <c r="ED68" s="86"/>
      <c r="EE68" s="86"/>
      <c r="EF68" s="86"/>
      <c r="EG68" s="86"/>
      <c r="EH68" s="86"/>
      <c r="EI68" s="86"/>
      <c r="EJ68" s="86"/>
      <c r="EK68" s="86"/>
      <c r="EL68" s="86"/>
      <c r="EM68" s="86"/>
      <c r="EN68" s="86"/>
      <c r="EO68" s="86"/>
      <c r="EP68" s="86"/>
      <c r="EQ68" s="86"/>
      <c r="ER68" s="86"/>
      <c r="ES68" s="86"/>
      <c r="ET68" s="86"/>
      <c r="EU68" s="86"/>
      <c r="EV68" s="86"/>
      <c r="EW68" s="86"/>
      <c r="EX68" s="86"/>
      <c r="EY68" s="86"/>
      <c r="EZ68" s="86"/>
      <c r="FA68" s="86"/>
      <c r="FB68" s="86"/>
      <c r="FC68" s="86"/>
      <c r="FD68" s="86"/>
      <c r="FE68" s="86"/>
      <c r="FF68" s="86"/>
      <c r="FG68" s="86"/>
      <c r="FH68" s="86"/>
      <c r="FI68" s="86"/>
      <c r="FJ68" s="86"/>
      <c r="FK68" s="86"/>
      <c r="FL68" s="86"/>
      <c r="FM68" s="86"/>
      <c r="FN68" s="86"/>
      <c r="FO68" s="86"/>
      <c r="FP68" s="86"/>
      <c r="FQ68" s="86"/>
      <c r="FR68" s="86"/>
      <c r="FS68" s="86"/>
      <c r="FT68" s="86"/>
      <c r="FU68" s="86"/>
      <c r="FV68" s="86"/>
      <c r="FW68" s="86"/>
      <c r="FX68" s="86"/>
      <c r="FY68" s="86"/>
      <c r="FZ68" s="86"/>
      <c r="GA68" s="86"/>
      <c r="GB68" s="86"/>
      <c r="GC68" s="86"/>
      <c r="GD68" s="86"/>
      <c r="GE68" s="86"/>
      <c r="GF68" s="86"/>
      <c r="GG68" s="86"/>
      <c r="GH68" s="86"/>
      <c r="GI68" s="86"/>
      <c r="GJ68" s="86"/>
      <c r="GK68" s="86"/>
      <c r="GL68" s="86"/>
      <c r="GM68" s="86"/>
      <c r="GN68" s="86"/>
      <c r="GO68" s="86"/>
      <c r="GP68" s="86"/>
      <c r="GQ68" s="86"/>
      <c r="GR68" s="86"/>
      <c r="GS68" s="86"/>
      <c r="GT68" s="86"/>
      <c r="GU68" s="86"/>
      <c r="GV68" s="86"/>
      <c r="GW68" s="86"/>
      <c r="GX68" s="86"/>
      <c r="GY68" s="86"/>
      <c r="GZ68" s="86"/>
      <c r="HA68" s="86"/>
      <c r="HB68" s="86"/>
      <c r="HC68" s="86"/>
      <c r="HD68" s="86"/>
      <c r="HE68" s="86"/>
      <c r="HF68" s="86"/>
      <c r="HG68" s="86"/>
      <c r="HH68" s="86"/>
    </row>
    <row r="69">
      <c r="A69" s="92"/>
      <c r="B69" s="27"/>
      <c r="C69" s="101" t="s">
        <v>36</v>
      </c>
      <c r="F69" s="101" t="s">
        <v>41</v>
      </c>
      <c r="K69" s="22"/>
      <c r="L69" s="159"/>
      <c r="M69" s="31"/>
      <c r="N69" s="31"/>
      <c r="O69" s="31"/>
      <c r="P69" s="31"/>
      <c r="Q69" s="202"/>
      <c r="R69" s="201" t="b">
        <v>0</v>
      </c>
      <c r="S69" s="159"/>
      <c r="T69" s="31"/>
      <c r="U69" s="31"/>
      <c r="V69" s="31"/>
      <c r="W69" s="31"/>
      <c r="X69" s="202"/>
      <c r="Y69" s="203" t="b">
        <v>0</v>
      </c>
      <c r="Z69" s="159"/>
      <c r="AA69" s="31"/>
      <c r="AB69" s="31"/>
      <c r="AC69" s="31"/>
      <c r="AD69" s="31"/>
      <c r="AE69" s="202"/>
      <c r="AF69" s="204" t="b">
        <v>0</v>
      </c>
      <c r="AG69" s="159"/>
      <c r="AH69" s="31"/>
      <c r="AI69" s="31"/>
      <c r="AJ69" s="31"/>
      <c r="AK69" s="31"/>
      <c r="AL69" s="202"/>
      <c r="AM69" s="205" t="b">
        <v>0</v>
      </c>
      <c r="AN69" s="159"/>
      <c r="AO69" s="31"/>
      <c r="AP69" s="31"/>
      <c r="AQ69" s="31"/>
      <c r="AR69" s="31"/>
      <c r="AS69" s="202"/>
      <c r="AT69" s="206" t="b">
        <v>0</v>
      </c>
      <c r="AU69" s="101" t="s">
        <v>41</v>
      </c>
      <c r="AW69" s="22"/>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86"/>
      <c r="CD69" s="86"/>
      <c r="CE69" s="86"/>
      <c r="CF69" s="86"/>
      <c r="CG69" s="86"/>
      <c r="CH69" s="86"/>
      <c r="CI69" s="86"/>
      <c r="CJ69" s="86"/>
      <c r="CK69" s="86"/>
      <c r="CL69" s="86"/>
      <c r="CM69" s="86"/>
      <c r="CN69" s="86"/>
      <c r="CO69" s="86"/>
      <c r="CP69" s="86"/>
      <c r="CQ69" s="86"/>
      <c r="CR69" s="86"/>
      <c r="CS69" s="86"/>
      <c r="CT69" s="86"/>
      <c r="CU69" s="86"/>
      <c r="CV69" s="86"/>
      <c r="CW69" s="86"/>
      <c r="CX69" s="86"/>
      <c r="CY69" s="86"/>
      <c r="CZ69" s="86"/>
      <c r="DA69" s="86"/>
      <c r="DB69" s="86"/>
      <c r="DC69" s="86"/>
      <c r="DD69" s="86"/>
      <c r="DE69" s="86"/>
      <c r="DF69" s="86"/>
      <c r="DG69" s="86"/>
      <c r="DH69" s="86"/>
      <c r="DI69" s="86"/>
      <c r="DJ69" s="86"/>
      <c r="DK69" s="86"/>
      <c r="DL69" s="86"/>
      <c r="DM69" s="86"/>
      <c r="DN69" s="86"/>
      <c r="DO69" s="86"/>
      <c r="DP69" s="86"/>
      <c r="DQ69" s="86"/>
      <c r="DR69" s="86"/>
      <c r="DS69" s="86"/>
      <c r="DT69" s="86"/>
      <c r="DU69" s="86"/>
      <c r="DV69" s="86"/>
      <c r="DW69" s="86"/>
      <c r="DX69" s="86"/>
      <c r="DY69" s="86"/>
      <c r="DZ69" s="86"/>
      <c r="EA69" s="86"/>
      <c r="EB69" s="86"/>
      <c r="EC69" s="86"/>
      <c r="ED69" s="86"/>
      <c r="EE69" s="86"/>
      <c r="EF69" s="86"/>
      <c r="EG69" s="86"/>
      <c r="EH69" s="86"/>
      <c r="EI69" s="86"/>
      <c r="EJ69" s="86"/>
      <c r="EK69" s="86"/>
      <c r="EL69" s="86"/>
      <c r="EM69" s="86"/>
      <c r="EN69" s="86"/>
      <c r="EO69" s="86"/>
      <c r="EP69" s="86"/>
      <c r="EQ69" s="86"/>
      <c r="ER69" s="86"/>
      <c r="ES69" s="86"/>
      <c r="ET69" s="86"/>
      <c r="EU69" s="86"/>
      <c r="EV69" s="86"/>
      <c r="EW69" s="86"/>
      <c r="EX69" s="86"/>
      <c r="EY69" s="86"/>
      <c r="EZ69" s="86"/>
      <c r="FA69" s="86"/>
      <c r="FB69" s="86"/>
      <c r="FC69" s="86"/>
      <c r="FD69" s="86"/>
      <c r="FE69" s="86"/>
      <c r="FF69" s="86"/>
      <c r="FG69" s="86"/>
      <c r="FH69" s="86"/>
      <c r="FI69" s="86"/>
      <c r="FJ69" s="86"/>
      <c r="FK69" s="86"/>
      <c r="FL69" s="86"/>
      <c r="FM69" s="86"/>
      <c r="FN69" s="86"/>
      <c r="FO69" s="86"/>
      <c r="FP69" s="86"/>
      <c r="FQ69" s="86"/>
      <c r="FR69" s="86"/>
      <c r="FS69" s="86"/>
      <c r="FT69" s="86"/>
      <c r="FU69" s="86"/>
      <c r="FV69" s="86"/>
      <c r="FW69" s="86"/>
      <c r="FX69" s="86"/>
      <c r="FY69" s="86"/>
      <c r="FZ69" s="86"/>
      <c r="GA69" s="86"/>
      <c r="GB69" s="86"/>
      <c r="GC69" s="86"/>
      <c r="GD69" s="86"/>
      <c r="GE69" s="86"/>
      <c r="GF69" s="86"/>
      <c r="GG69" s="86"/>
      <c r="GH69" s="86"/>
      <c r="GI69" s="86"/>
      <c r="GJ69" s="86"/>
      <c r="GK69" s="86"/>
      <c r="GL69" s="86"/>
      <c r="GM69" s="86"/>
      <c r="GN69" s="86"/>
      <c r="GO69" s="86"/>
      <c r="GP69" s="86"/>
      <c r="GQ69" s="86"/>
      <c r="GR69" s="86"/>
      <c r="GS69" s="86"/>
      <c r="GT69" s="86"/>
      <c r="GU69" s="86"/>
      <c r="GV69" s="86"/>
      <c r="GW69" s="86"/>
      <c r="GX69" s="86"/>
      <c r="GY69" s="86"/>
      <c r="GZ69" s="86"/>
      <c r="HA69" s="86"/>
      <c r="HB69" s="86"/>
      <c r="HC69" s="86"/>
      <c r="HD69" s="86"/>
      <c r="HE69" s="86"/>
      <c r="HF69" s="86"/>
      <c r="HG69" s="86"/>
      <c r="HH69" s="86"/>
    </row>
    <row r="70">
      <c r="A70" s="92"/>
      <c r="B70" s="35"/>
      <c r="C70" s="37"/>
      <c r="D70" s="37"/>
      <c r="E70" s="37"/>
      <c r="F70" s="37"/>
      <c r="G70" s="37"/>
      <c r="H70" s="37"/>
      <c r="I70" s="37"/>
      <c r="J70" s="37"/>
      <c r="K70" s="39"/>
      <c r="L70" s="159"/>
      <c r="M70" s="31"/>
      <c r="N70" s="31"/>
      <c r="O70" s="31"/>
      <c r="P70" s="31"/>
      <c r="Q70" s="202"/>
      <c r="R70" s="201" t="b">
        <v>0</v>
      </c>
      <c r="S70" s="200"/>
      <c r="T70" s="31"/>
      <c r="U70" s="31"/>
      <c r="V70" s="31"/>
      <c r="W70" s="31"/>
      <c r="X70" s="31"/>
      <c r="Y70" s="203" t="b">
        <v>0</v>
      </c>
      <c r="Z70" s="159"/>
      <c r="AA70" s="31"/>
      <c r="AB70" s="31"/>
      <c r="AC70" s="31"/>
      <c r="AD70" s="31"/>
      <c r="AE70" s="202"/>
      <c r="AF70" s="204" t="b">
        <v>0</v>
      </c>
      <c r="AG70" s="159"/>
      <c r="AH70" s="31"/>
      <c r="AI70" s="31"/>
      <c r="AJ70" s="31"/>
      <c r="AK70" s="31"/>
      <c r="AL70" s="202"/>
      <c r="AM70" s="205" t="b">
        <v>0</v>
      </c>
      <c r="AN70" s="159"/>
      <c r="AO70" s="31"/>
      <c r="AP70" s="31"/>
      <c r="AQ70" s="31"/>
      <c r="AR70" s="31"/>
      <c r="AS70" s="202"/>
      <c r="AT70" s="206" t="b">
        <v>0</v>
      </c>
      <c r="AW70" s="22"/>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86"/>
      <c r="CD70" s="86"/>
      <c r="CE70" s="86"/>
      <c r="CF70" s="86"/>
      <c r="CG70" s="86"/>
      <c r="CH70" s="86"/>
      <c r="CI70" s="86"/>
      <c r="CJ70" s="86"/>
      <c r="CK70" s="86"/>
      <c r="CL70" s="86"/>
      <c r="CM70" s="86"/>
      <c r="CN70" s="86"/>
      <c r="CO70" s="86"/>
      <c r="CP70" s="86"/>
      <c r="CQ70" s="86"/>
      <c r="CR70" s="86"/>
      <c r="CS70" s="86"/>
      <c r="CT70" s="86"/>
      <c r="CU70" s="86"/>
      <c r="CV70" s="86"/>
      <c r="CW70" s="86"/>
      <c r="CX70" s="86"/>
      <c r="CY70" s="86"/>
      <c r="CZ70" s="86"/>
      <c r="DA70" s="86"/>
      <c r="DB70" s="86"/>
      <c r="DC70" s="86"/>
      <c r="DD70" s="86"/>
      <c r="DE70" s="86"/>
      <c r="DF70" s="86"/>
      <c r="DG70" s="86"/>
      <c r="DH70" s="86"/>
      <c r="DI70" s="86"/>
      <c r="DJ70" s="86"/>
      <c r="DK70" s="86"/>
      <c r="DL70" s="86"/>
      <c r="DM70" s="86"/>
      <c r="DN70" s="86"/>
      <c r="DO70" s="86"/>
      <c r="DP70" s="86"/>
      <c r="DQ70" s="86"/>
      <c r="DR70" s="86"/>
      <c r="DS70" s="86"/>
      <c r="DT70" s="86"/>
      <c r="DU70" s="86"/>
      <c r="DV70" s="86"/>
      <c r="DW70" s="86"/>
      <c r="DX70" s="86"/>
      <c r="DY70" s="86"/>
      <c r="DZ70" s="86"/>
      <c r="EA70" s="86"/>
      <c r="EB70" s="86"/>
      <c r="EC70" s="86"/>
      <c r="ED70" s="86"/>
      <c r="EE70" s="86"/>
      <c r="EF70" s="86"/>
      <c r="EG70" s="86"/>
      <c r="EH70" s="86"/>
      <c r="EI70" s="86"/>
      <c r="EJ70" s="86"/>
      <c r="EK70" s="86"/>
      <c r="EL70" s="86"/>
      <c r="EM70" s="86"/>
      <c r="EN70" s="86"/>
      <c r="EO70" s="86"/>
      <c r="EP70" s="86"/>
      <c r="EQ70" s="86"/>
      <c r="ER70" s="86"/>
      <c r="ES70" s="86"/>
      <c r="ET70" s="86"/>
      <c r="EU70" s="86"/>
      <c r="EV70" s="86"/>
      <c r="EW70" s="86"/>
      <c r="EX70" s="86"/>
      <c r="EY70" s="86"/>
      <c r="EZ70" s="86"/>
      <c r="FA70" s="86"/>
      <c r="FB70" s="86"/>
      <c r="FC70" s="86"/>
      <c r="FD70" s="86"/>
      <c r="FE70" s="86"/>
      <c r="FF70" s="86"/>
      <c r="FG70" s="86"/>
      <c r="FH70" s="86"/>
      <c r="FI70" s="86"/>
      <c r="FJ70" s="86"/>
      <c r="FK70" s="86"/>
      <c r="FL70" s="86"/>
      <c r="FM70" s="86"/>
      <c r="FN70" s="86"/>
      <c r="FO70" s="86"/>
      <c r="FP70" s="86"/>
      <c r="FQ70" s="86"/>
      <c r="FR70" s="86"/>
      <c r="FS70" s="86"/>
      <c r="FT70" s="86"/>
      <c r="FU70" s="86"/>
      <c r="FV70" s="86"/>
      <c r="FW70" s="86"/>
      <c r="FX70" s="86"/>
      <c r="FY70" s="86"/>
      <c r="FZ70" s="86"/>
      <c r="GA70" s="86"/>
      <c r="GB70" s="86"/>
      <c r="GC70" s="86"/>
      <c r="GD70" s="86"/>
      <c r="GE70" s="86"/>
      <c r="GF70" s="86"/>
      <c r="GG70" s="86"/>
      <c r="GH70" s="86"/>
      <c r="GI70" s="86"/>
      <c r="GJ70" s="86"/>
      <c r="GK70" s="86"/>
      <c r="GL70" s="86"/>
      <c r="GM70" s="86"/>
      <c r="GN70" s="86"/>
      <c r="GO70" s="86"/>
      <c r="GP70" s="86"/>
      <c r="GQ70" s="86"/>
      <c r="GR70" s="86"/>
      <c r="GS70" s="86"/>
      <c r="GT70" s="86"/>
      <c r="GU70" s="86"/>
      <c r="GV70" s="86"/>
      <c r="GW70" s="86"/>
      <c r="GX70" s="86"/>
      <c r="GY70" s="86"/>
      <c r="GZ70" s="86"/>
      <c r="HA70" s="86"/>
      <c r="HB70" s="86"/>
      <c r="HC70" s="86"/>
      <c r="HD70" s="86"/>
      <c r="HE70" s="86"/>
      <c r="HF70" s="86"/>
      <c r="HG70" s="86"/>
      <c r="HH70" s="86"/>
    </row>
    <row r="71">
      <c r="A71" s="92"/>
      <c r="B71" s="198" t="s">
        <v>33</v>
      </c>
      <c r="C71" s="210">
        <f>COUNTIF(AM59:AM78,TRUE)</f>
        <v>0</v>
      </c>
      <c r="D71" s="18"/>
      <c r="E71" s="18"/>
      <c r="F71" s="210">
        <f>COUNTA(AG59:AL78)</f>
        <v>0</v>
      </c>
      <c r="G71" s="18"/>
      <c r="H71" s="18"/>
      <c r="I71" s="177" t="str">
        <f>IFERROR(C71/F71,"")</f>
        <v/>
      </c>
      <c r="J71" s="18"/>
      <c r="K71" s="19"/>
      <c r="L71" s="200"/>
      <c r="M71" s="31"/>
      <c r="N71" s="31"/>
      <c r="O71" s="31"/>
      <c r="P71" s="31"/>
      <c r="Q71" s="31"/>
      <c r="R71" s="201" t="b">
        <v>0</v>
      </c>
      <c r="S71" s="200"/>
      <c r="T71" s="31"/>
      <c r="U71" s="31"/>
      <c r="V71" s="31"/>
      <c r="W71" s="31"/>
      <c r="X71" s="31"/>
      <c r="Y71" s="203" t="b">
        <v>0</v>
      </c>
      <c r="Z71" s="159"/>
      <c r="AA71" s="31"/>
      <c r="AB71" s="31"/>
      <c r="AC71" s="31"/>
      <c r="AD71" s="31"/>
      <c r="AE71" s="202"/>
      <c r="AF71" s="204" t="b">
        <v>0</v>
      </c>
      <c r="AG71" s="159"/>
      <c r="AH71" s="31"/>
      <c r="AI71" s="31"/>
      <c r="AJ71" s="31"/>
      <c r="AK71" s="31"/>
      <c r="AL71" s="202"/>
      <c r="AM71" s="205" t="b">
        <v>0</v>
      </c>
      <c r="AN71" s="159"/>
      <c r="AO71" s="31"/>
      <c r="AP71" s="31"/>
      <c r="AQ71" s="31"/>
      <c r="AR71" s="31"/>
      <c r="AS71" s="202"/>
      <c r="AT71" s="206" t="b">
        <v>0</v>
      </c>
      <c r="AW71" s="22"/>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86"/>
      <c r="CD71" s="86"/>
      <c r="CE71" s="86"/>
      <c r="CF71" s="86"/>
      <c r="CG71" s="86"/>
      <c r="CH71" s="86"/>
      <c r="CI71" s="86"/>
      <c r="CJ71" s="86"/>
      <c r="CK71" s="86"/>
      <c r="CL71" s="86"/>
      <c r="CM71" s="86"/>
      <c r="CN71" s="86"/>
      <c r="CO71" s="86"/>
      <c r="CP71" s="86"/>
      <c r="CQ71" s="86"/>
      <c r="CR71" s="86"/>
      <c r="CS71" s="86"/>
      <c r="CT71" s="86"/>
      <c r="CU71" s="86"/>
      <c r="CV71" s="86"/>
      <c r="CW71" s="86"/>
      <c r="CX71" s="86"/>
      <c r="CY71" s="86"/>
      <c r="CZ71" s="86"/>
      <c r="DA71" s="86"/>
      <c r="DB71" s="86"/>
      <c r="DC71" s="86"/>
      <c r="DD71" s="86"/>
      <c r="DE71" s="86"/>
      <c r="DF71" s="86"/>
      <c r="DG71" s="86"/>
      <c r="DH71" s="86"/>
      <c r="DI71" s="86"/>
      <c r="DJ71" s="86"/>
      <c r="DK71" s="86"/>
      <c r="DL71" s="86"/>
      <c r="DM71" s="86"/>
      <c r="DN71" s="86"/>
      <c r="DO71" s="86"/>
      <c r="DP71" s="86"/>
      <c r="DQ71" s="86"/>
      <c r="DR71" s="86"/>
      <c r="DS71" s="86"/>
      <c r="DT71" s="86"/>
      <c r="DU71" s="86"/>
      <c r="DV71" s="86"/>
      <c r="DW71" s="86"/>
      <c r="DX71" s="86"/>
      <c r="DY71" s="86"/>
      <c r="DZ71" s="86"/>
      <c r="EA71" s="86"/>
      <c r="EB71" s="86"/>
      <c r="EC71" s="86"/>
      <c r="ED71" s="86"/>
      <c r="EE71" s="86"/>
      <c r="EF71" s="86"/>
      <c r="EG71" s="86"/>
      <c r="EH71" s="86"/>
      <c r="EI71" s="86"/>
      <c r="EJ71" s="86"/>
      <c r="EK71" s="86"/>
      <c r="EL71" s="86"/>
      <c r="EM71" s="86"/>
      <c r="EN71" s="86"/>
      <c r="EO71" s="86"/>
      <c r="EP71" s="86"/>
      <c r="EQ71" s="86"/>
      <c r="ER71" s="86"/>
      <c r="ES71" s="86"/>
      <c r="ET71" s="86"/>
      <c r="EU71" s="86"/>
      <c r="EV71" s="86"/>
      <c r="EW71" s="86"/>
      <c r="EX71" s="86"/>
      <c r="EY71" s="86"/>
      <c r="EZ71" s="86"/>
      <c r="FA71" s="86"/>
      <c r="FB71" s="86"/>
      <c r="FC71" s="86"/>
      <c r="FD71" s="86"/>
      <c r="FE71" s="86"/>
      <c r="FF71" s="86"/>
      <c r="FG71" s="86"/>
      <c r="FH71" s="86"/>
      <c r="FI71" s="86"/>
      <c r="FJ71" s="86"/>
      <c r="FK71" s="86"/>
      <c r="FL71" s="86"/>
      <c r="FM71" s="86"/>
      <c r="FN71" s="86"/>
      <c r="FO71" s="86"/>
      <c r="FP71" s="86"/>
      <c r="FQ71" s="86"/>
      <c r="FR71" s="86"/>
      <c r="FS71" s="86"/>
      <c r="FT71" s="86"/>
      <c r="FU71" s="86"/>
      <c r="FV71" s="86"/>
      <c r="FW71" s="86"/>
      <c r="FX71" s="86"/>
      <c r="FY71" s="86"/>
      <c r="FZ71" s="86"/>
      <c r="GA71" s="86"/>
      <c r="GB71" s="86"/>
      <c r="GC71" s="86"/>
      <c r="GD71" s="86"/>
      <c r="GE71" s="86"/>
      <c r="GF71" s="86"/>
      <c r="GG71" s="86"/>
      <c r="GH71" s="86"/>
      <c r="GI71" s="86"/>
      <c r="GJ71" s="86"/>
      <c r="GK71" s="86"/>
      <c r="GL71" s="86"/>
      <c r="GM71" s="86"/>
      <c r="GN71" s="86"/>
      <c r="GO71" s="86"/>
      <c r="GP71" s="86"/>
      <c r="GQ71" s="86"/>
      <c r="GR71" s="86"/>
      <c r="GS71" s="86"/>
      <c r="GT71" s="86"/>
      <c r="GU71" s="86"/>
      <c r="GV71" s="86"/>
      <c r="GW71" s="86"/>
      <c r="GX71" s="86"/>
      <c r="GY71" s="86"/>
      <c r="GZ71" s="86"/>
      <c r="HA71" s="86"/>
      <c r="HB71" s="86"/>
      <c r="HC71" s="86"/>
      <c r="HD71" s="86"/>
      <c r="HE71" s="86"/>
      <c r="HF71" s="86"/>
      <c r="HG71" s="86"/>
      <c r="HH71" s="86"/>
    </row>
    <row r="72">
      <c r="A72" s="92"/>
      <c r="B72" s="27"/>
      <c r="K72" s="22"/>
      <c r="L72" s="159"/>
      <c r="M72" s="31"/>
      <c r="N72" s="31"/>
      <c r="O72" s="31"/>
      <c r="P72" s="31"/>
      <c r="Q72" s="202"/>
      <c r="R72" s="201" t="b">
        <v>0</v>
      </c>
      <c r="S72" s="200"/>
      <c r="T72" s="31"/>
      <c r="U72" s="31"/>
      <c r="V72" s="31"/>
      <c r="W72" s="31"/>
      <c r="X72" s="31"/>
      <c r="Y72" s="203" t="b">
        <v>0</v>
      </c>
      <c r="Z72" s="159"/>
      <c r="AA72" s="31"/>
      <c r="AB72" s="31"/>
      <c r="AC72" s="31"/>
      <c r="AD72" s="31"/>
      <c r="AE72" s="202"/>
      <c r="AF72" s="204" t="b">
        <v>0</v>
      </c>
      <c r="AG72" s="159"/>
      <c r="AH72" s="31"/>
      <c r="AI72" s="31"/>
      <c r="AJ72" s="31"/>
      <c r="AK72" s="31"/>
      <c r="AL72" s="202"/>
      <c r="AM72" s="205" t="b">
        <v>0</v>
      </c>
      <c r="AN72" s="200"/>
      <c r="AO72" s="31"/>
      <c r="AP72" s="31"/>
      <c r="AQ72" s="31"/>
      <c r="AR72" s="31"/>
      <c r="AS72" s="31"/>
      <c r="AT72" s="206" t="b">
        <v>0</v>
      </c>
      <c r="AU72" s="211" t="str">
        <f>IFERROR(AU60/AU66,"")</f>
        <v/>
      </c>
      <c r="AW72" s="22"/>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86"/>
      <c r="CD72" s="86"/>
      <c r="CE72" s="86"/>
      <c r="CF72" s="86"/>
      <c r="CG72" s="86"/>
      <c r="CH72" s="86"/>
      <c r="CI72" s="86"/>
      <c r="CJ72" s="86"/>
      <c r="CK72" s="86"/>
      <c r="CL72" s="86"/>
      <c r="CM72" s="86"/>
      <c r="CN72" s="86"/>
      <c r="CO72" s="86"/>
      <c r="CP72" s="86"/>
      <c r="CQ72" s="86"/>
      <c r="CR72" s="86"/>
      <c r="CS72" s="86"/>
      <c r="CT72" s="86"/>
      <c r="CU72" s="86"/>
      <c r="CV72" s="86"/>
      <c r="CW72" s="86"/>
      <c r="CX72" s="86"/>
      <c r="CY72" s="86"/>
      <c r="CZ72" s="86"/>
      <c r="DA72" s="86"/>
      <c r="DB72" s="86"/>
      <c r="DC72" s="86"/>
      <c r="DD72" s="86"/>
      <c r="DE72" s="86"/>
      <c r="DF72" s="86"/>
      <c r="DG72" s="86"/>
      <c r="DH72" s="86"/>
      <c r="DI72" s="86"/>
      <c r="DJ72" s="86"/>
      <c r="DK72" s="86"/>
      <c r="DL72" s="86"/>
      <c r="DM72" s="86"/>
      <c r="DN72" s="86"/>
      <c r="DO72" s="86"/>
      <c r="DP72" s="86"/>
      <c r="DQ72" s="86"/>
      <c r="DR72" s="86"/>
      <c r="DS72" s="86"/>
      <c r="DT72" s="86"/>
      <c r="DU72" s="86"/>
      <c r="DV72" s="86"/>
      <c r="DW72" s="86"/>
      <c r="DX72" s="86"/>
      <c r="DY72" s="86"/>
      <c r="DZ72" s="86"/>
      <c r="EA72" s="86"/>
      <c r="EB72" s="86"/>
      <c r="EC72" s="86"/>
      <c r="ED72" s="86"/>
      <c r="EE72" s="86"/>
      <c r="EF72" s="86"/>
      <c r="EG72" s="86"/>
      <c r="EH72" s="86"/>
      <c r="EI72" s="86"/>
      <c r="EJ72" s="86"/>
      <c r="EK72" s="86"/>
      <c r="EL72" s="86"/>
      <c r="EM72" s="86"/>
      <c r="EN72" s="86"/>
      <c r="EO72" s="86"/>
      <c r="EP72" s="86"/>
      <c r="EQ72" s="86"/>
      <c r="ER72" s="86"/>
      <c r="ES72" s="86"/>
      <c r="ET72" s="86"/>
      <c r="EU72" s="86"/>
      <c r="EV72" s="86"/>
      <c r="EW72" s="86"/>
      <c r="EX72" s="86"/>
      <c r="EY72" s="86"/>
      <c r="EZ72" s="86"/>
      <c r="FA72" s="86"/>
      <c r="FB72" s="86"/>
      <c r="FC72" s="86"/>
      <c r="FD72" s="86"/>
      <c r="FE72" s="86"/>
      <c r="FF72" s="86"/>
      <c r="FG72" s="86"/>
      <c r="FH72" s="86"/>
      <c r="FI72" s="86"/>
      <c r="FJ72" s="86"/>
      <c r="FK72" s="86"/>
      <c r="FL72" s="86"/>
      <c r="FM72" s="86"/>
      <c r="FN72" s="86"/>
      <c r="FO72" s="86"/>
      <c r="FP72" s="86"/>
      <c r="FQ72" s="86"/>
      <c r="FR72" s="86"/>
      <c r="FS72" s="86"/>
      <c r="FT72" s="86"/>
      <c r="FU72" s="86"/>
      <c r="FV72" s="86"/>
      <c r="FW72" s="86"/>
      <c r="FX72" s="86"/>
      <c r="FY72" s="86"/>
      <c r="FZ72" s="86"/>
      <c r="GA72" s="86"/>
      <c r="GB72" s="86"/>
      <c r="GC72" s="86"/>
      <c r="GD72" s="86"/>
      <c r="GE72" s="86"/>
      <c r="GF72" s="86"/>
      <c r="GG72" s="86"/>
      <c r="GH72" s="86"/>
      <c r="GI72" s="86"/>
      <c r="GJ72" s="86"/>
      <c r="GK72" s="86"/>
      <c r="GL72" s="86"/>
      <c r="GM72" s="86"/>
      <c r="GN72" s="86"/>
      <c r="GO72" s="86"/>
      <c r="GP72" s="86"/>
      <c r="GQ72" s="86"/>
      <c r="GR72" s="86"/>
      <c r="GS72" s="86"/>
      <c r="GT72" s="86"/>
      <c r="GU72" s="86"/>
      <c r="GV72" s="86"/>
      <c r="GW72" s="86"/>
      <c r="GX72" s="86"/>
      <c r="GY72" s="86"/>
      <c r="GZ72" s="86"/>
      <c r="HA72" s="86"/>
      <c r="HB72" s="86"/>
      <c r="HC72" s="86"/>
      <c r="HD72" s="86"/>
      <c r="HE72" s="86"/>
      <c r="HF72" s="86"/>
      <c r="HG72" s="86"/>
      <c r="HH72" s="86"/>
    </row>
    <row r="73">
      <c r="A73" s="92"/>
      <c r="B73" s="27"/>
      <c r="C73" s="101" t="s">
        <v>36</v>
      </c>
      <c r="F73" s="101" t="s">
        <v>41</v>
      </c>
      <c r="K73" s="22"/>
      <c r="L73" s="159"/>
      <c r="M73" s="31"/>
      <c r="N73" s="31"/>
      <c r="O73" s="31"/>
      <c r="P73" s="31"/>
      <c r="Q73" s="202"/>
      <c r="R73" s="201" t="b">
        <v>0</v>
      </c>
      <c r="S73" s="200"/>
      <c r="T73" s="31"/>
      <c r="U73" s="31"/>
      <c r="V73" s="31"/>
      <c r="W73" s="31"/>
      <c r="X73" s="31"/>
      <c r="Y73" s="203" t="b">
        <v>0</v>
      </c>
      <c r="Z73" s="159"/>
      <c r="AA73" s="31"/>
      <c r="AB73" s="31"/>
      <c r="AC73" s="31"/>
      <c r="AD73" s="31"/>
      <c r="AE73" s="202"/>
      <c r="AF73" s="204" t="b">
        <v>0</v>
      </c>
      <c r="AG73" s="159"/>
      <c r="AH73" s="31"/>
      <c r="AI73" s="31"/>
      <c r="AJ73" s="31"/>
      <c r="AK73" s="31"/>
      <c r="AL73" s="202"/>
      <c r="AM73" s="205" t="b">
        <v>0</v>
      </c>
      <c r="AN73" s="159"/>
      <c r="AO73" s="31"/>
      <c r="AP73" s="31"/>
      <c r="AQ73" s="31"/>
      <c r="AR73" s="31"/>
      <c r="AS73" s="202"/>
      <c r="AT73" s="206" t="b">
        <v>0</v>
      </c>
      <c r="AW73" s="22"/>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row>
    <row r="74">
      <c r="A74" s="92"/>
      <c r="B74" s="35"/>
      <c r="C74" s="37"/>
      <c r="D74" s="37"/>
      <c r="E74" s="37"/>
      <c r="F74" s="37"/>
      <c r="G74" s="37"/>
      <c r="H74" s="37"/>
      <c r="I74" s="37"/>
      <c r="J74" s="37"/>
      <c r="K74" s="39"/>
      <c r="L74" s="159"/>
      <c r="M74" s="31"/>
      <c r="N74" s="31"/>
      <c r="O74" s="31"/>
      <c r="P74" s="31"/>
      <c r="Q74" s="202"/>
      <c r="R74" s="201" t="b">
        <v>0</v>
      </c>
      <c r="S74" s="200"/>
      <c r="T74" s="31"/>
      <c r="U74" s="31"/>
      <c r="V74" s="31"/>
      <c r="W74" s="31"/>
      <c r="X74" s="31"/>
      <c r="Y74" s="203" t="b">
        <v>0</v>
      </c>
      <c r="Z74" s="159"/>
      <c r="AA74" s="31"/>
      <c r="AB74" s="31"/>
      <c r="AC74" s="31"/>
      <c r="AD74" s="31"/>
      <c r="AE74" s="202"/>
      <c r="AF74" s="204" t="b">
        <v>0</v>
      </c>
      <c r="AG74" s="200"/>
      <c r="AH74" s="31"/>
      <c r="AI74" s="31"/>
      <c r="AJ74" s="31"/>
      <c r="AK74" s="31"/>
      <c r="AL74" s="31"/>
      <c r="AM74" s="205" t="b">
        <v>0</v>
      </c>
      <c r="AN74" s="159"/>
      <c r="AO74" s="31"/>
      <c r="AP74" s="31"/>
      <c r="AQ74" s="31"/>
      <c r="AR74" s="31"/>
      <c r="AS74" s="202"/>
      <c r="AT74" s="206" t="b">
        <v>0</v>
      </c>
      <c r="AW74" s="22"/>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86"/>
      <c r="CD74" s="86"/>
      <c r="CE74" s="86"/>
      <c r="CF74" s="86"/>
      <c r="CG74" s="86"/>
      <c r="CH74" s="86"/>
      <c r="CI74" s="86"/>
      <c r="CJ74" s="86"/>
      <c r="CK74" s="86"/>
      <c r="CL74" s="86"/>
      <c r="CM74" s="86"/>
      <c r="CN74" s="86"/>
      <c r="CO74" s="86"/>
      <c r="CP74" s="86"/>
      <c r="CQ74" s="86"/>
      <c r="CR74" s="86"/>
      <c r="CS74" s="86"/>
      <c r="CT74" s="86"/>
      <c r="CU74" s="86"/>
      <c r="CV74" s="86"/>
      <c r="CW74" s="86"/>
      <c r="CX74" s="86"/>
      <c r="CY74" s="86"/>
      <c r="CZ74" s="86"/>
      <c r="DA74" s="86"/>
      <c r="DB74" s="86"/>
      <c r="DC74" s="86"/>
      <c r="DD74" s="86"/>
      <c r="DE74" s="86"/>
      <c r="DF74" s="86"/>
      <c r="DG74" s="86"/>
      <c r="DH74" s="86"/>
      <c r="DI74" s="86"/>
      <c r="DJ74" s="86"/>
      <c r="DK74" s="86"/>
      <c r="DL74" s="86"/>
      <c r="DM74" s="86"/>
      <c r="DN74" s="86"/>
      <c r="DO74" s="86"/>
      <c r="DP74" s="86"/>
      <c r="DQ74" s="86"/>
      <c r="DR74" s="86"/>
      <c r="DS74" s="86"/>
      <c r="DT74" s="86"/>
      <c r="DU74" s="86"/>
      <c r="DV74" s="86"/>
      <c r="DW74" s="86"/>
      <c r="DX74" s="86"/>
      <c r="DY74" s="86"/>
      <c r="DZ74" s="86"/>
      <c r="EA74" s="86"/>
      <c r="EB74" s="86"/>
      <c r="EC74" s="86"/>
      <c r="ED74" s="86"/>
      <c r="EE74" s="86"/>
      <c r="EF74" s="86"/>
      <c r="EG74" s="86"/>
      <c r="EH74" s="86"/>
      <c r="EI74" s="86"/>
      <c r="EJ74" s="86"/>
      <c r="EK74" s="86"/>
      <c r="EL74" s="86"/>
      <c r="EM74" s="86"/>
      <c r="EN74" s="86"/>
      <c r="EO74" s="86"/>
      <c r="EP74" s="86"/>
      <c r="EQ74" s="86"/>
      <c r="ER74" s="86"/>
      <c r="ES74" s="86"/>
      <c r="ET74" s="86"/>
      <c r="EU74" s="86"/>
      <c r="EV74" s="86"/>
      <c r="EW74" s="86"/>
      <c r="EX74" s="86"/>
      <c r="EY74" s="86"/>
      <c r="EZ74" s="86"/>
      <c r="FA74" s="86"/>
      <c r="FB74" s="86"/>
      <c r="FC74" s="86"/>
      <c r="FD74" s="86"/>
      <c r="FE74" s="86"/>
      <c r="FF74" s="86"/>
      <c r="FG74" s="86"/>
      <c r="FH74" s="86"/>
      <c r="FI74" s="86"/>
      <c r="FJ74" s="86"/>
      <c r="FK74" s="86"/>
      <c r="FL74" s="86"/>
      <c r="FM74" s="86"/>
      <c r="FN74" s="86"/>
      <c r="FO74" s="86"/>
      <c r="FP74" s="86"/>
      <c r="FQ74" s="86"/>
      <c r="FR74" s="86"/>
      <c r="FS74" s="86"/>
      <c r="FT74" s="86"/>
      <c r="FU74" s="86"/>
      <c r="FV74" s="86"/>
      <c r="FW74" s="86"/>
      <c r="FX74" s="86"/>
      <c r="FY74" s="86"/>
      <c r="FZ74" s="86"/>
      <c r="GA74" s="86"/>
      <c r="GB74" s="86"/>
      <c r="GC74" s="86"/>
      <c r="GD74" s="86"/>
      <c r="GE74" s="86"/>
      <c r="GF74" s="86"/>
      <c r="GG74" s="86"/>
      <c r="GH74" s="86"/>
      <c r="GI74" s="86"/>
      <c r="GJ74" s="86"/>
      <c r="GK74" s="86"/>
      <c r="GL74" s="86"/>
      <c r="GM74" s="86"/>
      <c r="GN74" s="86"/>
      <c r="GO74" s="86"/>
      <c r="GP74" s="86"/>
      <c r="GQ74" s="86"/>
      <c r="GR74" s="86"/>
      <c r="GS74" s="86"/>
      <c r="GT74" s="86"/>
      <c r="GU74" s="86"/>
      <c r="GV74" s="86"/>
      <c r="GW74" s="86"/>
      <c r="GX74" s="86"/>
      <c r="GY74" s="86"/>
      <c r="GZ74" s="86"/>
      <c r="HA74" s="86"/>
      <c r="HB74" s="86"/>
      <c r="HC74" s="86"/>
      <c r="HD74" s="86"/>
      <c r="HE74" s="86"/>
      <c r="HF74" s="86"/>
      <c r="HG74" s="86"/>
      <c r="HH74" s="86"/>
    </row>
    <row r="75">
      <c r="A75" s="92"/>
      <c r="B75" s="198" t="s">
        <v>34</v>
      </c>
      <c r="C75" s="212">
        <f>COUNTIF(AT59:AT78,TRUE)</f>
        <v>0</v>
      </c>
      <c r="D75" s="18"/>
      <c r="E75" s="18"/>
      <c r="F75" s="212">
        <f>COUNTA(AN59:AS78)</f>
        <v>0</v>
      </c>
      <c r="G75" s="18"/>
      <c r="H75" s="18"/>
      <c r="I75" s="177" t="str">
        <f>IFERROR(C75/F75,"")</f>
        <v/>
      </c>
      <c r="J75" s="18"/>
      <c r="K75" s="19"/>
      <c r="L75" s="200"/>
      <c r="M75" s="31"/>
      <c r="N75" s="31"/>
      <c r="O75" s="31"/>
      <c r="P75" s="31"/>
      <c r="Q75" s="31"/>
      <c r="R75" s="201" t="b">
        <v>0</v>
      </c>
      <c r="S75" s="200"/>
      <c r="T75" s="31"/>
      <c r="U75" s="31"/>
      <c r="V75" s="31"/>
      <c r="W75" s="31"/>
      <c r="X75" s="31"/>
      <c r="Y75" s="203" t="b">
        <v>0</v>
      </c>
      <c r="Z75" s="159"/>
      <c r="AA75" s="31"/>
      <c r="AB75" s="31"/>
      <c r="AC75" s="31"/>
      <c r="AD75" s="31"/>
      <c r="AE75" s="202"/>
      <c r="AF75" s="204" t="b">
        <v>0</v>
      </c>
      <c r="AG75" s="200"/>
      <c r="AH75" s="31"/>
      <c r="AI75" s="31"/>
      <c r="AJ75" s="31"/>
      <c r="AK75" s="31"/>
      <c r="AL75" s="31"/>
      <c r="AM75" s="213" t="b">
        <v>0</v>
      </c>
      <c r="AN75" s="200"/>
      <c r="AO75" s="31"/>
      <c r="AP75" s="31"/>
      <c r="AQ75" s="31"/>
      <c r="AR75" s="31"/>
      <c r="AS75" s="31"/>
      <c r="AT75" s="206" t="b">
        <v>0</v>
      </c>
      <c r="AW75" s="22"/>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86"/>
      <c r="CD75" s="86"/>
      <c r="CE75" s="86"/>
      <c r="CF75" s="86"/>
      <c r="CG75" s="86"/>
      <c r="CH75" s="86"/>
      <c r="CI75" s="86"/>
      <c r="CJ75" s="86"/>
      <c r="CK75" s="86"/>
      <c r="CL75" s="86"/>
      <c r="CM75" s="86"/>
      <c r="CN75" s="86"/>
      <c r="CO75" s="86"/>
      <c r="CP75" s="86"/>
      <c r="CQ75" s="86"/>
      <c r="CR75" s="86"/>
      <c r="CS75" s="86"/>
      <c r="CT75" s="86"/>
      <c r="CU75" s="86"/>
      <c r="CV75" s="86"/>
      <c r="CW75" s="86"/>
      <c r="CX75" s="86"/>
      <c r="CY75" s="86"/>
      <c r="CZ75" s="86"/>
      <c r="DA75" s="86"/>
      <c r="DB75" s="86"/>
      <c r="DC75" s="86"/>
      <c r="DD75" s="86"/>
      <c r="DE75" s="86"/>
      <c r="DF75" s="86"/>
      <c r="DG75" s="86"/>
      <c r="DH75" s="86"/>
      <c r="DI75" s="86"/>
      <c r="DJ75" s="86"/>
      <c r="DK75" s="86"/>
      <c r="DL75" s="86"/>
      <c r="DM75" s="86"/>
      <c r="DN75" s="86"/>
      <c r="DO75" s="86"/>
      <c r="DP75" s="86"/>
      <c r="DQ75" s="86"/>
      <c r="DR75" s="86"/>
      <c r="DS75" s="86"/>
      <c r="DT75" s="86"/>
      <c r="DU75" s="86"/>
      <c r="DV75" s="86"/>
      <c r="DW75" s="86"/>
      <c r="DX75" s="86"/>
      <c r="DY75" s="86"/>
      <c r="DZ75" s="86"/>
      <c r="EA75" s="86"/>
      <c r="EB75" s="86"/>
      <c r="EC75" s="86"/>
      <c r="ED75" s="86"/>
      <c r="EE75" s="86"/>
      <c r="EF75" s="86"/>
      <c r="EG75" s="86"/>
      <c r="EH75" s="86"/>
      <c r="EI75" s="86"/>
      <c r="EJ75" s="86"/>
      <c r="EK75" s="86"/>
      <c r="EL75" s="86"/>
      <c r="EM75" s="86"/>
      <c r="EN75" s="86"/>
      <c r="EO75" s="86"/>
      <c r="EP75" s="86"/>
      <c r="EQ75" s="86"/>
      <c r="ER75" s="86"/>
      <c r="ES75" s="86"/>
      <c r="ET75" s="86"/>
      <c r="EU75" s="86"/>
      <c r="EV75" s="86"/>
      <c r="EW75" s="86"/>
      <c r="EX75" s="86"/>
      <c r="EY75" s="86"/>
      <c r="EZ75" s="86"/>
      <c r="FA75" s="86"/>
      <c r="FB75" s="86"/>
      <c r="FC75" s="86"/>
      <c r="FD75" s="86"/>
      <c r="FE75" s="86"/>
      <c r="FF75" s="86"/>
      <c r="FG75" s="86"/>
      <c r="FH75" s="86"/>
      <c r="FI75" s="86"/>
      <c r="FJ75" s="86"/>
      <c r="FK75" s="86"/>
      <c r="FL75" s="86"/>
      <c r="FM75" s="86"/>
      <c r="FN75" s="86"/>
      <c r="FO75" s="86"/>
      <c r="FP75" s="86"/>
      <c r="FQ75" s="86"/>
      <c r="FR75" s="86"/>
      <c r="FS75" s="86"/>
      <c r="FT75" s="86"/>
      <c r="FU75" s="86"/>
      <c r="FV75" s="86"/>
      <c r="FW75" s="86"/>
      <c r="FX75" s="86"/>
      <c r="FY75" s="86"/>
      <c r="FZ75" s="86"/>
      <c r="GA75" s="86"/>
      <c r="GB75" s="86"/>
      <c r="GC75" s="86"/>
      <c r="GD75" s="86"/>
      <c r="GE75" s="86"/>
      <c r="GF75" s="86"/>
      <c r="GG75" s="86"/>
      <c r="GH75" s="86"/>
      <c r="GI75" s="86"/>
      <c r="GJ75" s="86"/>
      <c r="GK75" s="86"/>
      <c r="GL75" s="86"/>
      <c r="GM75" s="86"/>
      <c r="GN75" s="86"/>
      <c r="GO75" s="86"/>
      <c r="GP75" s="86"/>
      <c r="GQ75" s="86"/>
      <c r="GR75" s="86"/>
      <c r="GS75" s="86"/>
      <c r="GT75" s="86"/>
      <c r="GU75" s="86"/>
      <c r="GV75" s="86"/>
      <c r="GW75" s="86"/>
      <c r="GX75" s="86"/>
      <c r="GY75" s="86"/>
      <c r="GZ75" s="86"/>
      <c r="HA75" s="86"/>
      <c r="HB75" s="86"/>
      <c r="HC75" s="86"/>
      <c r="HD75" s="86"/>
      <c r="HE75" s="86"/>
      <c r="HF75" s="86"/>
      <c r="HG75" s="86"/>
      <c r="HH75" s="86"/>
    </row>
    <row r="76">
      <c r="A76" s="92"/>
      <c r="B76" s="27"/>
      <c r="K76" s="22"/>
      <c r="L76" s="200"/>
      <c r="M76" s="31"/>
      <c r="N76" s="31"/>
      <c r="O76" s="31"/>
      <c r="P76" s="31"/>
      <c r="Q76" s="31"/>
      <c r="R76" s="201" t="b">
        <v>0</v>
      </c>
      <c r="S76" s="200"/>
      <c r="T76" s="31"/>
      <c r="U76" s="31"/>
      <c r="V76" s="31"/>
      <c r="W76" s="31"/>
      <c r="X76" s="31"/>
      <c r="Y76" s="203" t="b">
        <v>0</v>
      </c>
      <c r="Z76" s="159"/>
      <c r="AA76" s="31"/>
      <c r="AB76" s="31"/>
      <c r="AC76" s="31"/>
      <c r="AD76" s="31"/>
      <c r="AE76" s="202"/>
      <c r="AF76" s="204" t="b">
        <v>0</v>
      </c>
      <c r="AG76" s="200"/>
      <c r="AH76" s="31"/>
      <c r="AI76" s="31"/>
      <c r="AJ76" s="31"/>
      <c r="AK76" s="31"/>
      <c r="AL76" s="31"/>
      <c r="AM76" s="213" t="b">
        <v>0</v>
      </c>
      <c r="AN76" s="200"/>
      <c r="AO76" s="31"/>
      <c r="AP76" s="31"/>
      <c r="AQ76" s="31"/>
      <c r="AR76" s="31"/>
      <c r="AS76" s="31"/>
      <c r="AT76" s="206" t="b">
        <v>0</v>
      </c>
      <c r="AW76" s="22"/>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6"/>
      <c r="CD76" s="86"/>
      <c r="CE76" s="86"/>
      <c r="CF76" s="86"/>
      <c r="CG76" s="86"/>
      <c r="CH76" s="86"/>
      <c r="CI76" s="86"/>
      <c r="CJ76" s="86"/>
      <c r="CK76" s="86"/>
      <c r="CL76" s="86"/>
      <c r="CM76" s="86"/>
      <c r="CN76" s="86"/>
      <c r="CO76" s="86"/>
      <c r="CP76" s="86"/>
      <c r="CQ76" s="86"/>
      <c r="CR76" s="86"/>
      <c r="CS76" s="86"/>
      <c r="CT76" s="86"/>
      <c r="CU76" s="86"/>
      <c r="CV76" s="86"/>
      <c r="CW76" s="86"/>
      <c r="CX76" s="86"/>
      <c r="CY76" s="86"/>
      <c r="CZ76" s="86"/>
      <c r="DA76" s="86"/>
      <c r="DB76" s="86"/>
      <c r="DC76" s="86"/>
      <c r="DD76" s="86"/>
      <c r="DE76" s="86"/>
      <c r="DF76" s="86"/>
      <c r="DG76" s="86"/>
      <c r="DH76" s="86"/>
      <c r="DI76" s="86"/>
      <c r="DJ76" s="86"/>
      <c r="DK76" s="86"/>
      <c r="DL76" s="86"/>
      <c r="DM76" s="86"/>
      <c r="DN76" s="86"/>
      <c r="DO76" s="86"/>
      <c r="DP76" s="86"/>
      <c r="DQ76" s="86"/>
      <c r="DR76" s="86"/>
      <c r="DS76" s="86"/>
      <c r="DT76" s="86"/>
      <c r="DU76" s="86"/>
      <c r="DV76" s="86"/>
      <c r="DW76" s="86"/>
      <c r="DX76" s="86"/>
      <c r="DY76" s="86"/>
      <c r="DZ76" s="86"/>
      <c r="EA76" s="86"/>
      <c r="EB76" s="86"/>
      <c r="EC76" s="86"/>
      <c r="ED76" s="86"/>
      <c r="EE76" s="86"/>
      <c r="EF76" s="86"/>
      <c r="EG76" s="86"/>
      <c r="EH76" s="86"/>
      <c r="EI76" s="86"/>
      <c r="EJ76" s="86"/>
      <c r="EK76" s="86"/>
      <c r="EL76" s="86"/>
      <c r="EM76" s="86"/>
      <c r="EN76" s="86"/>
      <c r="EO76" s="86"/>
      <c r="EP76" s="86"/>
      <c r="EQ76" s="86"/>
      <c r="ER76" s="86"/>
      <c r="ES76" s="86"/>
      <c r="ET76" s="86"/>
      <c r="EU76" s="86"/>
      <c r="EV76" s="86"/>
      <c r="EW76" s="86"/>
      <c r="EX76" s="86"/>
      <c r="EY76" s="86"/>
      <c r="EZ76" s="86"/>
      <c r="FA76" s="86"/>
      <c r="FB76" s="86"/>
      <c r="FC76" s="86"/>
      <c r="FD76" s="86"/>
      <c r="FE76" s="86"/>
      <c r="FF76" s="86"/>
      <c r="FG76" s="86"/>
      <c r="FH76" s="86"/>
      <c r="FI76" s="86"/>
      <c r="FJ76" s="86"/>
      <c r="FK76" s="86"/>
      <c r="FL76" s="86"/>
      <c r="FM76" s="86"/>
      <c r="FN76" s="86"/>
      <c r="FO76" s="86"/>
      <c r="FP76" s="86"/>
      <c r="FQ76" s="86"/>
      <c r="FR76" s="86"/>
      <c r="FS76" s="86"/>
      <c r="FT76" s="86"/>
      <c r="FU76" s="86"/>
      <c r="FV76" s="86"/>
      <c r="FW76" s="86"/>
      <c r="FX76" s="86"/>
      <c r="FY76" s="86"/>
      <c r="FZ76" s="86"/>
      <c r="GA76" s="86"/>
      <c r="GB76" s="86"/>
      <c r="GC76" s="86"/>
      <c r="GD76" s="86"/>
      <c r="GE76" s="86"/>
      <c r="GF76" s="86"/>
      <c r="GG76" s="86"/>
      <c r="GH76" s="86"/>
      <c r="GI76" s="86"/>
      <c r="GJ76" s="86"/>
      <c r="GK76" s="86"/>
      <c r="GL76" s="86"/>
      <c r="GM76" s="86"/>
      <c r="GN76" s="86"/>
      <c r="GO76" s="86"/>
      <c r="GP76" s="86"/>
      <c r="GQ76" s="86"/>
      <c r="GR76" s="86"/>
      <c r="GS76" s="86"/>
      <c r="GT76" s="86"/>
      <c r="GU76" s="86"/>
      <c r="GV76" s="86"/>
      <c r="GW76" s="86"/>
      <c r="GX76" s="86"/>
      <c r="GY76" s="86"/>
      <c r="GZ76" s="86"/>
      <c r="HA76" s="86"/>
      <c r="HB76" s="86"/>
      <c r="HC76" s="86"/>
      <c r="HD76" s="86"/>
      <c r="HE76" s="86"/>
      <c r="HF76" s="86"/>
      <c r="HG76" s="86"/>
      <c r="HH76" s="86"/>
    </row>
    <row r="77">
      <c r="A77" s="92"/>
      <c r="B77" s="27"/>
      <c r="C77" s="101" t="s">
        <v>36</v>
      </c>
      <c r="F77" s="101" t="s">
        <v>41</v>
      </c>
      <c r="K77" s="22"/>
      <c r="L77" s="200"/>
      <c r="M77" s="31"/>
      <c r="N77" s="31"/>
      <c r="O77" s="31"/>
      <c r="P77" s="31"/>
      <c r="Q77" s="31"/>
      <c r="R77" s="201" t="b">
        <v>0</v>
      </c>
      <c r="S77" s="200"/>
      <c r="T77" s="31"/>
      <c r="U77" s="31"/>
      <c r="V77" s="31"/>
      <c r="W77" s="31"/>
      <c r="X77" s="31"/>
      <c r="Y77" s="203" t="b">
        <v>0</v>
      </c>
      <c r="Z77" s="200"/>
      <c r="AA77" s="31"/>
      <c r="AB77" s="31"/>
      <c r="AC77" s="31"/>
      <c r="AD77" s="31"/>
      <c r="AE77" s="31"/>
      <c r="AF77" s="204" t="b">
        <v>0</v>
      </c>
      <c r="AG77" s="200"/>
      <c r="AH77" s="31"/>
      <c r="AI77" s="31"/>
      <c r="AJ77" s="31"/>
      <c r="AK77" s="31"/>
      <c r="AL77" s="31"/>
      <c r="AM77" s="213" t="b">
        <v>0</v>
      </c>
      <c r="AN77" s="200"/>
      <c r="AO77" s="31"/>
      <c r="AP77" s="31"/>
      <c r="AQ77" s="31"/>
      <c r="AR77" s="31"/>
      <c r="AS77" s="31"/>
      <c r="AT77" s="206" t="b">
        <v>0</v>
      </c>
      <c r="AU77" s="214"/>
      <c r="AV77" s="107"/>
      <c r="AW77" s="109"/>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86"/>
      <c r="CD77" s="86"/>
      <c r="CE77" s="86"/>
      <c r="CF77" s="86"/>
      <c r="CG77" s="86"/>
      <c r="CH77" s="86"/>
      <c r="CI77" s="86"/>
      <c r="CJ77" s="86"/>
      <c r="CK77" s="86"/>
      <c r="CL77" s="86"/>
      <c r="CM77" s="86"/>
      <c r="CN77" s="86"/>
      <c r="CO77" s="86"/>
      <c r="CP77" s="86"/>
      <c r="CQ77" s="86"/>
      <c r="CR77" s="86"/>
      <c r="CS77" s="86"/>
      <c r="CT77" s="86"/>
      <c r="CU77" s="86"/>
      <c r="CV77" s="86"/>
      <c r="CW77" s="86"/>
      <c r="CX77" s="86"/>
      <c r="CY77" s="86"/>
      <c r="CZ77" s="86"/>
      <c r="DA77" s="86"/>
      <c r="DB77" s="86"/>
      <c r="DC77" s="86"/>
      <c r="DD77" s="86"/>
      <c r="DE77" s="86"/>
      <c r="DF77" s="86"/>
      <c r="DG77" s="86"/>
      <c r="DH77" s="86"/>
      <c r="DI77" s="86"/>
      <c r="DJ77" s="86"/>
      <c r="DK77" s="86"/>
      <c r="DL77" s="86"/>
      <c r="DM77" s="86"/>
      <c r="DN77" s="86"/>
      <c r="DO77" s="86"/>
      <c r="DP77" s="86"/>
      <c r="DQ77" s="86"/>
      <c r="DR77" s="86"/>
      <c r="DS77" s="86"/>
      <c r="DT77" s="86"/>
      <c r="DU77" s="86"/>
      <c r="DV77" s="86"/>
      <c r="DW77" s="86"/>
      <c r="DX77" s="86"/>
      <c r="DY77" s="86"/>
      <c r="DZ77" s="86"/>
      <c r="EA77" s="86"/>
      <c r="EB77" s="86"/>
      <c r="EC77" s="86"/>
      <c r="ED77" s="86"/>
      <c r="EE77" s="86"/>
      <c r="EF77" s="86"/>
      <c r="EG77" s="86"/>
      <c r="EH77" s="86"/>
      <c r="EI77" s="86"/>
      <c r="EJ77" s="86"/>
      <c r="EK77" s="86"/>
      <c r="EL77" s="86"/>
      <c r="EM77" s="86"/>
      <c r="EN77" s="86"/>
      <c r="EO77" s="86"/>
      <c r="EP77" s="86"/>
      <c r="EQ77" s="86"/>
      <c r="ER77" s="86"/>
      <c r="ES77" s="86"/>
      <c r="ET77" s="86"/>
      <c r="EU77" s="86"/>
      <c r="EV77" s="86"/>
      <c r="EW77" s="86"/>
      <c r="EX77" s="86"/>
      <c r="EY77" s="86"/>
      <c r="EZ77" s="86"/>
      <c r="FA77" s="86"/>
      <c r="FB77" s="86"/>
      <c r="FC77" s="86"/>
      <c r="FD77" s="86"/>
      <c r="FE77" s="86"/>
      <c r="FF77" s="86"/>
      <c r="FG77" s="86"/>
      <c r="FH77" s="86"/>
      <c r="FI77" s="86"/>
      <c r="FJ77" s="86"/>
      <c r="FK77" s="86"/>
      <c r="FL77" s="86"/>
      <c r="FM77" s="86"/>
      <c r="FN77" s="86"/>
      <c r="FO77" s="86"/>
      <c r="FP77" s="86"/>
      <c r="FQ77" s="86"/>
      <c r="FR77" s="86"/>
      <c r="FS77" s="86"/>
      <c r="FT77" s="86"/>
      <c r="FU77" s="86"/>
      <c r="FV77" s="86"/>
      <c r="FW77" s="86"/>
      <c r="FX77" s="86"/>
      <c r="FY77" s="86"/>
      <c r="FZ77" s="86"/>
      <c r="GA77" s="86"/>
      <c r="GB77" s="86"/>
      <c r="GC77" s="86"/>
      <c r="GD77" s="86"/>
      <c r="GE77" s="86"/>
      <c r="GF77" s="86"/>
      <c r="GG77" s="86"/>
      <c r="GH77" s="86"/>
      <c r="GI77" s="86"/>
      <c r="GJ77" s="86"/>
      <c r="GK77" s="86"/>
      <c r="GL77" s="86"/>
      <c r="GM77" s="86"/>
      <c r="GN77" s="86"/>
      <c r="GO77" s="86"/>
      <c r="GP77" s="86"/>
      <c r="GQ77" s="86"/>
      <c r="GR77" s="86"/>
      <c r="GS77" s="86"/>
      <c r="GT77" s="86"/>
      <c r="GU77" s="86"/>
      <c r="GV77" s="86"/>
      <c r="GW77" s="86"/>
      <c r="GX77" s="86"/>
      <c r="GY77" s="86"/>
      <c r="GZ77" s="86"/>
      <c r="HA77" s="86"/>
      <c r="HB77" s="86"/>
      <c r="HC77" s="86"/>
      <c r="HD77" s="86"/>
      <c r="HE77" s="86"/>
      <c r="HF77" s="86"/>
      <c r="HG77" s="86"/>
      <c r="HH77" s="86"/>
    </row>
    <row r="78">
      <c r="A78" s="92"/>
      <c r="B78" s="35"/>
      <c r="C78" s="37"/>
      <c r="D78" s="37"/>
      <c r="E78" s="37"/>
      <c r="F78" s="37"/>
      <c r="G78" s="37"/>
      <c r="H78" s="37"/>
      <c r="I78" s="37"/>
      <c r="J78" s="37"/>
      <c r="K78" s="39"/>
      <c r="L78" s="200"/>
      <c r="M78" s="31"/>
      <c r="N78" s="31"/>
      <c r="O78" s="31"/>
      <c r="P78" s="31"/>
      <c r="Q78" s="31"/>
      <c r="R78" s="201" t="b">
        <v>0</v>
      </c>
      <c r="S78" s="200"/>
      <c r="T78" s="31"/>
      <c r="U78" s="31"/>
      <c r="V78" s="31"/>
      <c r="W78" s="31"/>
      <c r="X78" s="31"/>
      <c r="Y78" s="203" t="b">
        <v>0</v>
      </c>
      <c r="Z78" s="200"/>
      <c r="AA78" s="31"/>
      <c r="AB78" s="31"/>
      <c r="AC78" s="31"/>
      <c r="AD78" s="31"/>
      <c r="AE78" s="31"/>
      <c r="AF78" s="204" t="b">
        <v>0</v>
      </c>
      <c r="AG78" s="200"/>
      <c r="AH78" s="31"/>
      <c r="AI78" s="31"/>
      <c r="AJ78" s="31"/>
      <c r="AK78" s="31"/>
      <c r="AL78" s="31"/>
      <c r="AM78" s="213" t="b">
        <v>0</v>
      </c>
      <c r="AN78" s="200"/>
      <c r="AO78" s="31"/>
      <c r="AP78" s="31"/>
      <c r="AQ78" s="31"/>
      <c r="AR78" s="31"/>
      <c r="AS78" s="31"/>
      <c r="AT78" s="206" t="b">
        <v>0</v>
      </c>
      <c r="AU78" s="122"/>
      <c r="AV78" s="122"/>
      <c r="AW78" s="124"/>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6"/>
      <c r="CD78" s="86"/>
      <c r="CE78" s="86"/>
      <c r="CF78" s="86"/>
      <c r="CG78" s="86"/>
      <c r="CH78" s="86"/>
      <c r="CI78" s="86"/>
      <c r="CJ78" s="86"/>
      <c r="CK78" s="86"/>
      <c r="CL78" s="86"/>
      <c r="CM78" s="86"/>
      <c r="CN78" s="86"/>
      <c r="CO78" s="86"/>
      <c r="CP78" s="86"/>
      <c r="CQ78" s="86"/>
      <c r="CR78" s="86"/>
      <c r="CS78" s="86"/>
      <c r="CT78" s="86"/>
      <c r="CU78" s="86"/>
      <c r="CV78" s="86"/>
      <c r="CW78" s="86"/>
      <c r="CX78" s="86"/>
      <c r="CY78" s="86"/>
      <c r="CZ78" s="86"/>
      <c r="DA78" s="86"/>
      <c r="DB78" s="86"/>
      <c r="DC78" s="86"/>
      <c r="DD78" s="86"/>
      <c r="DE78" s="86"/>
      <c r="DF78" s="86"/>
      <c r="DG78" s="86"/>
      <c r="DH78" s="86"/>
      <c r="DI78" s="86"/>
      <c r="DJ78" s="86"/>
      <c r="DK78" s="86"/>
      <c r="DL78" s="86"/>
      <c r="DM78" s="86"/>
      <c r="DN78" s="86"/>
      <c r="DO78" s="86"/>
      <c r="DP78" s="86"/>
      <c r="DQ78" s="86"/>
      <c r="DR78" s="86"/>
      <c r="DS78" s="86"/>
      <c r="DT78" s="86"/>
      <c r="DU78" s="86"/>
      <c r="DV78" s="86"/>
      <c r="DW78" s="86"/>
      <c r="DX78" s="86"/>
      <c r="DY78" s="86"/>
      <c r="DZ78" s="86"/>
      <c r="EA78" s="86"/>
      <c r="EB78" s="86"/>
      <c r="EC78" s="86"/>
      <c r="ED78" s="86"/>
      <c r="EE78" s="86"/>
      <c r="EF78" s="86"/>
      <c r="EG78" s="86"/>
      <c r="EH78" s="86"/>
      <c r="EI78" s="86"/>
      <c r="EJ78" s="86"/>
      <c r="EK78" s="86"/>
      <c r="EL78" s="86"/>
      <c r="EM78" s="86"/>
      <c r="EN78" s="86"/>
      <c r="EO78" s="86"/>
      <c r="EP78" s="86"/>
      <c r="EQ78" s="86"/>
      <c r="ER78" s="86"/>
      <c r="ES78" s="86"/>
      <c r="ET78" s="86"/>
      <c r="EU78" s="86"/>
      <c r="EV78" s="86"/>
      <c r="EW78" s="86"/>
      <c r="EX78" s="86"/>
      <c r="EY78" s="86"/>
      <c r="EZ78" s="86"/>
      <c r="FA78" s="86"/>
      <c r="FB78" s="86"/>
      <c r="FC78" s="86"/>
      <c r="FD78" s="86"/>
      <c r="FE78" s="86"/>
      <c r="FF78" s="86"/>
      <c r="FG78" s="86"/>
      <c r="FH78" s="86"/>
      <c r="FI78" s="86"/>
      <c r="FJ78" s="86"/>
      <c r="FK78" s="86"/>
      <c r="FL78" s="86"/>
      <c r="FM78" s="86"/>
      <c r="FN78" s="86"/>
      <c r="FO78" s="86"/>
      <c r="FP78" s="86"/>
      <c r="FQ78" s="86"/>
      <c r="FR78" s="86"/>
      <c r="FS78" s="86"/>
      <c r="FT78" s="86"/>
      <c r="FU78" s="86"/>
      <c r="FV78" s="86"/>
      <c r="FW78" s="86"/>
      <c r="FX78" s="86"/>
      <c r="FY78" s="86"/>
      <c r="FZ78" s="86"/>
      <c r="GA78" s="86"/>
      <c r="GB78" s="86"/>
      <c r="GC78" s="86"/>
      <c r="GD78" s="86"/>
      <c r="GE78" s="86"/>
      <c r="GF78" s="86"/>
      <c r="GG78" s="86"/>
      <c r="GH78" s="86"/>
      <c r="GI78" s="86"/>
      <c r="GJ78" s="86"/>
      <c r="GK78" s="86"/>
      <c r="GL78" s="86"/>
      <c r="GM78" s="86"/>
      <c r="GN78" s="86"/>
      <c r="GO78" s="86"/>
      <c r="GP78" s="86"/>
      <c r="GQ78" s="86"/>
      <c r="GR78" s="86"/>
      <c r="GS78" s="86"/>
      <c r="GT78" s="86"/>
      <c r="GU78" s="86"/>
      <c r="GV78" s="86"/>
      <c r="GW78" s="86"/>
      <c r="GX78" s="86"/>
      <c r="GY78" s="86"/>
      <c r="GZ78" s="86"/>
      <c r="HA78" s="86"/>
      <c r="HB78" s="86"/>
      <c r="HC78" s="86"/>
      <c r="HD78" s="86"/>
      <c r="HE78" s="86"/>
      <c r="HF78" s="86"/>
      <c r="HG78" s="86"/>
      <c r="HH78" s="86"/>
    </row>
    <row r="79">
      <c r="A79" s="86"/>
      <c r="B79" s="86"/>
      <c r="C79" s="86"/>
      <c r="D79" s="86"/>
      <c r="E79" s="86"/>
      <c r="F79" s="86"/>
      <c r="G79" s="86"/>
      <c r="H79" s="86"/>
      <c r="I79" s="86"/>
      <c r="J79" s="92"/>
      <c r="K79" s="92"/>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87"/>
      <c r="AR79" s="87"/>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86"/>
      <c r="CD79" s="86"/>
      <c r="CE79" s="86"/>
      <c r="CF79" s="86"/>
      <c r="CG79" s="86"/>
      <c r="CH79" s="86"/>
      <c r="CI79" s="86"/>
      <c r="CJ79" s="86"/>
      <c r="CK79" s="86"/>
      <c r="CL79" s="86"/>
      <c r="CM79" s="86"/>
      <c r="CN79" s="86"/>
      <c r="CO79" s="86"/>
      <c r="CP79" s="86"/>
      <c r="CQ79" s="86"/>
      <c r="CR79" s="86"/>
      <c r="CS79" s="86"/>
      <c r="CT79" s="86"/>
      <c r="CU79" s="86"/>
      <c r="CV79" s="86"/>
      <c r="CW79" s="86"/>
      <c r="CX79" s="86"/>
      <c r="CY79" s="86"/>
      <c r="CZ79" s="86"/>
      <c r="DA79" s="86"/>
      <c r="DB79" s="86"/>
      <c r="DC79" s="86"/>
      <c r="DD79" s="86"/>
      <c r="DE79" s="86"/>
      <c r="DF79" s="86"/>
      <c r="DG79" s="86"/>
      <c r="DH79" s="86"/>
      <c r="DI79" s="86"/>
      <c r="DJ79" s="86"/>
      <c r="DK79" s="86"/>
      <c r="DL79" s="86"/>
      <c r="DM79" s="86"/>
      <c r="DN79" s="86"/>
      <c r="DO79" s="86"/>
      <c r="DP79" s="86"/>
      <c r="DQ79" s="86"/>
      <c r="DR79" s="86"/>
      <c r="DS79" s="86"/>
      <c r="DT79" s="86"/>
      <c r="DU79" s="86"/>
      <c r="DV79" s="86"/>
      <c r="DW79" s="86"/>
      <c r="DX79" s="86"/>
      <c r="DY79" s="86"/>
      <c r="DZ79" s="86"/>
      <c r="EA79" s="86"/>
      <c r="EB79" s="86"/>
      <c r="EC79" s="86"/>
      <c r="ED79" s="86"/>
      <c r="EE79" s="86"/>
      <c r="EF79" s="86"/>
      <c r="EG79" s="86"/>
      <c r="EH79" s="86"/>
      <c r="EI79" s="86"/>
      <c r="EJ79" s="86"/>
      <c r="EK79" s="86"/>
      <c r="EL79" s="86"/>
      <c r="EM79" s="86"/>
      <c r="EN79" s="86"/>
      <c r="EO79" s="86"/>
      <c r="EP79" s="86"/>
      <c r="EQ79" s="86"/>
      <c r="ER79" s="86"/>
      <c r="ES79" s="86"/>
      <c r="ET79" s="86"/>
      <c r="EU79" s="86"/>
      <c r="EV79" s="86"/>
      <c r="EW79" s="86"/>
      <c r="EX79" s="86"/>
      <c r="EY79" s="86"/>
      <c r="EZ79" s="86"/>
      <c r="FA79" s="86"/>
      <c r="FB79" s="86"/>
      <c r="FC79" s="86"/>
      <c r="FD79" s="86"/>
      <c r="FE79" s="86"/>
      <c r="FF79" s="86"/>
      <c r="FG79" s="86"/>
      <c r="FH79" s="86"/>
      <c r="FI79" s="86"/>
      <c r="FJ79" s="86"/>
      <c r="FK79" s="86"/>
      <c r="FL79" s="86"/>
      <c r="FM79" s="86"/>
      <c r="FN79" s="86"/>
      <c r="FO79" s="86"/>
      <c r="FP79" s="86"/>
      <c r="FQ79" s="86"/>
      <c r="FR79" s="86"/>
      <c r="FS79" s="86"/>
      <c r="FT79" s="86"/>
      <c r="FU79" s="86"/>
      <c r="FV79" s="86"/>
      <c r="FW79" s="86"/>
      <c r="FX79" s="86"/>
      <c r="FY79" s="86"/>
      <c r="FZ79" s="86"/>
      <c r="GA79" s="86"/>
      <c r="GB79" s="86"/>
      <c r="GC79" s="86"/>
      <c r="GD79" s="86"/>
      <c r="GE79" s="86"/>
      <c r="GF79" s="86"/>
      <c r="GG79" s="86"/>
      <c r="GH79" s="86"/>
      <c r="GI79" s="86"/>
      <c r="GJ79" s="86"/>
      <c r="GK79" s="86"/>
      <c r="GL79" s="86"/>
      <c r="GM79" s="86"/>
      <c r="GN79" s="86"/>
      <c r="GO79" s="86"/>
      <c r="GP79" s="86"/>
      <c r="GQ79" s="86"/>
      <c r="GR79" s="86"/>
      <c r="GS79" s="86"/>
      <c r="GT79" s="86"/>
      <c r="GU79" s="86"/>
      <c r="GV79" s="86"/>
      <c r="GW79" s="86"/>
      <c r="GX79" s="86"/>
      <c r="GY79" s="86"/>
      <c r="GZ79" s="86"/>
      <c r="HA79" s="86"/>
      <c r="HB79" s="86"/>
      <c r="HC79" s="86"/>
      <c r="HD79" s="86"/>
      <c r="HE79" s="86"/>
      <c r="HF79" s="86"/>
      <c r="HG79" s="86"/>
      <c r="HH79" s="86"/>
    </row>
    <row r="80">
      <c r="A80" s="86"/>
      <c r="B80" s="86"/>
      <c r="C80" s="86"/>
      <c r="D80" s="86"/>
      <c r="E80" s="86"/>
      <c r="F80" s="86"/>
      <c r="G80" s="86"/>
      <c r="H80" s="86"/>
      <c r="I80" s="86"/>
      <c r="J80" s="92"/>
      <c r="K80" s="92"/>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87"/>
      <c r="AR80" s="87"/>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6"/>
      <c r="CD80" s="86"/>
      <c r="CE80" s="86"/>
      <c r="CF80" s="86"/>
      <c r="CG80" s="86"/>
      <c r="CH80" s="86"/>
      <c r="CI80" s="86"/>
      <c r="CJ80" s="86"/>
      <c r="CK80" s="86"/>
      <c r="CL80" s="86"/>
      <c r="CM80" s="86"/>
      <c r="CN80" s="86"/>
      <c r="CO80" s="86"/>
      <c r="CP80" s="86"/>
      <c r="CQ80" s="86"/>
      <c r="CR80" s="86"/>
      <c r="CS80" s="86"/>
      <c r="CT80" s="86"/>
      <c r="CU80" s="86"/>
      <c r="CV80" s="86"/>
      <c r="CW80" s="86"/>
      <c r="CX80" s="86"/>
      <c r="CY80" s="86"/>
      <c r="CZ80" s="86"/>
      <c r="DA80" s="86"/>
      <c r="DB80" s="86"/>
      <c r="DC80" s="86"/>
      <c r="DD80" s="86"/>
      <c r="DE80" s="86"/>
      <c r="DF80" s="86"/>
      <c r="DG80" s="86"/>
      <c r="DH80" s="86"/>
      <c r="DI80" s="86"/>
      <c r="DJ80" s="86"/>
      <c r="DK80" s="86"/>
      <c r="DL80" s="86"/>
      <c r="DM80" s="86"/>
      <c r="DN80" s="86"/>
      <c r="DO80" s="86"/>
      <c r="DP80" s="86"/>
      <c r="DQ80" s="86"/>
      <c r="DR80" s="86"/>
      <c r="DS80" s="86"/>
      <c r="DT80" s="86"/>
      <c r="DU80" s="86"/>
      <c r="DV80" s="86"/>
      <c r="DW80" s="86"/>
      <c r="DX80" s="86"/>
      <c r="DY80" s="86"/>
      <c r="DZ80" s="86"/>
      <c r="EA80" s="86"/>
      <c r="EB80" s="86"/>
      <c r="EC80" s="86"/>
      <c r="ED80" s="86"/>
      <c r="EE80" s="86"/>
      <c r="EF80" s="86"/>
      <c r="EG80" s="86"/>
      <c r="EH80" s="86"/>
      <c r="EI80" s="86"/>
      <c r="EJ80" s="86"/>
      <c r="EK80" s="86"/>
      <c r="EL80" s="86"/>
      <c r="EM80" s="86"/>
      <c r="EN80" s="86"/>
      <c r="EO80" s="86"/>
      <c r="EP80" s="86"/>
      <c r="EQ80" s="86"/>
      <c r="ER80" s="86"/>
      <c r="ES80" s="86"/>
      <c r="ET80" s="86"/>
      <c r="EU80" s="86"/>
      <c r="EV80" s="86"/>
      <c r="EW80" s="86"/>
      <c r="EX80" s="86"/>
      <c r="EY80" s="86"/>
      <c r="EZ80" s="86"/>
      <c r="FA80" s="86"/>
      <c r="FB80" s="86"/>
      <c r="FC80" s="86"/>
      <c r="FD80" s="86"/>
      <c r="FE80" s="86"/>
      <c r="FF80" s="86"/>
      <c r="FG80" s="86"/>
      <c r="FH80" s="86"/>
      <c r="FI80" s="86"/>
      <c r="FJ80" s="86"/>
      <c r="FK80" s="86"/>
      <c r="FL80" s="86"/>
      <c r="FM80" s="86"/>
      <c r="FN80" s="86"/>
      <c r="FO80" s="86"/>
      <c r="FP80" s="86"/>
      <c r="FQ80" s="86"/>
      <c r="FR80" s="86"/>
      <c r="FS80" s="86"/>
      <c r="FT80" s="86"/>
      <c r="FU80" s="86"/>
      <c r="FV80" s="86"/>
      <c r="FW80" s="86"/>
      <c r="FX80" s="86"/>
      <c r="FY80" s="86"/>
      <c r="FZ80" s="86"/>
      <c r="GA80" s="86"/>
      <c r="GB80" s="86"/>
      <c r="GC80" s="86"/>
      <c r="GD80" s="86"/>
      <c r="GE80" s="86"/>
      <c r="GF80" s="86"/>
      <c r="GG80" s="86"/>
      <c r="GH80" s="86"/>
      <c r="GI80" s="86"/>
      <c r="GJ80" s="86"/>
      <c r="GK80" s="86"/>
      <c r="GL80" s="86"/>
      <c r="GM80" s="86"/>
      <c r="GN80" s="86"/>
      <c r="GO80" s="86"/>
      <c r="GP80" s="86"/>
      <c r="GQ80" s="86"/>
      <c r="GR80" s="86"/>
      <c r="GS80" s="86"/>
      <c r="GT80" s="86"/>
      <c r="GU80" s="86"/>
      <c r="GV80" s="86"/>
      <c r="GW80" s="86"/>
      <c r="GX80" s="86"/>
      <c r="GY80" s="86"/>
      <c r="GZ80" s="86"/>
      <c r="HA80" s="86"/>
      <c r="HB80" s="86"/>
      <c r="HC80" s="86"/>
      <c r="HD80" s="86"/>
      <c r="HE80" s="86"/>
      <c r="HF80" s="86"/>
      <c r="HG80" s="86"/>
      <c r="HH80" s="86"/>
    </row>
    <row r="81">
      <c r="A81" s="86"/>
      <c r="B81" s="86"/>
      <c r="C81" s="86"/>
      <c r="D81" s="86"/>
      <c r="E81" s="86"/>
      <c r="F81" s="86"/>
      <c r="G81" s="86"/>
      <c r="H81" s="86"/>
      <c r="I81" s="86"/>
      <c r="J81" s="92"/>
      <c r="K81" s="92"/>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87"/>
      <c r="AR81" s="87"/>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86"/>
      <c r="CD81" s="86"/>
      <c r="CE81" s="86"/>
      <c r="CF81" s="86"/>
      <c r="CG81" s="86"/>
      <c r="CH81" s="86"/>
      <c r="CI81" s="86"/>
      <c r="CJ81" s="86"/>
      <c r="CK81" s="86"/>
      <c r="CL81" s="86"/>
      <c r="CM81" s="86"/>
      <c r="CN81" s="86"/>
      <c r="CO81" s="86"/>
      <c r="CP81" s="86"/>
      <c r="CQ81" s="86"/>
      <c r="CR81" s="86"/>
      <c r="CS81" s="86"/>
      <c r="CT81" s="86"/>
      <c r="CU81" s="86"/>
      <c r="CV81" s="86"/>
      <c r="CW81" s="86"/>
      <c r="CX81" s="86"/>
      <c r="CY81" s="86"/>
      <c r="CZ81" s="86"/>
      <c r="DA81" s="86"/>
      <c r="DB81" s="86"/>
      <c r="DC81" s="86"/>
      <c r="DD81" s="86"/>
      <c r="DE81" s="86"/>
      <c r="DF81" s="86"/>
      <c r="DG81" s="86"/>
      <c r="DH81" s="86"/>
      <c r="DI81" s="86"/>
      <c r="DJ81" s="86"/>
      <c r="DK81" s="86"/>
      <c r="DL81" s="86"/>
      <c r="DM81" s="86"/>
      <c r="DN81" s="86"/>
      <c r="DO81" s="86"/>
      <c r="DP81" s="86"/>
      <c r="DQ81" s="86"/>
      <c r="DR81" s="86"/>
      <c r="DS81" s="86"/>
      <c r="DT81" s="86"/>
      <c r="DU81" s="86"/>
      <c r="DV81" s="86"/>
      <c r="DW81" s="86"/>
      <c r="DX81" s="86"/>
      <c r="DY81" s="86"/>
      <c r="DZ81" s="86"/>
      <c r="EA81" s="86"/>
      <c r="EB81" s="86"/>
      <c r="EC81" s="86"/>
      <c r="ED81" s="86"/>
      <c r="EE81" s="86"/>
      <c r="EF81" s="86"/>
      <c r="EG81" s="86"/>
      <c r="EH81" s="86"/>
      <c r="EI81" s="86"/>
      <c r="EJ81" s="86"/>
      <c r="EK81" s="86"/>
      <c r="EL81" s="86"/>
      <c r="EM81" s="86"/>
      <c r="EN81" s="86"/>
      <c r="EO81" s="86"/>
      <c r="EP81" s="86"/>
      <c r="EQ81" s="86"/>
      <c r="ER81" s="86"/>
      <c r="ES81" s="86"/>
      <c r="ET81" s="86"/>
      <c r="EU81" s="86"/>
      <c r="EV81" s="86"/>
      <c r="EW81" s="86"/>
      <c r="EX81" s="86"/>
      <c r="EY81" s="86"/>
      <c r="EZ81" s="86"/>
      <c r="FA81" s="86"/>
      <c r="FB81" s="86"/>
      <c r="FC81" s="86"/>
      <c r="FD81" s="86"/>
      <c r="FE81" s="86"/>
      <c r="FF81" s="86"/>
      <c r="FG81" s="86"/>
      <c r="FH81" s="86"/>
      <c r="FI81" s="86"/>
      <c r="FJ81" s="86"/>
      <c r="FK81" s="86"/>
      <c r="FL81" s="86"/>
      <c r="FM81" s="86"/>
      <c r="FN81" s="86"/>
      <c r="FO81" s="86"/>
      <c r="FP81" s="86"/>
      <c r="FQ81" s="86"/>
      <c r="FR81" s="86"/>
      <c r="FS81" s="86"/>
      <c r="FT81" s="86"/>
      <c r="FU81" s="86"/>
      <c r="FV81" s="86"/>
      <c r="FW81" s="86"/>
      <c r="FX81" s="86"/>
      <c r="FY81" s="86"/>
      <c r="FZ81" s="86"/>
      <c r="GA81" s="86"/>
      <c r="GB81" s="86"/>
      <c r="GC81" s="86"/>
      <c r="GD81" s="86"/>
      <c r="GE81" s="86"/>
      <c r="GF81" s="86"/>
      <c r="GG81" s="86"/>
      <c r="GH81" s="86"/>
      <c r="GI81" s="86"/>
      <c r="GJ81" s="86"/>
      <c r="GK81" s="86"/>
      <c r="GL81" s="86"/>
      <c r="GM81" s="86"/>
      <c r="GN81" s="86"/>
      <c r="GO81" s="86"/>
      <c r="GP81" s="86"/>
      <c r="GQ81" s="86"/>
      <c r="GR81" s="86"/>
      <c r="GS81" s="86"/>
      <c r="GT81" s="86"/>
      <c r="GU81" s="86"/>
      <c r="GV81" s="86"/>
      <c r="GW81" s="86"/>
      <c r="GX81" s="86"/>
      <c r="GY81" s="86"/>
      <c r="GZ81" s="86"/>
      <c r="HA81" s="86"/>
      <c r="HB81" s="86"/>
      <c r="HC81" s="86"/>
      <c r="HD81" s="86"/>
      <c r="HE81" s="86"/>
      <c r="HF81" s="86"/>
      <c r="HG81" s="86"/>
      <c r="HH81" s="86"/>
    </row>
    <row r="82">
      <c r="A82" s="86"/>
      <c r="B82" s="86"/>
      <c r="C82" s="86"/>
      <c r="D82" s="86"/>
      <c r="E82" s="86"/>
      <c r="F82" s="86"/>
      <c r="G82" s="86"/>
      <c r="H82" s="86"/>
      <c r="I82" s="86"/>
      <c r="J82" s="92"/>
      <c r="K82" s="92"/>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87"/>
      <c r="AR82" s="87"/>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6"/>
      <c r="CD82" s="86"/>
      <c r="CE82" s="86"/>
      <c r="CF82" s="86"/>
      <c r="CG82" s="86"/>
      <c r="CH82" s="86"/>
      <c r="CI82" s="86"/>
      <c r="CJ82" s="86"/>
      <c r="CK82" s="86"/>
      <c r="CL82" s="86"/>
      <c r="CM82" s="86"/>
      <c r="CN82" s="86"/>
      <c r="CO82" s="86"/>
      <c r="CP82" s="86"/>
      <c r="CQ82" s="86"/>
      <c r="CR82" s="86"/>
      <c r="CS82" s="86"/>
      <c r="CT82" s="86"/>
      <c r="CU82" s="86"/>
      <c r="CV82" s="86"/>
      <c r="CW82" s="86"/>
      <c r="CX82" s="86"/>
      <c r="CY82" s="86"/>
      <c r="CZ82" s="86"/>
      <c r="DA82" s="86"/>
      <c r="DB82" s="86"/>
      <c r="DC82" s="86"/>
      <c r="DD82" s="86"/>
      <c r="DE82" s="86"/>
      <c r="DF82" s="86"/>
      <c r="DG82" s="86"/>
      <c r="DH82" s="86"/>
      <c r="DI82" s="86"/>
      <c r="DJ82" s="86"/>
      <c r="DK82" s="86"/>
      <c r="DL82" s="86"/>
      <c r="DM82" s="86"/>
      <c r="DN82" s="86"/>
      <c r="DO82" s="86"/>
      <c r="DP82" s="86"/>
      <c r="DQ82" s="86"/>
      <c r="DR82" s="86"/>
      <c r="DS82" s="86"/>
      <c r="DT82" s="86"/>
      <c r="DU82" s="86"/>
      <c r="DV82" s="86"/>
      <c r="DW82" s="86"/>
      <c r="DX82" s="86"/>
      <c r="DY82" s="86"/>
      <c r="DZ82" s="86"/>
      <c r="EA82" s="86"/>
      <c r="EB82" s="86"/>
      <c r="EC82" s="86"/>
      <c r="ED82" s="86"/>
      <c r="EE82" s="86"/>
      <c r="EF82" s="86"/>
      <c r="EG82" s="86"/>
      <c r="EH82" s="86"/>
      <c r="EI82" s="86"/>
      <c r="EJ82" s="86"/>
      <c r="EK82" s="86"/>
      <c r="EL82" s="86"/>
      <c r="EM82" s="86"/>
      <c r="EN82" s="86"/>
      <c r="EO82" s="86"/>
      <c r="EP82" s="86"/>
      <c r="EQ82" s="86"/>
      <c r="ER82" s="86"/>
      <c r="ES82" s="86"/>
      <c r="ET82" s="86"/>
      <c r="EU82" s="86"/>
      <c r="EV82" s="86"/>
      <c r="EW82" s="86"/>
      <c r="EX82" s="86"/>
      <c r="EY82" s="86"/>
      <c r="EZ82" s="86"/>
      <c r="FA82" s="86"/>
      <c r="FB82" s="86"/>
      <c r="FC82" s="86"/>
      <c r="FD82" s="86"/>
      <c r="FE82" s="86"/>
      <c r="FF82" s="86"/>
      <c r="FG82" s="86"/>
      <c r="FH82" s="86"/>
      <c r="FI82" s="86"/>
      <c r="FJ82" s="86"/>
      <c r="FK82" s="86"/>
      <c r="FL82" s="86"/>
      <c r="FM82" s="86"/>
      <c r="FN82" s="86"/>
      <c r="FO82" s="86"/>
      <c r="FP82" s="86"/>
      <c r="FQ82" s="86"/>
      <c r="FR82" s="86"/>
      <c r="FS82" s="86"/>
      <c r="FT82" s="86"/>
      <c r="FU82" s="86"/>
      <c r="FV82" s="86"/>
      <c r="FW82" s="86"/>
      <c r="FX82" s="86"/>
      <c r="FY82" s="86"/>
      <c r="FZ82" s="86"/>
      <c r="GA82" s="86"/>
      <c r="GB82" s="86"/>
      <c r="GC82" s="86"/>
      <c r="GD82" s="86"/>
      <c r="GE82" s="86"/>
      <c r="GF82" s="86"/>
      <c r="GG82" s="86"/>
      <c r="GH82" s="86"/>
      <c r="GI82" s="86"/>
      <c r="GJ82" s="86"/>
      <c r="GK82" s="86"/>
      <c r="GL82" s="86"/>
      <c r="GM82" s="86"/>
      <c r="GN82" s="86"/>
      <c r="GO82" s="86"/>
      <c r="GP82" s="86"/>
      <c r="GQ82" s="86"/>
      <c r="GR82" s="86"/>
      <c r="GS82" s="86"/>
      <c r="GT82" s="86"/>
      <c r="GU82" s="86"/>
      <c r="GV82" s="86"/>
      <c r="GW82" s="86"/>
      <c r="GX82" s="86"/>
      <c r="GY82" s="86"/>
      <c r="GZ82" s="86"/>
      <c r="HA82" s="86"/>
      <c r="HB82" s="86"/>
      <c r="HC82" s="86"/>
      <c r="HD82" s="86"/>
      <c r="HE82" s="86"/>
      <c r="HF82" s="86"/>
      <c r="HG82" s="86"/>
      <c r="HH82" s="86"/>
    </row>
    <row r="83">
      <c r="A83" s="86"/>
      <c r="B83" s="86"/>
      <c r="C83" s="86"/>
      <c r="D83" s="86"/>
      <c r="E83" s="86"/>
      <c r="F83" s="86"/>
      <c r="G83" s="86"/>
      <c r="H83" s="86"/>
      <c r="I83" s="86"/>
      <c r="J83" s="92"/>
      <c r="K83" s="92"/>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87"/>
      <c r="AR83" s="87"/>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86"/>
      <c r="CD83" s="86"/>
      <c r="CE83" s="86"/>
      <c r="CF83" s="86"/>
      <c r="CG83" s="86"/>
      <c r="CH83" s="86"/>
      <c r="CI83" s="86"/>
      <c r="CJ83" s="86"/>
      <c r="CK83" s="86"/>
      <c r="CL83" s="86"/>
      <c r="CM83" s="86"/>
      <c r="CN83" s="86"/>
      <c r="CO83" s="86"/>
      <c r="CP83" s="86"/>
      <c r="CQ83" s="86"/>
      <c r="CR83" s="86"/>
      <c r="CS83" s="86"/>
      <c r="CT83" s="86"/>
      <c r="CU83" s="86"/>
      <c r="CV83" s="86"/>
      <c r="CW83" s="86"/>
      <c r="CX83" s="86"/>
      <c r="CY83" s="86"/>
      <c r="CZ83" s="86"/>
      <c r="DA83" s="86"/>
      <c r="DB83" s="86"/>
      <c r="DC83" s="86"/>
      <c r="DD83" s="86"/>
      <c r="DE83" s="86"/>
      <c r="DF83" s="86"/>
      <c r="DG83" s="86"/>
      <c r="DH83" s="86"/>
      <c r="DI83" s="86"/>
      <c r="DJ83" s="86"/>
      <c r="DK83" s="86"/>
      <c r="DL83" s="86"/>
      <c r="DM83" s="86"/>
      <c r="DN83" s="86"/>
      <c r="DO83" s="86"/>
      <c r="DP83" s="86"/>
      <c r="DQ83" s="86"/>
      <c r="DR83" s="86"/>
      <c r="DS83" s="86"/>
      <c r="DT83" s="86"/>
      <c r="DU83" s="86"/>
      <c r="DV83" s="86"/>
      <c r="DW83" s="86"/>
      <c r="DX83" s="86"/>
      <c r="DY83" s="86"/>
      <c r="DZ83" s="86"/>
      <c r="EA83" s="86"/>
      <c r="EB83" s="86"/>
      <c r="EC83" s="86"/>
      <c r="ED83" s="86"/>
      <c r="EE83" s="86"/>
      <c r="EF83" s="86"/>
      <c r="EG83" s="86"/>
      <c r="EH83" s="86"/>
      <c r="EI83" s="86"/>
      <c r="EJ83" s="86"/>
      <c r="EK83" s="86"/>
      <c r="EL83" s="86"/>
      <c r="EM83" s="86"/>
      <c r="EN83" s="86"/>
      <c r="EO83" s="86"/>
      <c r="EP83" s="86"/>
      <c r="EQ83" s="86"/>
      <c r="ER83" s="86"/>
      <c r="ES83" s="86"/>
      <c r="ET83" s="86"/>
      <c r="EU83" s="86"/>
      <c r="EV83" s="86"/>
      <c r="EW83" s="86"/>
      <c r="EX83" s="86"/>
      <c r="EY83" s="86"/>
      <c r="EZ83" s="86"/>
      <c r="FA83" s="86"/>
      <c r="FB83" s="86"/>
      <c r="FC83" s="86"/>
      <c r="FD83" s="86"/>
      <c r="FE83" s="86"/>
      <c r="FF83" s="86"/>
      <c r="FG83" s="86"/>
      <c r="FH83" s="86"/>
      <c r="FI83" s="86"/>
      <c r="FJ83" s="86"/>
      <c r="FK83" s="86"/>
      <c r="FL83" s="86"/>
      <c r="FM83" s="86"/>
      <c r="FN83" s="86"/>
      <c r="FO83" s="86"/>
      <c r="FP83" s="86"/>
      <c r="FQ83" s="86"/>
      <c r="FR83" s="86"/>
      <c r="FS83" s="86"/>
      <c r="FT83" s="86"/>
      <c r="FU83" s="86"/>
      <c r="FV83" s="86"/>
      <c r="FW83" s="86"/>
      <c r="FX83" s="86"/>
      <c r="FY83" s="86"/>
      <c r="FZ83" s="86"/>
      <c r="GA83" s="86"/>
      <c r="GB83" s="86"/>
      <c r="GC83" s="86"/>
      <c r="GD83" s="86"/>
      <c r="GE83" s="86"/>
      <c r="GF83" s="86"/>
      <c r="GG83" s="86"/>
      <c r="GH83" s="86"/>
      <c r="GI83" s="86"/>
      <c r="GJ83" s="86"/>
      <c r="GK83" s="86"/>
      <c r="GL83" s="86"/>
      <c r="GM83" s="86"/>
      <c r="GN83" s="86"/>
      <c r="GO83" s="86"/>
      <c r="GP83" s="86"/>
      <c r="GQ83" s="86"/>
      <c r="GR83" s="86"/>
      <c r="GS83" s="86"/>
      <c r="GT83" s="86"/>
      <c r="GU83" s="86"/>
      <c r="GV83" s="86"/>
      <c r="GW83" s="86"/>
      <c r="GX83" s="86"/>
      <c r="GY83" s="86"/>
      <c r="GZ83" s="86"/>
      <c r="HA83" s="86"/>
      <c r="HB83" s="86"/>
      <c r="HC83" s="86"/>
      <c r="HD83" s="86"/>
      <c r="HE83" s="86"/>
      <c r="HF83" s="86"/>
      <c r="HG83" s="86"/>
      <c r="HH83" s="86"/>
    </row>
    <row r="84">
      <c r="A84" s="86"/>
      <c r="B84" s="86"/>
      <c r="C84" s="86"/>
      <c r="D84" s="86"/>
      <c r="E84" s="86"/>
      <c r="F84" s="86"/>
      <c r="G84" s="86"/>
      <c r="H84" s="86"/>
      <c r="I84" s="86"/>
      <c r="J84" s="92"/>
      <c r="K84" s="92"/>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87"/>
      <c r="AR84" s="87"/>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86"/>
      <c r="CD84" s="86"/>
      <c r="CE84" s="86"/>
      <c r="CF84" s="86"/>
      <c r="CG84" s="86"/>
      <c r="CH84" s="86"/>
      <c r="CI84" s="86"/>
      <c r="CJ84" s="86"/>
      <c r="CK84" s="86"/>
      <c r="CL84" s="86"/>
      <c r="CM84" s="86"/>
      <c r="CN84" s="86"/>
      <c r="CO84" s="86"/>
      <c r="CP84" s="86"/>
      <c r="CQ84" s="86"/>
      <c r="CR84" s="86"/>
      <c r="CS84" s="86"/>
      <c r="CT84" s="86"/>
      <c r="CU84" s="86"/>
      <c r="CV84" s="86"/>
      <c r="CW84" s="86"/>
      <c r="CX84" s="86"/>
      <c r="CY84" s="86"/>
      <c r="CZ84" s="86"/>
      <c r="DA84" s="86"/>
      <c r="DB84" s="86"/>
      <c r="DC84" s="86"/>
      <c r="DD84" s="86"/>
      <c r="DE84" s="86"/>
      <c r="DF84" s="86"/>
      <c r="DG84" s="86"/>
      <c r="DH84" s="86"/>
      <c r="DI84" s="86"/>
      <c r="DJ84" s="86"/>
      <c r="DK84" s="86"/>
      <c r="DL84" s="86"/>
      <c r="DM84" s="86"/>
      <c r="DN84" s="86"/>
      <c r="DO84" s="86"/>
      <c r="DP84" s="86"/>
      <c r="DQ84" s="86"/>
      <c r="DR84" s="86"/>
      <c r="DS84" s="86"/>
      <c r="DT84" s="86"/>
      <c r="DU84" s="86"/>
      <c r="DV84" s="86"/>
      <c r="DW84" s="86"/>
      <c r="DX84" s="86"/>
      <c r="DY84" s="86"/>
      <c r="DZ84" s="86"/>
      <c r="EA84" s="86"/>
      <c r="EB84" s="86"/>
      <c r="EC84" s="86"/>
      <c r="ED84" s="86"/>
      <c r="EE84" s="86"/>
      <c r="EF84" s="86"/>
      <c r="EG84" s="86"/>
      <c r="EH84" s="86"/>
      <c r="EI84" s="86"/>
      <c r="EJ84" s="86"/>
      <c r="EK84" s="86"/>
      <c r="EL84" s="86"/>
      <c r="EM84" s="86"/>
      <c r="EN84" s="86"/>
      <c r="EO84" s="86"/>
      <c r="EP84" s="86"/>
      <c r="EQ84" s="86"/>
      <c r="ER84" s="86"/>
      <c r="ES84" s="86"/>
      <c r="ET84" s="86"/>
      <c r="EU84" s="86"/>
      <c r="EV84" s="86"/>
      <c r="EW84" s="86"/>
      <c r="EX84" s="86"/>
      <c r="EY84" s="86"/>
      <c r="EZ84" s="86"/>
      <c r="FA84" s="86"/>
      <c r="FB84" s="86"/>
      <c r="FC84" s="86"/>
      <c r="FD84" s="86"/>
      <c r="FE84" s="86"/>
      <c r="FF84" s="86"/>
      <c r="FG84" s="86"/>
      <c r="FH84" s="86"/>
      <c r="FI84" s="86"/>
      <c r="FJ84" s="86"/>
      <c r="FK84" s="86"/>
      <c r="FL84" s="86"/>
      <c r="FM84" s="86"/>
      <c r="FN84" s="86"/>
      <c r="FO84" s="86"/>
      <c r="FP84" s="86"/>
      <c r="FQ84" s="86"/>
      <c r="FR84" s="86"/>
      <c r="FS84" s="86"/>
      <c r="FT84" s="86"/>
      <c r="FU84" s="86"/>
      <c r="FV84" s="86"/>
      <c r="FW84" s="86"/>
      <c r="FX84" s="86"/>
      <c r="FY84" s="86"/>
      <c r="FZ84" s="86"/>
      <c r="GA84" s="86"/>
      <c r="GB84" s="86"/>
      <c r="GC84" s="86"/>
      <c r="GD84" s="86"/>
      <c r="GE84" s="86"/>
      <c r="GF84" s="86"/>
      <c r="GG84" s="86"/>
      <c r="GH84" s="86"/>
      <c r="GI84" s="86"/>
      <c r="GJ84" s="86"/>
      <c r="GK84" s="86"/>
      <c r="GL84" s="86"/>
      <c r="GM84" s="86"/>
      <c r="GN84" s="86"/>
      <c r="GO84" s="86"/>
      <c r="GP84" s="86"/>
      <c r="GQ84" s="86"/>
      <c r="GR84" s="86"/>
      <c r="GS84" s="86"/>
      <c r="GT84" s="86"/>
      <c r="GU84" s="86"/>
      <c r="GV84" s="86"/>
      <c r="GW84" s="86"/>
      <c r="GX84" s="86"/>
      <c r="GY84" s="86"/>
      <c r="GZ84" s="86"/>
      <c r="HA84" s="86"/>
      <c r="HB84" s="86"/>
      <c r="HC84" s="86"/>
      <c r="HD84" s="86"/>
      <c r="HE84" s="86"/>
      <c r="HF84" s="86"/>
      <c r="HG84" s="86"/>
      <c r="HH84" s="86"/>
    </row>
    <row r="85">
      <c r="A85" s="86"/>
      <c r="B85" s="86"/>
      <c r="C85" s="86"/>
      <c r="D85" s="86"/>
      <c r="E85" s="86"/>
      <c r="F85" s="86"/>
      <c r="G85" s="86"/>
      <c r="H85" s="86"/>
      <c r="I85" s="86"/>
      <c r="J85" s="92"/>
      <c r="K85" s="92"/>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87"/>
      <c r="AR85" s="87"/>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86"/>
      <c r="CD85" s="86"/>
      <c r="CE85" s="86"/>
      <c r="CF85" s="86"/>
      <c r="CG85" s="86"/>
      <c r="CH85" s="86"/>
      <c r="CI85" s="86"/>
      <c r="CJ85" s="86"/>
      <c r="CK85" s="86"/>
      <c r="CL85" s="86"/>
      <c r="CM85" s="86"/>
      <c r="CN85" s="86"/>
      <c r="CO85" s="86"/>
      <c r="CP85" s="86"/>
      <c r="CQ85" s="86"/>
      <c r="CR85" s="86"/>
      <c r="CS85" s="86"/>
      <c r="CT85" s="86"/>
      <c r="CU85" s="86"/>
      <c r="CV85" s="86"/>
      <c r="CW85" s="86"/>
      <c r="CX85" s="86"/>
      <c r="CY85" s="86"/>
      <c r="CZ85" s="86"/>
      <c r="DA85" s="86"/>
      <c r="DB85" s="86"/>
      <c r="DC85" s="86"/>
      <c r="DD85" s="86"/>
      <c r="DE85" s="86"/>
      <c r="DF85" s="86"/>
      <c r="DG85" s="86"/>
      <c r="DH85" s="86"/>
      <c r="DI85" s="86"/>
      <c r="DJ85" s="86"/>
      <c r="DK85" s="86"/>
      <c r="DL85" s="86"/>
      <c r="DM85" s="86"/>
      <c r="DN85" s="86"/>
      <c r="DO85" s="86"/>
      <c r="DP85" s="86"/>
      <c r="DQ85" s="86"/>
      <c r="DR85" s="86"/>
      <c r="DS85" s="86"/>
      <c r="DT85" s="86"/>
      <c r="DU85" s="86"/>
      <c r="DV85" s="86"/>
      <c r="DW85" s="86"/>
      <c r="DX85" s="86"/>
      <c r="DY85" s="86"/>
      <c r="DZ85" s="86"/>
      <c r="EA85" s="86"/>
      <c r="EB85" s="86"/>
      <c r="EC85" s="86"/>
      <c r="ED85" s="86"/>
      <c r="EE85" s="86"/>
      <c r="EF85" s="86"/>
      <c r="EG85" s="86"/>
      <c r="EH85" s="86"/>
      <c r="EI85" s="86"/>
      <c r="EJ85" s="86"/>
      <c r="EK85" s="86"/>
      <c r="EL85" s="86"/>
      <c r="EM85" s="86"/>
      <c r="EN85" s="86"/>
      <c r="EO85" s="86"/>
      <c r="EP85" s="86"/>
      <c r="EQ85" s="86"/>
      <c r="ER85" s="86"/>
      <c r="ES85" s="86"/>
      <c r="ET85" s="86"/>
      <c r="EU85" s="86"/>
      <c r="EV85" s="86"/>
      <c r="EW85" s="86"/>
      <c r="EX85" s="86"/>
      <c r="EY85" s="86"/>
      <c r="EZ85" s="86"/>
      <c r="FA85" s="86"/>
      <c r="FB85" s="86"/>
      <c r="FC85" s="86"/>
      <c r="FD85" s="86"/>
      <c r="FE85" s="86"/>
      <c r="FF85" s="86"/>
      <c r="FG85" s="86"/>
      <c r="FH85" s="86"/>
      <c r="FI85" s="86"/>
      <c r="FJ85" s="86"/>
      <c r="FK85" s="86"/>
      <c r="FL85" s="86"/>
      <c r="FM85" s="86"/>
      <c r="FN85" s="86"/>
      <c r="FO85" s="86"/>
      <c r="FP85" s="86"/>
      <c r="FQ85" s="86"/>
      <c r="FR85" s="86"/>
      <c r="FS85" s="86"/>
      <c r="FT85" s="86"/>
      <c r="FU85" s="86"/>
      <c r="FV85" s="86"/>
      <c r="FW85" s="86"/>
      <c r="FX85" s="86"/>
      <c r="FY85" s="86"/>
      <c r="FZ85" s="86"/>
      <c r="GA85" s="86"/>
      <c r="GB85" s="86"/>
      <c r="GC85" s="86"/>
      <c r="GD85" s="86"/>
      <c r="GE85" s="86"/>
      <c r="GF85" s="86"/>
      <c r="GG85" s="86"/>
      <c r="GH85" s="86"/>
      <c r="GI85" s="86"/>
      <c r="GJ85" s="86"/>
      <c r="GK85" s="86"/>
      <c r="GL85" s="86"/>
      <c r="GM85" s="86"/>
      <c r="GN85" s="86"/>
      <c r="GO85" s="86"/>
      <c r="GP85" s="86"/>
      <c r="GQ85" s="86"/>
      <c r="GR85" s="86"/>
      <c r="GS85" s="86"/>
      <c r="GT85" s="86"/>
      <c r="GU85" s="86"/>
      <c r="GV85" s="86"/>
      <c r="GW85" s="86"/>
      <c r="GX85" s="86"/>
      <c r="GY85" s="86"/>
      <c r="GZ85" s="86"/>
      <c r="HA85" s="86"/>
      <c r="HB85" s="86"/>
      <c r="HC85" s="86"/>
      <c r="HD85" s="86"/>
      <c r="HE85" s="86"/>
      <c r="HF85" s="86"/>
      <c r="HG85" s="86"/>
      <c r="HH85" s="86"/>
    </row>
    <row r="86">
      <c r="A86" s="86"/>
      <c r="B86" s="86"/>
      <c r="C86" s="86"/>
      <c r="D86" s="86"/>
      <c r="E86" s="86"/>
      <c r="F86" s="86"/>
      <c r="G86" s="86"/>
      <c r="H86" s="86"/>
      <c r="I86" s="86"/>
      <c r="J86" s="92"/>
      <c r="K86" s="92"/>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87"/>
      <c r="AR86" s="87"/>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86"/>
      <c r="CD86" s="86"/>
      <c r="CE86" s="86"/>
      <c r="CF86" s="86"/>
      <c r="CG86" s="86"/>
      <c r="CH86" s="86"/>
      <c r="CI86" s="86"/>
      <c r="CJ86" s="86"/>
      <c r="CK86" s="86"/>
      <c r="CL86" s="86"/>
      <c r="CM86" s="86"/>
      <c r="CN86" s="86"/>
      <c r="CO86" s="86"/>
      <c r="CP86" s="86"/>
      <c r="CQ86" s="86"/>
      <c r="CR86" s="86"/>
      <c r="CS86" s="86"/>
      <c r="CT86" s="86"/>
      <c r="CU86" s="86"/>
      <c r="CV86" s="86"/>
      <c r="CW86" s="86"/>
      <c r="CX86" s="86"/>
      <c r="CY86" s="86"/>
      <c r="CZ86" s="86"/>
      <c r="DA86" s="86"/>
      <c r="DB86" s="86"/>
      <c r="DC86" s="86"/>
      <c r="DD86" s="86"/>
      <c r="DE86" s="86"/>
      <c r="DF86" s="86"/>
      <c r="DG86" s="86"/>
      <c r="DH86" s="86"/>
      <c r="DI86" s="86"/>
      <c r="DJ86" s="86"/>
      <c r="DK86" s="86"/>
      <c r="DL86" s="86"/>
      <c r="DM86" s="86"/>
      <c r="DN86" s="86"/>
      <c r="DO86" s="86"/>
      <c r="DP86" s="86"/>
      <c r="DQ86" s="86"/>
      <c r="DR86" s="86"/>
      <c r="DS86" s="86"/>
      <c r="DT86" s="86"/>
      <c r="DU86" s="86"/>
      <c r="DV86" s="86"/>
      <c r="DW86" s="86"/>
      <c r="DX86" s="86"/>
      <c r="DY86" s="86"/>
      <c r="DZ86" s="86"/>
      <c r="EA86" s="86"/>
      <c r="EB86" s="86"/>
      <c r="EC86" s="86"/>
      <c r="ED86" s="86"/>
      <c r="EE86" s="86"/>
      <c r="EF86" s="86"/>
      <c r="EG86" s="86"/>
      <c r="EH86" s="86"/>
      <c r="EI86" s="86"/>
      <c r="EJ86" s="86"/>
      <c r="EK86" s="86"/>
      <c r="EL86" s="86"/>
      <c r="EM86" s="86"/>
      <c r="EN86" s="86"/>
      <c r="EO86" s="86"/>
      <c r="EP86" s="86"/>
      <c r="EQ86" s="86"/>
      <c r="ER86" s="86"/>
      <c r="ES86" s="86"/>
      <c r="ET86" s="86"/>
      <c r="EU86" s="86"/>
      <c r="EV86" s="86"/>
      <c r="EW86" s="86"/>
      <c r="EX86" s="86"/>
      <c r="EY86" s="86"/>
      <c r="EZ86" s="86"/>
      <c r="FA86" s="86"/>
      <c r="FB86" s="86"/>
      <c r="FC86" s="86"/>
      <c r="FD86" s="86"/>
      <c r="FE86" s="86"/>
      <c r="FF86" s="86"/>
      <c r="FG86" s="86"/>
      <c r="FH86" s="86"/>
      <c r="FI86" s="86"/>
      <c r="FJ86" s="86"/>
      <c r="FK86" s="86"/>
      <c r="FL86" s="86"/>
      <c r="FM86" s="86"/>
      <c r="FN86" s="86"/>
      <c r="FO86" s="86"/>
      <c r="FP86" s="86"/>
      <c r="FQ86" s="86"/>
      <c r="FR86" s="86"/>
      <c r="FS86" s="86"/>
      <c r="FT86" s="86"/>
      <c r="FU86" s="86"/>
      <c r="FV86" s="86"/>
      <c r="FW86" s="86"/>
      <c r="FX86" s="86"/>
      <c r="FY86" s="86"/>
      <c r="FZ86" s="86"/>
      <c r="GA86" s="86"/>
      <c r="GB86" s="86"/>
      <c r="GC86" s="86"/>
      <c r="GD86" s="86"/>
      <c r="GE86" s="86"/>
      <c r="GF86" s="86"/>
      <c r="GG86" s="86"/>
      <c r="GH86" s="86"/>
      <c r="GI86" s="86"/>
      <c r="GJ86" s="86"/>
      <c r="GK86" s="86"/>
      <c r="GL86" s="86"/>
      <c r="GM86" s="86"/>
      <c r="GN86" s="86"/>
      <c r="GO86" s="86"/>
      <c r="GP86" s="86"/>
      <c r="GQ86" s="86"/>
      <c r="GR86" s="86"/>
      <c r="GS86" s="86"/>
      <c r="GT86" s="86"/>
      <c r="GU86" s="86"/>
      <c r="GV86" s="86"/>
      <c r="GW86" s="86"/>
      <c r="GX86" s="86"/>
      <c r="GY86" s="86"/>
      <c r="GZ86" s="86"/>
      <c r="HA86" s="86"/>
      <c r="HB86" s="86"/>
      <c r="HC86" s="86"/>
      <c r="HD86" s="86"/>
      <c r="HE86" s="86"/>
      <c r="HF86" s="86"/>
      <c r="HG86" s="86"/>
      <c r="HH86" s="86"/>
    </row>
    <row r="87">
      <c r="A87" s="86"/>
      <c r="B87" s="86"/>
      <c r="C87" s="86"/>
      <c r="D87" s="86"/>
      <c r="E87" s="86"/>
      <c r="F87" s="86"/>
      <c r="G87" s="86"/>
      <c r="H87" s="86"/>
      <c r="I87" s="86"/>
      <c r="J87" s="92"/>
      <c r="K87" s="92"/>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87"/>
      <c r="AR87" s="87"/>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6"/>
      <c r="CD87" s="86"/>
      <c r="CE87" s="86"/>
      <c r="CF87" s="86"/>
      <c r="CG87" s="86"/>
      <c r="CH87" s="86"/>
      <c r="CI87" s="86"/>
      <c r="CJ87" s="86"/>
      <c r="CK87" s="86"/>
      <c r="CL87" s="86"/>
      <c r="CM87" s="86"/>
      <c r="CN87" s="86"/>
      <c r="CO87" s="86"/>
      <c r="CP87" s="86"/>
      <c r="CQ87" s="86"/>
      <c r="CR87" s="86"/>
      <c r="CS87" s="86"/>
      <c r="CT87" s="86"/>
      <c r="CU87" s="86"/>
      <c r="CV87" s="86"/>
      <c r="CW87" s="86"/>
      <c r="CX87" s="86"/>
      <c r="CY87" s="86"/>
      <c r="CZ87" s="86"/>
      <c r="DA87" s="86"/>
      <c r="DB87" s="86"/>
      <c r="DC87" s="86"/>
      <c r="DD87" s="86"/>
      <c r="DE87" s="86"/>
      <c r="DF87" s="86"/>
      <c r="DG87" s="86"/>
      <c r="DH87" s="86"/>
      <c r="DI87" s="86"/>
      <c r="DJ87" s="86"/>
      <c r="DK87" s="86"/>
      <c r="DL87" s="86"/>
      <c r="DM87" s="86"/>
      <c r="DN87" s="86"/>
      <c r="DO87" s="86"/>
      <c r="DP87" s="86"/>
      <c r="DQ87" s="86"/>
      <c r="DR87" s="86"/>
      <c r="DS87" s="86"/>
      <c r="DT87" s="86"/>
      <c r="DU87" s="86"/>
      <c r="DV87" s="86"/>
      <c r="DW87" s="86"/>
      <c r="DX87" s="86"/>
      <c r="DY87" s="86"/>
      <c r="DZ87" s="86"/>
      <c r="EA87" s="86"/>
      <c r="EB87" s="86"/>
      <c r="EC87" s="86"/>
      <c r="ED87" s="86"/>
      <c r="EE87" s="86"/>
      <c r="EF87" s="86"/>
      <c r="EG87" s="86"/>
      <c r="EH87" s="86"/>
      <c r="EI87" s="86"/>
      <c r="EJ87" s="86"/>
      <c r="EK87" s="86"/>
      <c r="EL87" s="86"/>
      <c r="EM87" s="86"/>
      <c r="EN87" s="86"/>
      <c r="EO87" s="86"/>
      <c r="EP87" s="86"/>
      <c r="EQ87" s="86"/>
      <c r="ER87" s="86"/>
      <c r="ES87" s="86"/>
      <c r="ET87" s="86"/>
      <c r="EU87" s="86"/>
      <c r="EV87" s="86"/>
      <c r="EW87" s="86"/>
      <c r="EX87" s="86"/>
      <c r="EY87" s="86"/>
      <c r="EZ87" s="86"/>
      <c r="FA87" s="86"/>
      <c r="FB87" s="86"/>
      <c r="FC87" s="86"/>
      <c r="FD87" s="86"/>
      <c r="FE87" s="86"/>
      <c r="FF87" s="86"/>
      <c r="FG87" s="86"/>
      <c r="FH87" s="86"/>
      <c r="FI87" s="86"/>
      <c r="FJ87" s="86"/>
      <c r="FK87" s="86"/>
      <c r="FL87" s="86"/>
      <c r="FM87" s="86"/>
      <c r="FN87" s="86"/>
      <c r="FO87" s="86"/>
      <c r="FP87" s="86"/>
      <c r="FQ87" s="86"/>
      <c r="FR87" s="86"/>
      <c r="FS87" s="86"/>
      <c r="FT87" s="86"/>
      <c r="FU87" s="86"/>
      <c r="FV87" s="86"/>
      <c r="FW87" s="86"/>
      <c r="FX87" s="86"/>
      <c r="FY87" s="86"/>
      <c r="FZ87" s="86"/>
      <c r="GA87" s="86"/>
      <c r="GB87" s="86"/>
      <c r="GC87" s="86"/>
      <c r="GD87" s="86"/>
      <c r="GE87" s="86"/>
      <c r="GF87" s="86"/>
      <c r="GG87" s="86"/>
      <c r="GH87" s="86"/>
      <c r="GI87" s="86"/>
      <c r="GJ87" s="86"/>
      <c r="GK87" s="86"/>
      <c r="GL87" s="86"/>
      <c r="GM87" s="86"/>
      <c r="GN87" s="86"/>
      <c r="GO87" s="86"/>
      <c r="GP87" s="86"/>
      <c r="GQ87" s="86"/>
      <c r="GR87" s="86"/>
      <c r="GS87" s="86"/>
      <c r="GT87" s="86"/>
      <c r="GU87" s="86"/>
      <c r="GV87" s="86"/>
      <c r="GW87" s="86"/>
      <c r="GX87" s="86"/>
      <c r="GY87" s="86"/>
      <c r="GZ87" s="86"/>
      <c r="HA87" s="86"/>
      <c r="HB87" s="86"/>
      <c r="HC87" s="86"/>
      <c r="HD87" s="86"/>
      <c r="HE87" s="86"/>
      <c r="HF87" s="86"/>
      <c r="HG87" s="86"/>
      <c r="HH87" s="86"/>
    </row>
    <row r="88">
      <c r="A88" s="86"/>
      <c r="B88" s="86"/>
      <c r="C88" s="86"/>
      <c r="D88" s="86"/>
      <c r="E88" s="86"/>
      <c r="F88" s="86"/>
      <c r="G88" s="86"/>
      <c r="H88" s="86"/>
      <c r="I88" s="86"/>
      <c r="J88" s="92"/>
      <c r="K88" s="92"/>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87"/>
      <c r="AR88" s="87"/>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6"/>
      <c r="BU88" s="86"/>
      <c r="BV88" s="86"/>
      <c r="BW88" s="86"/>
      <c r="BX88" s="86"/>
      <c r="BY88" s="86"/>
      <c r="BZ88" s="86"/>
      <c r="CA88" s="86"/>
      <c r="CB88" s="86"/>
      <c r="CC88" s="86"/>
      <c r="CD88" s="86"/>
      <c r="CE88" s="86"/>
      <c r="CF88" s="86"/>
      <c r="CG88" s="86"/>
      <c r="CH88" s="86"/>
      <c r="CI88" s="86"/>
      <c r="CJ88" s="86"/>
      <c r="CK88" s="86"/>
      <c r="CL88" s="86"/>
      <c r="CM88" s="86"/>
      <c r="CN88" s="86"/>
      <c r="CO88" s="86"/>
      <c r="CP88" s="86"/>
      <c r="CQ88" s="86"/>
      <c r="CR88" s="86"/>
      <c r="CS88" s="86"/>
      <c r="CT88" s="86"/>
      <c r="CU88" s="86"/>
      <c r="CV88" s="86"/>
      <c r="CW88" s="86"/>
      <c r="CX88" s="86"/>
      <c r="CY88" s="86"/>
      <c r="CZ88" s="86"/>
      <c r="DA88" s="86"/>
      <c r="DB88" s="86"/>
      <c r="DC88" s="86"/>
      <c r="DD88" s="86"/>
      <c r="DE88" s="86"/>
      <c r="DF88" s="86"/>
      <c r="DG88" s="86"/>
      <c r="DH88" s="86"/>
      <c r="DI88" s="86"/>
      <c r="DJ88" s="86"/>
      <c r="DK88" s="86"/>
      <c r="DL88" s="86"/>
      <c r="DM88" s="86"/>
      <c r="DN88" s="86"/>
      <c r="DO88" s="86"/>
      <c r="DP88" s="86"/>
      <c r="DQ88" s="86"/>
      <c r="DR88" s="86"/>
      <c r="DS88" s="86"/>
      <c r="DT88" s="86"/>
      <c r="DU88" s="86"/>
      <c r="DV88" s="86"/>
      <c r="DW88" s="86"/>
      <c r="DX88" s="86"/>
      <c r="DY88" s="86"/>
      <c r="DZ88" s="86"/>
      <c r="EA88" s="86"/>
      <c r="EB88" s="86"/>
      <c r="EC88" s="86"/>
      <c r="ED88" s="86"/>
      <c r="EE88" s="86"/>
      <c r="EF88" s="86"/>
      <c r="EG88" s="86"/>
      <c r="EH88" s="86"/>
      <c r="EI88" s="86"/>
      <c r="EJ88" s="86"/>
      <c r="EK88" s="86"/>
      <c r="EL88" s="86"/>
      <c r="EM88" s="86"/>
      <c r="EN88" s="86"/>
      <c r="EO88" s="86"/>
      <c r="EP88" s="86"/>
      <c r="EQ88" s="86"/>
      <c r="ER88" s="86"/>
      <c r="ES88" s="86"/>
      <c r="ET88" s="86"/>
      <c r="EU88" s="86"/>
      <c r="EV88" s="86"/>
      <c r="EW88" s="86"/>
      <c r="EX88" s="86"/>
      <c r="EY88" s="86"/>
      <c r="EZ88" s="86"/>
      <c r="FA88" s="86"/>
      <c r="FB88" s="86"/>
      <c r="FC88" s="86"/>
      <c r="FD88" s="86"/>
      <c r="FE88" s="86"/>
      <c r="FF88" s="86"/>
      <c r="FG88" s="86"/>
      <c r="FH88" s="86"/>
      <c r="FI88" s="86"/>
      <c r="FJ88" s="86"/>
      <c r="FK88" s="86"/>
      <c r="FL88" s="86"/>
      <c r="FM88" s="86"/>
      <c r="FN88" s="86"/>
      <c r="FO88" s="86"/>
      <c r="FP88" s="86"/>
      <c r="FQ88" s="86"/>
      <c r="FR88" s="86"/>
      <c r="FS88" s="86"/>
      <c r="FT88" s="86"/>
      <c r="FU88" s="86"/>
      <c r="FV88" s="86"/>
      <c r="FW88" s="86"/>
      <c r="FX88" s="86"/>
      <c r="FY88" s="86"/>
      <c r="FZ88" s="86"/>
      <c r="GA88" s="86"/>
      <c r="GB88" s="86"/>
      <c r="GC88" s="86"/>
      <c r="GD88" s="86"/>
      <c r="GE88" s="86"/>
      <c r="GF88" s="86"/>
      <c r="GG88" s="86"/>
      <c r="GH88" s="86"/>
      <c r="GI88" s="86"/>
      <c r="GJ88" s="86"/>
      <c r="GK88" s="86"/>
      <c r="GL88" s="86"/>
      <c r="GM88" s="86"/>
      <c r="GN88" s="86"/>
      <c r="GO88" s="86"/>
      <c r="GP88" s="86"/>
      <c r="GQ88" s="86"/>
      <c r="GR88" s="86"/>
      <c r="GS88" s="86"/>
      <c r="GT88" s="86"/>
      <c r="GU88" s="86"/>
      <c r="GV88" s="86"/>
      <c r="GW88" s="86"/>
      <c r="GX88" s="86"/>
      <c r="GY88" s="86"/>
      <c r="GZ88" s="86"/>
      <c r="HA88" s="86"/>
      <c r="HB88" s="86"/>
      <c r="HC88" s="86"/>
      <c r="HD88" s="86"/>
      <c r="HE88" s="86"/>
      <c r="HF88" s="86"/>
      <c r="HG88" s="86"/>
      <c r="HH88" s="86"/>
    </row>
    <row r="89">
      <c r="A89" s="86"/>
      <c r="B89" s="86"/>
      <c r="C89" s="86"/>
      <c r="D89" s="86"/>
      <c r="E89" s="86"/>
      <c r="F89" s="86"/>
      <c r="G89" s="86"/>
      <c r="H89" s="86"/>
      <c r="I89" s="86"/>
      <c r="J89" s="92"/>
      <c r="K89" s="92"/>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87"/>
      <c r="AR89" s="87"/>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6"/>
      <c r="CD89" s="86"/>
      <c r="CE89" s="86"/>
      <c r="CF89" s="86"/>
      <c r="CG89" s="86"/>
      <c r="CH89" s="86"/>
      <c r="CI89" s="86"/>
      <c r="CJ89" s="86"/>
      <c r="CK89" s="86"/>
      <c r="CL89" s="86"/>
      <c r="CM89" s="86"/>
      <c r="CN89" s="86"/>
      <c r="CO89" s="86"/>
      <c r="CP89" s="86"/>
      <c r="CQ89" s="86"/>
      <c r="CR89" s="86"/>
      <c r="CS89" s="86"/>
      <c r="CT89" s="86"/>
      <c r="CU89" s="86"/>
      <c r="CV89" s="86"/>
      <c r="CW89" s="86"/>
      <c r="CX89" s="86"/>
      <c r="CY89" s="86"/>
      <c r="CZ89" s="86"/>
      <c r="DA89" s="86"/>
      <c r="DB89" s="86"/>
      <c r="DC89" s="86"/>
      <c r="DD89" s="86"/>
      <c r="DE89" s="86"/>
      <c r="DF89" s="86"/>
      <c r="DG89" s="86"/>
      <c r="DH89" s="86"/>
      <c r="DI89" s="86"/>
      <c r="DJ89" s="86"/>
      <c r="DK89" s="86"/>
      <c r="DL89" s="86"/>
      <c r="DM89" s="86"/>
      <c r="DN89" s="86"/>
      <c r="DO89" s="86"/>
      <c r="DP89" s="86"/>
      <c r="DQ89" s="86"/>
      <c r="DR89" s="86"/>
      <c r="DS89" s="86"/>
      <c r="DT89" s="86"/>
      <c r="DU89" s="86"/>
      <c r="DV89" s="86"/>
      <c r="DW89" s="86"/>
      <c r="DX89" s="86"/>
      <c r="DY89" s="86"/>
      <c r="DZ89" s="86"/>
      <c r="EA89" s="86"/>
      <c r="EB89" s="86"/>
      <c r="EC89" s="86"/>
      <c r="ED89" s="86"/>
      <c r="EE89" s="86"/>
      <c r="EF89" s="86"/>
      <c r="EG89" s="86"/>
      <c r="EH89" s="86"/>
      <c r="EI89" s="86"/>
      <c r="EJ89" s="86"/>
      <c r="EK89" s="86"/>
      <c r="EL89" s="86"/>
      <c r="EM89" s="86"/>
      <c r="EN89" s="86"/>
      <c r="EO89" s="86"/>
      <c r="EP89" s="86"/>
      <c r="EQ89" s="86"/>
      <c r="ER89" s="86"/>
      <c r="ES89" s="86"/>
      <c r="ET89" s="86"/>
      <c r="EU89" s="86"/>
      <c r="EV89" s="86"/>
      <c r="EW89" s="86"/>
      <c r="EX89" s="86"/>
      <c r="EY89" s="86"/>
      <c r="EZ89" s="86"/>
      <c r="FA89" s="86"/>
      <c r="FB89" s="86"/>
      <c r="FC89" s="86"/>
      <c r="FD89" s="86"/>
      <c r="FE89" s="86"/>
      <c r="FF89" s="86"/>
      <c r="FG89" s="86"/>
      <c r="FH89" s="86"/>
      <c r="FI89" s="86"/>
      <c r="FJ89" s="86"/>
      <c r="FK89" s="86"/>
      <c r="FL89" s="86"/>
      <c r="FM89" s="86"/>
      <c r="FN89" s="86"/>
      <c r="FO89" s="86"/>
      <c r="FP89" s="86"/>
      <c r="FQ89" s="86"/>
      <c r="FR89" s="86"/>
      <c r="FS89" s="86"/>
      <c r="FT89" s="86"/>
      <c r="FU89" s="86"/>
      <c r="FV89" s="86"/>
      <c r="FW89" s="86"/>
      <c r="FX89" s="86"/>
      <c r="FY89" s="86"/>
      <c r="FZ89" s="86"/>
      <c r="GA89" s="86"/>
      <c r="GB89" s="86"/>
      <c r="GC89" s="86"/>
      <c r="GD89" s="86"/>
      <c r="GE89" s="86"/>
      <c r="GF89" s="86"/>
      <c r="GG89" s="86"/>
      <c r="GH89" s="86"/>
      <c r="GI89" s="86"/>
      <c r="GJ89" s="86"/>
      <c r="GK89" s="86"/>
      <c r="GL89" s="86"/>
      <c r="GM89" s="86"/>
      <c r="GN89" s="86"/>
      <c r="GO89" s="86"/>
      <c r="GP89" s="86"/>
      <c r="GQ89" s="86"/>
      <c r="GR89" s="86"/>
      <c r="GS89" s="86"/>
      <c r="GT89" s="86"/>
      <c r="GU89" s="86"/>
      <c r="GV89" s="86"/>
      <c r="GW89" s="86"/>
      <c r="GX89" s="86"/>
      <c r="GY89" s="86"/>
      <c r="GZ89" s="86"/>
      <c r="HA89" s="86"/>
      <c r="HB89" s="86"/>
      <c r="HC89" s="86"/>
      <c r="HD89" s="86"/>
      <c r="HE89" s="86"/>
      <c r="HF89" s="86"/>
      <c r="HG89" s="86"/>
      <c r="HH89" s="86"/>
    </row>
    <row r="90">
      <c r="A90" s="86"/>
      <c r="B90" s="86"/>
      <c r="C90" s="86"/>
      <c r="D90" s="86"/>
      <c r="E90" s="86"/>
      <c r="F90" s="86"/>
      <c r="G90" s="86"/>
      <c r="H90" s="86"/>
      <c r="I90" s="86"/>
      <c r="J90" s="92"/>
      <c r="K90" s="92"/>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87"/>
      <c r="AR90" s="87"/>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6"/>
      <c r="CD90" s="86"/>
      <c r="CE90" s="86"/>
      <c r="CF90" s="86"/>
      <c r="CG90" s="86"/>
      <c r="CH90" s="86"/>
      <c r="CI90" s="86"/>
      <c r="CJ90" s="86"/>
      <c r="CK90" s="86"/>
      <c r="CL90" s="86"/>
      <c r="CM90" s="86"/>
      <c r="CN90" s="86"/>
      <c r="CO90" s="86"/>
      <c r="CP90" s="86"/>
      <c r="CQ90" s="86"/>
      <c r="CR90" s="86"/>
      <c r="CS90" s="86"/>
      <c r="CT90" s="86"/>
      <c r="CU90" s="86"/>
      <c r="CV90" s="86"/>
      <c r="CW90" s="86"/>
      <c r="CX90" s="86"/>
      <c r="CY90" s="86"/>
      <c r="CZ90" s="86"/>
      <c r="DA90" s="86"/>
      <c r="DB90" s="86"/>
      <c r="DC90" s="86"/>
      <c r="DD90" s="86"/>
      <c r="DE90" s="86"/>
      <c r="DF90" s="86"/>
      <c r="DG90" s="86"/>
      <c r="DH90" s="86"/>
      <c r="DI90" s="86"/>
      <c r="DJ90" s="86"/>
      <c r="DK90" s="86"/>
      <c r="DL90" s="86"/>
      <c r="DM90" s="86"/>
      <c r="DN90" s="86"/>
      <c r="DO90" s="86"/>
      <c r="DP90" s="86"/>
      <c r="DQ90" s="86"/>
      <c r="DR90" s="86"/>
      <c r="DS90" s="86"/>
      <c r="DT90" s="86"/>
      <c r="DU90" s="86"/>
      <c r="DV90" s="86"/>
      <c r="DW90" s="86"/>
      <c r="DX90" s="86"/>
      <c r="DY90" s="86"/>
      <c r="DZ90" s="86"/>
      <c r="EA90" s="86"/>
      <c r="EB90" s="86"/>
      <c r="EC90" s="86"/>
      <c r="ED90" s="86"/>
      <c r="EE90" s="86"/>
      <c r="EF90" s="86"/>
      <c r="EG90" s="86"/>
      <c r="EH90" s="86"/>
      <c r="EI90" s="86"/>
      <c r="EJ90" s="86"/>
      <c r="EK90" s="86"/>
      <c r="EL90" s="86"/>
      <c r="EM90" s="86"/>
      <c r="EN90" s="86"/>
      <c r="EO90" s="86"/>
      <c r="EP90" s="86"/>
      <c r="EQ90" s="86"/>
      <c r="ER90" s="86"/>
      <c r="ES90" s="86"/>
      <c r="ET90" s="86"/>
      <c r="EU90" s="86"/>
      <c r="EV90" s="86"/>
      <c r="EW90" s="86"/>
      <c r="EX90" s="86"/>
      <c r="EY90" s="86"/>
      <c r="EZ90" s="86"/>
      <c r="FA90" s="86"/>
      <c r="FB90" s="86"/>
      <c r="FC90" s="86"/>
      <c r="FD90" s="86"/>
      <c r="FE90" s="86"/>
      <c r="FF90" s="86"/>
      <c r="FG90" s="86"/>
      <c r="FH90" s="86"/>
      <c r="FI90" s="86"/>
      <c r="FJ90" s="86"/>
      <c r="FK90" s="86"/>
      <c r="FL90" s="86"/>
      <c r="FM90" s="86"/>
      <c r="FN90" s="86"/>
      <c r="FO90" s="86"/>
      <c r="FP90" s="86"/>
      <c r="FQ90" s="86"/>
      <c r="FR90" s="86"/>
      <c r="FS90" s="86"/>
      <c r="FT90" s="86"/>
      <c r="FU90" s="86"/>
      <c r="FV90" s="86"/>
      <c r="FW90" s="86"/>
      <c r="FX90" s="86"/>
      <c r="FY90" s="86"/>
      <c r="FZ90" s="86"/>
      <c r="GA90" s="86"/>
      <c r="GB90" s="86"/>
      <c r="GC90" s="86"/>
      <c r="GD90" s="86"/>
      <c r="GE90" s="86"/>
      <c r="GF90" s="86"/>
      <c r="GG90" s="86"/>
      <c r="GH90" s="86"/>
      <c r="GI90" s="86"/>
      <c r="GJ90" s="86"/>
      <c r="GK90" s="86"/>
      <c r="GL90" s="86"/>
      <c r="GM90" s="86"/>
      <c r="GN90" s="86"/>
      <c r="GO90" s="86"/>
      <c r="GP90" s="86"/>
      <c r="GQ90" s="86"/>
      <c r="GR90" s="86"/>
      <c r="GS90" s="86"/>
      <c r="GT90" s="86"/>
      <c r="GU90" s="86"/>
      <c r="GV90" s="86"/>
      <c r="GW90" s="86"/>
      <c r="GX90" s="86"/>
      <c r="GY90" s="86"/>
      <c r="GZ90" s="86"/>
      <c r="HA90" s="86"/>
      <c r="HB90" s="86"/>
      <c r="HC90" s="86"/>
      <c r="HD90" s="86"/>
      <c r="HE90" s="86"/>
      <c r="HF90" s="86"/>
      <c r="HG90" s="86"/>
      <c r="HH90" s="86"/>
    </row>
    <row r="91">
      <c r="A91" s="86"/>
      <c r="B91" s="86"/>
      <c r="C91" s="86"/>
      <c r="D91" s="86"/>
      <c r="E91" s="86"/>
      <c r="F91" s="86"/>
      <c r="G91" s="86"/>
      <c r="H91" s="86"/>
      <c r="I91" s="86"/>
      <c r="J91" s="92"/>
      <c r="K91" s="92"/>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87"/>
      <c r="AR91" s="87"/>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6"/>
      <c r="CE91" s="86"/>
      <c r="CF91" s="86"/>
      <c r="CG91" s="86"/>
      <c r="CH91" s="86"/>
      <c r="CI91" s="86"/>
      <c r="CJ91" s="86"/>
      <c r="CK91" s="86"/>
      <c r="CL91" s="86"/>
      <c r="CM91" s="86"/>
      <c r="CN91" s="86"/>
      <c r="CO91" s="86"/>
      <c r="CP91" s="86"/>
      <c r="CQ91" s="86"/>
      <c r="CR91" s="86"/>
      <c r="CS91" s="86"/>
      <c r="CT91" s="86"/>
      <c r="CU91" s="86"/>
      <c r="CV91" s="86"/>
      <c r="CW91" s="86"/>
      <c r="CX91" s="86"/>
      <c r="CY91" s="86"/>
      <c r="CZ91" s="86"/>
      <c r="DA91" s="86"/>
      <c r="DB91" s="86"/>
      <c r="DC91" s="86"/>
      <c r="DD91" s="86"/>
      <c r="DE91" s="86"/>
      <c r="DF91" s="86"/>
      <c r="DG91" s="86"/>
      <c r="DH91" s="86"/>
      <c r="DI91" s="86"/>
      <c r="DJ91" s="86"/>
      <c r="DK91" s="86"/>
      <c r="DL91" s="86"/>
      <c r="DM91" s="86"/>
      <c r="DN91" s="86"/>
      <c r="DO91" s="86"/>
      <c r="DP91" s="86"/>
      <c r="DQ91" s="86"/>
      <c r="DR91" s="86"/>
      <c r="DS91" s="86"/>
      <c r="DT91" s="86"/>
      <c r="DU91" s="86"/>
      <c r="DV91" s="86"/>
      <c r="DW91" s="86"/>
      <c r="DX91" s="86"/>
      <c r="DY91" s="86"/>
      <c r="DZ91" s="86"/>
      <c r="EA91" s="86"/>
      <c r="EB91" s="86"/>
      <c r="EC91" s="86"/>
      <c r="ED91" s="86"/>
      <c r="EE91" s="86"/>
      <c r="EF91" s="86"/>
      <c r="EG91" s="86"/>
      <c r="EH91" s="86"/>
      <c r="EI91" s="86"/>
      <c r="EJ91" s="86"/>
      <c r="EK91" s="86"/>
      <c r="EL91" s="86"/>
      <c r="EM91" s="86"/>
      <c r="EN91" s="86"/>
      <c r="EO91" s="86"/>
      <c r="EP91" s="86"/>
      <c r="EQ91" s="86"/>
      <c r="ER91" s="86"/>
      <c r="ES91" s="86"/>
      <c r="ET91" s="86"/>
      <c r="EU91" s="86"/>
      <c r="EV91" s="86"/>
      <c r="EW91" s="86"/>
      <c r="EX91" s="86"/>
      <c r="EY91" s="86"/>
      <c r="EZ91" s="86"/>
      <c r="FA91" s="86"/>
      <c r="FB91" s="86"/>
      <c r="FC91" s="86"/>
      <c r="FD91" s="86"/>
      <c r="FE91" s="86"/>
      <c r="FF91" s="86"/>
      <c r="FG91" s="86"/>
      <c r="FH91" s="86"/>
      <c r="FI91" s="86"/>
      <c r="FJ91" s="86"/>
      <c r="FK91" s="86"/>
      <c r="FL91" s="86"/>
      <c r="FM91" s="86"/>
      <c r="FN91" s="86"/>
      <c r="FO91" s="86"/>
      <c r="FP91" s="86"/>
      <c r="FQ91" s="86"/>
      <c r="FR91" s="86"/>
      <c r="FS91" s="86"/>
      <c r="FT91" s="86"/>
      <c r="FU91" s="86"/>
      <c r="FV91" s="86"/>
      <c r="FW91" s="86"/>
      <c r="FX91" s="86"/>
      <c r="FY91" s="86"/>
      <c r="FZ91" s="86"/>
      <c r="GA91" s="86"/>
      <c r="GB91" s="86"/>
      <c r="GC91" s="86"/>
      <c r="GD91" s="86"/>
      <c r="GE91" s="86"/>
      <c r="GF91" s="86"/>
      <c r="GG91" s="86"/>
      <c r="GH91" s="86"/>
      <c r="GI91" s="86"/>
      <c r="GJ91" s="86"/>
      <c r="GK91" s="86"/>
      <c r="GL91" s="86"/>
      <c r="GM91" s="86"/>
      <c r="GN91" s="86"/>
      <c r="GO91" s="86"/>
      <c r="GP91" s="86"/>
      <c r="GQ91" s="86"/>
      <c r="GR91" s="86"/>
      <c r="GS91" s="86"/>
      <c r="GT91" s="86"/>
      <c r="GU91" s="86"/>
      <c r="GV91" s="86"/>
      <c r="GW91" s="86"/>
      <c r="GX91" s="86"/>
      <c r="GY91" s="86"/>
      <c r="GZ91" s="86"/>
      <c r="HA91" s="86"/>
      <c r="HB91" s="86"/>
      <c r="HC91" s="86"/>
      <c r="HD91" s="86"/>
      <c r="HE91" s="86"/>
      <c r="HF91" s="86"/>
      <c r="HG91" s="86"/>
      <c r="HH91" s="86"/>
    </row>
    <row r="92">
      <c r="A92" s="86"/>
      <c r="B92" s="86"/>
      <c r="C92" s="86"/>
      <c r="D92" s="86"/>
      <c r="E92" s="86"/>
      <c r="F92" s="86"/>
      <c r="G92" s="86"/>
      <c r="H92" s="86"/>
      <c r="I92" s="86"/>
      <c r="J92" s="92"/>
      <c r="K92" s="92"/>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87"/>
      <c r="AR92" s="87"/>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6"/>
      <c r="CD92" s="86"/>
      <c r="CE92" s="86"/>
      <c r="CF92" s="86"/>
      <c r="CG92" s="86"/>
      <c r="CH92" s="86"/>
      <c r="CI92" s="86"/>
      <c r="CJ92" s="86"/>
      <c r="CK92" s="86"/>
      <c r="CL92" s="86"/>
      <c r="CM92" s="86"/>
      <c r="CN92" s="86"/>
      <c r="CO92" s="86"/>
      <c r="CP92" s="86"/>
      <c r="CQ92" s="86"/>
      <c r="CR92" s="86"/>
      <c r="CS92" s="86"/>
      <c r="CT92" s="86"/>
      <c r="CU92" s="86"/>
      <c r="CV92" s="86"/>
      <c r="CW92" s="86"/>
      <c r="CX92" s="86"/>
      <c r="CY92" s="86"/>
      <c r="CZ92" s="86"/>
      <c r="DA92" s="86"/>
      <c r="DB92" s="86"/>
      <c r="DC92" s="86"/>
      <c r="DD92" s="86"/>
      <c r="DE92" s="86"/>
      <c r="DF92" s="86"/>
      <c r="DG92" s="86"/>
      <c r="DH92" s="86"/>
      <c r="DI92" s="86"/>
      <c r="DJ92" s="86"/>
      <c r="DK92" s="86"/>
      <c r="DL92" s="86"/>
      <c r="DM92" s="86"/>
      <c r="DN92" s="86"/>
      <c r="DO92" s="86"/>
      <c r="DP92" s="86"/>
      <c r="DQ92" s="86"/>
      <c r="DR92" s="86"/>
      <c r="DS92" s="86"/>
      <c r="DT92" s="86"/>
      <c r="DU92" s="86"/>
      <c r="DV92" s="86"/>
      <c r="DW92" s="86"/>
      <c r="DX92" s="86"/>
      <c r="DY92" s="86"/>
      <c r="DZ92" s="86"/>
      <c r="EA92" s="86"/>
      <c r="EB92" s="86"/>
      <c r="EC92" s="86"/>
      <c r="ED92" s="86"/>
      <c r="EE92" s="86"/>
      <c r="EF92" s="86"/>
      <c r="EG92" s="86"/>
      <c r="EH92" s="86"/>
      <c r="EI92" s="86"/>
      <c r="EJ92" s="86"/>
      <c r="EK92" s="86"/>
      <c r="EL92" s="86"/>
      <c r="EM92" s="86"/>
      <c r="EN92" s="86"/>
      <c r="EO92" s="86"/>
      <c r="EP92" s="86"/>
      <c r="EQ92" s="86"/>
      <c r="ER92" s="86"/>
      <c r="ES92" s="86"/>
      <c r="ET92" s="86"/>
      <c r="EU92" s="86"/>
      <c r="EV92" s="86"/>
      <c r="EW92" s="86"/>
      <c r="EX92" s="86"/>
      <c r="EY92" s="86"/>
      <c r="EZ92" s="86"/>
      <c r="FA92" s="86"/>
      <c r="FB92" s="86"/>
      <c r="FC92" s="86"/>
      <c r="FD92" s="86"/>
      <c r="FE92" s="86"/>
      <c r="FF92" s="86"/>
      <c r="FG92" s="86"/>
      <c r="FH92" s="86"/>
      <c r="FI92" s="86"/>
      <c r="FJ92" s="86"/>
      <c r="FK92" s="86"/>
      <c r="FL92" s="86"/>
      <c r="FM92" s="86"/>
      <c r="FN92" s="86"/>
      <c r="FO92" s="86"/>
      <c r="FP92" s="86"/>
      <c r="FQ92" s="86"/>
      <c r="FR92" s="86"/>
      <c r="FS92" s="86"/>
      <c r="FT92" s="86"/>
      <c r="FU92" s="86"/>
      <c r="FV92" s="86"/>
      <c r="FW92" s="86"/>
      <c r="FX92" s="86"/>
      <c r="FY92" s="86"/>
      <c r="FZ92" s="86"/>
      <c r="GA92" s="86"/>
      <c r="GB92" s="86"/>
      <c r="GC92" s="86"/>
      <c r="GD92" s="86"/>
      <c r="GE92" s="86"/>
      <c r="GF92" s="86"/>
      <c r="GG92" s="86"/>
      <c r="GH92" s="86"/>
      <c r="GI92" s="86"/>
      <c r="GJ92" s="86"/>
      <c r="GK92" s="86"/>
      <c r="GL92" s="86"/>
      <c r="GM92" s="86"/>
      <c r="GN92" s="86"/>
      <c r="GO92" s="86"/>
      <c r="GP92" s="86"/>
      <c r="GQ92" s="86"/>
      <c r="GR92" s="86"/>
      <c r="GS92" s="86"/>
      <c r="GT92" s="86"/>
      <c r="GU92" s="86"/>
      <c r="GV92" s="86"/>
      <c r="GW92" s="86"/>
      <c r="GX92" s="86"/>
      <c r="GY92" s="86"/>
      <c r="GZ92" s="86"/>
      <c r="HA92" s="86"/>
      <c r="HB92" s="86"/>
      <c r="HC92" s="86"/>
      <c r="HD92" s="86"/>
      <c r="HE92" s="86"/>
      <c r="HF92" s="86"/>
      <c r="HG92" s="86"/>
      <c r="HH92" s="86"/>
    </row>
    <row r="93">
      <c r="A93" s="86"/>
      <c r="B93" s="86"/>
      <c r="C93" s="86"/>
      <c r="D93" s="86"/>
      <c r="E93" s="86"/>
      <c r="F93" s="86"/>
      <c r="G93" s="86"/>
      <c r="H93" s="86"/>
      <c r="I93" s="86"/>
      <c r="J93" s="92"/>
      <c r="K93" s="92"/>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87"/>
      <c r="AR93" s="87"/>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6"/>
      <c r="CC93" s="86"/>
      <c r="CD93" s="86"/>
      <c r="CE93" s="86"/>
      <c r="CF93" s="86"/>
      <c r="CG93" s="86"/>
      <c r="CH93" s="86"/>
      <c r="CI93" s="86"/>
      <c r="CJ93" s="86"/>
      <c r="CK93" s="86"/>
      <c r="CL93" s="86"/>
      <c r="CM93" s="86"/>
      <c r="CN93" s="86"/>
      <c r="CO93" s="86"/>
      <c r="CP93" s="86"/>
      <c r="CQ93" s="86"/>
      <c r="CR93" s="86"/>
      <c r="CS93" s="86"/>
      <c r="CT93" s="86"/>
      <c r="CU93" s="86"/>
      <c r="CV93" s="86"/>
      <c r="CW93" s="86"/>
      <c r="CX93" s="86"/>
      <c r="CY93" s="86"/>
      <c r="CZ93" s="86"/>
      <c r="DA93" s="86"/>
      <c r="DB93" s="86"/>
      <c r="DC93" s="86"/>
      <c r="DD93" s="86"/>
      <c r="DE93" s="86"/>
      <c r="DF93" s="86"/>
      <c r="DG93" s="86"/>
      <c r="DH93" s="86"/>
      <c r="DI93" s="86"/>
      <c r="DJ93" s="86"/>
      <c r="DK93" s="86"/>
      <c r="DL93" s="86"/>
      <c r="DM93" s="86"/>
      <c r="DN93" s="86"/>
      <c r="DO93" s="86"/>
      <c r="DP93" s="86"/>
      <c r="DQ93" s="86"/>
      <c r="DR93" s="86"/>
      <c r="DS93" s="86"/>
      <c r="DT93" s="86"/>
      <c r="DU93" s="86"/>
      <c r="DV93" s="86"/>
      <c r="DW93" s="86"/>
      <c r="DX93" s="86"/>
      <c r="DY93" s="86"/>
      <c r="DZ93" s="86"/>
      <c r="EA93" s="86"/>
      <c r="EB93" s="86"/>
      <c r="EC93" s="86"/>
      <c r="ED93" s="86"/>
      <c r="EE93" s="86"/>
      <c r="EF93" s="86"/>
      <c r="EG93" s="86"/>
      <c r="EH93" s="86"/>
      <c r="EI93" s="86"/>
      <c r="EJ93" s="86"/>
      <c r="EK93" s="86"/>
      <c r="EL93" s="86"/>
      <c r="EM93" s="86"/>
      <c r="EN93" s="86"/>
      <c r="EO93" s="86"/>
      <c r="EP93" s="86"/>
      <c r="EQ93" s="86"/>
      <c r="ER93" s="86"/>
      <c r="ES93" s="86"/>
      <c r="ET93" s="86"/>
      <c r="EU93" s="86"/>
      <c r="EV93" s="86"/>
      <c r="EW93" s="86"/>
      <c r="EX93" s="86"/>
      <c r="EY93" s="86"/>
      <c r="EZ93" s="86"/>
      <c r="FA93" s="86"/>
      <c r="FB93" s="86"/>
      <c r="FC93" s="86"/>
      <c r="FD93" s="86"/>
      <c r="FE93" s="86"/>
      <c r="FF93" s="86"/>
      <c r="FG93" s="86"/>
      <c r="FH93" s="86"/>
      <c r="FI93" s="86"/>
      <c r="FJ93" s="86"/>
      <c r="FK93" s="86"/>
      <c r="FL93" s="86"/>
      <c r="FM93" s="86"/>
      <c r="FN93" s="86"/>
      <c r="FO93" s="86"/>
      <c r="FP93" s="86"/>
      <c r="FQ93" s="86"/>
      <c r="FR93" s="86"/>
      <c r="FS93" s="86"/>
      <c r="FT93" s="86"/>
      <c r="FU93" s="86"/>
      <c r="FV93" s="86"/>
      <c r="FW93" s="86"/>
      <c r="FX93" s="86"/>
      <c r="FY93" s="86"/>
      <c r="FZ93" s="86"/>
      <c r="GA93" s="86"/>
      <c r="GB93" s="86"/>
      <c r="GC93" s="86"/>
      <c r="GD93" s="86"/>
      <c r="GE93" s="86"/>
      <c r="GF93" s="86"/>
      <c r="GG93" s="86"/>
      <c r="GH93" s="86"/>
      <c r="GI93" s="86"/>
      <c r="GJ93" s="86"/>
      <c r="GK93" s="86"/>
      <c r="GL93" s="86"/>
      <c r="GM93" s="86"/>
      <c r="GN93" s="86"/>
      <c r="GO93" s="86"/>
      <c r="GP93" s="86"/>
      <c r="GQ93" s="86"/>
      <c r="GR93" s="86"/>
      <c r="GS93" s="86"/>
      <c r="GT93" s="86"/>
      <c r="GU93" s="86"/>
      <c r="GV93" s="86"/>
      <c r="GW93" s="86"/>
      <c r="GX93" s="86"/>
      <c r="GY93" s="86"/>
      <c r="GZ93" s="86"/>
      <c r="HA93" s="86"/>
      <c r="HB93" s="86"/>
      <c r="HC93" s="86"/>
      <c r="HD93" s="86"/>
      <c r="HE93" s="86"/>
      <c r="HF93" s="86"/>
      <c r="HG93" s="86"/>
      <c r="HH93" s="86"/>
    </row>
    <row r="94">
      <c r="A94" s="86"/>
      <c r="B94" s="86"/>
      <c r="C94" s="86"/>
      <c r="D94" s="86"/>
      <c r="E94" s="86"/>
      <c r="F94" s="86"/>
      <c r="G94" s="86"/>
      <c r="H94" s="86"/>
      <c r="I94" s="86"/>
      <c r="J94" s="92"/>
      <c r="K94" s="92"/>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87"/>
      <c r="AR94" s="87"/>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6"/>
      <c r="CD94" s="86"/>
      <c r="CE94" s="86"/>
      <c r="CF94" s="86"/>
      <c r="CG94" s="86"/>
      <c r="CH94" s="86"/>
      <c r="CI94" s="86"/>
      <c r="CJ94" s="86"/>
      <c r="CK94" s="86"/>
      <c r="CL94" s="86"/>
      <c r="CM94" s="86"/>
      <c r="CN94" s="86"/>
      <c r="CO94" s="86"/>
      <c r="CP94" s="86"/>
      <c r="CQ94" s="86"/>
      <c r="CR94" s="86"/>
      <c r="CS94" s="86"/>
      <c r="CT94" s="86"/>
      <c r="CU94" s="86"/>
      <c r="CV94" s="86"/>
      <c r="CW94" s="86"/>
      <c r="CX94" s="86"/>
      <c r="CY94" s="86"/>
      <c r="CZ94" s="86"/>
      <c r="DA94" s="86"/>
      <c r="DB94" s="86"/>
      <c r="DC94" s="86"/>
      <c r="DD94" s="86"/>
      <c r="DE94" s="86"/>
      <c r="DF94" s="86"/>
      <c r="DG94" s="86"/>
      <c r="DH94" s="86"/>
      <c r="DI94" s="86"/>
      <c r="DJ94" s="86"/>
      <c r="DK94" s="86"/>
      <c r="DL94" s="86"/>
      <c r="DM94" s="86"/>
      <c r="DN94" s="86"/>
      <c r="DO94" s="86"/>
      <c r="DP94" s="86"/>
      <c r="DQ94" s="86"/>
      <c r="DR94" s="86"/>
      <c r="DS94" s="86"/>
      <c r="DT94" s="86"/>
      <c r="DU94" s="86"/>
      <c r="DV94" s="86"/>
      <c r="DW94" s="86"/>
      <c r="DX94" s="86"/>
      <c r="DY94" s="86"/>
      <c r="DZ94" s="86"/>
      <c r="EA94" s="86"/>
      <c r="EB94" s="86"/>
      <c r="EC94" s="86"/>
      <c r="ED94" s="86"/>
      <c r="EE94" s="86"/>
      <c r="EF94" s="86"/>
      <c r="EG94" s="86"/>
      <c r="EH94" s="86"/>
      <c r="EI94" s="86"/>
      <c r="EJ94" s="86"/>
      <c r="EK94" s="86"/>
      <c r="EL94" s="86"/>
      <c r="EM94" s="86"/>
      <c r="EN94" s="86"/>
      <c r="EO94" s="86"/>
      <c r="EP94" s="86"/>
      <c r="EQ94" s="86"/>
      <c r="ER94" s="86"/>
      <c r="ES94" s="86"/>
      <c r="ET94" s="86"/>
      <c r="EU94" s="86"/>
      <c r="EV94" s="86"/>
      <c r="EW94" s="86"/>
      <c r="EX94" s="86"/>
      <c r="EY94" s="86"/>
      <c r="EZ94" s="86"/>
      <c r="FA94" s="86"/>
      <c r="FB94" s="86"/>
      <c r="FC94" s="86"/>
      <c r="FD94" s="86"/>
      <c r="FE94" s="86"/>
      <c r="FF94" s="86"/>
      <c r="FG94" s="86"/>
      <c r="FH94" s="86"/>
      <c r="FI94" s="86"/>
      <c r="FJ94" s="86"/>
      <c r="FK94" s="86"/>
      <c r="FL94" s="86"/>
      <c r="FM94" s="86"/>
      <c r="FN94" s="86"/>
      <c r="FO94" s="86"/>
      <c r="FP94" s="86"/>
      <c r="FQ94" s="86"/>
      <c r="FR94" s="86"/>
      <c r="FS94" s="86"/>
      <c r="FT94" s="86"/>
      <c r="FU94" s="86"/>
      <c r="FV94" s="86"/>
      <c r="FW94" s="86"/>
      <c r="FX94" s="86"/>
      <c r="FY94" s="86"/>
      <c r="FZ94" s="86"/>
      <c r="GA94" s="86"/>
      <c r="GB94" s="86"/>
      <c r="GC94" s="86"/>
      <c r="GD94" s="86"/>
      <c r="GE94" s="86"/>
      <c r="GF94" s="86"/>
      <c r="GG94" s="86"/>
      <c r="GH94" s="86"/>
      <c r="GI94" s="86"/>
      <c r="GJ94" s="86"/>
      <c r="GK94" s="86"/>
      <c r="GL94" s="86"/>
      <c r="GM94" s="86"/>
      <c r="GN94" s="86"/>
      <c r="GO94" s="86"/>
      <c r="GP94" s="86"/>
      <c r="GQ94" s="86"/>
      <c r="GR94" s="86"/>
      <c r="GS94" s="86"/>
      <c r="GT94" s="86"/>
      <c r="GU94" s="86"/>
      <c r="GV94" s="86"/>
      <c r="GW94" s="86"/>
      <c r="GX94" s="86"/>
      <c r="GY94" s="86"/>
      <c r="GZ94" s="86"/>
      <c r="HA94" s="86"/>
      <c r="HB94" s="86"/>
      <c r="HC94" s="86"/>
      <c r="HD94" s="86"/>
      <c r="HE94" s="86"/>
      <c r="HF94" s="86"/>
      <c r="HG94" s="86"/>
      <c r="HH94" s="86"/>
    </row>
    <row r="95">
      <c r="A95" s="86"/>
      <c r="B95" s="86"/>
      <c r="C95" s="86"/>
      <c r="D95" s="86"/>
      <c r="E95" s="86"/>
      <c r="F95" s="86"/>
      <c r="G95" s="86"/>
      <c r="H95" s="86"/>
      <c r="I95" s="86"/>
      <c r="J95" s="92"/>
      <c r="K95" s="92"/>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87"/>
      <c r="AR95" s="87"/>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6"/>
      <c r="CC95" s="86"/>
      <c r="CD95" s="86"/>
      <c r="CE95" s="86"/>
      <c r="CF95" s="86"/>
      <c r="CG95" s="86"/>
      <c r="CH95" s="86"/>
      <c r="CI95" s="86"/>
      <c r="CJ95" s="86"/>
      <c r="CK95" s="86"/>
      <c r="CL95" s="86"/>
      <c r="CM95" s="86"/>
      <c r="CN95" s="86"/>
      <c r="CO95" s="86"/>
      <c r="CP95" s="86"/>
      <c r="CQ95" s="86"/>
      <c r="CR95" s="86"/>
      <c r="CS95" s="86"/>
      <c r="CT95" s="86"/>
      <c r="CU95" s="86"/>
      <c r="CV95" s="86"/>
      <c r="CW95" s="86"/>
      <c r="CX95" s="86"/>
      <c r="CY95" s="86"/>
      <c r="CZ95" s="86"/>
      <c r="DA95" s="86"/>
      <c r="DB95" s="86"/>
      <c r="DC95" s="86"/>
      <c r="DD95" s="86"/>
      <c r="DE95" s="86"/>
      <c r="DF95" s="86"/>
      <c r="DG95" s="86"/>
      <c r="DH95" s="86"/>
      <c r="DI95" s="86"/>
      <c r="DJ95" s="86"/>
      <c r="DK95" s="86"/>
      <c r="DL95" s="86"/>
      <c r="DM95" s="86"/>
      <c r="DN95" s="86"/>
      <c r="DO95" s="86"/>
      <c r="DP95" s="86"/>
      <c r="DQ95" s="86"/>
      <c r="DR95" s="86"/>
      <c r="DS95" s="86"/>
      <c r="DT95" s="86"/>
      <c r="DU95" s="86"/>
      <c r="DV95" s="86"/>
      <c r="DW95" s="86"/>
      <c r="DX95" s="86"/>
      <c r="DY95" s="86"/>
      <c r="DZ95" s="86"/>
      <c r="EA95" s="86"/>
      <c r="EB95" s="86"/>
      <c r="EC95" s="86"/>
      <c r="ED95" s="86"/>
      <c r="EE95" s="86"/>
      <c r="EF95" s="86"/>
      <c r="EG95" s="86"/>
      <c r="EH95" s="86"/>
      <c r="EI95" s="86"/>
      <c r="EJ95" s="86"/>
      <c r="EK95" s="86"/>
      <c r="EL95" s="86"/>
      <c r="EM95" s="86"/>
      <c r="EN95" s="86"/>
      <c r="EO95" s="86"/>
      <c r="EP95" s="86"/>
      <c r="EQ95" s="86"/>
      <c r="ER95" s="86"/>
      <c r="ES95" s="86"/>
      <c r="ET95" s="86"/>
      <c r="EU95" s="86"/>
      <c r="EV95" s="86"/>
      <c r="EW95" s="86"/>
      <c r="EX95" s="86"/>
      <c r="EY95" s="86"/>
      <c r="EZ95" s="86"/>
      <c r="FA95" s="86"/>
      <c r="FB95" s="86"/>
      <c r="FC95" s="86"/>
      <c r="FD95" s="86"/>
      <c r="FE95" s="86"/>
      <c r="FF95" s="86"/>
      <c r="FG95" s="86"/>
      <c r="FH95" s="86"/>
      <c r="FI95" s="86"/>
      <c r="FJ95" s="86"/>
      <c r="FK95" s="86"/>
      <c r="FL95" s="86"/>
      <c r="FM95" s="86"/>
      <c r="FN95" s="86"/>
      <c r="FO95" s="86"/>
      <c r="FP95" s="86"/>
      <c r="FQ95" s="86"/>
      <c r="FR95" s="86"/>
      <c r="FS95" s="86"/>
      <c r="FT95" s="86"/>
      <c r="FU95" s="86"/>
      <c r="FV95" s="86"/>
      <c r="FW95" s="86"/>
      <c r="FX95" s="86"/>
      <c r="FY95" s="86"/>
      <c r="FZ95" s="86"/>
      <c r="GA95" s="86"/>
      <c r="GB95" s="86"/>
      <c r="GC95" s="86"/>
      <c r="GD95" s="86"/>
      <c r="GE95" s="86"/>
      <c r="GF95" s="86"/>
      <c r="GG95" s="86"/>
      <c r="GH95" s="86"/>
      <c r="GI95" s="86"/>
      <c r="GJ95" s="86"/>
      <c r="GK95" s="86"/>
      <c r="GL95" s="86"/>
      <c r="GM95" s="86"/>
      <c r="GN95" s="86"/>
      <c r="GO95" s="86"/>
      <c r="GP95" s="86"/>
      <c r="GQ95" s="86"/>
      <c r="GR95" s="86"/>
      <c r="GS95" s="86"/>
      <c r="GT95" s="86"/>
      <c r="GU95" s="86"/>
      <c r="GV95" s="86"/>
      <c r="GW95" s="86"/>
      <c r="GX95" s="86"/>
      <c r="GY95" s="86"/>
      <c r="GZ95" s="86"/>
      <c r="HA95" s="86"/>
      <c r="HB95" s="86"/>
      <c r="HC95" s="86"/>
      <c r="HD95" s="86"/>
      <c r="HE95" s="86"/>
      <c r="HF95" s="86"/>
      <c r="HG95" s="86"/>
      <c r="HH95" s="86"/>
    </row>
    <row r="96">
      <c r="A96" s="86"/>
      <c r="B96" s="86"/>
      <c r="C96" s="86"/>
      <c r="D96" s="86"/>
      <c r="E96" s="86"/>
      <c r="F96" s="86"/>
      <c r="G96" s="86"/>
      <c r="H96" s="86"/>
      <c r="I96" s="86"/>
      <c r="J96" s="92"/>
      <c r="K96" s="92"/>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87"/>
      <c r="AR96" s="87"/>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c r="BT96" s="86"/>
      <c r="BU96" s="86"/>
      <c r="BV96" s="86"/>
      <c r="BW96" s="86"/>
      <c r="BX96" s="86"/>
      <c r="BY96" s="86"/>
      <c r="BZ96" s="86"/>
      <c r="CA96" s="86"/>
      <c r="CB96" s="86"/>
      <c r="CC96" s="86"/>
      <c r="CD96" s="86"/>
      <c r="CE96" s="86"/>
      <c r="CF96" s="86"/>
      <c r="CG96" s="86"/>
      <c r="CH96" s="86"/>
      <c r="CI96" s="86"/>
      <c r="CJ96" s="86"/>
      <c r="CK96" s="86"/>
      <c r="CL96" s="86"/>
      <c r="CM96" s="86"/>
      <c r="CN96" s="86"/>
      <c r="CO96" s="86"/>
      <c r="CP96" s="86"/>
      <c r="CQ96" s="86"/>
      <c r="CR96" s="86"/>
      <c r="CS96" s="86"/>
      <c r="CT96" s="86"/>
      <c r="CU96" s="86"/>
      <c r="CV96" s="86"/>
      <c r="CW96" s="86"/>
      <c r="CX96" s="86"/>
      <c r="CY96" s="86"/>
      <c r="CZ96" s="86"/>
      <c r="DA96" s="86"/>
      <c r="DB96" s="86"/>
      <c r="DC96" s="86"/>
      <c r="DD96" s="86"/>
      <c r="DE96" s="86"/>
      <c r="DF96" s="86"/>
      <c r="DG96" s="86"/>
      <c r="DH96" s="86"/>
      <c r="DI96" s="86"/>
      <c r="DJ96" s="86"/>
      <c r="DK96" s="86"/>
      <c r="DL96" s="86"/>
      <c r="DM96" s="86"/>
      <c r="DN96" s="86"/>
      <c r="DO96" s="86"/>
      <c r="DP96" s="86"/>
      <c r="DQ96" s="86"/>
      <c r="DR96" s="86"/>
      <c r="DS96" s="86"/>
      <c r="DT96" s="86"/>
      <c r="DU96" s="86"/>
      <c r="DV96" s="86"/>
      <c r="DW96" s="86"/>
      <c r="DX96" s="86"/>
      <c r="DY96" s="86"/>
      <c r="DZ96" s="86"/>
      <c r="EA96" s="86"/>
      <c r="EB96" s="86"/>
      <c r="EC96" s="86"/>
      <c r="ED96" s="86"/>
      <c r="EE96" s="86"/>
      <c r="EF96" s="86"/>
      <c r="EG96" s="86"/>
      <c r="EH96" s="86"/>
      <c r="EI96" s="86"/>
      <c r="EJ96" s="86"/>
      <c r="EK96" s="86"/>
      <c r="EL96" s="86"/>
      <c r="EM96" s="86"/>
      <c r="EN96" s="86"/>
      <c r="EO96" s="86"/>
      <c r="EP96" s="86"/>
      <c r="EQ96" s="86"/>
      <c r="ER96" s="86"/>
      <c r="ES96" s="86"/>
      <c r="ET96" s="86"/>
      <c r="EU96" s="86"/>
      <c r="EV96" s="86"/>
      <c r="EW96" s="86"/>
      <c r="EX96" s="86"/>
      <c r="EY96" s="86"/>
      <c r="EZ96" s="86"/>
      <c r="FA96" s="86"/>
      <c r="FB96" s="86"/>
      <c r="FC96" s="86"/>
      <c r="FD96" s="86"/>
      <c r="FE96" s="86"/>
      <c r="FF96" s="86"/>
      <c r="FG96" s="86"/>
      <c r="FH96" s="86"/>
      <c r="FI96" s="86"/>
      <c r="FJ96" s="86"/>
      <c r="FK96" s="86"/>
      <c r="FL96" s="86"/>
      <c r="FM96" s="86"/>
      <c r="FN96" s="86"/>
      <c r="FO96" s="86"/>
      <c r="FP96" s="86"/>
      <c r="FQ96" s="86"/>
      <c r="FR96" s="86"/>
      <c r="FS96" s="86"/>
      <c r="FT96" s="86"/>
      <c r="FU96" s="86"/>
      <c r="FV96" s="86"/>
      <c r="FW96" s="86"/>
      <c r="FX96" s="86"/>
      <c r="FY96" s="86"/>
      <c r="FZ96" s="86"/>
      <c r="GA96" s="86"/>
      <c r="GB96" s="86"/>
      <c r="GC96" s="86"/>
      <c r="GD96" s="86"/>
      <c r="GE96" s="86"/>
      <c r="GF96" s="86"/>
      <c r="GG96" s="86"/>
      <c r="GH96" s="86"/>
      <c r="GI96" s="86"/>
      <c r="GJ96" s="86"/>
      <c r="GK96" s="86"/>
      <c r="GL96" s="86"/>
      <c r="GM96" s="86"/>
      <c r="GN96" s="86"/>
      <c r="GO96" s="86"/>
      <c r="GP96" s="86"/>
      <c r="GQ96" s="86"/>
      <c r="GR96" s="86"/>
      <c r="GS96" s="86"/>
      <c r="GT96" s="86"/>
      <c r="GU96" s="86"/>
      <c r="GV96" s="86"/>
      <c r="GW96" s="86"/>
      <c r="GX96" s="86"/>
      <c r="GY96" s="86"/>
      <c r="GZ96" s="86"/>
      <c r="HA96" s="86"/>
      <c r="HB96" s="86"/>
      <c r="HC96" s="86"/>
      <c r="HD96" s="86"/>
      <c r="HE96" s="86"/>
      <c r="HF96" s="86"/>
      <c r="HG96" s="86"/>
      <c r="HH96" s="86"/>
    </row>
    <row r="97">
      <c r="A97" s="86"/>
      <c r="B97" s="86"/>
      <c r="H97" s="86"/>
      <c r="I97" s="86"/>
      <c r="J97" s="92"/>
      <c r="K97" s="92"/>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87"/>
      <c r="AR97" s="87"/>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6"/>
      <c r="BQ97" s="86"/>
      <c r="BR97" s="86"/>
      <c r="BS97" s="86"/>
      <c r="BT97" s="86"/>
      <c r="BU97" s="86"/>
      <c r="BV97" s="86"/>
      <c r="BW97" s="86"/>
      <c r="BX97" s="86"/>
      <c r="BY97" s="86"/>
      <c r="BZ97" s="86"/>
      <c r="CA97" s="86"/>
      <c r="CB97" s="86"/>
      <c r="CC97" s="86"/>
      <c r="CD97" s="86"/>
      <c r="CE97" s="86"/>
      <c r="CF97" s="86"/>
      <c r="CG97" s="86"/>
      <c r="CH97" s="86"/>
      <c r="CI97" s="86"/>
      <c r="CJ97" s="86"/>
      <c r="CK97" s="86"/>
      <c r="CL97" s="86"/>
      <c r="CM97" s="86"/>
      <c r="CN97" s="86"/>
      <c r="CO97" s="86"/>
      <c r="CP97" s="86"/>
      <c r="CQ97" s="86"/>
      <c r="CR97" s="86"/>
      <c r="CS97" s="86"/>
      <c r="CT97" s="86"/>
      <c r="CU97" s="86"/>
      <c r="CV97" s="86"/>
      <c r="CW97" s="86"/>
      <c r="CX97" s="86"/>
      <c r="CY97" s="86"/>
      <c r="CZ97" s="86"/>
      <c r="DA97" s="86"/>
      <c r="DB97" s="86"/>
      <c r="DC97" s="86"/>
      <c r="DD97" s="86"/>
      <c r="DE97" s="86"/>
      <c r="DF97" s="86"/>
      <c r="DG97" s="86"/>
      <c r="DH97" s="86"/>
      <c r="DI97" s="86"/>
      <c r="DJ97" s="86"/>
      <c r="DK97" s="86"/>
      <c r="DL97" s="86"/>
      <c r="DM97" s="86"/>
      <c r="DN97" s="86"/>
      <c r="DO97" s="86"/>
      <c r="DP97" s="86"/>
      <c r="DQ97" s="86"/>
      <c r="DR97" s="86"/>
      <c r="DS97" s="86"/>
      <c r="DT97" s="86"/>
      <c r="DU97" s="86"/>
      <c r="DV97" s="86"/>
      <c r="DW97" s="86"/>
      <c r="DX97" s="86"/>
      <c r="DY97" s="86"/>
      <c r="DZ97" s="86"/>
      <c r="EA97" s="86"/>
      <c r="EB97" s="86"/>
      <c r="EC97" s="86"/>
      <c r="ED97" s="86"/>
      <c r="EE97" s="86"/>
      <c r="EF97" s="86"/>
      <c r="EG97" s="86"/>
      <c r="EH97" s="86"/>
      <c r="EI97" s="86"/>
      <c r="EJ97" s="86"/>
      <c r="EK97" s="86"/>
      <c r="EL97" s="86"/>
      <c r="EM97" s="86"/>
      <c r="EN97" s="86"/>
      <c r="EO97" s="86"/>
      <c r="EP97" s="86"/>
      <c r="EQ97" s="86"/>
      <c r="ER97" s="86"/>
      <c r="ES97" s="86"/>
      <c r="ET97" s="86"/>
      <c r="EU97" s="86"/>
      <c r="EV97" s="86"/>
      <c r="EW97" s="86"/>
      <c r="EX97" s="86"/>
      <c r="EY97" s="86"/>
      <c r="EZ97" s="86"/>
      <c r="FA97" s="86"/>
      <c r="FB97" s="86"/>
      <c r="FC97" s="86"/>
      <c r="FD97" s="86"/>
      <c r="FE97" s="86"/>
      <c r="FF97" s="86"/>
      <c r="FG97" s="86"/>
      <c r="FH97" s="86"/>
      <c r="FI97" s="86"/>
      <c r="FJ97" s="86"/>
      <c r="FK97" s="86"/>
      <c r="FL97" s="86"/>
      <c r="FM97" s="86"/>
      <c r="FN97" s="86"/>
      <c r="FO97" s="86"/>
      <c r="FP97" s="86"/>
      <c r="FQ97" s="86"/>
      <c r="FR97" s="86"/>
      <c r="FS97" s="86"/>
      <c r="FT97" s="86"/>
      <c r="FU97" s="86"/>
      <c r="FV97" s="86"/>
      <c r="FW97" s="86"/>
      <c r="FX97" s="86"/>
      <c r="FY97" s="86"/>
      <c r="FZ97" s="86"/>
      <c r="GA97" s="86"/>
      <c r="GB97" s="86"/>
      <c r="GC97" s="86"/>
      <c r="GD97" s="86"/>
      <c r="GE97" s="86"/>
      <c r="GF97" s="86"/>
      <c r="GG97" s="86"/>
      <c r="GH97" s="86"/>
      <c r="GI97" s="86"/>
      <c r="GJ97" s="86"/>
      <c r="GK97" s="86"/>
      <c r="GL97" s="86"/>
      <c r="GM97" s="86"/>
      <c r="GN97" s="86"/>
      <c r="GO97" s="86"/>
      <c r="GP97" s="86"/>
      <c r="GQ97" s="86"/>
      <c r="GR97" s="86"/>
      <c r="GS97" s="86"/>
      <c r="GT97" s="86"/>
      <c r="GU97" s="86"/>
      <c r="GV97" s="86"/>
      <c r="GW97" s="86"/>
      <c r="GX97" s="86"/>
      <c r="GY97" s="86"/>
      <c r="GZ97" s="86"/>
      <c r="HA97" s="86"/>
      <c r="HB97" s="86"/>
      <c r="HC97" s="86"/>
      <c r="HD97" s="86"/>
      <c r="HE97" s="86"/>
      <c r="HF97" s="86"/>
      <c r="HG97" s="86"/>
      <c r="HH97" s="86"/>
    </row>
    <row r="98">
      <c r="A98" s="86"/>
      <c r="B98" s="86"/>
      <c r="H98" s="86"/>
      <c r="I98" s="86"/>
      <c r="J98" s="92"/>
      <c r="K98" s="92"/>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87"/>
      <c r="AR98" s="87"/>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6"/>
      <c r="BQ98" s="86"/>
      <c r="BR98" s="86"/>
      <c r="BS98" s="86"/>
      <c r="BT98" s="86"/>
      <c r="BU98" s="86"/>
      <c r="BV98" s="86"/>
      <c r="BW98" s="86"/>
      <c r="BX98" s="86"/>
      <c r="BY98" s="86"/>
      <c r="BZ98" s="86"/>
      <c r="CA98" s="86"/>
      <c r="CB98" s="86"/>
      <c r="CC98" s="86"/>
      <c r="CD98" s="86"/>
      <c r="CE98" s="86"/>
      <c r="CF98" s="86"/>
      <c r="CG98" s="86"/>
      <c r="CH98" s="86"/>
      <c r="CI98" s="86"/>
      <c r="CJ98" s="86"/>
      <c r="CK98" s="86"/>
      <c r="CL98" s="86"/>
      <c r="CM98" s="86"/>
      <c r="CN98" s="86"/>
      <c r="CO98" s="86"/>
      <c r="CP98" s="86"/>
      <c r="CQ98" s="86"/>
      <c r="CR98" s="86"/>
      <c r="CS98" s="86"/>
      <c r="CT98" s="86"/>
      <c r="CU98" s="86"/>
      <c r="CV98" s="86"/>
      <c r="CW98" s="86"/>
      <c r="CX98" s="86"/>
      <c r="CY98" s="86"/>
      <c r="CZ98" s="86"/>
      <c r="DA98" s="86"/>
      <c r="DB98" s="86"/>
      <c r="DC98" s="86"/>
      <c r="DD98" s="86"/>
      <c r="DE98" s="86"/>
      <c r="DF98" s="86"/>
      <c r="DG98" s="86"/>
      <c r="DH98" s="86"/>
      <c r="DI98" s="86"/>
      <c r="DJ98" s="86"/>
      <c r="DK98" s="86"/>
      <c r="DL98" s="86"/>
      <c r="DM98" s="86"/>
      <c r="DN98" s="86"/>
      <c r="DO98" s="86"/>
      <c r="DP98" s="86"/>
      <c r="DQ98" s="86"/>
      <c r="DR98" s="86"/>
      <c r="DS98" s="86"/>
      <c r="DT98" s="86"/>
      <c r="DU98" s="86"/>
      <c r="DV98" s="86"/>
      <c r="DW98" s="86"/>
      <c r="DX98" s="86"/>
      <c r="DY98" s="86"/>
      <c r="DZ98" s="86"/>
      <c r="EA98" s="86"/>
      <c r="EB98" s="86"/>
      <c r="EC98" s="86"/>
      <c r="ED98" s="86"/>
      <c r="EE98" s="86"/>
      <c r="EF98" s="86"/>
      <c r="EG98" s="86"/>
      <c r="EH98" s="86"/>
      <c r="EI98" s="86"/>
      <c r="EJ98" s="86"/>
      <c r="EK98" s="86"/>
      <c r="EL98" s="86"/>
      <c r="EM98" s="86"/>
      <c r="EN98" s="86"/>
      <c r="EO98" s="86"/>
      <c r="EP98" s="86"/>
      <c r="EQ98" s="86"/>
      <c r="ER98" s="86"/>
      <c r="ES98" s="86"/>
      <c r="ET98" s="86"/>
      <c r="EU98" s="86"/>
      <c r="EV98" s="86"/>
      <c r="EW98" s="86"/>
      <c r="EX98" s="86"/>
      <c r="EY98" s="86"/>
      <c r="EZ98" s="86"/>
      <c r="FA98" s="86"/>
      <c r="FB98" s="86"/>
      <c r="FC98" s="86"/>
      <c r="FD98" s="86"/>
      <c r="FE98" s="86"/>
      <c r="FF98" s="86"/>
      <c r="FG98" s="86"/>
      <c r="FH98" s="86"/>
      <c r="FI98" s="86"/>
      <c r="FJ98" s="86"/>
      <c r="FK98" s="86"/>
      <c r="FL98" s="86"/>
      <c r="FM98" s="86"/>
      <c r="FN98" s="86"/>
      <c r="FO98" s="86"/>
      <c r="FP98" s="86"/>
      <c r="FQ98" s="86"/>
      <c r="FR98" s="86"/>
      <c r="FS98" s="86"/>
      <c r="FT98" s="86"/>
      <c r="FU98" s="86"/>
      <c r="FV98" s="86"/>
      <c r="FW98" s="86"/>
      <c r="FX98" s="86"/>
      <c r="FY98" s="86"/>
      <c r="FZ98" s="86"/>
      <c r="GA98" s="86"/>
      <c r="GB98" s="86"/>
      <c r="GC98" s="86"/>
      <c r="GD98" s="86"/>
      <c r="GE98" s="86"/>
      <c r="GF98" s="86"/>
      <c r="GG98" s="86"/>
      <c r="GH98" s="86"/>
      <c r="GI98" s="86"/>
      <c r="GJ98" s="86"/>
      <c r="GK98" s="86"/>
      <c r="GL98" s="86"/>
      <c r="GM98" s="86"/>
      <c r="GN98" s="86"/>
      <c r="GO98" s="86"/>
      <c r="GP98" s="86"/>
      <c r="GQ98" s="86"/>
      <c r="GR98" s="86"/>
      <c r="GS98" s="86"/>
      <c r="GT98" s="86"/>
      <c r="GU98" s="86"/>
      <c r="GV98" s="86"/>
      <c r="GW98" s="86"/>
      <c r="GX98" s="86"/>
      <c r="GY98" s="86"/>
      <c r="GZ98" s="86"/>
      <c r="HA98" s="86"/>
      <c r="HB98" s="86"/>
      <c r="HC98" s="86"/>
      <c r="HD98" s="86"/>
      <c r="HE98" s="86"/>
      <c r="HF98" s="86"/>
      <c r="HG98" s="86"/>
      <c r="HH98" s="86"/>
    </row>
    <row r="99">
      <c r="A99" s="86"/>
      <c r="B99" s="86"/>
      <c r="H99" s="86"/>
      <c r="I99" s="86"/>
      <c r="J99" s="92"/>
      <c r="K99" s="92"/>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87"/>
      <c r="AR99" s="87"/>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6"/>
      <c r="BQ99" s="86"/>
      <c r="BR99" s="86"/>
      <c r="BS99" s="86"/>
      <c r="BT99" s="86"/>
      <c r="BU99" s="86"/>
      <c r="BV99" s="86"/>
      <c r="BW99" s="86"/>
      <c r="BX99" s="86"/>
      <c r="BY99" s="86"/>
      <c r="BZ99" s="86"/>
      <c r="CA99" s="86"/>
      <c r="CB99" s="86"/>
      <c r="CC99" s="86"/>
      <c r="CD99" s="86"/>
      <c r="CE99" s="86"/>
      <c r="CF99" s="86"/>
      <c r="CG99" s="86"/>
      <c r="CH99" s="86"/>
      <c r="CI99" s="86"/>
      <c r="CJ99" s="86"/>
      <c r="CK99" s="86"/>
      <c r="CL99" s="86"/>
      <c r="CM99" s="86"/>
      <c r="CN99" s="86"/>
      <c r="CO99" s="86"/>
      <c r="CP99" s="86"/>
      <c r="CQ99" s="86"/>
      <c r="CR99" s="86"/>
      <c r="CS99" s="86"/>
      <c r="CT99" s="86"/>
      <c r="CU99" s="86"/>
      <c r="CV99" s="86"/>
      <c r="CW99" s="86"/>
      <c r="CX99" s="86"/>
      <c r="CY99" s="86"/>
      <c r="CZ99" s="86"/>
      <c r="DA99" s="86"/>
      <c r="DB99" s="86"/>
      <c r="DC99" s="86"/>
      <c r="DD99" s="86"/>
      <c r="DE99" s="86"/>
      <c r="DF99" s="86"/>
      <c r="DG99" s="86"/>
      <c r="DH99" s="86"/>
      <c r="DI99" s="86"/>
      <c r="DJ99" s="86"/>
      <c r="DK99" s="86"/>
      <c r="DL99" s="86"/>
      <c r="DM99" s="86"/>
      <c r="DN99" s="86"/>
      <c r="DO99" s="86"/>
      <c r="DP99" s="86"/>
      <c r="DQ99" s="86"/>
      <c r="DR99" s="86"/>
      <c r="DS99" s="86"/>
      <c r="DT99" s="86"/>
      <c r="DU99" s="86"/>
      <c r="DV99" s="86"/>
      <c r="DW99" s="86"/>
      <c r="DX99" s="86"/>
      <c r="DY99" s="86"/>
      <c r="DZ99" s="86"/>
      <c r="EA99" s="86"/>
      <c r="EB99" s="86"/>
      <c r="EC99" s="86"/>
      <c r="ED99" s="86"/>
      <c r="EE99" s="86"/>
      <c r="EF99" s="86"/>
      <c r="EG99" s="86"/>
      <c r="EH99" s="86"/>
      <c r="EI99" s="86"/>
      <c r="EJ99" s="86"/>
      <c r="EK99" s="86"/>
      <c r="EL99" s="86"/>
      <c r="EM99" s="86"/>
      <c r="EN99" s="86"/>
      <c r="EO99" s="86"/>
      <c r="EP99" s="86"/>
      <c r="EQ99" s="86"/>
      <c r="ER99" s="86"/>
      <c r="ES99" s="86"/>
      <c r="ET99" s="86"/>
      <c r="EU99" s="86"/>
      <c r="EV99" s="86"/>
      <c r="EW99" s="86"/>
      <c r="EX99" s="86"/>
      <c r="EY99" s="86"/>
      <c r="EZ99" s="86"/>
      <c r="FA99" s="86"/>
      <c r="FB99" s="86"/>
      <c r="FC99" s="86"/>
      <c r="FD99" s="86"/>
      <c r="FE99" s="86"/>
      <c r="FF99" s="86"/>
      <c r="FG99" s="86"/>
      <c r="FH99" s="86"/>
      <c r="FI99" s="86"/>
      <c r="FJ99" s="86"/>
      <c r="FK99" s="86"/>
      <c r="FL99" s="86"/>
      <c r="FM99" s="86"/>
      <c r="FN99" s="86"/>
      <c r="FO99" s="86"/>
      <c r="FP99" s="86"/>
      <c r="FQ99" s="86"/>
      <c r="FR99" s="86"/>
      <c r="FS99" s="86"/>
      <c r="FT99" s="86"/>
      <c r="FU99" s="86"/>
      <c r="FV99" s="86"/>
      <c r="FW99" s="86"/>
      <c r="FX99" s="86"/>
      <c r="FY99" s="86"/>
      <c r="FZ99" s="86"/>
      <c r="GA99" s="86"/>
      <c r="GB99" s="86"/>
      <c r="GC99" s="86"/>
      <c r="GD99" s="86"/>
      <c r="GE99" s="86"/>
      <c r="GF99" s="86"/>
      <c r="GG99" s="86"/>
      <c r="GH99" s="86"/>
      <c r="GI99" s="86"/>
      <c r="GJ99" s="86"/>
      <c r="GK99" s="86"/>
      <c r="GL99" s="86"/>
      <c r="GM99" s="86"/>
      <c r="GN99" s="86"/>
      <c r="GO99" s="86"/>
      <c r="GP99" s="86"/>
      <c r="GQ99" s="86"/>
      <c r="GR99" s="86"/>
      <c r="GS99" s="86"/>
      <c r="GT99" s="86"/>
      <c r="GU99" s="86"/>
      <c r="GV99" s="86"/>
      <c r="GW99" s="86"/>
      <c r="GX99" s="86"/>
      <c r="GY99" s="86"/>
      <c r="GZ99" s="86"/>
      <c r="HA99" s="86"/>
      <c r="HB99" s="86"/>
      <c r="HC99" s="86"/>
      <c r="HD99" s="86"/>
      <c r="HE99" s="86"/>
      <c r="HF99" s="86"/>
      <c r="HG99" s="86"/>
      <c r="HH99" s="86"/>
    </row>
    <row r="100">
      <c r="A100" s="86"/>
      <c r="B100" s="86"/>
      <c r="H100" s="86"/>
      <c r="I100" s="86"/>
      <c r="J100" s="92"/>
      <c r="K100" s="92"/>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87"/>
      <c r="AR100" s="87"/>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6"/>
      <c r="BQ100" s="86"/>
      <c r="BR100" s="86"/>
      <c r="BS100" s="86"/>
      <c r="BT100" s="86"/>
      <c r="BU100" s="86"/>
      <c r="BV100" s="86"/>
      <c r="BW100" s="86"/>
      <c r="BX100" s="86"/>
      <c r="BY100" s="86"/>
      <c r="BZ100" s="86"/>
      <c r="CA100" s="86"/>
      <c r="CB100" s="86"/>
      <c r="CC100" s="86"/>
      <c r="CD100" s="86"/>
      <c r="CE100" s="86"/>
      <c r="CF100" s="86"/>
      <c r="CG100" s="86"/>
      <c r="CH100" s="86"/>
      <c r="CI100" s="86"/>
      <c r="CJ100" s="86"/>
      <c r="CK100" s="86"/>
      <c r="CL100" s="86"/>
      <c r="CM100" s="86"/>
      <c r="CN100" s="86"/>
      <c r="CO100" s="86"/>
      <c r="CP100" s="86"/>
      <c r="CQ100" s="86"/>
      <c r="CR100" s="86"/>
      <c r="CS100" s="86"/>
      <c r="CT100" s="86"/>
      <c r="CU100" s="86"/>
      <c r="CV100" s="86"/>
      <c r="CW100" s="86"/>
      <c r="CX100" s="86"/>
      <c r="CY100" s="86"/>
      <c r="CZ100" s="86"/>
      <c r="DA100" s="86"/>
      <c r="DB100" s="86"/>
      <c r="DC100" s="86"/>
      <c r="DD100" s="86"/>
      <c r="DE100" s="86"/>
      <c r="DF100" s="86"/>
      <c r="DG100" s="86"/>
      <c r="DH100" s="86"/>
      <c r="DI100" s="86"/>
      <c r="DJ100" s="86"/>
      <c r="DK100" s="86"/>
      <c r="DL100" s="86"/>
      <c r="DM100" s="86"/>
      <c r="DN100" s="86"/>
      <c r="DO100" s="86"/>
      <c r="DP100" s="86"/>
      <c r="DQ100" s="86"/>
      <c r="DR100" s="86"/>
      <c r="DS100" s="86"/>
      <c r="DT100" s="86"/>
      <c r="DU100" s="86"/>
      <c r="DV100" s="86"/>
      <c r="DW100" s="86"/>
      <c r="DX100" s="86"/>
      <c r="DY100" s="86"/>
      <c r="DZ100" s="86"/>
      <c r="EA100" s="86"/>
      <c r="EB100" s="86"/>
      <c r="EC100" s="86"/>
      <c r="ED100" s="86"/>
      <c r="EE100" s="86"/>
      <c r="EF100" s="86"/>
      <c r="EG100" s="86"/>
      <c r="EH100" s="86"/>
      <c r="EI100" s="86"/>
      <c r="EJ100" s="86"/>
      <c r="EK100" s="86"/>
      <c r="EL100" s="86"/>
      <c r="EM100" s="86"/>
      <c r="EN100" s="86"/>
      <c r="EO100" s="86"/>
      <c r="EP100" s="86"/>
      <c r="EQ100" s="86"/>
      <c r="ER100" s="86"/>
      <c r="ES100" s="86"/>
      <c r="ET100" s="86"/>
      <c r="EU100" s="86"/>
      <c r="EV100" s="86"/>
      <c r="EW100" s="86"/>
      <c r="EX100" s="86"/>
      <c r="EY100" s="86"/>
      <c r="EZ100" s="86"/>
      <c r="FA100" s="86"/>
      <c r="FB100" s="86"/>
      <c r="FC100" s="86"/>
      <c r="FD100" s="86"/>
      <c r="FE100" s="86"/>
      <c r="FF100" s="86"/>
      <c r="FG100" s="86"/>
      <c r="FH100" s="86"/>
      <c r="FI100" s="86"/>
      <c r="FJ100" s="86"/>
      <c r="FK100" s="86"/>
      <c r="FL100" s="86"/>
      <c r="FM100" s="86"/>
      <c r="FN100" s="86"/>
      <c r="FO100" s="86"/>
      <c r="FP100" s="86"/>
      <c r="FQ100" s="86"/>
      <c r="FR100" s="86"/>
      <c r="FS100" s="86"/>
      <c r="FT100" s="86"/>
      <c r="FU100" s="86"/>
      <c r="FV100" s="86"/>
      <c r="FW100" s="86"/>
      <c r="FX100" s="86"/>
      <c r="FY100" s="86"/>
      <c r="FZ100" s="86"/>
      <c r="GA100" s="86"/>
      <c r="GB100" s="86"/>
      <c r="GC100" s="86"/>
      <c r="GD100" s="86"/>
      <c r="GE100" s="86"/>
      <c r="GF100" s="86"/>
      <c r="GG100" s="86"/>
      <c r="GH100" s="86"/>
      <c r="GI100" s="86"/>
      <c r="GJ100" s="86"/>
      <c r="GK100" s="86"/>
      <c r="GL100" s="86"/>
      <c r="GM100" s="86"/>
      <c r="GN100" s="86"/>
      <c r="GO100" s="86"/>
      <c r="GP100" s="86"/>
      <c r="GQ100" s="86"/>
      <c r="GR100" s="86"/>
      <c r="GS100" s="86"/>
      <c r="GT100" s="86"/>
      <c r="GU100" s="86"/>
      <c r="GV100" s="86"/>
      <c r="GW100" s="86"/>
      <c r="GX100" s="86"/>
      <c r="GY100" s="86"/>
      <c r="GZ100" s="86"/>
      <c r="HA100" s="86"/>
      <c r="HB100" s="86"/>
      <c r="HC100" s="86"/>
      <c r="HD100" s="86"/>
      <c r="HE100" s="86"/>
      <c r="HF100" s="86"/>
      <c r="HG100" s="86"/>
      <c r="HH100" s="86"/>
    </row>
    <row r="101">
      <c r="A101" s="86"/>
      <c r="B101" s="86"/>
      <c r="H101" s="86"/>
      <c r="I101" s="86"/>
      <c r="J101" s="92"/>
      <c r="K101" s="92"/>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87"/>
      <c r="AR101" s="87"/>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86"/>
      <c r="CD101" s="86"/>
      <c r="CE101" s="86"/>
      <c r="CF101" s="86"/>
      <c r="CG101" s="86"/>
      <c r="CH101" s="86"/>
      <c r="CI101" s="86"/>
      <c r="CJ101" s="86"/>
      <c r="CK101" s="86"/>
      <c r="CL101" s="86"/>
      <c r="CM101" s="86"/>
      <c r="CN101" s="86"/>
      <c r="CO101" s="86"/>
      <c r="CP101" s="86"/>
      <c r="CQ101" s="86"/>
      <c r="CR101" s="86"/>
      <c r="CS101" s="86"/>
      <c r="CT101" s="86"/>
      <c r="CU101" s="86"/>
      <c r="CV101" s="86"/>
      <c r="CW101" s="86"/>
      <c r="CX101" s="86"/>
      <c r="CY101" s="86"/>
      <c r="CZ101" s="86"/>
      <c r="DA101" s="86"/>
      <c r="DB101" s="86"/>
      <c r="DC101" s="86"/>
      <c r="DD101" s="86"/>
      <c r="DE101" s="86"/>
      <c r="DF101" s="86"/>
      <c r="DG101" s="86"/>
      <c r="DH101" s="86"/>
      <c r="DI101" s="86"/>
      <c r="DJ101" s="86"/>
      <c r="DK101" s="86"/>
      <c r="DL101" s="86"/>
      <c r="DM101" s="86"/>
      <c r="DN101" s="86"/>
      <c r="DO101" s="86"/>
      <c r="DP101" s="86"/>
      <c r="DQ101" s="86"/>
      <c r="DR101" s="86"/>
      <c r="DS101" s="86"/>
      <c r="DT101" s="86"/>
      <c r="DU101" s="86"/>
      <c r="DV101" s="86"/>
      <c r="DW101" s="86"/>
      <c r="DX101" s="86"/>
      <c r="DY101" s="86"/>
      <c r="DZ101" s="86"/>
      <c r="EA101" s="86"/>
      <c r="EB101" s="86"/>
      <c r="EC101" s="86"/>
      <c r="ED101" s="86"/>
      <c r="EE101" s="86"/>
      <c r="EF101" s="86"/>
      <c r="EG101" s="86"/>
      <c r="EH101" s="86"/>
      <c r="EI101" s="86"/>
      <c r="EJ101" s="86"/>
      <c r="EK101" s="86"/>
      <c r="EL101" s="86"/>
      <c r="EM101" s="86"/>
      <c r="EN101" s="86"/>
      <c r="EO101" s="86"/>
      <c r="EP101" s="86"/>
      <c r="EQ101" s="86"/>
      <c r="ER101" s="86"/>
      <c r="ES101" s="86"/>
      <c r="ET101" s="86"/>
      <c r="EU101" s="86"/>
      <c r="EV101" s="86"/>
      <c r="EW101" s="86"/>
      <c r="EX101" s="86"/>
      <c r="EY101" s="86"/>
      <c r="EZ101" s="86"/>
      <c r="FA101" s="86"/>
      <c r="FB101" s="86"/>
      <c r="FC101" s="86"/>
      <c r="FD101" s="86"/>
      <c r="FE101" s="86"/>
      <c r="FF101" s="86"/>
      <c r="FG101" s="86"/>
      <c r="FH101" s="86"/>
      <c r="FI101" s="86"/>
      <c r="FJ101" s="86"/>
      <c r="FK101" s="86"/>
      <c r="FL101" s="86"/>
      <c r="FM101" s="86"/>
      <c r="FN101" s="86"/>
      <c r="FO101" s="86"/>
      <c r="FP101" s="86"/>
      <c r="FQ101" s="86"/>
      <c r="FR101" s="86"/>
      <c r="FS101" s="86"/>
      <c r="FT101" s="86"/>
      <c r="FU101" s="86"/>
      <c r="FV101" s="86"/>
      <c r="FW101" s="86"/>
      <c r="FX101" s="86"/>
      <c r="FY101" s="86"/>
      <c r="FZ101" s="86"/>
      <c r="GA101" s="86"/>
      <c r="GB101" s="86"/>
      <c r="GC101" s="86"/>
      <c r="GD101" s="86"/>
      <c r="GE101" s="86"/>
      <c r="GF101" s="86"/>
      <c r="GG101" s="86"/>
      <c r="GH101" s="86"/>
      <c r="GI101" s="86"/>
      <c r="GJ101" s="86"/>
      <c r="GK101" s="86"/>
      <c r="GL101" s="86"/>
      <c r="GM101" s="86"/>
      <c r="GN101" s="86"/>
      <c r="GO101" s="86"/>
      <c r="GP101" s="86"/>
      <c r="GQ101" s="86"/>
      <c r="GR101" s="86"/>
      <c r="GS101" s="86"/>
      <c r="GT101" s="86"/>
      <c r="GU101" s="86"/>
      <c r="GV101" s="86"/>
      <c r="GW101" s="86"/>
      <c r="GX101" s="86"/>
      <c r="GY101" s="86"/>
      <c r="GZ101" s="86"/>
      <c r="HA101" s="86"/>
      <c r="HB101" s="86"/>
      <c r="HC101" s="86"/>
      <c r="HD101" s="86"/>
      <c r="HE101" s="86"/>
      <c r="HF101" s="86"/>
      <c r="HG101" s="86"/>
      <c r="HH101" s="86"/>
    </row>
    <row r="102">
      <c r="A102" s="86"/>
      <c r="B102" s="86"/>
      <c r="H102" s="86"/>
      <c r="I102" s="86"/>
      <c r="J102" s="92"/>
      <c r="K102" s="92"/>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87"/>
      <c r="AR102" s="87"/>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86"/>
      <c r="CD102" s="86"/>
      <c r="CE102" s="86"/>
      <c r="CF102" s="86"/>
      <c r="CG102" s="86"/>
      <c r="CH102" s="86"/>
      <c r="CI102" s="86"/>
      <c r="CJ102" s="86"/>
      <c r="CK102" s="86"/>
      <c r="CL102" s="86"/>
      <c r="CM102" s="86"/>
      <c r="CN102" s="86"/>
      <c r="CO102" s="86"/>
      <c r="CP102" s="86"/>
      <c r="CQ102" s="86"/>
      <c r="CR102" s="86"/>
      <c r="CS102" s="86"/>
      <c r="CT102" s="86"/>
      <c r="CU102" s="86"/>
      <c r="CV102" s="86"/>
      <c r="CW102" s="86"/>
      <c r="CX102" s="86"/>
      <c r="CY102" s="86"/>
      <c r="CZ102" s="86"/>
      <c r="DA102" s="86"/>
      <c r="DB102" s="86"/>
      <c r="DC102" s="86"/>
      <c r="DD102" s="86"/>
      <c r="DE102" s="86"/>
      <c r="DF102" s="86"/>
      <c r="DG102" s="86"/>
      <c r="DH102" s="86"/>
      <c r="DI102" s="86"/>
      <c r="DJ102" s="86"/>
      <c r="DK102" s="86"/>
      <c r="DL102" s="86"/>
      <c r="DM102" s="86"/>
      <c r="DN102" s="86"/>
      <c r="DO102" s="86"/>
      <c r="DP102" s="86"/>
      <c r="DQ102" s="86"/>
      <c r="DR102" s="86"/>
      <c r="DS102" s="86"/>
      <c r="DT102" s="86"/>
      <c r="DU102" s="86"/>
      <c r="DV102" s="86"/>
      <c r="DW102" s="86"/>
      <c r="DX102" s="86"/>
      <c r="DY102" s="86"/>
      <c r="DZ102" s="86"/>
      <c r="EA102" s="86"/>
      <c r="EB102" s="86"/>
      <c r="EC102" s="86"/>
      <c r="ED102" s="86"/>
      <c r="EE102" s="86"/>
      <c r="EF102" s="86"/>
      <c r="EG102" s="86"/>
      <c r="EH102" s="86"/>
      <c r="EI102" s="86"/>
      <c r="EJ102" s="86"/>
      <c r="EK102" s="86"/>
      <c r="EL102" s="86"/>
      <c r="EM102" s="86"/>
      <c r="EN102" s="86"/>
      <c r="EO102" s="86"/>
      <c r="EP102" s="86"/>
      <c r="EQ102" s="86"/>
      <c r="ER102" s="86"/>
      <c r="ES102" s="86"/>
      <c r="ET102" s="86"/>
      <c r="EU102" s="86"/>
      <c r="EV102" s="86"/>
      <c r="EW102" s="86"/>
      <c r="EX102" s="86"/>
      <c r="EY102" s="86"/>
      <c r="EZ102" s="86"/>
      <c r="FA102" s="86"/>
      <c r="FB102" s="86"/>
      <c r="FC102" s="86"/>
      <c r="FD102" s="86"/>
      <c r="FE102" s="86"/>
      <c r="FF102" s="86"/>
      <c r="FG102" s="86"/>
      <c r="FH102" s="86"/>
      <c r="FI102" s="86"/>
      <c r="FJ102" s="86"/>
      <c r="FK102" s="86"/>
      <c r="FL102" s="86"/>
      <c r="FM102" s="86"/>
      <c r="FN102" s="86"/>
      <c r="FO102" s="86"/>
      <c r="FP102" s="86"/>
      <c r="FQ102" s="86"/>
      <c r="FR102" s="86"/>
      <c r="FS102" s="86"/>
      <c r="FT102" s="86"/>
      <c r="FU102" s="86"/>
      <c r="FV102" s="86"/>
      <c r="FW102" s="86"/>
      <c r="FX102" s="86"/>
      <c r="FY102" s="86"/>
      <c r="FZ102" s="86"/>
      <c r="GA102" s="86"/>
      <c r="GB102" s="86"/>
      <c r="GC102" s="86"/>
      <c r="GD102" s="86"/>
      <c r="GE102" s="86"/>
      <c r="GF102" s="86"/>
      <c r="GG102" s="86"/>
      <c r="GH102" s="86"/>
      <c r="GI102" s="86"/>
      <c r="GJ102" s="86"/>
      <c r="GK102" s="86"/>
      <c r="GL102" s="86"/>
      <c r="GM102" s="86"/>
      <c r="GN102" s="86"/>
      <c r="GO102" s="86"/>
      <c r="GP102" s="86"/>
      <c r="GQ102" s="86"/>
      <c r="GR102" s="86"/>
      <c r="GS102" s="86"/>
      <c r="GT102" s="86"/>
      <c r="GU102" s="86"/>
      <c r="GV102" s="86"/>
      <c r="GW102" s="86"/>
      <c r="GX102" s="86"/>
      <c r="GY102" s="86"/>
      <c r="GZ102" s="86"/>
      <c r="HA102" s="86"/>
      <c r="HB102" s="86"/>
      <c r="HC102" s="86"/>
      <c r="HD102" s="86"/>
      <c r="HE102" s="86"/>
      <c r="HF102" s="86"/>
      <c r="HG102" s="86"/>
      <c r="HH102" s="86"/>
    </row>
    <row r="103">
      <c r="A103" s="86"/>
      <c r="B103" s="86"/>
      <c r="H103" s="86"/>
      <c r="I103" s="86"/>
      <c r="J103" s="92"/>
      <c r="K103" s="92"/>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87"/>
      <c r="AR103" s="87"/>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6"/>
      <c r="BU103" s="86"/>
      <c r="BV103" s="86"/>
      <c r="BW103" s="86"/>
      <c r="BX103" s="86"/>
      <c r="BY103" s="86"/>
      <c r="BZ103" s="86"/>
      <c r="CA103" s="86"/>
      <c r="CB103" s="86"/>
      <c r="CC103" s="86"/>
      <c r="CD103" s="86"/>
      <c r="CE103" s="86"/>
      <c r="CF103" s="86"/>
      <c r="CG103" s="86"/>
      <c r="CH103" s="86"/>
      <c r="CI103" s="86"/>
      <c r="CJ103" s="86"/>
      <c r="CK103" s="86"/>
      <c r="CL103" s="86"/>
      <c r="CM103" s="86"/>
      <c r="CN103" s="86"/>
      <c r="CO103" s="86"/>
      <c r="CP103" s="86"/>
      <c r="CQ103" s="86"/>
      <c r="CR103" s="86"/>
      <c r="CS103" s="86"/>
      <c r="CT103" s="86"/>
      <c r="CU103" s="86"/>
      <c r="CV103" s="86"/>
      <c r="CW103" s="86"/>
      <c r="CX103" s="86"/>
      <c r="CY103" s="86"/>
      <c r="CZ103" s="86"/>
      <c r="DA103" s="86"/>
      <c r="DB103" s="86"/>
      <c r="DC103" s="86"/>
      <c r="DD103" s="86"/>
      <c r="DE103" s="86"/>
      <c r="DF103" s="86"/>
      <c r="DG103" s="86"/>
      <c r="DH103" s="86"/>
      <c r="DI103" s="86"/>
      <c r="DJ103" s="86"/>
      <c r="DK103" s="86"/>
      <c r="DL103" s="86"/>
      <c r="DM103" s="86"/>
      <c r="DN103" s="86"/>
      <c r="DO103" s="86"/>
      <c r="DP103" s="86"/>
      <c r="DQ103" s="86"/>
      <c r="DR103" s="86"/>
      <c r="DS103" s="86"/>
      <c r="DT103" s="86"/>
      <c r="DU103" s="86"/>
      <c r="DV103" s="86"/>
      <c r="DW103" s="86"/>
      <c r="DX103" s="86"/>
      <c r="DY103" s="86"/>
      <c r="DZ103" s="86"/>
      <c r="EA103" s="86"/>
      <c r="EB103" s="86"/>
      <c r="EC103" s="86"/>
      <c r="ED103" s="86"/>
      <c r="EE103" s="86"/>
      <c r="EF103" s="86"/>
      <c r="EG103" s="86"/>
      <c r="EH103" s="86"/>
      <c r="EI103" s="86"/>
      <c r="EJ103" s="86"/>
      <c r="EK103" s="86"/>
      <c r="EL103" s="86"/>
      <c r="EM103" s="86"/>
      <c r="EN103" s="86"/>
      <c r="EO103" s="86"/>
      <c r="EP103" s="86"/>
      <c r="EQ103" s="86"/>
      <c r="ER103" s="86"/>
      <c r="ES103" s="86"/>
      <c r="ET103" s="86"/>
      <c r="EU103" s="86"/>
      <c r="EV103" s="86"/>
      <c r="EW103" s="86"/>
      <c r="EX103" s="86"/>
      <c r="EY103" s="86"/>
      <c r="EZ103" s="86"/>
      <c r="FA103" s="86"/>
      <c r="FB103" s="86"/>
      <c r="FC103" s="86"/>
      <c r="FD103" s="86"/>
      <c r="FE103" s="86"/>
      <c r="FF103" s="86"/>
      <c r="FG103" s="86"/>
      <c r="FH103" s="86"/>
      <c r="FI103" s="86"/>
      <c r="FJ103" s="86"/>
      <c r="FK103" s="86"/>
      <c r="FL103" s="86"/>
      <c r="FM103" s="86"/>
      <c r="FN103" s="86"/>
      <c r="FO103" s="86"/>
      <c r="FP103" s="86"/>
      <c r="FQ103" s="86"/>
      <c r="FR103" s="86"/>
      <c r="FS103" s="86"/>
      <c r="FT103" s="86"/>
      <c r="FU103" s="86"/>
      <c r="FV103" s="86"/>
      <c r="FW103" s="86"/>
      <c r="FX103" s="86"/>
      <c r="FY103" s="86"/>
      <c r="FZ103" s="86"/>
      <c r="GA103" s="86"/>
      <c r="GB103" s="86"/>
      <c r="GC103" s="86"/>
      <c r="GD103" s="86"/>
      <c r="GE103" s="86"/>
      <c r="GF103" s="86"/>
      <c r="GG103" s="86"/>
      <c r="GH103" s="86"/>
      <c r="GI103" s="86"/>
      <c r="GJ103" s="86"/>
      <c r="GK103" s="86"/>
      <c r="GL103" s="86"/>
      <c r="GM103" s="86"/>
      <c r="GN103" s="86"/>
      <c r="GO103" s="86"/>
      <c r="GP103" s="86"/>
      <c r="GQ103" s="86"/>
      <c r="GR103" s="86"/>
      <c r="GS103" s="86"/>
      <c r="GT103" s="86"/>
      <c r="GU103" s="86"/>
      <c r="GV103" s="86"/>
      <c r="GW103" s="86"/>
      <c r="GX103" s="86"/>
      <c r="GY103" s="86"/>
      <c r="GZ103" s="86"/>
      <c r="HA103" s="86"/>
      <c r="HB103" s="86"/>
      <c r="HC103" s="86"/>
      <c r="HD103" s="86"/>
      <c r="HE103" s="86"/>
      <c r="HF103" s="86"/>
      <c r="HG103" s="86"/>
      <c r="HH103" s="86"/>
    </row>
    <row r="104">
      <c r="A104" s="86"/>
      <c r="B104" s="86"/>
      <c r="C104" s="86"/>
      <c r="D104" s="86"/>
      <c r="E104" s="86"/>
      <c r="F104" s="86"/>
      <c r="G104" s="86"/>
      <c r="H104" s="86"/>
      <c r="I104" s="86"/>
      <c r="J104" s="92"/>
      <c r="K104" s="92"/>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87"/>
      <c r="AR104" s="87"/>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86"/>
      <c r="CD104" s="86"/>
      <c r="CE104" s="86"/>
      <c r="CF104" s="86"/>
      <c r="CG104" s="86"/>
      <c r="CH104" s="86"/>
      <c r="CI104" s="86"/>
      <c r="CJ104" s="86"/>
      <c r="CK104" s="86"/>
      <c r="CL104" s="86"/>
      <c r="CM104" s="86"/>
      <c r="CN104" s="86"/>
      <c r="CO104" s="86"/>
      <c r="CP104" s="86"/>
      <c r="CQ104" s="86"/>
      <c r="CR104" s="86"/>
      <c r="CS104" s="86"/>
      <c r="CT104" s="86"/>
      <c r="CU104" s="86"/>
      <c r="CV104" s="86"/>
      <c r="CW104" s="86"/>
      <c r="CX104" s="86"/>
      <c r="CY104" s="86"/>
      <c r="CZ104" s="86"/>
      <c r="DA104" s="86"/>
      <c r="DB104" s="86"/>
      <c r="DC104" s="86"/>
      <c r="DD104" s="86"/>
      <c r="DE104" s="86"/>
      <c r="DF104" s="86"/>
      <c r="DG104" s="86"/>
      <c r="DH104" s="86"/>
      <c r="DI104" s="86"/>
      <c r="DJ104" s="86"/>
      <c r="DK104" s="86"/>
      <c r="DL104" s="86"/>
      <c r="DM104" s="86"/>
      <c r="DN104" s="86"/>
      <c r="DO104" s="86"/>
      <c r="DP104" s="86"/>
      <c r="DQ104" s="86"/>
      <c r="DR104" s="86"/>
      <c r="DS104" s="86"/>
      <c r="DT104" s="86"/>
      <c r="DU104" s="86"/>
      <c r="DV104" s="86"/>
      <c r="DW104" s="86"/>
      <c r="DX104" s="86"/>
      <c r="DY104" s="86"/>
      <c r="DZ104" s="86"/>
      <c r="EA104" s="86"/>
      <c r="EB104" s="86"/>
      <c r="EC104" s="86"/>
      <c r="ED104" s="86"/>
      <c r="EE104" s="86"/>
      <c r="EF104" s="86"/>
      <c r="EG104" s="86"/>
      <c r="EH104" s="86"/>
      <c r="EI104" s="86"/>
      <c r="EJ104" s="86"/>
      <c r="EK104" s="86"/>
      <c r="EL104" s="86"/>
      <c r="EM104" s="86"/>
      <c r="EN104" s="86"/>
      <c r="EO104" s="86"/>
      <c r="EP104" s="86"/>
      <c r="EQ104" s="86"/>
      <c r="ER104" s="86"/>
      <c r="ES104" s="86"/>
      <c r="ET104" s="86"/>
      <c r="EU104" s="86"/>
      <c r="EV104" s="86"/>
      <c r="EW104" s="86"/>
      <c r="EX104" s="86"/>
      <c r="EY104" s="86"/>
      <c r="EZ104" s="86"/>
      <c r="FA104" s="86"/>
      <c r="FB104" s="86"/>
      <c r="FC104" s="86"/>
      <c r="FD104" s="86"/>
      <c r="FE104" s="86"/>
      <c r="FF104" s="86"/>
      <c r="FG104" s="86"/>
      <c r="FH104" s="86"/>
      <c r="FI104" s="86"/>
      <c r="FJ104" s="86"/>
      <c r="FK104" s="86"/>
      <c r="FL104" s="86"/>
      <c r="FM104" s="86"/>
      <c r="FN104" s="86"/>
      <c r="FO104" s="86"/>
      <c r="FP104" s="86"/>
      <c r="FQ104" s="86"/>
      <c r="FR104" s="86"/>
      <c r="FS104" s="86"/>
      <c r="FT104" s="86"/>
      <c r="FU104" s="86"/>
      <c r="FV104" s="86"/>
      <c r="FW104" s="86"/>
      <c r="FX104" s="86"/>
      <c r="FY104" s="86"/>
      <c r="FZ104" s="86"/>
      <c r="GA104" s="86"/>
      <c r="GB104" s="86"/>
      <c r="GC104" s="86"/>
      <c r="GD104" s="86"/>
      <c r="GE104" s="86"/>
      <c r="GF104" s="86"/>
      <c r="GG104" s="86"/>
      <c r="GH104" s="86"/>
      <c r="GI104" s="86"/>
      <c r="GJ104" s="86"/>
      <c r="GK104" s="86"/>
      <c r="GL104" s="86"/>
      <c r="GM104" s="86"/>
      <c r="GN104" s="86"/>
      <c r="GO104" s="86"/>
      <c r="GP104" s="86"/>
      <c r="GQ104" s="86"/>
      <c r="GR104" s="86"/>
      <c r="GS104" s="86"/>
      <c r="GT104" s="86"/>
      <c r="GU104" s="86"/>
      <c r="GV104" s="86"/>
      <c r="GW104" s="86"/>
      <c r="GX104" s="86"/>
      <c r="GY104" s="86"/>
      <c r="GZ104" s="86"/>
      <c r="HA104" s="86"/>
      <c r="HB104" s="86"/>
      <c r="HC104" s="86"/>
      <c r="HD104" s="86"/>
      <c r="HE104" s="86"/>
      <c r="HF104" s="86"/>
      <c r="HG104" s="86"/>
      <c r="HH104" s="86"/>
    </row>
  </sheetData>
  <mergeCells count="306">
    <mergeCell ref="F61:H62"/>
    <mergeCell ref="F63:H64"/>
    <mergeCell ref="B51:K51"/>
    <mergeCell ref="B52:K52"/>
    <mergeCell ref="B53:K53"/>
    <mergeCell ref="B57:K58"/>
    <mergeCell ref="B59:B62"/>
    <mergeCell ref="F59:H60"/>
    <mergeCell ref="I59:K62"/>
    <mergeCell ref="F73:H74"/>
    <mergeCell ref="F75:H76"/>
    <mergeCell ref="I63:K66"/>
    <mergeCell ref="I67:K70"/>
    <mergeCell ref="C69:E70"/>
    <mergeCell ref="F69:H70"/>
    <mergeCell ref="B71:B74"/>
    <mergeCell ref="F71:H72"/>
    <mergeCell ref="I71:K74"/>
    <mergeCell ref="G43:I43"/>
    <mergeCell ref="J43:K43"/>
    <mergeCell ref="B41:F41"/>
    <mergeCell ref="G41:I41"/>
    <mergeCell ref="J41:K41"/>
    <mergeCell ref="B42:F42"/>
    <mergeCell ref="G42:I42"/>
    <mergeCell ref="J42:K42"/>
    <mergeCell ref="B43:F43"/>
    <mergeCell ref="G46:I46"/>
    <mergeCell ref="J46:K46"/>
    <mergeCell ref="B44:F44"/>
    <mergeCell ref="G44:I44"/>
    <mergeCell ref="J44:K44"/>
    <mergeCell ref="B45:F45"/>
    <mergeCell ref="G45:I45"/>
    <mergeCell ref="J45:K45"/>
    <mergeCell ref="B46:F46"/>
    <mergeCell ref="G49:I49"/>
    <mergeCell ref="J49:K49"/>
    <mergeCell ref="B47:F47"/>
    <mergeCell ref="G47:I47"/>
    <mergeCell ref="J47:K47"/>
    <mergeCell ref="B48:F48"/>
    <mergeCell ref="G48:I48"/>
    <mergeCell ref="J48:K48"/>
    <mergeCell ref="B49:F49"/>
    <mergeCell ref="B97:G97"/>
    <mergeCell ref="B98:G98"/>
    <mergeCell ref="B99:G99"/>
    <mergeCell ref="B100:G100"/>
    <mergeCell ref="B101:G101"/>
    <mergeCell ref="B102:G102"/>
    <mergeCell ref="B103:G103"/>
    <mergeCell ref="C71:E72"/>
    <mergeCell ref="C73:E74"/>
    <mergeCell ref="B75:B78"/>
    <mergeCell ref="C75:E76"/>
    <mergeCell ref="I75:K78"/>
    <mergeCell ref="C77:E78"/>
    <mergeCell ref="F77:H78"/>
    <mergeCell ref="C65:E66"/>
    <mergeCell ref="C67:E68"/>
    <mergeCell ref="C59:E60"/>
    <mergeCell ref="C61:E62"/>
    <mergeCell ref="B63:B66"/>
    <mergeCell ref="C63:E64"/>
    <mergeCell ref="F65:H66"/>
    <mergeCell ref="B67:B70"/>
    <mergeCell ref="F67:H68"/>
    <mergeCell ref="AQ45:AR45"/>
    <mergeCell ref="AS45:AU45"/>
    <mergeCell ref="AV45:AW45"/>
    <mergeCell ref="AQ46:AR46"/>
    <mergeCell ref="AS46:AU46"/>
    <mergeCell ref="AV46:AW46"/>
    <mergeCell ref="AQ47:AR47"/>
    <mergeCell ref="AN57:AT58"/>
    <mergeCell ref="AU57:AW58"/>
    <mergeCell ref="AS47:AU47"/>
    <mergeCell ref="AV47:AW47"/>
    <mergeCell ref="B56:AW56"/>
    <mergeCell ref="L57:R58"/>
    <mergeCell ref="S57:Y58"/>
    <mergeCell ref="Z57:AF58"/>
    <mergeCell ref="AG57:AM58"/>
    <mergeCell ref="L59:Q59"/>
    <mergeCell ref="S59:W59"/>
    <mergeCell ref="Z59:AE59"/>
    <mergeCell ref="AN59:AS59"/>
    <mergeCell ref="S60:W60"/>
    <mergeCell ref="Z60:AD60"/>
    <mergeCell ref="AN60:AR60"/>
    <mergeCell ref="L63:Q63"/>
    <mergeCell ref="L64:P64"/>
    <mergeCell ref="L65:P65"/>
    <mergeCell ref="L66:P66"/>
    <mergeCell ref="L67:Q67"/>
    <mergeCell ref="L68:P68"/>
    <mergeCell ref="L69:P69"/>
    <mergeCell ref="L70:P70"/>
    <mergeCell ref="L60:P60"/>
    <mergeCell ref="L61:P61"/>
    <mergeCell ref="S61:W61"/>
    <mergeCell ref="Z61:AD61"/>
    <mergeCell ref="L62:P62"/>
    <mergeCell ref="Z62:AD62"/>
    <mergeCell ref="Z63:AD63"/>
    <mergeCell ref="AN69:AR69"/>
    <mergeCell ref="AN70:AR70"/>
    <mergeCell ref="Z68:AD68"/>
    <mergeCell ref="AG68:AK68"/>
    <mergeCell ref="AN68:AR68"/>
    <mergeCell ref="Z69:AD69"/>
    <mergeCell ref="AG69:AK69"/>
    <mergeCell ref="Z70:AD70"/>
    <mergeCell ref="AG70:AK70"/>
    <mergeCell ref="L2:S2"/>
    <mergeCell ref="Q3:S4"/>
    <mergeCell ref="AM2:AQ2"/>
    <mergeCell ref="AM3:AQ8"/>
    <mergeCell ref="L3:P8"/>
    <mergeCell ref="Q5:S5"/>
    <mergeCell ref="Q6:S6"/>
    <mergeCell ref="Q7:S7"/>
    <mergeCell ref="B2:J5"/>
    <mergeCell ref="U2:Y2"/>
    <mergeCell ref="AG2:AK2"/>
    <mergeCell ref="AS2:AW2"/>
    <mergeCell ref="U3:Y8"/>
    <mergeCell ref="AG3:AK8"/>
    <mergeCell ref="AS3:AW8"/>
    <mergeCell ref="Z10:AW10"/>
    <mergeCell ref="B6:J8"/>
    <mergeCell ref="B10:X10"/>
    <mergeCell ref="B26:K27"/>
    <mergeCell ref="L26:R27"/>
    <mergeCell ref="S26:Y27"/>
    <mergeCell ref="G28:I29"/>
    <mergeCell ref="J28:K29"/>
    <mergeCell ref="AA2:AE2"/>
    <mergeCell ref="AA3:AE8"/>
    <mergeCell ref="Z26:AF27"/>
    <mergeCell ref="AG26:AM27"/>
    <mergeCell ref="AN26:AP27"/>
    <mergeCell ref="AQ26:AW29"/>
    <mergeCell ref="AQ30:AR30"/>
    <mergeCell ref="AQ35:AR35"/>
    <mergeCell ref="AS35:AU35"/>
    <mergeCell ref="AV35:AW35"/>
    <mergeCell ref="B28:F29"/>
    <mergeCell ref="B30:F30"/>
    <mergeCell ref="G30:I30"/>
    <mergeCell ref="J30:K30"/>
    <mergeCell ref="B31:F31"/>
    <mergeCell ref="G31:I31"/>
    <mergeCell ref="J31:K31"/>
    <mergeCell ref="G34:I34"/>
    <mergeCell ref="J34:K34"/>
    <mergeCell ref="B32:F32"/>
    <mergeCell ref="G32:I32"/>
    <mergeCell ref="J32:K32"/>
    <mergeCell ref="B33:F33"/>
    <mergeCell ref="G33:I33"/>
    <mergeCell ref="J33:K33"/>
    <mergeCell ref="B34:F34"/>
    <mergeCell ref="G37:I37"/>
    <mergeCell ref="J37:K37"/>
    <mergeCell ref="B35:F35"/>
    <mergeCell ref="G35:I35"/>
    <mergeCell ref="J35:K35"/>
    <mergeCell ref="B36:F36"/>
    <mergeCell ref="G36:I36"/>
    <mergeCell ref="J36:K36"/>
    <mergeCell ref="B37:F37"/>
    <mergeCell ref="G40:I40"/>
    <mergeCell ref="J40:K40"/>
    <mergeCell ref="B38:F38"/>
    <mergeCell ref="G38:I38"/>
    <mergeCell ref="J38:K38"/>
    <mergeCell ref="B39:F39"/>
    <mergeCell ref="G39:I39"/>
    <mergeCell ref="J39:K39"/>
    <mergeCell ref="B40:F40"/>
    <mergeCell ref="AS44:AU44"/>
    <mergeCell ref="AV44:AW44"/>
    <mergeCell ref="AQ42:AR42"/>
    <mergeCell ref="AS42:AU42"/>
    <mergeCell ref="AV42:AW42"/>
    <mergeCell ref="AQ43:AR43"/>
    <mergeCell ref="AS43:AU43"/>
    <mergeCell ref="AV43:AW43"/>
    <mergeCell ref="AQ44:AR44"/>
    <mergeCell ref="AS30:AU30"/>
    <mergeCell ref="AV30:AW30"/>
    <mergeCell ref="AQ31:AR31"/>
    <mergeCell ref="AS31:AU31"/>
    <mergeCell ref="AV31:AW31"/>
    <mergeCell ref="AS32:AU32"/>
    <mergeCell ref="AV32:AW32"/>
    <mergeCell ref="AQ32:AR32"/>
    <mergeCell ref="AQ33:AR33"/>
    <mergeCell ref="AS33:AU33"/>
    <mergeCell ref="AV33:AW33"/>
    <mergeCell ref="AQ34:AR34"/>
    <mergeCell ref="AS34:AU34"/>
    <mergeCell ref="AV34:AW34"/>
    <mergeCell ref="AS38:AU38"/>
    <mergeCell ref="AV38:AW38"/>
    <mergeCell ref="AQ36:AR36"/>
    <mergeCell ref="AS36:AU36"/>
    <mergeCell ref="AV36:AW36"/>
    <mergeCell ref="AQ37:AR37"/>
    <mergeCell ref="AS37:AU37"/>
    <mergeCell ref="AV37:AW37"/>
    <mergeCell ref="AQ38:AR38"/>
    <mergeCell ref="AS41:AU41"/>
    <mergeCell ref="AV41:AW41"/>
    <mergeCell ref="AQ39:AR39"/>
    <mergeCell ref="AS39:AU39"/>
    <mergeCell ref="AV39:AW39"/>
    <mergeCell ref="AQ40:AR40"/>
    <mergeCell ref="AS40:AU40"/>
    <mergeCell ref="AV40:AW40"/>
    <mergeCell ref="AQ41:AR41"/>
    <mergeCell ref="AV51:AW53"/>
    <mergeCell ref="AS52:AU52"/>
    <mergeCell ref="AU60:AW62"/>
    <mergeCell ref="AU63:AW65"/>
    <mergeCell ref="AU66:AW68"/>
    <mergeCell ref="AU69:AW71"/>
    <mergeCell ref="AU72:AW76"/>
    <mergeCell ref="AQ48:AR48"/>
    <mergeCell ref="AS48:AU48"/>
    <mergeCell ref="AV48:AW48"/>
    <mergeCell ref="AQ49:AR49"/>
    <mergeCell ref="AS49:AU49"/>
    <mergeCell ref="AV49:AW49"/>
    <mergeCell ref="AQ51:AR53"/>
    <mergeCell ref="AG63:AK63"/>
    <mergeCell ref="AG64:AK64"/>
    <mergeCell ref="AG59:AK59"/>
    <mergeCell ref="AG60:AK60"/>
    <mergeCell ref="AG61:AK61"/>
    <mergeCell ref="AN61:AR61"/>
    <mergeCell ref="AG62:AK62"/>
    <mergeCell ref="AN62:AR62"/>
    <mergeCell ref="AN63:AR63"/>
    <mergeCell ref="AN64:AR64"/>
    <mergeCell ref="AG66:AK66"/>
    <mergeCell ref="AG67:AK67"/>
    <mergeCell ref="Z64:AD64"/>
    <mergeCell ref="Z65:AD65"/>
    <mergeCell ref="AG65:AK65"/>
    <mergeCell ref="AN65:AR65"/>
    <mergeCell ref="Z66:AD66"/>
    <mergeCell ref="AN66:AR66"/>
    <mergeCell ref="Z67:AD67"/>
    <mergeCell ref="AN67:AR67"/>
    <mergeCell ref="S71:X71"/>
    <mergeCell ref="S72:X72"/>
    <mergeCell ref="L73:P73"/>
    <mergeCell ref="S73:X73"/>
    <mergeCell ref="Z73:AD73"/>
    <mergeCell ref="S74:X74"/>
    <mergeCell ref="Z74:AD74"/>
    <mergeCell ref="L74:P74"/>
    <mergeCell ref="L75:Q75"/>
    <mergeCell ref="S75:X75"/>
    <mergeCell ref="Z75:AD75"/>
    <mergeCell ref="L76:Q76"/>
    <mergeCell ref="Z76:AD76"/>
    <mergeCell ref="Z77:AE77"/>
    <mergeCell ref="S62:W62"/>
    <mergeCell ref="S63:W63"/>
    <mergeCell ref="S64:W64"/>
    <mergeCell ref="S65:W65"/>
    <mergeCell ref="S66:W66"/>
    <mergeCell ref="S67:W67"/>
    <mergeCell ref="S68:W68"/>
    <mergeCell ref="S69:W69"/>
    <mergeCell ref="S70:X70"/>
    <mergeCell ref="L71:Q71"/>
    <mergeCell ref="Z71:AD71"/>
    <mergeCell ref="AN71:AR71"/>
    <mergeCell ref="L72:P72"/>
    <mergeCell ref="Z72:AD72"/>
    <mergeCell ref="AN72:AS72"/>
    <mergeCell ref="AG75:AL75"/>
    <mergeCell ref="AG76:AL76"/>
    <mergeCell ref="AG77:AL77"/>
    <mergeCell ref="AG78:AL78"/>
    <mergeCell ref="S76:X76"/>
    <mergeCell ref="S77:X77"/>
    <mergeCell ref="S78:X78"/>
    <mergeCell ref="Z78:AE78"/>
    <mergeCell ref="AN76:AS76"/>
    <mergeCell ref="AN77:AS77"/>
    <mergeCell ref="AN78:AS78"/>
    <mergeCell ref="AG71:AK71"/>
    <mergeCell ref="AG72:AK72"/>
    <mergeCell ref="AG73:AK73"/>
    <mergeCell ref="AN73:AR73"/>
    <mergeCell ref="AG74:AL74"/>
    <mergeCell ref="AN74:AR74"/>
    <mergeCell ref="AN75:AS75"/>
    <mergeCell ref="L77:Q77"/>
    <mergeCell ref="L78:Q78"/>
  </mergeCells>
  <conditionalFormatting sqref="AT59:AT78">
    <cfRule type="expression" dxfId="0" priority="1">
      <formula>AJ$29=""</formula>
    </cfRule>
  </conditionalFormatting>
  <conditionalFormatting sqref="L30:AP49">
    <cfRule type="expression" dxfId="1" priority="2">
      <formula>ISBLANK($B30)</formula>
    </cfRule>
  </conditionalFormatting>
  <conditionalFormatting sqref="AQ30:AY49 GO30:HH49 AZ49:GN49 AS52">
    <cfRule type="containsBlanks" dxfId="2" priority="3">
      <formula>LEN(TRIM(AQ30))=0</formula>
    </cfRule>
  </conditionalFormatting>
  <conditionalFormatting sqref="L28:AP29">
    <cfRule type="expression" dxfId="3" priority="4">
      <formula>L$29=TODAY()</formula>
    </cfRule>
  </conditionalFormatting>
  <conditionalFormatting sqref="AN30:AP49">
    <cfRule type="expression" dxfId="0" priority="5">
      <formula>AN$29=""</formula>
    </cfRule>
  </conditionalFormatting>
  <conditionalFormatting sqref="AN26:AP29 AN51:AP53 AN57:AP58">
    <cfRule type="containsBlanks" dxfId="4" priority="6">
      <formula>LEN(TRIM(AN26))=0</formula>
    </cfRule>
  </conditionalFormatting>
  <conditionalFormatting sqref="S51:Y53">
    <cfRule type="expression" dxfId="5" priority="7">
      <formula>S$53&gt;=1</formula>
    </cfRule>
  </conditionalFormatting>
  <conditionalFormatting sqref="Z51:AF53">
    <cfRule type="expression" dxfId="6" priority="8">
      <formula>Z$53&gt;=1</formula>
    </cfRule>
  </conditionalFormatting>
  <conditionalFormatting sqref="L51:R53">
    <cfRule type="expression" dxfId="7" priority="9">
      <formula>L$53&gt;=1</formula>
    </cfRule>
  </conditionalFormatting>
  <conditionalFormatting sqref="AG51:AM53">
    <cfRule type="expression" dxfId="8" priority="10">
      <formula>AG$53&gt;=1</formula>
    </cfRule>
  </conditionalFormatting>
  <conditionalFormatting sqref="AN51:AP53">
    <cfRule type="expression" dxfId="9" priority="11">
      <formula>AN$53&gt;=1</formula>
    </cfRule>
  </conditionalFormatting>
  <conditionalFormatting sqref="R59:R78 Y59:Y78 AF59:AF78 AM59:AM78 AT59:AT78">
    <cfRule type="expression" dxfId="1" priority="12">
      <formula>ISBLANK(L59)</formula>
    </cfRule>
  </conditionalFormatting>
  <conditionalFormatting sqref="B75:K78">
    <cfRule type="expression" dxfId="4" priority="13">
      <formula>$AN$57=""</formula>
    </cfRule>
  </conditionalFormatting>
  <conditionalFormatting sqref="AS2:AW8">
    <cfRule type="expression" dxfId="4" priority="14">
      <formula>$AN$57=""</formula>
    </cfRule>
  </conditionalFormatting>
  <dataValidations>
    <dataValidation type="custom" allowBlank="1" showDropDown="1" showInputMessage="1" showErrorMessage="1" prompt="Goal must not exceed total days in month." sqref="J30:J49">
      <formula1>$J30&lt;=$FL$7</formula1>
    </dataValidation>
    <dataValidation type="list" allowBlank="1" showInputMessage="1" showErrorMessage="1" prompt="Click and enter a value from range" sqref="G30:G49">
      <formula1>'Start Here'!$H$14:$J$23</formula1>
    </dataValidation>
  </dataValidations>
  <drawing r:id="rId1"/>
</worksheet>
</file>