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uznik\Desktop\QAP\MemeticAlgorithm\data\Output\mutation\"/>
    </mc:Choice>
  </mc:AlternateContent>
  <xr:revisionPtr revIDLastSave="0" documentId="13_ncr:1_{E218151E-568D-4E27-B1D8-3DB043A0ACB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2 (2)" sheetId="3" r:id="rId1"/>
    <sheet name="mutation" sheetId="2" r:id="rId2"/>
    <sheet name="Sheet1" sheetId="1" r:id="rId3"/>
  </sheets>
  <definedNames>
    <definedName name="ExternalData_1" localSheetId="1" hidden="1">mutation!$C$1:$F$16</definedName>
    <definedName name="ExternalData_1" localSheetId="0" hidden="1">'Sheet2 (2)'!$C$1:$J$16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G2" i="2" l="1"/>
  <c r="J2" i="2" s="1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83A6AD-2AA1-41E7-8810-173823693CE0}" keepAlive="1" name="Query - summary" description="Connection to the 'summary' query in the workbook." type="5" refreshedVersion="6" background="1" saveData="1">
    <dbPr connection="Provider=Microsoft.Mashup.OleDb.1;Data Source=$Workbook$;Location=summary;Extended Properties=&quot;&quot;" command="SELECT * FROM [summary]"/>
  </connection>
  <connection id="2" xr16:uid="{AD138A98-C513-461A-B18B-897C801A5780}" keepAlive="1" name="Query - summary (2)" description="Connection to the 'summary (2)' query in the workbook." type="5" refreshedVersion="6" background="1" saveData="1">
    <dbPr connection="Provider=Microsoft.Mashup.OleDb.1;Data Source=$Workbook$;Location=&quot;summary (2)&quot;;Extended Properties=&quot;&quot;" command="SELECT * FROM [summary (2)]"/>
  </connection>
</connections>
</file>

<file path=xl/sharedStrings.xml><?xml version="1.0" encoding="utf-8"?>
<sst xmlns="http://schemas.openxmlformats.org/spreadsheetml/2006/main" count="94" uniqueCount="85">
  <si>
    <t>Fitness2</t>
  </si>
  <si>
    <t>E2</t>
  </si>
  <si>
    <t>Fitness3</t>
  </si>
  <si>
    <t>E3</t>
  </si>
  <si>
    <t>Fitness4</t>
  </si>
  <si>
    <t>E4</t>
  </si>
  <si>
    <t>Fitness5</t>
  </si>
  <si>
    <t>E5</t>
  </si>
  <si>
    <t>0.04670750382848392</t>
  </si>
  <si>
    <t>0.017501640778823015</t>
  </si>
  <si>
    <t>0.044082257711660466</t>
  </si>
  <si>
    <t>0.03423758477357252</t>
  </si>
  <si>
    <t>0.03358127324436666</t>
  </si>
  <si>
    <t>0.04298840516298403</t>
  </si>
  <si>
    <t>0.021767665718661126</t>
  </si>
  <si>
    <t>0.02362721505141107</t>
  </si>
  <si>
    <t>0.018486108072631808</t>
  </si>
  <si>
    <t>0.006234959527455699</t>
  </si>
  <si>
    <t>0.036753445635528334</t>
  </si>
  <si>
    <t>0.043644716692189896</t>
  </si>
  <si>
    <t>0.06606869394005688</t>
  </si>
  <si>
    <t>0.045504266024939836</t>
  </si>
  <si>
    <t>0.02679938744257274</t>
  </si>
  <si>
    <t>0.042879019908116385</t>
  </si>
  <si>
    <t>0.030409100853204987</t>
  </si>
  <si>
    <t>0.023299059286808137</t>
  </si>
  <si>
    <t>0.03959746226208707</t>
  </si>
  <si>
    <t>0.08925836797199738</t>
  </si>
  <si>
    <t>0.07755414570115948</t>
  </si>
  <si>
    <t>0.029752789323999124</t>
  </si>
  <si>
    <t>0.027783854736381536</t>
  </si>
  <si>
    <t>0.056552176766571864</t>
  </si>
  <si>
    <t>0.06366221833296871</t>
  </si>
  <si>
    <t>0.05523955370816014</t>
  </si>
  <si>
    <t>0.07930430977904178</t>
  </si>
  <si>
    <t>0.07985123605338</t>
  </si>
  <si>
    <t>0.07842922774010064</t>
  </si>
  <si>
    <t>0.06519361190111574</t>
  </si>
  <si>
    <t>0.07120980091883614</t>
  </si>
  <si>
    <t>0.04473856924086633</t>
  </si>
  <si>
    <t>0.05819295558958652</t>
  </si>
  <si>
    <t>0.035768978341719534</t>
  </si>
  <si>
    <t>0.05720848829577773</t>
  </si>
  <si>
    <t>0.07383504703565959</t>
  </si>
  <si>
    <t>0.07153795668343907</t>
  </si>
  <si>
    <t>0.0648654561365128</t>
  </si>
  <si>
    <t>0.035331437322248964</t>
  </si>
  <si>
    <t>0.0691314810763509</t>
  </si>
  <si>
    <t>0.10194705753664406</t>
  </si>
  <si>
    <t>0.09450886020564428</t>
  </si>
  <si>
    <t>0.07547582585867425</t>
  </si>
  <si>
    <t>0.10971341063224678</t>
  </si>
  <si>
    <t>0.08827390067818858</t>
  </si>
  <si>
    <t>0.08947713848173267</t>
  </si>
  <si>
    <t>0.09625902428352658</t>
  </si>
  <si>
    <t>0.09877488514548238</t>
  </si>
  <si>
    <t>0.05545832421789543</t>
  </si>
  <si>
    <t>0.0681470137825421</t>
  </si>
  <si>
    <t>0.11332312404287902</t>
  </si>
  <si>
    <t>0.0903522205206738</t>
  </si>
  <si>
    <t>0.05502078319842485</t>
  </si>
  <si>
    <t>0.0968059505578648</t>
  </si>
  <si>
    <t>0.0444104134762634</t>
  </si>
  <si>
    <t>0.06639684970465981</t>
  </si>
  <si>
    <t>0.03664406038066069</t>
  </si>
  <si>
    <t xml:space="preserve"> 0.02483045285495515</t>
  </si>
  <si>
    <t>0.026143075913366877</t>
  </si>
  <si>
    <t>0.0424414788886458</t>
  </si>
  <si>
    <t>0.03948807700721943</t>
  </si>
  <si>
    <t>0.033690658499234305</t>
  </si>
  <si>
    <t>0.04780135637716036</t>
  </si>
  <si>
    <t>0.04812951214176329</t>
  </si>
  <si>
    <t xml:space="preserve"> 0.054911397943557205</t>
  </si>
  <si>
    <t>0.0555677094727630</t>
  </si>
  <si>
    <t>0.07142857142857142</t>
  </si>
  <si>
    <t>0.06377160358783636</t>
  </si>
  <si>
    <t xml:space="preserve">0.04692627433821921 </t>
  </si>
  <si>
    <t>0.05556770947276307</t>
  </si>
  <si>
    <t>avg</t>
  </si>
  <si>
    <t>E1</t>
  </si>
  <si>
    <t>min</t>
  </si>
  <si>
    <t>max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</si>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</sst>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6"/>
      <color rgb="FF000000"/>
      <name val="Consolas"/>
      <family val="3"/>
      <charset val="23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medium">
        <color rgb="FFE9E9E9"/>
      </left>
      <right style="medium">
        <color rgb="FFE9E9E9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vertical="center"/>
    </xf>
    <xf numFmtId="164" fontId="0" fillId="0" borderId="0" xfId="0" applyNumberFormat="1"/>
    <xf numFmtId="2" fontId="0" fillId="0" borderId="0" xfId="0" applyNumberFormat="1"/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2" fontId="0" fillId="0" borderId="2" xfId="0" applyNumberFormat="1" applyFont="1" applyBorder="1"/>
    <xf numFmtId="2" fontId="0" fillId="0" borderId="3" xfId="0" applyNumberFormat="1" applyFont="1" applyBorder="1"/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48A90F8-8AA4-423B-90B4-C17C0404BF7F}" autoFormatId="16" applyNumberFormats="0" applyBorderFormats="0" applyFontFormats="0" applyPatternFormats="0" applyAlignmentFormats="0" applyWidthHeightFormats="0">
  <queryTableRefresh nextId="9">
    <queryTableFields count="8">
      <queryTableField id="1" name="Fitness2" tableColumnId="1"/>
      <queryTableField id="2" name="E2" tableColumnId="2"/>
      <queryTableField id="3" name="Fitness3" tableColumnId="3"/>
      <queryTableField id="4" name="E3" tableColumnId="4"/>
      <queryTableField id="5" name="Fitness4" tableColumnId="5"/>
      <queryTableField id="6" name="E4" tableColumnId="6"/>
      <queryTableField id="7" name="Fitness5" tableColumnId="7"/>
      <queryTableField id="8" name="E5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7BC2E4-09A4-4655-9B76-2F1488D3B738}" autoFormatId="16" applyNumberFormats="0" applyBorderFormats="0" applyFontFormats="0" applyPatternFormats="0" applyAlignmentFormats="0" applyWidthHeightFormats="0">
  <queryTableRefresh nextId="15" unboundColumnsRight="6">
    <queryTableFields count="10">
      <queryTableField id="2" name="E2" tableColumnId="2"/>
      <queryTableField id="4" name="E3" tableColumnId="4"/>
      <queryTableField id="6" name="E4" tableColumnId="6"/>
      <queryTableField id="8" name="E5" tableColumnId="8"/>
      <queryTableField id="9" dataBound="0" tableColumnId="9"/>
      <queryTableField id="10" dataBound="0" tableColumnId="1"/>
      <queryTableField id="11" dataBound="0" tableColumnId="3"/>
      <queryTableField id="12" dataBound="0" tableColumnId="5"/>
      <queryTableField id="13" dataBound="0" tableColumnId="7"/>
      <queryTableField id="14" dataBound="0" tableColumnId="10"/>
    </queryTableFields>
    <queryTableDeletedFields count="4">
      <deletedField name="Fitness2"/>
      <deletedField name="Fitness3"/>
      <deletedField name="Fitness4"/>
      <deletedField name="Fitness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58C21-1CAB-4EA2-B4B2-0479A69FFCF3}" name="summary3" displayName="summary3" ref="C1:J16" tableType="queryTable" totalsRowShown="0">
  <autoFilter ref="C1:J16" xr:uid="{4FA12109-0A28-4DCA-BA9F-CC0E4EC045D3}"/>
  <tableColumns count="8">
    <tableColumn id="1" xr3:uid="{3FE99847-A552-471F-A817-CEC048C02766}" uniqueName="1" name="Fitness2" queryTableFieldId="1"/>
    <tableColumn id="2" xr3:uid="{F7CAE94F-43AD-4841-9AFC-6A14FACFB760}" uniqueName="2" name="E2" queryTableFieldId="2" dataDxfId="13"/>
    <tableColumn id="3" xr3:uid="{BD7D8698-CF84-4F92-B850-D905E51B855B}" uniqueName="3" name="Fitness3" queryTableFieldId="3"/>
    <tableColumn id="4" xr3:uid="{2FD532B3-36CD-4214-8D7A-4429A51A468C}" uniqueName="4" name="E3" queryTableFieldId="4" dataDxfId="12"/>
    <tableColumn id="5" xr3:uid="{4BCC4DDE-DD6D-48CB-82ED-8CA2DCFE65E9}" uniqueName="5" name="Fitness4" queryTableFieldId="5"/>
    <tableColumn id="6" xr3:uid="{116D7B6A-76F1-46B4-AEBD-8CCC72E77E5D}" uniqueName="6" name="E4" queryTableFieldId="6" dataDxfId="11"/>
    <tableColumn id="7" xr3:uid="{846FEDF2-3A69-4275-A059-B32B3ED60FD0}" uniqueName="7" name="Fitness5" queryTableFieldId="7"/>
    <tableColumn id="8" xr3:uid="{F741C3EA-1211-4239-8125-0C67BE23361B}" uniqueName="8" name="E5" queryTableFieldId="8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927CB-32AD-492D-A902-8F75BF6CD155}" name="summary" displayName="summary" ref="C1:L16" tableType="queryTable" totalsRowShown="0">
  <autoFilter ref="C1:L16" xr:uid="{4FA12109-0A28-4DCA-BA9F-CC0E4EC045D3}"/>
  <tableColumns count="10">
    <tableColumn id="2" xr3:uid="{137D8A3D-CF9F-4195-B2FE-D84E67CFD0DA}" uniqueName="2" name="E2" queryTableFieldId="2" dataDxfId="9"/>
    <tableColumn id="4" xr3:uid="{77D768B3-300B-462A-91C7-4D4BE9515E7D}" uniqueName="4" name="E3" queryTableFieldId="4" dataDxfId="8"/>
    <tableColumn id="6" xr3:uid="{4EBB7E89-2863-4394-A30F-D01A4A21E57E}" uniqueName="6" name="E4" queryTableFieldId="6" dataDxfId="7"/>
    <tableColumn id="8" xr3:uid="{C088FF58-5025-497E-96F8-11660B932F4F}" uniqueName="8" name="E5" queryTableFieldId="8" dataDxfId="6"/>
    <tableColumn id="9" xr3:uid="{CCFAE967-D318-4834-A113-68B20FBE20C8}" uniqueName="9" name="avg" queryTableFieldId="9" dataDxfId="5">
      <calculatedColumnFormula>AVERAGE(B2:F2)</calculatedColumnFormula>
    </tableColumn>
    <tableColumn id="1" xr3:uid="{ECDB3E77-AD03-4FE3-BFA6-3B0413F8EBCF}" uniqueName="1" name="min" queryTableFieldId="10" dataDxfId="4">
      <calculatedColumnFormula>MIN(B2:F2)</calculatedColumnFormula>
    </tableColumn>
    <tableColumn id="3" xr3:uid="{84CB52E8-AD2C-44A0-BA85-9637B469D23D}" uniqueName="3" name="max" queryTableFieldId="11" dataDxfId="3">
      <calculatedColumnFormula>MAX(B2:F2)</calculatedColumnFormula>
    </tableColumn>
    <tableColumn id="5" xr3:uid="{F853FAB6-7CA2-47CA-ABB2-C203AC3EE46F}" uniqueName="5" name="Column1" queryTableFieldId="12" dataDxfId="2">
      <calculatedColumnFormula>summary[[#This Row],[avg]]*100</calculatedColumnFormula>
    </tableColumn>
    <tableColumn id="7" xr3:uid="{1AB1B908-CC6E-4F45-8D75-3A10F65BF5C0}" uniqueName="7" name="Column2" queryTableFieldId="13" dataDxfId="1">
      <calculatedColumnFormula>100*summary[[#This Row],[min]]</calculatedColumnFormula>
    </tableColumn>
    <tableColumn id="10" xr3:uid="{07E31B9D-C5B3-4016-BC58-000820F88AB1}" uniqueName="10" name="Column3" queryTableFieldId="14" dataDxfId="0">
      <calculatedColumnFormula>100*summary[[#This Row],[max]]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41CE-8780-40D1-9666-C8E40B6AF672}">
  <dimension ref="B1:J19"/>
  <sheetViews>
    <sheetView workbookViewId="0">
      <selection activeCell="D23" sqref="D23"/>
    </sheetView>
  </sheetViews>
  <sheetFormatPr defaultRowHeight="14.5" x14ac:dyDescent="0.35"/>
  <cols>
    <col min="3" max="3" width="10.1796875" bestFit="1" customWidth="1"/>
    <col min="4" max="4" width="20.54296875" bestFit="1" customWidth="1"/>
    <col min="5" max="5" width="10.1796875" bestFit="1" customWidth="1"/>
    <col min="6" max="6" width="20.54296875" bestFit="1" customWidth="1"/>
    <col min="7" max="7" width="10.1796875" bestFit="1" customWidth="1"/>
    <col min="8" max="8" width="20.54296875" bestFit="1" customWidth="1"/>
    <col min="9" max="9" width="10.1796875" bestFit="1" customWidth="1"/>
    <col min="10" max="10" width="20.54296875" bestFit="1" customWidth="1"/>
  </cols>
  <sheetData>
    <row r="1" spans="2:10" x14ac:dyDescent="0.3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35">
      <c r="B2" t="s">
        <v>64</v>
      </c>
      <c r="C2">
        <v>95690</v>
      </c>
      <c r="D2" s="1" t="s">
        <v>8</v>
      </c>
      <c r="E2">
        <v>93020</v>
      </c>
      <c r="F2" s="1" t="s">
        <v>9</v>
      </c>
      <c r="G2">
        <v>95450</v>
      </c>
      <c r="H2" s="1" t="s">
        <v>10</v>
      </c>
      <c r="I2">
        <v>94550</v>
      </c>
      <c r="J2" s="1" t="s">
        <v>11</v>
      </c>
    </row>
    <row r="3" spans="2:10" x14ac:dyDescent="0.35">
      <c r="B3" t="s">
        <v>65</v>
      </c>
      <c r="C3">
        <v>94490</v>
      </c>
      <c r="D3" s="1" t="s">
        <v>12</v>
      </c>
      <c r="E3">
        <v>95350</v>
      </c>
      <c r="F3" s="1" t="s">
        <v>13</v>
      </c>
      <c r="G3">
        <v>93410</v>
      </c>
      <c r="H3" s="1" t="s">
        <v>14</v>
      </c>
      <c r="I3">
        <v>93580</v>
      </c>
      <c r="J3" s="1" t="s">
        <v>15</v>
      </c>
    </row>
    <row r="4" spans="2:10" x14ac:dyDescent="0.35">
      <c r="B4" t="s">
        <v>66</v>
      </c>
      <c r="C4">
        <v>93110</v>
      </c>
      <c r="D4" s="1" t="s">
        <v>16</v>
      </c>
      <c r="E4">
        <v>91990</v>
      </c>
      <c r="F4" s="1" t="s">
        <v>17</v>
      </c>
      <c r="G4">
        <v>94490</v>
      </c>
      <c r="H4" s="1" t="s">
        <v>12</v>
      </c>
      <c r="I4">
        <v>94780</v>
      </c>
      <c r="J4" s="1" t="s">
        <v>18</v>
      </c>
    </row>
    <row r="5" spans="2:10" x14ac:dyDescent="0.35">
      <c r="B5" t="s">
        <v>67</v>
      </c>
      <c r="C5">
        <v>95410</v>
      </c>
      <c r="D5" s="1" t="s">
        <v>19</v>
      </c>
      <c r="E5">
        <v>97460</v>
      </c>
      <c r="F5" s="1" t="s">
        <v>20</v>
      </c>
      <c r="G5">
        <v>95580</v>
      </c>
      <c r="H5" s="1" t="s">
        <v>21</v>
      </c>
      <c r="I5">
        <v>93870</v>
      </c>
      <c r="J5" s="1" t="s">
        <v>22</v>
      </c>
    </row>
    <row r="6" spans="2:10" x14ac:dyDescent="0.35">
      <c r="B6" t="s">
        <v>68</v>
      </c>
      <c r="C6">
        <v>95340</v>
      </c>
      <c r="D6" s="1" t="s">
        <v>23</v>
      </c>
      <c r="E6">
        <v>94200</v>
      </c>
      <c r="F6" s="1" t="s">
        <v>24</v>
      </c>
      <c r="G6">
        <v>93550</v>
      </c>
      <c r="H6" s="1" t="s">
        <v>25</v>
      </c>
      <c r="I6">
        <v>95040</v>
      </c>
      <c r="J6" s="1" t="s">
        <v>26</v>
      </c>
    </row>
    <row r="7" spans="2:10" x14ac:dyDescent="0.35">
      <c r="B7" t="s">
        <v>69</v>
      </c>
      <c r="C7">
        <v>99580</v>
      </c>
      <c r="D7" s="1" t="s">
        <v>27</v>
      </c>
      <c r="E7">
        <v>98510</v>
      </c>
      <c r="F7" s="1" t="s">
        <v>28</v>
      </c>
      <c r="G7">
        <v>95040</v>
      </c>
      <c r="H7" s="1" t="s">
        <v>26</v>
      </c>
      <c r="I7">
        <v>94140</v>
      </c>
      <c r="J7" s="1" t="s">
        <v>29</v>
      </c>
    </row>
    <row r="8" spans="2:10" x14ac:dyDescent="0.35">
      <c r="B8" t="s">
        <v>71</v>
      </c>
      <c r="C8">
        <v>93960</v>
      </c>
      <c r="D8" s="1" t="s">
        <v>30</v>
      </c>
      <c r="E8">
        <v>96590</v>
      </c>
      <c r="F8" s="1" t="s">
        <v>31</v>
      </c>
      <c r="G8">
        <v>97240</v>
      </c>
      <c r="H8" s="1" t="s">
        <v>32</v>
      </c>
      <c r="I8">
        <v>96470</v>
      </c>
      <c r="J8" s="1" t="s">
        <v>33</v>
      </c>
    </row>
    <row r="9" spans="2:10" x14ac:dyDescent="0.35">
      <c r="B9" t="s">
        <v>70</v>
      </c>
      <c r="C9">
        <v>98670</v>
      </c>
      <c r="D9" s="1" t="s">
        <v>34</v>
      </c>
      <c r="E9">
        <v>98720</v>
      </c>
      <c r="F9" s="1" t="s">
        <v>35</v>
      </c>
      <c r="G9">
        <v>98590</v>
      </c>
      <c r="H9" s="1" t="s">
        <v>36</v>
      </c>
      <c r="I9">
        <v>97380</v>
      </c>
      <c r="J9" s="1" t="s">
        <v>37</v>
      </c>
    </row>
    <row r="10" spans="2:10" x14ac:dyDescent="0.35">
      <c r="B10" t="s">
        <v>77</v>
      </c>
      <c r="C10">
        <v>97930</v>
      </c>
      <c r="D10" s="1" t="s">
        <v>38</v>
      </c>
      <c r="E10">
        <v>95510</v>
      </c>
      <c r="F10" s="1" t="s">
        <v>39</v>
      </c>
      <c r="G10">
        <v>96740</v>
      </c>
      <c r="H10" s="1" t="s">
        <v>40</v>
      </c>
      <c r="I10">
        <v>94690</v>
      </c>
      <c r="J10" s="1" t="s">
        <v>41</v>
      </c>
    </row>
    <row r="11" spans="2:10" x14ac:dyDescent="0.35">
      <c r="B11" t="s">
        <v>76</v>
      </c>
      <c r="C11">
        <v>96470</v>
      </c>
      <c r="D11" s="1" t="s">
        <v>33</v>
      </c>
      <c r="E11">
        <v>96650</v>
      </c>
      <c r="F11" s="1" t="s">
        <v>42</v>
      </c>
      <c r="G11">
        <v>98170</v>
      </c>
      <c r="H11" s="1" t="s">
        <v>43</v>
      </c>
      <c r="I11">
        <v>97960</v>
      </c>
      <c r="J11" s="1" t="s">
        <v>44</v>
      </c>
    </row>
    <row r="12" spans="2:10" x14ac:dyDescent="0.35">
      <c r="B12" t="s">
        <v>75</v>
      </c>
      <c r="C12">
        <v>97350</v>
      </c>
      <c r="D12" s="1" t="s">
        <v>45</v>
      </c>
      <c r="E12">
        <v>94650</v>
      </c>
      <c r="F12" s="1" t="s">
        <v>46</v>
      </c>
      <c r="G12">
        <v>97740</v>
      </c>
      <c r="H12" s="1" t="s">
        <v>47</v>
      </c>
      <c r="I12">
        <v>100740</v>
      </c>
      <c r="J12" s="1" t="s">
        <v>48</v>
      </c>
    </row>
    <row r="13" spans="2:10" x14ac:dyDescent="0.35">
      <c r="B13" t="s">
        <v>74</v>
      </c>
      <c r="C13">
        <v>100060</v>
      </c>
      <c r="D13" s="1" t="s">
        <v>49</v>
      </c>
      <c r="E13">
        <v>98320</v>
      </c>
      <c r="F13" s="1" t="s">
        <v>50</v>
      </c>
      <c r="G13">
        <v>101450</v>
      </c>
      <c r="H13" s="1" t="s">
        <v>51</v>
      </c>
      <c r="I13">
        <v>99490</v>
      </c>
      <c r="J13" s="1" t="s">
        <v>52</v>
      </c>
    </row>
    <row r="14" spans="2:10" x14ac:dyDescent="0.35">
      <c r="B14" t="s">
        <v>73</v>
      </c>
      <c r="C14">
        <v>99600</v>
      </c>
      <c r="D14" s="1" t="s">
        <v>53</v>
      </c>
      <c r="E14">
        <v>100220</v>
      </c>
      <c r="F14" s="1" t="s">
        <v>54</v>
      </c>
      <c r="G14">
        <v>100450</v>
      </c>
      <c r="H14" s="1" t="s">
        <v>55</v>
      </c>
      <c r="I14">
        <v>96490</v>
      </c>
      <c r="J14" s="1" t="s">
        <v>56</v>
      </c>
    </row>
    <row r="15" spans="2:10" x14ac:dyDescent="0.35">
      <c r="B15" t="s">
        <v>72</v>
      </c>
      <c r="C15">
        <v>97650</v>
      </c>
      <c r="D15" s="1" t="s">
        <v>57</v>
      </c>
      <c r="E15">
        <v>101780</v>
      </c>
      <c r="F15" s="1" t="s">
        <v>58</v>
      </c>
      <c r="G15">
        <v>99680</v>
      </c>
      <c r="H15" s="1" t="s">
        <v>59</v>
      </c>
      <c r="I15">
        <v>98590</v>
      </c>
      <c r="J15" s="1" t="s">
        <v>36</v>
      </c>
    </row>
    <row r="16" spans="2:10" x14ac:dyDescent="0.35">
      <c r="B16" t="s">
        <v>40</v>
      </c>
      <c r="C16">
        <v>96450</v>
      </c>
      <c r="D16" s="1" t="s">
        <v>60</v>
      </c>
      <c r="E16">
        <v>100270</v>
      </c>
      <c r="F16" s="1" t="s">
        <v>61</v>
      </c>
      <c r="G16">
        <v>95480</v>
      </c>
      <c r="H16" s="1" t="s">
        <v>62</v>
      </c>
      <c r="I16">
        <v>97490</v>
      </c>
      <c r="J16" s="1" t="s">
        <v>63</v>
      </c>
    </row>
    <row r="19" spans="4:4" x14ac:dyDescent="0.35">
      <c r="D19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BE41-90A2-4721-83C0-85C859765147}">
  <dimension ref="B1:L19"/>
  <sheetViews>
    <sheetView tabSelected="1" workbookViewId="0">
      <selection activeCell="J2" sqref="J2:L16"/>
    </sheetView>
  </sheetViews>
  <sheetFormatPr defaultRowHeight="14.5" x14ac:dyDescent="0.35"/>
  <cols>
    <col min="3" max="6" width="20.54296875" bestFit="1" customWidth="1"/>
  </cols>
  <sheetData>
    <row r="1" spans="2:12" x14ac:dyDescent="0.35">
      <c r="B1" t="s">
        <v>79</v>
      </c>
      <c r="C1" t="s">
        <v>1</v>
      </c>
      <c r="D1" t="s">
        <v>3</v>
      </c>
      <c r="E1" t="s">
        <v>5</v>
      </c>
      <c r="F1" t="s">
        <v>7</v>
      </c>
      <c r="G1" t="s">
        <v>78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2:12" x14ac:dyDescent="0.35">
      <c r="B2">
        <v>3.6644060380660599E-2</v>
      </c>
      <c r="C2" s="1">
        <v>4.6707503828483897E-2</v>
      </c>
      <c r="D2" s="1">
        <v>1.7501640778823001E-2</v>
      </c>
      <c r="E2" s="1">
        <v>4.4082257711660397E-2</v>
      </c>
      <c r="F2" s="1">
        <v>3.4237584773572499E-2</v>
      </c>
      <c r="G2" s="3">
        <f t="shared" ref="G2:G16" si="0">AVERAGE(B2:F2)</f>
        <v>3.5834609494640082E-2</v>
      </c>
      <c r="H2" s="3">
        <f t="shared" ref="H2:H16" si="1">MIN(B2:F2)</f>
        <v>1.7501640778823001E-2</v>
      </c>
      <c r="I2" s="3">
        <f t="shared" ref="I2:I16" si="2">MAX(B2:F2)</f>
        <v>4.6707503828483897E-2</v>
      </c>
      <c r="J2" s="4">
        <f>summary[[#This Row],[avg]]*100</f>
        <v>3.5834609494640084</v>
      </c>
      <c r="K2" s="5">
        <f>100*summary[[#This Row],[min]]</f>
        <v>1.7501640778823002</v>
      </c>
      <c r="L2" s="6">
        <f>100*summary[[#This Row],[max]]</f>
        <v>4.6707503828483894</v>
      </c>
    </row>
    <row r="3" spans="2:12" x14ac:dyDescent="0.35">
      <c r="B3">
        <v>2.4830452854955099E-2</v>
      </c>
      <c r="C3" s="1">
        <v>3.3581273244366598E-2</v>
      </c>
      <c r="D3" s="1">
        <v>4.2988405162984002E-2</v>
      </c>
      <c r="E3" s="1">
        <v>2.1767665718661101E-2</v>
      </c>
      <c r="F3" s="1">
        <v>2.3627215051411E-2</v>
      </c>
      <c r="G3" s="3">
        <f t="shared" si="0"/>
        <v>2.935900240647556E-2</v>
      </c>
      <c r="H3" s="3">
        <f t="shared" si="1"/>
        <v>2.1767665718661101E-2</v>
      </c>
      <c r="I3" s="3">
        <f t="shared" si="2"/>
        <v>4.2988405162984002E-2</v>
      </c>
      <c r="J3" s="4">
        <f>summary[[#This Row],[avg]]*100</f>
        <v>2.9359002406475558</v>
      </c>
      <c r="K3" s="7">
        <f>100*summary[[#This Row],[min]]</f>
        <v>2.1767665718661102</v>
      </c>
      <c r="L3" s="8">
        <f>100*summary[[#This Row],[max]]</f>
        <v>4.2988405162983998</v>
      </c>
    </row>
    <row r="4" spans="2:12" x14ac:dyDescent="0.35">
      <c r="B4">
        <v>2.6143075913366801E-2</v>
      </c>
      <c r="C4" s="1">
        <v>1.8486108072631801E-2</v>
      </c>
      <c r="D4" s="1">
        <v>6.2349595274556902E-3</v>
      </c>
      <c r="E4" s="1">
        <v>3.3581273244366598E-2</v>
      </c>
      <c r="F4" s="1">
        <v>3.6753445635528299E-2</v>
      </c>
      <c r="G4" s="3">
        <f t="shared" si="0"/>
        <v>2.4239772478669836E-2</v>
      </c>
      <c r="H4" s="3">
        <f t="shared" si="1"/>
        <v>6.2349595274556902E-3</v>
      </c>
      <c r="I4" s="3">
        <f t="shared" si="2"/>
        <v>3.6753445635528299E-2</v>
      </c>
      <c r="J4" s="4">
        <f>summary[[#This Row],[avg]]*100</f>
        <v>2.4239772478669837</v>
      </c>
      <c r="K4" s="5">
        <f>100*summary[[#This Row],[min]]</f>
        <v>0.62349595274556902</v>
      </c>
      <c r="L4" s="6">
        <f>100*summary[[#This Row],[max]]</f>
        <v>3.6753445635528301</v>
      </c>
    </row>
    <row r="5" spans="2:12" x14ac:dyDescent="0.35">
      <c r="B5">
        <v>4.2441478888645801E-2</v>
      </c>
      <c r="C5" s="1">
        <v>4.3644716692189799E-2</v>
      </c>
      <c r="D5" s="1">
        <v>6.6068693940056794E-2</v>
      </c>
      <c r="E5" s="1">
        <v>4.5504266024939802E-2</v>
      </c>
      <c r="F5" s="1">
        <v>2.6799387442572702E-2</v>
      </c>
      <c r="G5" s="3">
        <f t="shared" si="0"/>
        <v>4.4891708597680977E-2</v>
      </c>
      <c r="H5" s="3">
        <f t="shared" si="1"/>
        <v>2.6799387442572702E-2</v>
      </c>
      <c r="I5" s="3">
        <f t="shared" si="2"/>
        <v>6.6068693940056794E-2</v>
      </c>
      <c r="J5" s="4">
        <f>summary[[#This Row],[avg]]*100</f>
        <v>4.4891708597680973</v>
      </c>
      <c r="K5" s="7">
        <f>100*summary[[#This Row],[min]]</f>
        <v>2.67993874425727</v>
      </c>
      <c r="L5" s="8">
        <f>100*summary[[#This Row],[max]]</f>
        <v>6.6068693940056793</v>
      </c>
    </row>
    <row r="6" spans="2:12" x14ac:dyDescent="0.35">
      <c r="B6">
        <v>3.9488077007219402E-2</v>
      </c>
      <c r="C6" s="1">
        <v>4.2879019908116302E-2</v>
      </c>
      <c r="D6" s="1">
        <v>3.04091008532049E-2</v>
      </c>
      <c r="E6" s="1">
        <v>2.3299059286808099E-2</v>
      </c>
      <c r="F6" s="1">
        <v>3.9597462262086998E-2</v>
      </c>
      <c r="G6" s="3">
        <f t="shared" si="0"/>
        <v>3.513454386348714E-2</v>
      </c>
      <c r="H6" s="3">
        <f t="shared" si="1"/>
        <v>2.3299059286808099E-2</v>
      </c>
      <c r="I6" s="3">
        <f t="shared" si="2"/>
        <v>4.2879019908116302E-2</v>
      </c>
      <c r="J6" s="4">
        <f>summary[[#This Row],[avg]]*100</f>
        <v>3.5134543863487142</v>
      </c>
      <c r="K6" s="5">
        <f>100*summary[[#This Row],[min]]</f>
        <v>2.3299059286808097</v>
      </c>
      <c r="L6" s="6">
        <f>100*summary[[#This Row],[max]]</f>
        <v>4.2879019908116298</v>
      </c>
    </row>
    <row r="7" spans="2:12" x14ac:dyDescent="0.35">
      <c r="B7">
        <v>3.3690658499234298E-2</v>
      </c>
      <c r="C7" s="1">
        <v>8.9258367971997293E-2</v>
      </c>
      <c r="D7" s="1">
        <v>7.7554145701159399E-2</v>
      </c>
      <c r="E7" s="1">
        <v>3.9597462262086998E-2</v>
      </c>
      <c r="F7" s="1">
        <v>2.97527893239991E-2</v>
      </c>
      <c r="G7" s="3">
        <f t="shared" si="0"/>
        <v>5.3970684751695419E-2</v>
      </c>
      <c r="H7" s="3">
        <f t="shared" si="1"/>
        <v>2.97527893239991E-2</v>
      </c>
      <c r="I7" s="3">
        <f t="shared" si="2"/>
        <v>8.9258367971997293E-2</v>
      </c>
      <c r="J7" s="4">
        <f>summary[[#This Row],[avg]]*100</f>
        <v>5.3970684751695419</v>
      </c>
      <c r="K7" s="7">
        <f>100*summary[[#This Row],[min]]</f>
        <v>2.97527893239991</v>
      </c>
      <c r="L7" s="8">
        <f>100*summary[[#This Row],[max]]</f>
        <v>8.9258367971997288</v>
      </c>
    </row>
    <row r="8" spans="2:12" x14ac:dyDescent="0.35">
      <c r="B8">
        <v>4.8129512141763198E-2</v>
      </c>
      <c r="C8" s="1">
        <v>2.7783854736381501E-2</v>
      </c>
      <c r="D8" s="1">
        <v>5.6552176766571802E-2</v>
      </c>
      <c r="E8" s="1">
        <v>6.3662218332968701E-2</v>
      </c>
      <c r="F8" s="1">
        <v>5.5239553708160097E-2</v>
      </c>
      <c r="G8" s="3">
        <f t="shared" si="0"/>
        <v>5.0273463137169058E-2</v>
      </c>
      <c r="H8" s="3">
        <f t="shared" si="1"/>
        <v>2.7783854736381501E-2</v>
      </c>
      <c r="I8" s="3">
        <f t="shared" si="2"/>
        <v>6.3662218332968701E-2</v>
      </c>
      <c r="J8" s="4">
        <f>summary[[#This Row],[avg]]*100</f>
        <v>5.0273463137169054</v>
      </c>
      <c r="K8" s="5">
        <f>100*summary[[#This Row],[min]]</f>
        <v>2.7783854736381501</v>
      </c>
      <c r="L8" s="6">
        <f>100*summary[[#This Row],[max]]</f>
        <v>6.3662218332968701</v>
      </c>
    </row>
    <row r="9" spans="2:12" x14ac:dyDescent="0.35">
      <c r="B9">
        <v>4.7801356377160299E-2</v>
      </c>
      <c r="C9" s="1">
        <v>7.9304309779041696E-2</v>
      </c>
      <c r="D9" s="1">
        <v>7.9851236053380001E-2</v>
      </c>
      <c r="E9" s="1">
        <v>7.8429227740100596E-2</v>
      </c>
      <c r="F9" s="1">
        <v>6.5193611901115694E-2</v>
      </c>
      <c r="G9" s="3">
        <f t="shared" si="0"/>
        <v>7.0115948370159664E-2</v>
      </c>
      <c r="H9" s="3">
        <f t="shared" si="1"/>
        <v>4.7801356377160299E-2</v>
      </c>
      <c r="I9" s="3">
        <f t="shared" si="2"/>
        <v>7.9851236053380001E-2</v>
      </c>
      <c r="J9" s="4">
        <f>summary[[#This Row],[avg]]*100</f>
        <v>7.0115948370159664</v>
      </c>
      <c r="K9" s="7">
        <f>100*summary[[#This Row],[min]]</f>
        <v>4.7801356377160298</v>
      </c>
      <c r="L9" s="8">
        <f>100*summary[[#This Row],[max]]</f>
        <v>7.9851236053379999</v>
      </c>
    </row>
    <row r="10" spans="2:12" x14ac:dyDescent="0.35">
      <c r="B10">
        <v>5.5567709472763002E-2</v>
      </c>
      <c r="C10" s="1">
        <v>7.1209800918836094E-2</v>
      </c>
      <c r="D10" s="1">
        <v>4.4738569240866298E-2</v>
      </c>
      <c r="E10" s="1">
        <v>5.8192955589586502E-2</v>
      </c>
      <c r="F10" s="1">
        <v>3.57689783417195E-2</v>
      </c>
      <c r="G10" s="3">
        <f t="shared" si="0"/>
        <v>5.3095602712754285E-2</v>
      </c>
      <c r="H10" s="3">
        <f t="shared" si="1"/>
        <v>3.57689783417195E-2</v>
      </c>
      <c r="I10" s="3">
        <f t="shared" si="2"/>
        <v>7.1209800918836094E-2</v>
      </c>
      <c r="J10" s="4">
        <f>summary[[#This Row],[avg]]*100</f>
        <v>5.3095602712754282</v>
      </c>
      <c r="K10" s="5">
        <f>100*summary[[#This Row],[min]]</f>
        <v>3.57689783417195</v>
      </c>
      <c r="L10" s="6">
        <f>100*summary[[#This Row],[max]]</f>
        <v>7.1209800918836095</v>
      </c>
    </row>
    <row r="11" spans="2:12" x14ac:dyDescent="0.35">
      <c r="B11">
        <v>4.69262743382192E-2</v>
      </c>
      <c r="C11" s="1">
        <v>5.5239553708160097E-2</v>
      </c>
      <c r="D11" s="1">
        <v>5.7208488295777703E-2</v>
      </c>
      <c r="E11" s="1">
        <v>7.3835047035659504E-2</v>
      </c>
      <c r="F11" s="1">
        <v>7.1537956683439E-2</v>
      </c>
      <c r="G11" s="3">
        <f t="shared" si="0"/>
        <v>6.0949464012251098E-2</v>
      </c>
      <c r="H11" s="3">
        <f t="shared" si="1"/>
        <v>4.69262743382192E-2</v>
      </c>
      <c r="I11" s="3">
        <f t="shared" si="2"/>
        <v>7.3835047035659504E-2</v>
      </c>
      <c r="J11" s="4">
        <f>summary[[#This Row],[avg]]*100</f>
        <v>6.0949464012251102</v>
      </c>
      <c r="K11" s="7">
        <f>100*summary[[#This Row],[min]]</f>
        <v>4.6926274338219196</v>
      </c>
      <c r="L11" s="8">
        <f>100*summary[[#This Row],[max]]</f>
        <v>7.3835047035659507</v>
      </c>
    </row>
    <row r="12" spans="2:12" x14ac:dyDescent="0.35">
      <c r="B12">
        <v>6.3771603587836304E-2</v>
      </c>
      <c r="C12" s="1">
        <v>6.4865456136512803E-2</v>
      </c>
      <c r="D12" s="1">
        <v>3.5331437322248901E-2</v>
      </c>
      <c r="E12" s="1">
        <v>6.9131481076350906E-2</v>
      </c>
      <c r="F12" s="1">
        <v>0.101947057536644</v>
      </c>
      <c r="G12" s="3">
        <f t="shared" si="0"/>
        <v>6.700940713191858E-2</v>
      </c>
      <c r="H12" s="3">
        <f t="shared" si="1"/>
        <v>3.5331437322248901E-2</v>
      </c>
      <c r="I12" s="3">
        <f t="shared" si="2"/>
        <v>0.101947057536644</v>
      </c>
      <c r="J12" s="4">
        <f>summary[[#This Row],[avg]]*100</f>
        <v>6.7009407131918577</v>
      </c>
      <c r="K12" s="5">
        <f>100*summary[[#This Row],[min]]</f>
        <v>3.53314373222489</v>
      </c>
      <c r="L12" s="6">
        <f>100*summary[[#This Row],[max]]</f>
        <v>10.194705753664399</v>
      </c>
    </row>
    <row r="13" spans="2:12" x14ac:dyDescent="0.35">
      <c r="B13">
        <v>7.1428571428571397E-2</v>
      </c>
      <c r="C13" s="1">
        <v>9.4508860205644196E-2</v>
      </c>
      <c r="D13" s="1">
        <v>7.5475825858674198E-2</v>
      </c>
      <c r="E13" s="1">
        <v>0.109713410632246</v>
      </c>
      <c r="F13" s="1">
        <v>8.8273900678188494E-2</v>
      </c>
      <c r="G13" s="3">
        <f t="shared" si="0"/>
        <v>8.7880113760664846E-2</v>
      </c>
      <c r="H13" s="3">
        <f t="shared" si="1"/>
        <v>7.1428571428571397E-2</v>
      </c>
      <c r="I13" s="3">
        <f t="shared" si="2"/>
        <v>0.109713410632246</v>
      </c>
      <c r="J13" s="4">
        <f>summary[[#This Row],[avg]]*100</f>
        <v>8.7880113760664855</v>
      </c>
      <c r="K13" s="7">
        <f>100*summary[[#This Row],[min]]</f>
        <v>7.1428571428571397</v>
      </c>
      <c r="L13" s="8">
        <f>100*summary[[#This Row],[max]]</f>
        <v>10.9713410632246</v>
      </c>
    </row>
    <row r="14" spans="2:12" x14ac:dyDescent="0.35">
      <c r="B14">
        <v>5.5567709472763002E-2</v>
      </c>
      <c r="C14" s="1">
        <v>8.9477138481732596E-2</v>
      </c>
      <c r="D14" s="1">
        <v>9.6259024283526506E-2</v>
      </c>
      <c r="E14" s="1">
        <v>9.87748851454823E-2</v>
      </c>
      <c r="F14" s="1">
        <v>5.5458324217895399E-2</v>
      </c>
      <c r="G14" s="3">
        <f t="shared" si="0"/>
        <v>7.9107416320279955E-2</v>
      </c>
      <c r="H14" s="3">
        <f t="shared" si="1"/>
        <v>5.5458324217895399E-2</v>
      </c>
      <c r="I14" s="3">
        <f t="shared" si="2"/>
        <v>9.87748851454823E-2</v>
      </c>
      <c r="J14" s="4">
        <f>summary[[#This Row],[avg]]*100</f>
        <v>7.910741632027996</v>
      </c>
      <c r="K14" s="5">
        <f>100*summary[[#This Row],[min]]</f>
        <v>5.5458324217895401</v>
      </c>
      <c r="L14" s="6">
        <f>100*summary[[#This Row],[max]]</f>
        <v>9.8774885145482294</v>
      </c>
    </row>
    <row r="15" spans="2:12" x14ac:dyDescent="0.35">
      <c r="B15">
        <v>5.4911397943557198E-2</v>
      </c>
      <c r="C15" s="1">
        <v>6.8147013782542107E-2</v>
      </c>
      <c r="D15" s="1">
        <v>0.113323124042879</v>
      </c>
      <c r="E15" s="1">
        <v>9.0352220520673807E-2</v>
      </c>
      <c r="F15" s="1">
        <v>7.8429227740100596E-2</v>
      </c>
      <c r="G15" s="3">
        <f t="shared" si="0"/>
        <v>8.1032596805950541E-2</v>
      </c>
      <c r="H15" s="3">
        <f t="shared" si="1"/>
        <v>5.4911397943557198E-2</v>
      </c>
      <c r="I15" s="3">
        <f t="shared" si="2"/>
        <v>0.113323124042879</v>
      </c>
      <c r="J15" s="4">
        <f>summary[[#This Row],[avg]]*100</f>
        <v>8.1032596805950536</v>
      </c>
      <c r="K15" s="7">
        <f>100*summary[[#This Row],[min]]</f>
        <v>5.4911397943557194</v>
      </c>
      <c r="L15" s="8">
        <f>100*summary[[#This Row],[max]]</f>
        <v>11.332312404287901</v>
      </c>
    </row>
    <row r="16" spans="2:12" x14ac:dyDescent="0.35">
      <c r="B16">
        <v>5.8192955589586502E-2</v>
      </c>
      <c r="C16" s="1">
        <v>5.5020783198424801E-2</v>
      </c>
      <c r="D16" s="1">
        <v>9.6805950557864798E-2</v>
      </c>
      <c r="E16" s="1">
        <v>4.44104134762634E-2</v>
      </c>
      <c r="F16" s="1">
        <v>6.6396849704659797E-2</v>
      </c>
      <c r="G16" s="3">
        <f t="shared" si="0"/>
        <v>6.4165390505359868E-2</v>
      </c>
      <c r="H16" s="3">
        <f t="shared" si="1"/>
        <v>4.44104134762634E-2</v>
      </c>
      <c r="I16" s="3">
        <f t="shared" si="2"/>
        <v>9.6805950557864798E-2</v>
      </c>
      <c r="J16" s="4">
        <f>summary[[#This Row],[avg]]*100</f>
        <v>6.4165390505359872</v>
      </c>
      <c r="K16" s="5">
        <f>100*summary[[#This Row],[min]]</f>
        <v>4.4410413476263404</v>
      </c>
      <c r="L16" s="6">
        <f>100*summary[[#This Row],[max]]</f>
        <v>9.6805950557864797</v>
      </c>
    </row>
    <row r="19" spans="3:3" x14ac:dyDescent="0.35">
      <c r="C19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h p O W U W j X w j G n A A A A + A A A A B I A H A B D b 2 5 m a W c v U G F j a 2 F n Z S 5 4 b W w g o h g A K K A U A A A A A A A A A A A A A A A A A A A A A A A A A A A A h Y / R C o I w G I V f R X b v N s 1 Q 4 n d e d K s g B N H t m E t H O s X N 5 r t 1 0 S P 1 C g l l d d f l O X w H v v O 4 3 S G b u 9 a 7 y t G o X q c o w B R 5 U o u + U r p O 0 W T P f o I y B i U X F 1 5 L b 4 G 1 2 c 1 G p a i x d t g R 4 p z D b o P 7 s S Y h p Q E 5 F f l B N L L j v t L G c i 0 k + q y q / y v E 4 P i S Y S G O E 7 y N I 4 q j J A C y 1 l A o / U X C x R h T I D 8 l 7 K f W T q N k Q + u X O Z A 1 A n m / Y E 9 Q S w M E F A A C A A g A h p O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l l G 9 x K Q 7 W Q E A A J 4 E A A A T A B w A R m 9 y b X V s Y X M v U 2 V j d G l v b j E u b S C i G A A o o B Q A A A A A A A A A A A A A A A A A A A A A A A A A A A D t k k t L A z E U h f c D / Q 8 h b q Y Q B u 1 D R J l F m V p 0 4 a O 0 r h o X c e b a B v M o y Y 1 Y i / / d j B 2 p w r h w 3 2 y S n P t x 7 z 1 w P J Q o r S G z 3 X 1 y 0 U k 6 i V 8 J B x X x Q W v h N i Q n C r C T k H h m N r g S o l L 4 1 2 x s y 6 D B Y D q R C r L C G o w f n 9 L i n D 9 4 c J 5 j e D f y h Y / B v 6 B d 8 + n o n t + A B p T l S C 2 t k 7 j S v B I o + F 3 A d U C u A 4 p 6 C 9 5 M z k r / S r t s M Q Y l t U R w O W W U k c K q o I 3 P z x i 5 N K W t p F n m J 7 3 h M S P T Y B F m u F G Q 7 5 / Z r T X w 2 G U 7 B 0 f 0 3 l k d a x W 5 A l H F N W m 0 M x d P E W w q j Z 7 u z D K y a P S R U r N S K O F 8 j i 7 8 b F m s h F n G j v P N G v b t 5 k 4 Y / 2 y d 3 i 1 c F 3 3 a M p 9 t t 3 Q i 0 Y D 3 v W j v 2 u D p I K v p D 0 a 2 9 L L W M P 4 I w h t + S Q 3 c b 4 H 7 f 8 G D F n j w F z x s g Y e / 4 I 9 u J 5 G m 1 f / P C B 3 R 7 x C l v S 4 9 J O m Q p H 8 l 6 R N Q S w E C L Q A U A A I A C A C G k 5 Z R a N f C M a c A A A D 4 A A A A E g A A A A A A A A A A A A A A A A A A A A A A Q 2 9 u Z m l n L 1 B h Y 2 t h Z 2 U u e G 1 s U E s B A i 0 A F A A C A A g A h p O W U Q / K 6 a u k A A A A 6 Q A A A B M A A A A A A A A A A A A A A A A A 8 w A A A F t D b 2 5 0 Z W 5 0 X 1 R 5 c G V z X S 5 4 b W x Q S w E C L Q A U A A I A C A C G k 5 Z R v c S k O 1 k B A A C e B A A A E w A A A A A A A A A A A A A A A A D k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F Q A A A A A A A L 4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J U M T c 6 M j M 6 M D g u O D c 2 N z Q y O V o i I C 8 + P E V u d H J 5 I F R 5 c G U 9 I k Z p b G x D b 2 x 1 b W 5 U e X B l c y I g V m F s d W U 9 I n N B d 1 l E Q m d N R 0 F 3 W T 0 i I C 8 + P E V u d H J 5 I F R 5 c G U 9 I k Z p b G x D b 2 x 1 b W 5 O Y W 1 l c y I g V m F s d W U 9 I n N b J n F 1 b 3 Q 7 R m l 0 b m V z c z I m c X V v d D s s J n F 1 b 3 Q 7 R T I m c X V v d D s s J n F 1 b 3 Q 7 R m l 0 b m V z c z M m c X V v d D s s J n F 1 b 3 Q 7 R T M m c X V v d D s s J n F 1 b 3 Q 7 R m l 0 b m V z c z Q m c X V v d D s s J n F 1 b 3 Q 7 R T Q m c X V v d D s s J n F 1 b 3 Q 7 R m l 0 b m V z c z U m c X V v d D s s J n F 1 b 3 Q 7 R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L 0 N o Y W 5 n Z W Q g V H l w Z S 5 7 R m l 0 b m V z c z I s M H 0 m c X V v d D s s J n F 1 b 3 Q 7 U 2 V j d G l v b j E v c 3 V t b W F y e S 9 D a G F u Z 2 V k I F R 5 c G U u e 0 U y L D F 9 J n F 1 b 3 Q 7 L C Z x d W 9 0 O 1 N l Y 3 R p b 2 4 x L 3 N 1 b W 1 h c n k v Q 2 h h b m d l Z C B U e X B l L n t G a X R u Z X N z M y w y f S Z x d W 9 0 O y w m c X V v d D t T Z W N 0 a W 9 u M S 9 z d W 1 t Y X J 5 L 0 N o Y W 5 n Z W Q g V H l w Z S 5 7 R T M s M 3 0 m c X V v d D s s J n F 1 b 3 Q 7 U 2 V j d G l v b j E v c 3 V t b W F y e S 9 D a G F u Z 2 V k I F R 5 c G U u e 0 Z p d G 5 l c 3 M 0 L D R 9 J n F 1 b 3 Q 7 L C Z x d W 9 0 O 1 N l Y 3 R p b 2 4 x L 3 N 1 b W 1 h c n k v Q 2 h h b m d l Z C B U e X B l L n t F N C w 1 f S Z x d W 9 0 O y w m c X V v d D t T Z W N 0 a W 9 u M S 9 z d W 1 t Y X J 5 L 0 N o Y W 5 n Z W Q g V H l w Z S 5 7 R m l 0 b m V z c z U s N n 0 m c X V v d D s s J n F 1 b 3 Q 7 U 2 V j d G l v b j E v c 3 V t b W F y e S 9 D a G F u Z 2 V k I F R 5 c G U u e 0 U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1 b W 1 h c n k v Q 2 h h b m d l Z C B U e X B l L n t G a X R u Z X N z M i w w f S Z x d W 9 0 O y w m c X V v d D t T Z W N 0 a W 9 u M S 9 z d W 1 t Y X J 5 L 0 N o Y W 5 n Z W Q g V H l w Z S 5 7 R T I s M X 0 m c X V v d D s s J n F 1 b 3 Q 7 U 2 V j d G l v b j E v c 3 V t b W F y e S 9 D a G F u Z 2 V k I F R 5 c G U u e 0 Z p d G 5 l c 3 M z L D J 9 J n F 1 b 3 Q 7 L C Z x d W 9 0 O 1 N l Y 3 R p b 2 4 x L 3 N 1 b W 1 h c n k v Q 2 h h b m d l Z C B U e X B l L n t F M y w z f S Z x d W 9 0 O y w m c X V v d D t T Z W N 0 a W 9 u M S 9 z d W 1 t Y X J 5 L 0 N o Y W 5 n Z W Q g V H l w Z S 5 7 R m l 0 b m V z c z Q s N H 0 m c X V v d D s s J n F 1 b 3 Q 7 U 2 V j d G l v b j E v c 3 V t b W F y e S 9 D a G F u Z 2 V k I F R 5 c G U u e 0 U 0 L D V 9 J n F 1 b 3 Q 7 L C Z x d W 9 0 O 1 N l Y 3 R p b 2 4 x L 3 N 1 b W 1 h c n k v Q 2 h h b m d l Z C B U e X B l L n t G a X R u Z X N z N S w 2 f S Z x d W 9 0 O y w m c X V v d D t T Z W N 0 a W 9 u M S 9 z d W 1 t Y X J 5 L 0 N o Y W 5 n Z W Q g V H l w Z S 5 7 R T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1 b W 1 h c n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l Q x N z o y M z o w O C 4 4 N z Y 3 N D I 5 W i I g L z 4 8 R W 5 0 c n k g V H l w Z T 0 i R m l s b E N v b H V t b l R 5 c G V z I i B W Y W x 1 Z T 0 i c 0 F 3 W U R C Z 0 1 H Q X d Z P S I g L z 4 8 R W 5 0 c n k g V H l w Z T 0 i R m l s b E N v b H V t b k 5 h b W V z I i B W Y W x 1 Z T 0 i c 1 s m c X V v d D t G a X R u Z X N z M i Z x d W 9 0 O y w m c X V v d D t F M i Z x d W 9 0 O y w m c X V v d D t G a X R u Z X N z M y Z x d W 9 0 O y w m c X V v d D t F M y Z x d W 9 0 O y w m c X V v d D t G a X R u Z X N z N C Z x d W 9 0 O y w m c X V v d D t F N C Z x d W 9 0 O y w m c X V v d D t G a X R u Z X N z N S Z x d W 9 0 O y w m c X V v d D t F N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S 9 D a G F u Z 2 V k I F R 5 c G U u e 0 Z p d G 5 l c 3 M y L D B 9 J n F 1 b 3 Q 7 L C Z x d W 9 0 O 1 N l Y 3 R p b 2 4 x L 3 N 1 b W 1 h c n k v Q 2 h h b m d l Z C B U e X B l L n t F M i w x f S Z x d W 9 0 O y w m c X V v d D t T Z W N 0 a W 9 u M S 9 z d W 1 t Y X J 5 L 0 N o Y W 5 n Z W Q g V H l w Z S 5 7 R m l 0 b m V z c z M s M n 0 m c X V v d D s s J n F 1 b 3 Q 7 U 2 V j d G l v b j E v c 3 V t b W F y e S 9 D a G F u Z 2 V k I F R 5 c G U u e 0 U z L D N 9 J n F 1 b 3 Q 7 L C Z x d W 9 0 O 1 N l Y 3 R p b 2 4 x L 3 N 1 b W 1 h c n k v Q 2 h h b m d l Z C B U e X B l L n t G a X R u Z X N z N C w 0 f S Z x d W 9 0 O y w m c X V v d D t T Z W N 0 a W 9 u M S 9 z d W 1 t Y X J 5 L 0 N o Y W 5 n Z W Q g V H l w Z S 5 7 R T Q s N X 0 m c X V v d D s s J n F 1 b 3 Q 7 U 2 V j d G l v b j E v c 3 V t b W F y e S 9 D a G F u Z 2 V k I F R 5 c G U u e 0 Z p d G 5 l c 3 M 1 L D Z 9 J n F 1 b 3 Q 7 L C Z x d W 9 0 O 1 N l Y 3 R p b 2 4 x L 3 N 1 b W 1 h c n k v Q 2 h h b m d l Z C B U e X B l L n t F N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W 1 t Y X J 5 L 0 N o Y W 5 n Z W Q g V H l w Z S 5 7 R m l 0 b m V z c z I s M H 0 m c X V v d D s s J n F 1 b 3 Q 7 U 2 V j d G l v b j E v c 3 V t b W F y e S 9 D a G F u Z 2 V k I F R 5 c G U u e 0 U y L D F 9 J n F 1 b 3 Q 7 L C Z x d W 9 0 O 1 N l Y 3 R p b 2 4 x L 3 N 1 b W 1 h c n k v Q 2 h h b m d l Z C B U e X B l L n t G a X R u Z X N z M y w y f S Z x d W 9 0 O y w m c X V v d D t T Z W N 0 a W 9 u M S 9 z d W 1 t Y X J 5 L 0 N o Y W 5 n Z W Q g V H l w Z S 5 7 R T M s M 3 0 m c X V v d D s s J n F 1 b 3 Q 7 U 2 V j d G l v b j E v c 3 V t b W F y e S 9 D a G F u Z 2 V k I F R 5 c G U u e 0 Z p d G 5 l c 3 M 0 L D R 9 J n F 1 b 3 Q 7 L C Z x d W 9 0 O 1 N l Y 3 R p b 2 4 x L 3 N 1 b W 1 h c n k v Q 2 h h b m d l Z C B U e X B l L n t F N C w 1 f S Z x d W 9 0 O y w m c X V v d D t T Z W N 0 a W 9 u M S 9 z d W 1 t Y X J 5 L 0 N o Y W 5 n Z W Q g V H l w Z S 5 7 R m l 0 b m V z c z U s N n 0 m c X V v d D s s J n F 1 b 3 Q 7 U 2 V j d G l v b j E v c 3 V t b W F y e S 9 D a G F u Z 2 V k I F R 5 c G U u e 0 U 1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V t b W F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j D 9 8 P H h W 0 C 5 W k w O A Y l y a w A A A A A C A A A A A A A D Z g A A w A A A A B A A A A C M O y W y C 9 C + b 7 2 h D s i l 1 F l u A A A A A A S A A A C g A A A A E A A A A J f b I H 8 M F 2 N 8 o s 0 d Y j x 4 9 w p Q A A A A k b R Y c F c 2 v O C Y 7 O k g r P 3 G n B w s v Q U U i 1 C E f Y S v Q z B Y 8 t g / m s G I v j x q x j 8 q T G A R 9 M Z P W E O Y t J z M X F 3 p t g Z E g N L 2 W / n c q m d R h G L 0 T J h / M y 9 c k h E U A A A A b G o S x 8 G x W 6 Z s C u C B h v a w Q H f q 6 U U = < / D a t a M a s h u p > 
</file>

<file path=customXml/itemProps1.xml><?xml version="1.0" encoding="utf-8"?>
<ds:datastoreItem xmlns:ds="http://schemas.openxmlformats.org/officeDocument/2006/customXml" ds:itemID="{6C60B76F-F65D-491E-8A09-BE71F1101B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mutation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Tuznik, Agnieszka (Nokia - PL/Krakow)</dc:creator>
  <cp:lastModifiedBy>Tuznik, Agnieszka (Nokia - PL/Krakow)</cp:lastModifiedBy>
  <dcterms:created xsi:type="dcterms:W3CDTF">2015-06-05T18:17:20Z</dcterms:created>
  <dcterms:modified xsi:type="dcterms:W3CDTF">2020-12-23T17:46:23Z</dcterms:modified>
</cp:coreProperties>
</file>