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nkopinguniversity.sharepoint.com/sites/G-Arbetsplanering/Delade dokument/Egna Artiklar/LIME-artikel (AMAI)/amai-calibrating-explanations-2023/results/"/>
    </mc:Choice>
  </mc:AlternateContent>
  <xr:revisionPtr revIDLastSave="953" documentId="13_ncr:40009_{88C8AC52-A149-4AF4-B2D1-722DED437099}" xr6:coauthVersionLast="47" xr6:coauthVersionMax="47" xr10:uidLastSave="{EB0BE2C1-36F2-4D93-86A0-C0F2F34ECFD7}"/>
  <bookViews>
    <workbookView xWindow="-108" yWindow="-108" windowWidth="23256" windowHeight="12720" tabRatio="784" xr2:uid="{00000000-000D-0000-FFFF-FFFF00000000}"/>
  </bookViews>
  <sheets>
    <sheet name="All tables colored for Findings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5" l="1"/>
  <c r="P30" i="5"/>
  <c r="O30" i="5"/>
  <c r="N30" i="5"/>
  <c r="M30" i="5"/>
  <c r="L30" i="5"/>
  <c r="K30" i="5"/>
  <c r="J30" i="5"/>
  <c r="I30" i="5"/>
  <c r="H30" i="5"/>
  <c r="G30" i="5"/>
  <c r="F30" i="5"/>
  <c r="W30" i="5"/>
  <c r="V30" i="5"/>
  <c r="U30" i="5"/>
  <c r="T30" i="5"/>
  <c r="S30" i="5"/>
  <c r="R30" i="5"/>
  <c r="E30" i="5"/>
  <c r="C30" i="5"/>
  <c r="B30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5" i="5"/>
  <c r="D30" i="5" l="1"/>
</calcChain>
</file>

<file path=xl/sharedStrings.xml><?xml version="1.0" encoding="utf-8"?>
<sst xmlns="http://schemas.openxmlformats.org/spreadsheetml/2006/main" count="125" uniqueCount="49">
  <si>
    <t>Table 1</t>
  </si>
  <si>
    <t>Table 2</t>
  </si>
  <si>
    <t>Table 3</t>
  </si>
  <si>
    <t>Table 4 ECE LIME</t>
  </si>
  <si>
    <t>Table 5 Log loss LIME</t>
  </si>
  <si>
    <t>#instances</t>
  </si>
  <si>
    <t>#features</t>
  </si>
  <si>
    <t>inst/feat</t>
  </si>
  <si>
    <t>maj/min</t>
  </si>
  <si>
    <t>ACC</t>
  </si>
  <si>
    <t>AUC</t>
  </si>
  <si>
    <t>Expected Calibration Error</t>
  </si>
  <si>
    <t>Log loss</t>
  </si>
  <si>
    <t>Top</t>
  </si>
  <si>
    <t>All</t>
  </si>
  <si>
    <t>RF</t>
  </si>
  <si>
    <t>xGB</t>
  </si>
  <si>
    <t>Datasets</t>
  </si>
  <si>
    <t>UC</t>
  </si>
  <si>
    <t>PS</t>
  </si>
  <si>
    <t>VA</t>
  </si>
  <si>
    <t>colic</t>
  </si>
  <si>
    <t>creditA</t>
  </si>
  <si>
    <t>diabetes</t>
  </si>
  <si>
    <t>german</t>
  </si>
  <si>
    <t>haberman</t>
  </si>
  <si>
    <t>heartC</t>
  </si>
  <si>
    <t>heartH</t>
  </si>
  <si>
    <t>heartS</t>
  </si>
  <si>
    <t>hepati</t>
  </si>
  <si>
    <t>iono</t>
  </si>
  <si>
    <t>je4042</t>
  </si>
  <si>
    <t>je4243</t>
  </si>
  <si>
    <t>kc1</t>
  </si>
  <si>
    <t>kc2</t>
  </si>
  <si>
    <t>kc3</t>
  </si>
  <si>
    <t>liver</t>
  </si>
  <si>
    <t>pc1req</t>
  </si>
  <si>
    <t>pc4</t>
  </si>
  <si>
    <t>sonar</t>
  </si>
  <si>
    <t>spect</t>
  </si>
  <si>
    <t>spectf</t>
  </si>
  <si>
    <t>transfusion</t>
  </si>
  <si>
    <t>ttt</t>
  </si>
  <si>
    <t>vote</t>
  </si>
  <si>
    <t>wbc</t>
  </si>
  <si>
    <t>Mean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</si>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</sst>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1" xfId="0" applyNumberFormat="1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" fontId="0" fillId="0" borderId="0" xfId="0" applyNumberFormat="1"/>
    <xf numFmtId="164" fontId="16" fillId="0" borderId="0" xfId="0" applyNumberFormat="1" applyFont="1"/>
    <xf numFmtId="2" fontId="0" fillId="0" borderId="10" xfId="0" applyNumberFormat="1" applyBorder="1"/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0" xfId="0" applyNumberFormat="1" applyBorder="1"/>
    <xf numFmtId="0" fontId="16" fillId="0" borderId="0" xfId="0" applyFon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0" xfId="0" applyFont="1" applyAlignment="1">
      <alignment horizontal="center" textRotation="90"/>
    </xf>
    <xf numFmtId="0" fontId="16" fillId="0" borderId="10" xfId="0" applyFont="1" applyBorder="1" applyAlignment="1">
      <alignment horizontal="center" textRotation="90"/>
    </xf>
    <xf numFmtId="0" fontId="16" fillId="0" borderId="13" xfId="0" applyFont="1" applyBorder="1" applyAlignment="1">
      <alignment horizontal="center" textRotation="90"/>
    </xf>
    <xf numFmtId="0" fontId="16" fillId="0" borderId="16" xfId="0" applyFont="1" applyBorder="1" applyAlignment="1">
      <alignment horizontal="center" textRotation="90"/>
    </xf>
    <xf numFmtId="0" fontId="16" fillId="0" borderId="11" xfId="0" applyFont="1" applyBorder="1" applyAlignment="1">
      <alignment horizontal="center"/>
    </xf>
    <xf numFmtId="165" fontId="0" fillId="0" borderId="0" xfId="0" applyNumberFormat="1" applyFont="1"/>
    <xf numFmtId="164" fontId="0" fillId="0" borderId="11" xfId="0" applyNumberFormat="1" applyFont="1" applyBorder="1"/>
    <xf numFmtId="164" fontId="0" fillId="0" borderId="0" xfId="0" applyNumberFormat="1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84B6-EBF2-4FA2-921A-D50070B41EBB}">
  <dimension ref="A1:BL56"/>
  <sheetViews>
    <sheetView tabSelected="1" zoomScale="110" zoomScaleNormal="110" workbookViewId="0">
      <pane xSplit="1" ySplit="4" topLeftCell="AE26" activePane="bottomRight" state="frozen"/>
      <selection pane="bottomRight" activeCell="AV30" sqref="AV30:AY30"/>
      <selection pane="bottomLeft" activeCell="A5" sqref="A5"/>
      <selection pane="topRight" activeCell="B1" sqref="B1"/>
    </sheetView>
  </sheetViews>
  <sheetFormatPr defaultColWidth="9.140625" defaultRowHeight="14.45"/>
  <cols>
    <col min="2" max="2" width="5.5703125" bestFit="1" customWidth="1"/>
    <col min="3" max="3" width="4.5703125" bestFit="1" customWidth="1"/>
    <col min="4" max="4" width="6.5703125" bestFit="1" customWidth="1"/>
    <col min="5" max="7" width="4.5703125" bestFit="1" customWidth="1"/>
    <col min="8" max="8" width="5.28515625" customWidth="1"/>
    <col min="9" max="12" width="4.5703125" bestFit="1" customWidth="1"/>
    <col min="13" max="14" width="5" bestFit="1" customWidth="1"/>
    <col min="15" max="15" width="4.5703125" bestFit="1" customWidth="1"/>
    <col min="16" max="17" width="5" bestFit="1" customWidth="1"/>
    <col min="18" max="23" width="4.5703125" bestFit="1" customWidth="1"/>
    <col min="24" max="24" width="5.7109375" bestFit="1" customWidth="1"/>
    <col min="25" max="26" width="4.5703125" bestFit="1" customWidth="1"/>
    <col min="27" max="27" width="5.7109375" bestFit="1" customWidth="1"/>
    <col min="28" max="29" width="4.5703125" bestFit="1" customWidth="1"/>
    <col min="30" max="35" width="5.7109375" bestFit="1" customWidth="1"/>
    <col min="36" max="38" width="4.7109375" bestFit="1" customWidth="1"/>
    <col min="39" max="39" width="5.7109375" bestFit="1" customWidth="1"/>
    <col min="40" max="41" width="4.7109375" bestFit="1" customWidth="1"/>
    <col min="42" max="47" width="5.7109375" bestFit="1" customWidth="1"/>
    <col min="48" max="50" width="4.7109375" bestFit="1" customWidth="1"/>
    <col min="51" max="51" width="5.7109375" bestFit="1" customWidth="1"/>
    <col min="52" max="53" width="4.7109375" bestFit="1" customWidth="1"/>
  </cols>
  <sheetData>
    <row r="1" spans="1:64" ht="14.45" customHeight="1" thickBot="1">
      <c r="B1" s="21" t="s">
        <v>0</v>
      </c>
      <c r="C1" s="22"/>
      <c r="D1" s="22"/>
      <c r="E1" s="22"/>
      <c r="F1" s="23" t="s">
        <v>1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4"/>
      <c r="R1" s="23" t="s">
        <v>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4"/>
      <c r="AD1" s="23" t="s">
        <v>3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4"/>
      <c r="AP1" s="23" t="s">
        <v>4</v>
      </c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4"/>
    </row>
    <row r="2" spans="1:64" ht="22.15" customHeight="1">
      <c r="A2" s="1"/>
      <c r="B2" s="25" t="s">
        <v>5</v>
      </c>
      <c r="C2" s="25" t="s">
        <v>6</v>
      </c>
      <c r="D2" s="25" t="s">
        <v>7</v>
      </c>
      <c r="E2" s="27" t="s">
        <v>8</v>
      </c>
      <c r="F2" s="29" t="s">
        <v>9</v>
      </c>
      <c r="G2" s="19"/>
      <c r="H2" s="19"/>
      <c r="I2" s="19"/>
      <c r="J2" s="19"/>
      <c r="K2" s="19"/>
      <c r="L2" s="29" t="s">
        <v>10</v>
      </c>
      <c r="M2" s="19"/>
      <c r="N2" s="19"/>
      <c r="O2" s="19"/>
      <c r="P2" s="19"/>
      <c r="Q2" s="20"/>
      <c r="R2" s="19" t="s">
        <v>11</v>
      </c>
      <c r="S2" s="19"/>
      <c r="T2" s="19"/>
      <c r="U2" s="19"/>
      <c r="V2" s="19"/>
      <c r="W2" s="20"/>
      <c r="X2" s="19" t="s">
        <v>12</v>
      </c>
      <c r="Y2" s="19"/>
      <c r="Z2" s="19"/>
      <c r="AA2" s="19"/>
      <c r="AB2" s="19"/>
      <c r="AC2" s="20"/>
      <c r="AD2" s="19" t="s">
        <v>13</v>
      </c>
      <c r="AE2" s="19"/>
      <c r="AF2" s="19"/>
      <c r="AG2" s="19"/>
      <c r="AH2" s="19"/>
      <c r="AI2" s="20"/>
      <c r="AJ2" s="19" t="s">
        <v>14</v>
      </c>
      <c r="AK2" s="19"/>
      <c r="AL2" s="19"/>
      <c r="AM2" s="19"/>
      <c r="AN2" s="19"/>
      <c r="AO2" s="20"/>
      <c r="AP2" s="19" t="s">
        <v>13</v>
      </c>
      <c r="AQ2" s="19"/>
      <c r="AR2" s="19"/>
      <c r="AS2" s="19"/>
      <c r="AT2" s="19"/>
      <c r="AU2" s="20"/>
      <c r="AV2" s="19" t="s">
        <v>14</v>
      </c>
      <c r="AW2" s="19"/>
      <c r="AX2" s="19"/>
      <c r="AY2" s="19"/>
      <c r="AZ2" s="19"/>
      <c r="BA2" s="20"/>
    </row>
    <row r="3" spans="1:64">
      <c r="A3" s="1"/>
      <c r="B3" s="25"/>
      <c r="C3" s="25"/>
      <c r="D3" s="25"/>
      <c r="E3" s="27"/>
      <c r="F3" s="29" t="s">
        <v>15</v>
      </c>
      <c r="G3" s="19"/>
      <c r="H3" s="19"/>
      <c r="I3" s="19" t="s">
        <v>16</v>
      </c>
      <c r="J3" s="19"/>
      <c r="K3" s="19"/>
      <c r="L3" s="29" t="s">
        <v>15</v>
      </c>
      <c r="M3" s="19"/>
      <c r="N3" s="19"/>
      <c r="O3" s="19" t="s">
        <v>16</v>
      </c>
      <c r="P3" s="19"/>
      <c r="Q3" s="20"/>
      <c r="R3" s="19" t="s">
        <v>15</v>
      </c>
      <c r="S3" s="19"/>
      <c r="T3" s="19"/>
      <c r="U3" s="19" t="s">
        <v>16</v>
      </c>
      <c r="V3" s="19"/>
      <c r="W3" s="20"/>
      <c r="X3" s="19" t="s">
        <v>15</v>
      </c>
      <c r="Y3" s="19"/>
      <c r="Z3" s="19"/>
      <c r="AA3" s="19" t="s">
        <v>16</v>
      </c>
      <c r="AB3" s="19"/>
      <c r="AC3" s="20"/>
      <c r="AD3" s="19" t="s">
        <v>15</v>
      </c>
      <c r="AE3" s="19"/>
      <c r="AF3" s="19"/>
      <c r="AG3" s="19" t="s">
        <v>16</v>
      </c>
      <c r="AH3" s="19"/>
      <c r="AI3" s="20"/>
      <c r="AJ3" s="19" t="s">
        <v>15</v>
      </c>
      <c r="AK3" s="19"/>
      <c r="AL3" s="19"/>
      <c r="AM3" s="19" t="s">
        <v>16</v>
      </c>
      <c r="AN3" s="19"/>
      <c r="AO3" s="20"/>
      <c r="AP3" s="19" t="s">
        <v>15</v>
      </c>
      <c r="AQ3" s="19"/>
      <c r="AR3" s="19"/>
      <c r="AS3" s="19" t="s">
        <v>16</v>
      </c>
      <c r="AT3" s="19"/>
      <c r="AU3" s="20"/>
      <c r="AV3" s="19" t="s">
        <v>15</v>
      </c>
      <c r="AW3" s="19"/>
      <c r="AX3" s="19"/>
      <c r="AY3" s="19" t="s">
        <v>16</v>
      </c>
      <c r="AZ3" s="19"/>
      <c r="BA3" s="20"/>
    </row>
    <row r="4" spans="1:64" s="3" customFormat="1">
      <c r="A4" s="2" t="s">
        <v>17</v>
      </c>
      <c r="B4" s="26"/>
      <c r="C4" s="26"/>
      <c r="D4" s="26"/>
      <c r="E4" s="28"/>
      <c r="F4" s="7" t="s">
        <v>18</v>
      </c>
      <c r="G4" s="6" t="s">
        <v>19</v>
      </c>
      <c r="H4" s="6" t="s">
        <v>20</v>
      </c>
      <c r="I4" s="6" t="s">
        <v>18</v>
      </c>
      <c r="J4" s="6" t="s">
        <v>19</v>
      </c>
      <c r="K4" s="6" t="s">
        <v>20</v>
      </c>
      <c r="L4" s="7" t="s">
        <v>18</v>
      </c>
      <c r="M4" s="6" t="s">
        <v>19</v>
      </c>
      <c r="N4" s="6" t="s">
        <v>20</v>
      </c>
      <c r="O4" s="6" t="s">
        <v>18</v>
      </c>
      <c r="P4" s="6" t="s">
        <v>19</v>
      </c>
      <c r="Q4" s="6" t="s">
        <v>20</v>
      </c>
      <c r="R4" s="7" t="s">
        <v>18</v>
      </c>
      <c r="S4" s="6" t="s">
        <v>19</v>
      </c>
      <c r="T4" s="6" t="s">
        <v>20</v>
      </c>
      <c r="U4" s="6" t="s">
        <v>18</v>
      </c>
      <c r="V4" s="6" t="s">
        <v>19</v>
      </c>
      <c r="W4" s="6" t="s">
        <v>20</v>
      </c>
      <c r="X4" s="7" t="s">
        <v>18</v>
      </c>
      <c r="Y4" s="6" t="s">
        <v>19</v>
      </c>
      <c r="Z4" s="6" t="s">
        <v>20</v>
      </c>
      <c r="AA4" s="6" t="s">
        <v>18</v>
      </c>
      <c r="AB4" s="6" t="s">
        <v>19</v>
      </c>
      <c r="AC4" s="6" t="s">
        <v>20</v>
      </c>
      <c r="AD4" s="7" t="s">
        <v>18</v>
      </c>
      <c r="AE4" s="6" t="s">
        <v>19</v>
      </c>
      <c r="AF4" s="6" t="s">
        <v>20</v>
      </c>
      <c r="AG4" s="6" t="s">
        <v>18</v>
      </c>
      <c r="AH4" s="6" t="s">
        <v>19</v>
      </c>
      <c r="AI4" s="6" t="s">
        <v>20</v>
      </c>
      <c r="AJ4" s="7" t="s">
        <v>18</v>
      </c>
      <c r="AK4" s="6" t="s">
        <v>19</v>
      </c>
      <c r="AL4" s="6" t="s">
        <v>20</v>
      </c>
      <c r="AM4" s="6" t="s">
        <v>18</v>
      </c>
      <c r="AN4" s="6" t="s">
        <v>19</v>
      </c>
      <c r="AO4" s="6" t="s">
        <v>20</v>
      </c>
      <c r="AP4" s="7" t="s">
        <v>18</v>
      </c>
      <c r="AQ4" s="6" t="s">
        <v>19</v>
      </c>
      <c r="AR4" s="6" t="s">
        <v>20</v>
      </c>
      <c r="AS4" s="6" t="s">
        <v>18</v>
      </c>
      <c r="AT4" s="6" t="s">
        <v>19</v>
      </c>
      <c r="AU4" s="6" t="s">
        <v>20</v>
      </c>
      <c r="AV4" s="7" t="s">
        <v>18</v>
      </c>
      <c r="AW4" s="6" t="s">
        <v>19</v>
      </c>
      <c r="AX4" s="6" t="s">
        <v>20</v>
      </c>
      <c r="AY4" s="6" t="s">
        <v>18</v>
      </c>
      <c r="AZ4" s="6" t="s">
        <v>19</v>
      </c>
      <c r="BA4" s="6" t="s">
        <v>20</v>
      </c>
      <c r="BB4"/>
      <c r="BC4"/>
      <c r="BD4"/>
      <c r="BE4"/>
      <c r="BF4"/>
      <c r="BG4"/>
      <c r="BH4"/>
      <c r="BI4"/>
      <c r="BJ4"/>
      <c r="BK4"/>
      <c r="BL4"/>
    </row>
    <row r="5" spans="1:64">
      <c r="A5" t="s">
        <v>21</v>
      </c>
      <c r="B5">
        <v>375</v>
      </c>
      <c r="C5">
        <v>59</v>
      </c>
      <c r="D5" s="12">
        <f>B5/C5</f>
        <v>6.3559322033898304</v>
      </c>
      <c r="E5" s="12">
        <v>1.664179104477612</v>
      </c>
      <c r="F5" s="11">
        <v>0.83697478991596597</v>
      </c>
      <c r="G5" s="10">
        <v>0.82605042016806696</v>
      </c>
      <c r="H5" s="10">
        <v>0.82408963585434103</v>
      </c>
      <c r="I5" s="10">
        <v>0.84033613445378097</v>
      </c>
      <c r="J5" s="10">
        <v>0.83193277310924296</v>
      </c>
      <c r="K5" s="10">
        <v>0.82352941176470495</v>
      </c>
      <c r="L5" s="11">
        <v>0.75357040993297297</v>
      </c>
      <c r="M5" s="10">
        <v>0.75506367233850402</v>
      </c>
      <c r="N5" s="10">
        <v>0.748534836997233</v>
      </c>
      <c r="O5" s="10">
        <v>0.75485380116959</v>
      </c>
      <c r="P5" s="10">
        <v>0.72452300785634105</v>
      </c>
      <c r="Q5" s="10">
        <v>0.75010797969981602</v>
      </c>
      <c r="R5" s="8">
        <v>6.20028003325023E-2</v>
      </c>
      <c r="S5" s="5">
        <v>3.1299152628307299E-2</v>
      </c>
      <c r="T5" s="5">
        <v>2.4313096814796702E-2</v>
      </c>
      <c r="U5" s="5">
        <v>9.2527588498250393E-2</v>
      </c>
      <c r="V5" s="5">
        <v>5.7380755742390897E-2</v>
      </c>
      <c r="W5" s="5">
        <v>3.6294955061096403E-2</v>
      </c>
      <c r="X5" s="9">
        <v>0.40214283267553602</v>
      </c>
      <c r="Y5" s="4">
        <v>0.40483132178743397</v>
      </c>
      <c r="Z5" s="4">
        <v>0.41175462917322198</v>
      </c>
      <c r="AA5" s="4">
        <v>0.475505194549246</v>
      </c>
      <c r="AB5" s="4">
        <v>0.41039267775086002</v>
      </c>
      <c r="AC5" s="4">
        <v>0.40488151527303701</v>
      </c>
      <c r="AD5" s="8">
        <v>9.5085058925274205E-2</v>
      </c>
      <c r="AE5" s="5">
        <v>8.0519847334467001E-2</v>
      </c>
      <c r="AF5" s="5">
        <v>7.2278350630680402E-2</v>
      </c>
      <c r="AG5" s="5">
        <v>0.10988071731532401</v>
      </c>
      <c r="AH5" s="5">
        <v>0.12652128072570801</v>
      </c>
      <c r="AI5" s="5">
        <v>9.1443608690534806E-2</v>
      </c>
      <c r="AJ5" s="8">
        <v>8.2929569392130295E-2</v>
      </c>
      <c r="AK5" s="5">
        <v>4.3258035414634202E-2</v>
      </c>
      <c r="AL5" s="5">
        <v>4.24667754665441E-2</v>
      </c>
      <c r="AM5" s="5">
        <v>9.3892724192077295E-2</v>
      </c>
      <c r="AN5" s="5">
        <v>3.74787251515614E-2</v>
      </c>
      <c r="AO5" s="5">
        <v>3.15678746747102E-2</v>
      </c>
      <c r="AP5" s="8">
        <v>0.75934783526488203</v>
      </c>
      <c r="AQ5" s="5">
        <v>1.7031267581325999</v>
      </c>
      <c r="AR5" s="5">
        <v>1.4523783401575601</v>
      </c>
      <c r="AS5" s="5">
        <v>1.83765032934323</v>
      </c>
      <c r="AT5" s="5">
        <v>1.8494943028333899</v>
      </c>
      <c r="AU5" s="5">
        <v>1.4155232317263899</v>
      </c>
      <c r="AV5" s="8">
        <v>0.42524968560680199</v>
      </c>
      <c r="AW5" s="5">
        <v>0.39955426587715398</v>
      </c>
      <c r="AX5" s="5">
        <v>0.40483969720920798</v>
      </c>
      <c r="AY5" s="5">
        <v>0.62098201937515596</v>
      </c>
      <c r="AZ5" s="5">
        <v>0.40324065978504597</v>
      </c>
      <c r="BA5" s="5">
        <v>0.401130730319605</v>
      </c>
    </row>
    <row r="6" spans="1:64">
      <c r="A6" t="s">
        <v>22</v>
      </c>
      <c r="B6">
        <v>690</v>
      </c>
      <c r="C6">
        <v>42</v>
      </c>
      <c r="D6" s="12">
        <f t="shared" ref="D6:D29" si="0">B6/C6</f>
        <v>16.428571428571427</v>
      </c>
      <c r="E6" s="12">
        <v>1.2475570032573291</v>
      </c>
      <c r="F6" s="8">
        <v>0.84956521739130397</v>
      </c>
      <c r="G6" s="5">
        <v>0.84710144927536202</v>
      </c>
      <c r="H6" s="5">
        <v>0.83362318840579697</v>
      </c>
      <c r="I6" s="5">
        <v>0.84492753623188399</v>
      </c>
      <c r="J6" s="5">
        <v>0.85362318840579698</v>
      </c>
      <c r="K6" s="5">
        <v>0.83188405797101395</v>
      </c>
      <c r="L6" s="8">
        <v>0.77211945721405995</v>
      </c>
      <c r="M6" s="5">
        <v>0.73133078460546697</v>
      </c>
      <c r="N6" s="5">
        <v>0.76938441045199202</v>
      </c>
      <c r="O6" s="5">
        <v>0.76614674339943201</v>
      </c>
      <c r="P6" s="5">
        <v>0.53956193582006695</v>
      </c>
      <c r="Q6" s="5">
        <v>0.73123423044575198</v>
      </c>
      <c r="R6" s="8">
        <v>3.07188398104862E-2</v>
      </c>
      <c r="S6" s="5">
        <v>2.45858375417689E-2</v>
      </c>
      <c r="T6" s="5">
        <v>4.4502007278843202E-2</v>
      </c>
      <c r="U6" s="5">
        <v>9.8068909879116997E-2</v>
      </c>
      <c r="V6" s="5">
        <v>6.3813682246035397E-2</v>
      </c>
      <c r="W6" s="5">
        <v>6.1222804845243201E-2</v>
      </c>
      <c r="X6" s="9">
        <v>0.41577081067590699</v>
      </c>
      <c r="Y6" s="4">
        <v>0.377006873245957</v>
      </c>
      <c r="Z6" s="4">
        <v>0.382277674294489</v>
      </c>
      <c r="AA6" s="4">
        <v>0.50079293193158203</v>
      </c>
      <c r="AB6" s="4">
        <v>0.41779250185628403</v>
      </c>
      <c r="AC6" s="4">
        <v>0.40594431102338902</v>
      </c>
      <c r="AD6" s="8">
        <v>7.4984079843140802E-2</v>
      </c>
      <c r="AE6" s="5">
        <v>7.2991287276372704E-2</v>
      </c>
      <c r="AF6" s="5">
        <v>9.2161595386017495E-2</v>
      </c>
      <c r="AG6" s="5">
        <v>0.132750662088014</v>
      </c>
      <c r="AH6" s="5">
        <v>0.17156409321918201</v>
      </c>
      <c r="AI6" s="5">
        <v>0.15287627548746299</v>
      </c>
      <c r="AJ6" s="8">
        <v>4.4955510084673099E-2</v>
      </c>
      <c r="AK6" s="5">
        <v>3.1174817418468299E-2</v>
      </c>
      <c r="AL6" s="5">
        <v>5.0362551843853902E-2</v>
      </c>
      <c r="AM6" s="5">
        <v>9.0075239117531694E-2</v>
      </c>
      <c r="AN6" s="5">
        <v>5.8315426061066801E-2</v>
      </c>
      <c r="AO6" s="5">
        <v>5.99425016628665E-2</v>
      </c>
      <c r="AP6" s="8">
        <v>0.79702345760271298</v>
      </c>
      <c r="AQ6" s="5">
        <v>0.99021124467666699</v>
      </c>
      <c r="AR6" s="5">
        <v>1.0177563156340901</v>
      </c>
      <c r="AS6" s="5">
        <v>1.26666095915032</v>
      </c>
      <c r="AT6" s="5">
        <v>1.2501374325439301</v>
      </c>
      <c r="AU6" s="5">
        <v>1.1133705291088201</v>
      </c>
      <c r="AV6" s="8">
        <v>0.35801517906183999</v>
      </c>
      <c r="AW6" s="5">
        <v>0.37174427287064499</v>
      </c>
      <c r="AX6" s="5">
        <v>0.37476877823993798</v>
      </c>
      <c r="AY6" s="5">
        <v>0.84185461152976904</v>
      </c>
      <c r="AZ6" s="5">
        <v>0.41051417387898098</v>
      </c>
      <c r="BA6" s="5">
        <v>0.40165195411744398</v>
      </c>
    </row>
    <row r="7" spans="1:64">
      <c r="A7" t="s">
        <v>23</v>
      </c>
      <c r="B7">
        <v>768</v>
      </c>
      <c r="C7">
        <v>8</v>
      </c>
      <c r="D7" s="12">
        <f t="shared" si="0"/>
        <v>96</v>
      </c>
      <c r="E7" s="12">
        <v>1.8656716417910448</v>
      </c>
      <c r="F7" s="8">
        <v>0.75924479166666603</v>
      </c>
      <c r="G7" s="5">
        <v>0.75416666666666599</v>
      </c>
      <c r="H7" s="5">
        <v>0.75755208333333302</v>
      </c>
      <c r="I7" s="5">
        <v>0.73567708333333304</v>
      </c>
      <c r="J7" s="5">
        <v>0.73567708333333304</v>
      </c>
      <c r="K7" s="5">
        <v>0.71484375</v>
      </c>
      <c r="L7" s="8">
        <v>0.72832023947645896</v>
      </c>
      <c r="M7" s="5">
        <v>0.72832258038556896</v>
      </c>
      <c r="N7" s="5">
        <v>0.70716269446390101</v>
      </c>
      <c r="O7" s="5">
        <v>0.71366668119795895</v>
      </c>
      <c r="P7" s="5">
        <v>0.67339465539038301</v>
      </c>
      <c r="Q7" s="5">
        <v>0.72970781246101202</v>
      </c>
      <c r="R7" s="8">
        <v>1.8067706779159601E-2</v>
      </c>
      <c r="S7" s="5">
        <v>4.9321315039802902E-2</v>
      </c>
      <c r="T7" s="5">
        <v>3.6338626881479201E-2</v>
      </c>
      <c r="U7" s="5">
        <v>0.161540791912517</v>
      </c>
      <c r="V7" s="5">
        <v>4.4201736027995701E-2</v>
      </c>
      <c r="W7" s="5">
        <v>4.59703796053266E-2</v>
      </c>
      <c r="X7" s="9">
        <v>0.49340894318427903</v>
      </c>
      <c r="Y7" s="4">
        <v>0.49717896659159</v>
      </c>
      <c r="Z7" s="4">
        <v>0.502653951311267</v>
      </c>
      <c r="AA7" s="4">
        <v>0.73325956259476099</v>
      </c>
      <c r="AB7" s="4">
        <v>0.54539411523206704</v>
      </c>
      <c r="AC7" s="4">
        <v>0.53033967096319701</v>
      </c>
      <c r="AD7" s="8">
        <v>2.9987044921778901E-2</v>
      </c>
      <c r="AE7" s="5">
        <v>3.4949200227960803E-2</v>
      </c>
      <c r="AF7" s="5">
        <v>2.4807398600928902E-2</v>
      </c>
      <c r="AG7" s="5">
        <v>0.101121106583453</v>
      </c>
      <c r="AH7" s="5">
        <v>3.8103948603544401E-2</v>
      </c>
      <c r="AI7" s="5">
        <v>3.4093113245628699E-2</v>
      </c>
      <c r="AJ7" s="8">
        <v>4.0758271359016301E-2</v>
      </c>
      <c r="AK7" s="5">
        <v>4.0179914583691398E-2</v>
      </c>
      <c r="AL7" s="5">
        <v>5.2849752377644998E-2</v>
      </c>
      <c r="AM7" s="5">
        <v>9.4559302256846806E-2</v>
      </c>
      <c r="AN7" s="5">
        <v>6.0423542272373003E-2</v>
      </c>
      <c r="AO7" s="5">
        <v>3.60017818928213E-2</v>
      </c>
      <c r="AP7" s="8">
        <v>0.54880826138726102</v>
      </c>
      <c r="AQ7" s="5">
        <v>0.62060658328477702</v>
      </c>
      <c r="AR7" s="5">
        <v>0.54082717294000304</v>
      </c>
      <c r="AS7" s="5">
        <v>1.3106168699042799</v>
      </c>
      <c r="AT7" s="5">
        <v>0.56218844147729696</v>
      </c>
      <c r="AU7" s="5">
        <v>0.55961947419470603</v>
      </c>
      <c r="AV7" s="8">
        <v>0.481810970935935</v>
      </c>
      <c r="AW7" s="5">
        <v>0.48449229458325699</v>
      </c>
      <c r="AX7" s="5">
        <v>0.484999995019958</v>
      </c>
      <c r="AY7" s="5">
        <v>0.98568354905616196</v>
      </c>
      <c r="AZ7" s="5">
        <v>0.51655728114723198</v>
      </c>
      <c r="BA7" s="5">
        <v>0.508672054656783</v>
      </c>
    </row>
    <row r="8" spans="1:64">
      <c r="A8" t="s">
        <v>24</v>
      </c>
      <c r="B8">
        <v>955</v>
      </c>
      <c r="C8">
        <v>27</v>
      </c>
      <c r="D8" s="12">
        <f t="shared" si="0"/>
        <v>35.370370370370374</v>
      </c>
      <c r="E8" s="12">
        <v>2.3745583038869258</v>
      </c>
      <c r="F8" s="8">
        <v>0.66712041884816697</v>
      </c>
      <c r="G8" s="5">
        <v>0.701884816753926</v>
      </c>
      <c r="H8" s="5">
        <v>0.69979057591622995</v>
      </c>
      <c r="I8" s="5">
        <v>0.62303664921465896</v>
      </c>
      <c r="J8" s="5">
        <v>0.70366492146596804</v>
      </c>
      <c r="K8" s="5">
        <v>0.70261780104712002</v>
      </c>
      <c r="L8" s="8">
        <v>0.640672836854279</v>
      </c>
      <c r="M8" s="5">
        <v>0.61365549850260204</v>
      </c>
      <c r="N8" s="5">
        <v>0.61793601316815605</v>
      </c>
      <c r="O8" s="5">
        <v>0.63469654528478003</v>
      </c>
      <c r="P8" s="5">
        <v>0.55029025744573401</v>
      </c>
      <c r="Q8" s="5">
        <v>0.57364717365294604</v>
      </c>
      <c r="R8" s="8">
        <v>9.1326703913899895E-2</v>
      </c>
      <c r="S8" s="5">
        <v>1.9429918390293899E-2</v>
      </c>
      <c r="T8" s="5">
        <v>7.4052267080826004E-3</v>
      </c>
      <c r="U8" s="5">
        <v>0.19812915826347899</v>
      </c>
      <c r="V8" s="5">
        <v>8.8304435395445396E-3</v>
      </c>
      <c r="W8" s="5">
        <v>9.2259226981258394E-3</v>
      </c>
      <c r="X8" s="9">
        <v>0.65702791389032</v>
      </c>
      <c r="Y8" s="4">
        <v>0.59611228763326396</v>
      </c>
      <c r="Z8" s="4">
        <v>0.58995422505184203</v>
      </c>
      <c r="AA8" s="4">
        <v>0.84261632840414302</v>
      </c>
      <c r="AB8" s="4">
        <v>0.60483533055799499</v>
      </c>
      <c r="AC8" s="4">
        <v>0.60123404107990897</v>
      </c>
      <c r="AD8" s="8">
        <v>6.4964935733029305E-2</v>
      </c>
      <c r="AE8" s="5">
        <v>7.2693999555411603E-3</v>
      </c>
      <c r="AF8" s="5">
        <v>3.6212622186644901E-2</v>
      </c>
      <c r="AG8" s="5">
        <v>0.18104483487044101</v>
      </c>
      <c r="AH8" s="5">
        <v>1.72068895855149E-2</v>
      </c>
      <c r="AI8" s="5">
        <v>1.9653471494677201E-2</v>
      </c>
      <c r="AJ8" s="8">
        <v>5.62723820916224E-2</v>
      </c>
      <c r="AK8" s="5">
        <v>2.1342381414193302E-2</v>
      </c>
      <c r="AL8" s="5">
        <v>2.71810490500459E-2</v>
      </c>
      <c r="AM8" s="5">
        <v>0.16740628136174601</v>
      </c>
      <c r="AN8" s="5">
        <v>1.3213825110712301E-2</v>
      </c>
      <c r="AO8" s="5">
        <v>7.8069401200327702E-3</v>
      </c>
      <c r="AP8" s="8">
        <v>0.72733867555496901</v>
      </c>
      <c r="AQ8" s="5">
        <v>0.59973498513524903</v>
      </c>
      <c r="AR8" s="5">
        <v>0.60452852694858605</v>
      </c>
      <c r="AS8" s="5">
        <v>2.5725686213441699</v>
      </c>
      <c r="AT8" s="5">
        <v>0.60660931767134296</v>
      </c>
      <c r="AU8" s="5">
        <v>0.60830911442581603</v>
      </c>
      <c r="AV8" s="8">
        <v>0.60715810199056996</v>
      </c>
      <c r="AW8" s="5">
        <v>0.59665396488744504</v>
      </c>
      <c r="AX8" s="5">
        <v>0.59333753338411899</v>
      </c>
      <c r="AY8" s="5">
        <v>1.0392353465088799</v>
      </c>
      <c r="AZ8" s="5">
        <v>0.60459800425024401</v>
      </c>
      <c r="BA8" s="5">
        <v>0.60130184301519796</v>
      </c>
    </row>
    <row r="9" spans="1:64">
      <c r="A9" t="s">
        <v>25</v>
      </c>
      <c r="B9">
        <v>283</v>
      </c>
      <c r="C9">
        <v>3</v>
      </c>
      <c r="D9" s="12">
        <f t="shared" si="0"/>
        <v>94.333333333333329</v>
      </c>
      <c r="E9" s="12">
        <v>2.5822784810126582</v>
      </c>
      <c r="F9" s="8">
        <v>0.66961130742049402</v>
      </c>
      <c r="G9" s="5">
        <v>0.719434628975265</v>
      </c>
      <c r="H9" s="5">
        <v>0.71837455830388697</v>
      </c>
      <c r="I9" s="5">
        <v>0.58657243816254401</v>
      </c>
      <c r="J9" s="5">
        <v>0.72084805653710204</v>
      </c>
      <c r="K9" s="5">
        <v>0.72084805653710204</v>
      </c>
      <c r="L9" s="8">
        <v>0.64156279542279804</v>
      </c>
      <c r="M9" s="5">
        <v>0.62448502521366001</v>
      </c>
      <c r="N9" s="5">
        <v>0.64566707050109795</v>
      </c>
      <c r="O9" s="5">
        <v>0.59939759036144502</v>
      </c>
      <c r="P9" s="5">
        <v>0.45730950608091298</v>
      </c>
      <c r="Q9" s="5">
        <v>0.54172871680317702</v>
      </c>
      <c r="R9" s="8">
        <v>0.144183745532701</v>
      </c>
      <c r="S9" s="5">
        <v>4.0861692756098397E-2</v>
      </c>
      <c r="T9" s="5">
        <v>4.2616769793861302E-2</v>
      </c>
      <c r="U9" s="5">
        <v>0.306679431664244</v>
      </c>
      <c r="V9" s="5">
        <v>6.7932807777879897E-2</v>
      </c>
      <c r="W9" s="5">
        <v>7.7190531016238503E-2</v>
      </c>
      <c r="X9" s="9">
        <v>0.70974276468487696</v>
      </c>
      <c r="Y9" s="4">
        <v>0.57975115960644996</v>
      </c>
      <c r="Z9" s="4">
        <v>0.57645117824451597</v>
      </c>
      <c r="AA9" s="4">
        <v>1.1670991089010601</v>
      </c>
      <c r="AB9" s="4">
        <v>0.62114470797279597</v>
      </c>
      <c r="AC9" s="4">
        <v>0.59953835514257703</v>
      </c>
      <c r="AD9" s="8">
        <v>0.116045814826733</v>
      </c>
      <c r="AE9" s="5">
        <v>6.1034341269012297E-2</v>
      </c>
      <c r="AF9" s="5">
        <v>5.47794253407409E-2</v>
      </c>
      <c r="AG9" s="5">
        <v>0.198625621572035</v>
      </c>
      <c r="AH9" s="5">
        <v>4.1677146189331098E-2</v>
      </c>
      <c r="AI9" s="5">
        <v>8.9855286353044905E-2</v>
      </c>
      <c r="AJ9" s="8">
        <v>8.0821786282558206E-2</v>
      </c>
      <c r="AK9" s="5">
        <v>5.0567840792105898E-2</v>
      </c>
      <c r="AL9" s="5">
        <v>2.4528960334584699E-2</v>
      </c>
      <c r="AM9" s="5">
        <v>0.131800008701697</v>
      </c>
      <c r="AN9" s="5">
        <v>3.4518015539924798E-2</v>
      </c>
      <c r="AO9" s="5">
        <v>5.3886809714673203E-2</v>
      </c>
      <c r="AP9" s="8">
        <v>1.3030812622624399</v>
      </c>
      <c r="AQ9" s="5">
        <v>0.59697228004758596</v>
      </c>
      <c r="AR9" s="5">
        <v>0.590731713944463</v>
      </c>
      <c r="AS9" s="5">
        <v>2.5528185031875799</v>
      </c>
      <c r="AT9" s="5">
        <v>0.61056493578994298</v>
      </c>
      <c r="AU9" s="5">
        <v>0.61476100080330198</v>
      </c>
      <c r="AV9" s="8">
        <v>0.92639145737063</v>
      </c>
      <c r="AW9" s="5">
        <v>0.58383763380519904</v>
      </c>
      <c r="AX9" s="5">
        <v>0.57743786978751099</v>
      </c>
      <c r="AY9" s="5">
        <v>1.4634360886118301</v>
      </c>
      <c r="AZ9" s="5">
        <v>0.60313716638760295</v>
      </c>
      <c r="BA9" s="5">
        <v>0.59372133448720699</v>
      </c>
    </row>
    <row r="10" spans="1:64">
      <c r="A10" t="s">
        <v>26</v>
      </c>
      <c r="B10">
        <v>302</v>
      </c>
      <c r="C10">
        <v>22</v>
      </c>
      <c r="D10" s="12">
        <f t="shared" si="0"/>
        <v>13.727272727272727</v>
      </c>
      <c r="E10" s="12">
        <v>1.1884057971014492</v>
      </c>
      <c r="F10" s="8">
        <v>0.82649006622516497</v>
      </c>
      <c r="G10" s="5">
        <v>0.82218543046357595</v>
      </c>
      <c r="H10" s="5">
        <v>0.81125827814569496</v>
      </c>
      <c r="I10" s="5">
        <v>0.78807947019867497</v>
      </c>
      <c r="J10" s="5">
        <v>0.77814569536423805</v>
      </c>
      <c r="K10" s="5">
        <v>0.77152317880794696</v>
      </c>
      <c r="L10" s="8">
        <v>0.77284877177529798</v>
      </c>
      <c r="M10" s="5">
        <v>0.74961469838477002</v>
      </c>
      <c r="N10" s="5">
        <v>0.74690941639813802</v>
      </c>
      <c r="O10" s="5">
        <v>0.78472951680672198</v>
      </c>
      <c r="P10" s="5">
        <v>0.70511273420133302</v>
      </c>
      <c r="Q10" s="5">
        <v>0.74339117994650705</v>
      </c>
      <c r="R10" s="8">
        <v>4.1562912512003197E-2</v>
      </c>
      <c r="S10" s="5">
        <v>2.46853279141055E-2</v>
      </c>
      <c r="T10" s="5">
        <v>3.1453008942355302E-2</v>
      </c>
      <c r="U10" s="5">
        <v>0.133409462507007</v>
      </c>
      <c r="V10" s="5">
        <v>4.6718961701093097E-2</v>
      </c>
      <c r="W10" s="5">
        <v>3.7539422684750003E-2</v>
      </c>
      <c r="X10" s="9">
        <v>0.39576211718815701</v>
      </c>
      <c r="Y10" s="4">
        <v>0.41016491746738298</v>
      </c>
      <c r="Z10" s="4">
        <v>0.429655195671169</v>
      </c>
      <c r="AA10" s="4">
        <v>0.58120376031335097</v>
      </c>
      <c r="AB10" s="4">
        <v>0.48451145611665197</v>
      </c>
      <c r="AC10" s="4">
        <v>0.47368287978877399</v>
      </c>
      <c r="AD10" s="8">
        <v>6.0217187453965801E-2</v>
      </c>
      <c r="AE10" s="5">
        <v>6.9989652626869694E-2</v>
      </c>
      <c r="AF10" s="5">
        <v>6.3558373733939494E-2</v>
      </c>
      <c r="AG10" s="5">
        <v>6.5643551962598995E-2</v>
      </c>
      <c r="AH10" s="5">
        <v>6.18581947293061E-2</v>
      </c>
      <c r="AI10" s="5">
        <v>6.5104734851907597E-2</v>
      </c>
      <c r="AJ10" s="8">
        <v>6.1741943566665097E-2</v>
      </c>
      <c r="AK10" s="5">
        <v>5.0833550343450801E-2</v>
      </c>
      <c r="AL10" s="5">
        <v>6.0247405381821398E-2</v>
      </c>
      <c r="AM10" s="5">
        <v>0.11677959693927201</v>
      </c>
      <c r="AN10" s="5">
        <v>7.7252992794308903E-2</v>
      </c>
      <c r="AO10" s="5">
        <v>5.4847280475197303E-2</v>
      </c>
      <c r="AP10" s="8">
        <v>0.61355404811232095</v>
      </c>
      <c r="AQ10" s="5">
        <v>1.0249726340493699</v>
      </c>
      <c r="AR10" s="5">
        <v>0.63374630265000997</v>
      </c>
      <c r="AS10" s="5">
        <v>1.3563402543611101</v>
      </c>
      <c r="AT10" s="5">
        <v>1.1747986114256299</v>
      </c>
      <c r="AU10" s="5">
        <v>0.67295390312245695</v>
      </c>
      <c r="AV10" s="8">
        <v>0.39907638140114399</v>
      </c>
      <c r="AW10" s="5">
        <v>0.400562168410181</v>
      </c>
      <c r="AX10" s="5">
        <v>0.41017748619342898</v>
      </c>
      <c r="AY10" s="5">
        <v>0.99519203500044995</v>
      </c>
      <c r="AZ10" s="5">
        <v>0.44964186764256903</v>
      </c>
      <c r="BA10" s="5">
        <v>0.45331906541722999</v>
      </c>
    </row>
    <row r="11" spans="1:64">
      <c r="A11" t="s">
        <v>27</v>
      </c>
      <c r="B11">
        <v>293</v>
      </c>
      <c r="C11">
        <v>20</v>
      </c>
      <c r="D11" s="12">
        <f t="shared" si="0"/>
        <v>14.65</v>
      </c>
      <c r="E11" s="12">
        <v>1.7641509433962264</v>
      </c>
      <c r="F11" s="8">
        <v>0.78907849829351495</v>
      </c>
      <c r="G11" s="5">
        <v>0.81092150170648403</v>
      </c>
      <c r="H11" s="5">
        <v>0.78839590443686003</v>
      </c>
      <c r="I11" s="5">
        <v>0.720136518771331</v>
      </c>
      <c r="J11" s="5">
        <v>0.77133105802047697</v>
      </c>
      <c r="K11" s="5">
        <v>0.76791808873720102</v>
      </c>
      <c r="L11" s="8">
        <v>0.76552754168486303</v>
      </c>
      <c r="M11" s="5">
        <v>0.71581108923166603</v>
      </c>
      <c r="N11" s="5">
        <v>0.73887131685518703</v>
      </c>
      <c r="O11" s="5">
        <v>0.74586752976534498</v>
      </c>
      <c r="P11" s="5">
        <v>0.63003566239598396</v>
      </c>
      <c r="Q11" s="5">
        <v>0.65098039215686199</v>
      </c>
      <c r="R11" s="8">
        <v>5.1423206823677702E-2</v>
      </c>
      <c r="S11" s="5">
        <v>3.57469892161087E-2</v>
      </c>
      <c r="T11" s="5">
        <v>5.8511759958678099E-2</v>
      </c>
      <c r="U11" s="5">
        <v>0.183424764548068</v>
      </c>
      <c r="V11" s="5">
        <v>5.5997898732232501E-2</v>
      </c>
      <c r="W11" s="5">
        <v>7.4301750205279196E-2</v>
      </c>
      <c r="X11" s="9">
        <v>0.46643688202891298</v>
      </c>
      <c r="Y11" s="4">
        <v>0.444168384418752</v>
      </c>
      <c r="Z11" s="4">
        <v>0.44996182848313998</v>
      </c>
      <c r="AA11" s="4">
        <v>0.782500646693016</v>
      </c>
      <c r="AB11" s="4">
        <v>0.51664187193157196</v>
      </c>
      <c r="AC11" s="4">
        <v>0.521293937369944</v>
      </c>
      <c r="AD11" s="8">
        <v>4.0028460848196203E-2</v>
      </c>
      <c r="AE11" s="5">
        <v>5.8619621014515802E-2</v>
      </c>
      <c r="AF11" s="5">
        <v>9.0515164322789707E-2</v>
      </c>
      <c r="AG11" s="5">
        <v>0.13434764297653101</v>
      </c>
      <c r="AH11" s="5">
        <v>0.12513475518581699</v>
      </c>
      <c r="AI11" s="5">
        <v>9.7264988806451902E-2</v>
      </c>
      <c r="AJ11" s="8">
        <v>5.58375747215289E-2</v>
      </c>
      <c r="AK11" s="5">
        <v>5.2022560853190299E-2</v>
      </c>
      <c r="AL11" s="5">
        <v>7.4528647706238002E-2</v>
      </c>
      <c r="AM11" s="5">
        <v>0.13305153187499799</v>
      </c>
      <c r="AN11" s="5">
        <v>4.2615462451919398E-2</v>
      </c>
      <c r="AO11" s="5">
        <v>6.71155136394333E-2</v>
      </c>
      <c r="AP11" s="8">
        <v>0.64289323966600398</v>
      </c>
      <c r="AQ11" s="5">
        <v>0.639391358932899</v>
      </c>
      <c r="AR11" s="5">
        <v>0.58000227130545601</v>
      </c>
      <c r="AS11" s="5">
        <v>3.05819442584807</v>
      </c>
      <c r="AT11" s="5">
        <v>1.8048969430308901</v>
      </c>
      <c r="AU11" s="5">
        <v>1.1038304896330899</v>
      </c>
      <c r="AV11" s="8">
        <v>0.42186874442018601</v>
      </c>
      <c r="AW11" s="5">
        <v>0.42875738056724899</v>
      </c>
      <c r="AX11" s="5">
        <v>0.44783093224029802</v>
      </c>
      <c r="AY11" s="5">
        <v>1.7540887423047999</v>
      </c>
      <c r="AZ11" s="5">
        <v>0.50779918002757096</v>
      </c>
      <c r="BA11" s="5">
        <v>0.51452084158843003</v>
      </c>
    </row>
    <row r="12" spans="1:64">
      <c r="A12" t="s">
        <v>28</v>
      </c>
      <c r="B12">
        <v>270</v>
      </c>
      <c r="C12">
        <v>13</v>
      </c>
      <c r="D12" s="12">
        <f t="shared" si="0"/>
        <v>20.76923076923077</v>
      </c>
      <c r="E12" s="12">
        <v>1.25</v>
      </c>
      <c r="F12" s="8">
        <v>0.82962962962962905</v>
      </c>
      <c r="G12" s="5">
        <v>0.81851851851851798</v>
      </c>
      <c r="H12" s="5">
        <v>0.81</v>
      </c>
      <c r="I12" s="5">
        <v>0.80740740740740702</v>
      </c>
      <c r="J12" s="5">
        <v>0.80370370370370303</v>
      </c>
      <c r="K12" s="5">
        <v>0.79259259259259196</v>
      </c>
      <c r="L12" s="8">
        <v>0.75860636645962698</v>
      </c>
      <c r="M12" s="5">
        <v>0.71613953273617104</v>
      </c>
      <c r="N12" s="5">
        <v>0.70554606299317801</v>
      </c>
      <c r="O12" s="5">
        <v>0.77425899788285102</v>
      </c>
      <c r="P12" s="5">
        <v>0.64707416746369795</v>
      </c>
      <c r="Q12" s="5">
        <v>0.705065086782376</v>
      </c>
      <c r="R12" s="8">
        <v>4.15629632474371E-2</v>
      </c>
      <c r="S12" s="5">
        <v>7.2504668729034799E-2</v>
      </c>
      <c r="T12" s="5">
        <v>7.04596368044062E-2</v>
      </c>
      <c r="U12" s="5">
        <v>0.118042358884445</v>
      </c>
      <c r="V12" s="5">
        <v>7.9566198697796506E-2</v>
      </c>
      <c r="W12" s="5">
        <v>7.5767063121828696E-2</v>
      </c>
      <c r="X12" s="9">
        <v>0.416843801624461</v>
      </c>
      <c r="Y12" s="4">
        <v>0.42907249832794903</v>
      </c>
      <c r="Z12" s="4">
        <v>0.45188114507552002</v>
      </c>
      <c r="AA12" s="4">
        <v>0.53212547710201696</v>
      </c>
      <c r="AB12" s="4">
        <v>0.47753054207972501</v>
      </c>
      <c r="AC12" s="4">
        <v>0.469819828472062</v>
      </c>
      <c r="AD12" s="8">
        <v>9.26759958219458E-2</v>
      </c>
      <c r="AE12" s="5">
        <v>8.3100704698024899E-2</v>
      </c>
      <c r="AF12" s="5">
        <v>7.2558977161541999E-2</v>
      </c>
      <c r="AG12" s="5">
        <v>8.65103799302335E-2</v>
      </c>
      <c r="AH12" s="5">
        <v>8.0402477999985997E-2</v>
      </c>
      <c r="AI12" s="5">
        <v>7.1835530061761896E-2</v>
      </c>
      <c r="AJ12" s="8">
        <v>5.4715660849334199E-2</v>
      </c>
      <c r="AK12" s="5">
        <v>7.0579467311685906E-2</v>
      </c>
      <c r="AL12" s="5">
        <v>6.90278920069263E-2</v>
      </c>
      <c r="AM12" s="5">
        <v>7.7504853518749195E-2</v>
      </c>
      <c r="AN12" s="5">
        <v>7.9263294786884403E-2</v>
      </c>
      <c r="AO12" s="5">
        <v>8.6134494063185907E-2</v>
      </c>
      <c r="AP12" s="8">
        <v>0.66856983114024304</v>
      </c>
      <c r="AQ12" s="5">
        <v>0.79540993639784996</v>
      </c>
      <c r="AR12" s="5">
        <v>0.69064161467434604</v>
      </c>
      <c r="AS12" s="5">
        <v>1.4824816023718901</v>
      </c>
      <c r="AT12" s="5">
        <v>0.69546558548714499</v>
      </c>
      <c r="AU12" s="5">
        <v>0.56942485848606095</v>
      </c>
      <c r="AV12" s="8">
        <v>0.41882943322201799</v>
      </c>
      <c r="AW12" s="5">
        <v>0.528940104112674</v>
      </c>
      <c r="AX12" s="5">
        <v>0.54026045775184295</v>
      </c>
      <c r="AY12" s="5">
        <v>1.1463995144143899</v>
      </c>
      <c r="AZ12" s="5">
        <v>0.45016177921227601</v>
      </c>
      <c r="BA12" s="5">
        <v>0.45235330491784398</v>
      </c>
    </row>
    <row r="13" spans="1:64">
      <c r="A13" t="s">
        <v>29</v>
      </c>
      <c r="B13">
        <v>155</v>
      </c>
      <c r="C13">
        <v>19</v>
      </c>
      <c r="D13" s="12">
        <f t="shared" si="0"/>
        <v>8.1578947368421044</v>
      </c>
      <c r="E13" s="12">
        <v>3.84375</v>
      </c>
      <c r="F13" s="8">
        <v>0.83419354838709603</v>
      </c>
      <c r="G13" s="5">
        <v>0.825806451612903</v>
      </c>
      <c r="H13" s="5">
        <v>0.82451612903225802</v>
      </c>
      <c r="I13" s="5">
        <v>0.8</v>
      </c>
      <c r="J13" s="5">
        <v>0.81290322580645102</v>
      </c>
      <c r="K13" s="5">
        <v>0.76774193548387004</v>
      </c>
      <c r="L13" s="8">
        <v>0.82634870192987597</v>
      </c>
      <c r="M13" s="5">
        <v>0.79741608796296204</v>
      </c>
      <c r="N13" s="5">
        <v>0.81101128831814395</v>
      </c>
      <c r="O13" s="5">
        <v>0.79916753381893801</v>
      </c>
      <c r="P13" s="5">
        <v>0.73453749315818295</v>
      </c>
      <c r="Q13" s="5">
        <v>0.80380485527544299</v>
      </c>
      <c r="R13" s="8">
        <v>3.9348387010395502E-2</v>
      </c>
      <c r="S13" s="5">
        <v>7.2637758086765897E-2</v>
      </c>
      <c r="T13" s="5">
        <v>7.4866255274222707E-2</v>
      </c>
      <c r="U13" s="5">
        <v>0.121279521879454</v>
      </c>
      <c r="V13" s="5">
        <v>7.6647735603393996E-2</v>
      </c>
      <c r="W13" s="5">
        <v>0.119312449472565</v>
      </c>
      <c r="X13" s="9">
        <v>0.34680011309179898</v>
      </c>
      <c r="Y13" s="4">
        <v>0.38637942278773002</v>
      </c>
      <c r="Z13" s="4">
        <v>0.39146755695047702</v>
      </c>
      <c r="AA13" s="4">
        <v>0.53781634598036199</v>
      </c>
      <c r="AB13" s="4">
        <v>0.44291354822970103</v>
      </c>
      <c r="AC13" s="4">
        <v>0.44324118403511398</v>
      </c>
      <c r="AD13" s="8">
        <v>3.9554045354392199E-2</v>
      </c>
      <c r="AE13" s="5">
        <v>8.0495565281777703E-2</v>
      </c>
      <c r="AF13" s="5">
        <v>0.12455751755778</v>
      </c>
      <c r="AG13" s="5">
        <v>0.15824160926659001</v>
      </c>
      <c r="AH13" s="5">
        <v>0.11501889200568199</v>
      </c>
      <c r="AI13" s="5">
        <v>0.12832033438537399</v>
      </c>
      <c r="AJ13" s="8">
        <v>2.6688774540214E-2</v>
      </c>
      <c r="AK13" s="5">
        <v>8.0877457478398501E-2</v>
      </c>
      <c r="AL13" s="5">
        <v>7.3820322391959903E-2</v>
      </c>
      <c r="AM13" s="5">
        <v>0.107651994468193</v>
      </c>
      <c r="AN13" s="5">
        <v>7.9324499647245306E-2</v>
      </c>
      <c r="AO13" s="5">
        <v>0.13460776141817599</v>
      </c>
      <c r="AP13" s="8">
        <v>0.37821882069552698</v>
      </c>
      <c r="AQ13" s="5">
        <v>0.58635277413936104</v>
      </c>
      <c r="AR13" s="5">
        <v>0.63389187612034803</v>
      </c>
      <c r="AS13" s="5">
        <v>2.1419050266366999</v>
      </c>
      <c r="AT13" s="5">
        <v>1.32183177593644</v>
      </c>
      <c r="AU13" s="5">
        <v>1.3311253863357</v>
      </c>
      <c r="AV13" s="8">
        <v>0.36534708028740598</v>
      </c>
      <c r="AW13" s="5">
        <v>0.397940444152455</v>
      </c>
      <c r="AX13" s="5">
        <v>0.39725592235440699</v>
      </c>
      <c r="AY13" s="5">
        <v>1.0753306448112301</v>
      </c>
      <c r="AZ13" s="5">
        <v>0.43206446303113</v>
      </c>
      <c r="BA13" s="5">
        <v>0.44076239981587401</v>
      </c>
    </row>
    <row r="14" spans="1:64">
      <c r="A14" t="s">
        <v>30</v>
      </c>
      <c r="B14">
        <v>350</v>
      </c>
      <c r="C14">
        <v>33</v>
      </c>
      <c r="D14" s="12">
        <f t="shared" si="0"/>
        <v>10.606060606060606</v>
      </c>
      <c r="E14" s="12">
        <v>1.8</v>
      </c>
      <c r="F14" s="8">
        <v>0.93657142857142806</v>
      </c>
      <c r="G14" s="5">
        <v>0.93</v>
      </c>
      <c r="H14" s="5">
        <v>0.92257142857142804</v>
      </c>
      <c r="I14" s="5">
        <v>0.90857142857142803</v>
      </c>
      <c r="J14" s="5">
        <v>0.91142857142857103</v>
      </c>
      <c r="K14" s="5">
        <v>0.91428571428571404</v>
      </c>
      <c r="L14" s="8">
        <v>0.86319388332811098</v>
      </c>
      <c r="M14" s="5">
        <v>0.83660490924480302</v>
      </c>
      <c r="N14" s="5">
        <v>0.84583782350675796</v>
      </c>
      <c r="O14" s="5">
        <v>0.85151336477987405</v>
      </c>
      <c r="P14" s="5">
        <v>0.68014966123976095</v>
      </c>
      <c r="Q14" s="5">
        <v>0.74687499999999996</v>
      </c>
      <c r="R14" s="8">
        <v>4.9045711900506703E-2</v>
      </c>
      <c r="S14" s="5">
        <v>4.06757072766444E-2</v>
      </c>
      <c r="T14" s="5">
        <v>6.1431243097143498E-2</v>
      </c>
      <c r="U14" s="5">
        <v>6.65017120888972E-2</v>
      </c>
      <c r="V14" s="5">
        <v>4.0634210886699697E-2</v>
      </c>
      <c r="W14" s="5">
        <v>7.10352188561644E-2</v>
      </c>
      <c r="X14" s="9">
        <v>0.21682667828236751</v>
      </c>
      <c r="Y14" s="4">
        <v>0.2033924201497595</v>
      </c>
      <c r="Z14" s="4">
        <v>0.23134353412469999</v>
      </c>
      <c r="AA14" s="4">
        <v>0.26898120693580102</v>
      </c>
      <c r="AB14" s="4">
        <v>0.270276564947941</v>
      </c>
      <c r="AC14" s="4">
        <v>0.28499566070002902</v>
      </c>
      <c r="AD14" s="8">
        <v>8.0279753767846906E-2</v>
      </c>
      <c r="AE14" s="5">
        <v>3.2530702311073897E-2</v>
      </c>
      <c r="AF14" s="5">
        <v>7.8753472155875498E-2</v>
      </c>
      <c r="AG14" s="5">
        <v>6.01331371792189E-2</v>
      </c>
      <c r="AH14" s="5">
        <v>4.9739643780017703E-2</v>
      </c>
      <c r="AI14" s="5">
        <v>7.4533084497855007E-2</v>
      </c>
      <c r="AJ14" s="8">
        <v>6.0516217514164299E-2</v>
      </c>
      <c r="AK14" s="5">
        <v>3.6564399048056501E-2</v>
      </c>
      <c r="AL14" s="5">
        <v>7.0701692295567595E-2</v>
      </c>
      <c r="AM14" s="5">
        <v>5.0041356916892703E-2</v>
      </c>
      <c r="AN14" s="5">
        <v>3.2282774859899402E-2</v>
      </c>
      <c r="AO14" s="5">
        <v>6.9646304215028501E-2</v>
      </c>
      <c r="AP14" s="8">
        <v>0.22434380673103199</v>
      </c>
      <c r="AQ14" s="5">
        <v>0.29746750158688801</v>
      </c>
      <c r="AR14" s="5">
        <v>0.24149778574779901</v>
      </c>
      <c r="AS14" s="5">
        <v>0.51168361136352003</v>
      </c>
      <c r="AT14" s="5">
        <v>0.43874735926722003</v>
      </c>
      <c r="AU14" s="5">
        <v>0.27939769336819698</v>
      </c>
      <c r="AV14" s="8">
        <v>0.21527236878668701</v>
      </c>
      <c r="AW14" s="5">
        <v>0.20191052447729299</v>
      </c>
      <c r="AX14" s="5">
        <v>0.22981422288430201</v>
      </c>
      <c r="AY14" s="5">
        <v>0.26110687956668399</v>
      </c>
      <c r="AZ14" s="5">
        <v>0.26106306962283699</v>
      </c>
      <c r="BA14" s="5">
        <v>0.280180448161994</v>
      </c>
    </row>
    <row r="15" spans="1:64">
      <c r="A15" t="s">
        <v>31</v>
      </c>
      <c r="B15">
        <v>270</v>
      </c>
      <c r="C15">
        <v>8</v>
      </c>
      <c r="D15" s="12">
        <f t="shared" si="0"/>
        <v>33.75</v>
      </c>
      <c r="E15" s="12">
        <v>1.0149253731343284</v>
      </c>
      <c r="F15" s="8">
        <v>0.75296296296296295</v>
      </c>
      <c r="G15" s="5">
        <v>0.73148148148148096</v>
      </c>
      <c r="H15" s="5">
        <v>0.72666666666666602</v>
      </c>
      <c r="I15" s="5">
        <v>0.70370370370370305</v>
      </c>
      <c r="J15" s="5">
        <v>0.74444444444444402</v>
      </c>
      <c r="K15" s="5">
        <v>0.75555555555555498</v>
      </c>
      <c r="L15" s="8">
        <v>0.66273282443873904</v>
      </c>
      <c r="M15" s="5">
        <v>0.67961763422086396</v>
      </c>
      <c r="N15" s="5">
        <v>0.67027278453212602</v>
      </c>
      <c r="O15" s="5">
        <v>0.68888157894736801</v>
      </c>
      <c r="P15" s="5">
        <v>0.61446391232244502</v>
      </c>
      <c r="Q15" s="5">
        <v>0.61233660130718903</v>
      </c>
      <c r="R15" s="8">
        <v>5.6362964199786897E-2</v>
      </c>
      <c r="S15" s="5">
        <v>4.3589912319762801E-2</v>
      </c>
      <c r="T15" s="5">
        <v>3.6535635412567102E-2</v>
      </c>
      <c r="U15" s="5">
        <v>0.188197392558342</v>
      </c>
      <c r="V15" s="5">
        <v>7.3662070654056597E-2</v>
      </c>
      <c r="W15" s="5">
        <v>7.6136328224782501E-2</v>
      </c>
      <c r="X15" s="9">
        <v>0.704105258299351</v>
      </c>
      <c r="Y15" s="4">
        <v>0.55049215603696</v>
      </c>
      <c r="Z15" s="4">
        <v>0.547720384989412</v>
      </c>
      <c r="AA15" s="4">
        <v>0.81597894300297602</v>
      </c>
      <c r="AB15" s="4">
        <v>0.55279397117487505</v>
      </c>
      <c r="AC15" s="4">
        <v>0.55746736067234504</v>
      </c>
      <c r="AD15" s="8">
        <v>7.1767417294511707E-2</v>
      </c>
      <c r="AE15" s="5">
        <v>6.6042989553032005E-2</v>
      </c>
      <c r="AF15" s="5">
        <v>7.1973368259649895E-2</v>
      </c>
      <c r="AG15" s="5">
        <v>6.8943948981381203E-2</v>
      </c>
      <c r="AH15" s="5">
        <v>0.111756212985647</v>
      </c>
      <c r="AI15" s="5">
        <v>0.106844823547148</v>
      </c>
      <c r="AJ15" s="8">
        <v>5.7156517244956302E-2</v>
      </c>
      <c r="AK15" s="5">
        <v>7.0308863916345193E-2</v>
      </c>
      <c r="AL15" s="5">
        <v>6.8893172548513695E-2</v>
      </c>
      <c r="AM15" s="5">
        <v>0.107795847738568</v>
      </c>
      <c r="AN15" s="5">
        <v>7.1405655252130898E-2</v>
      </c>
      <c r="AO15" s="5">
        <v>0.10295318088413</v>
      </c>
      <c r="AP15" s="8">
        <v>0.67179783312732899</v>
      </c>
      <c r="AQ15" s="5">
        <v>0.91550875726248504</v>
      </c>
      <c r="AR15" s="5">
        <v>0.91681316083458397</v>
      </c>
      <c r="AS15" s="5">
        <v>1.72776440726447</v>
      </c>
      <c r="AT15" s="5">
        <v>0.68464541730014505</v>
      </c>
      <c r="AU15" s="5">
        <v>0.56510723666519103</v>
      </c>
      <c r="AV15" s="8">
        <v>0.53340789809045397</v>
      </c>
      <c r="AW15" s="5">
        <v>0.65746078066125802</v>
      </c>
      <c r="AX15" s="5">
        <v>0.552924747719025</v>
      </c>
      <c r="AY15" s="5">
        <v>1.18760917172467</v>
      </c>
      <c r="AZ15" s="5">
        <v>0.56520327945698401</v>
      </c>
      <c r="BA15" s="5">
        <v>0.56168847554714296</v>
      </c>
    </row>
    <row r="16" spans="1:64">
      <c r="A16" t="s">
        <v>32</v>
      </c>
      <c r="B16">
        <v>383</v>
      </c>
      <c r="C16">
        <v>8</v>
      </c>
      <c r="D16" s="12">
        <f t="shared" si="0"/>
        <v>47.875</v>
      </c>
      <c r="E16" s="12">
        <v>1.2546583850931676</v>
      </c>
      <c r="F16" s="8">
        <v>0.62892561983470996</v>
      </c>
      <c r="G16" s="5">
        <v>0.62644628099173505</v>
      </c>
      <c r="H16" s="5">
        <v>0.615151515151515</v>
      </c>
      <c r="I16" s="5">
        <v>0.60606060606060597</v>
      </c>
      <c r="J16" s="5">
        <v>0.64187327823691398</v>
      </c>
      <c r="K16" s="5">
        <v>0.62809917355371903</v>
      </c>
      <c r="L16" s="8">
        <v>0.59864200746552798</v>
      </c>
      <c r="M16" s="5">
        <v>0.62425524007440703</v>
      </c>
      <c r="N16" s="5">
        <v>0.60889786539577895</v>
      </c>
      <c r="O16" s="5">
        <v>0.585314685314685</v>
      </c>
      <c r="P16" s="5">
        <v>0.57315945856718298</v>
      </c>
      <c r="Q16" s="5">
        <v>0.58708576998050599</v>
      </c>
      <c r="R16" s="8">
        <v>9.1286501437733397E-2</v>
      </c>
      <c r="S16" s="5">
        <v>4.9310076612332603E-2</v>
      </c>
      <c r="T16" s="5">
        <v>4.7382401898708501E-2</v>
      </c>
      <c r="U16" s="5">
        <v>0.271236416204998</v>
      </c>
      <c r="V16" s="5">
        <v>5.1639751215611499E-2</v>
      </c>
      <c r="W16" s="5">
        <v>6.9578056657281395E-2</v>
      </c>
      <c r="X16" s="9">
        <v>0.707037806418369</v>
      </c>
      <c r="Y16" s="4">
        <v>0.637888743177358</v>
      </c>
      <c r="Z16" s="4">
        <v>0.65102244144304799</v>
      </c>
      <c r="AA16" s="4">
        <v>1.1115790166531401</v>
      </c>
      <c r="AB16" s="4">
        <v>0.64675487681965305</v>
      </c>
      <c r="AC16" s="4">
        <v>0.651968525829551</v>
      </c>
      <c r="AD16" s="8">
        <v>5.2380221933241301E-2</v>
      </c>
      <c r="AE16" s="5">
        <v>2.0134228326777099E-2</v>
      </c>
      <c r="AF16" s="5">
        <v>4.9930496960993297E-2</v>
      </c>
      <c r="AG16" s="5">
        <v>0.16823002150013999</v>
      </c>
      <c r="AH16" s="5">
        <v>5.5866421819019602E-2</v>
      </c>
      <c r="AI16" s="5">
        <v>2.8707740248870399E-2</v>
      </c>
      <c r="AJ16" s="8">
        <v>5.8542992228346302E-2</v>
      </c>
      <c r="AK16" s="5">
        <v>7.3001553185895601E-2</v>
      </c>
      <c r="AL16" s="5">
        <v>3.5404212394577701E-2</v>
      </c>
      <c r="AM16" s="5">
        <v>0.14166684984730399</v>
      </c>
      <c r="AN16" s="5">
        <v>8.8637569987287002E-2</v>
      </c>
      <c r="AO16" s="5">
        <v>8.4810157577707296E-2</v>
      </c>
      <c r="AP16" s="8">
        <v>0.65847500270859405</v>
      </c>
      <c r="AQ16" s="5">
        <v>0.65641415455869401</v>
      </c>
      <c r="AR16" s="5">
        <v>0.65704756214575899</v>
      </c>
      <c r="AS16" s="5">
        <v>2.89242647665451</v>
      </c>
      <c r="AT16" s="5">
        <v>0.65980197846110999</v>
      </c>
      <c r="AU16" s="5">
        <v>0.66681654005179902</v>
      </c>
      <c r="AV16" s="8">
        <v>0.63781442553156198</v>
      </c>
      <c r="AW16" s="5">
        <v>0.64096288678227797</v>
      </c>
      <c r="AX16" s="5">
        <v>0.64457382707040101</v>
      </c>
      <c r="AY16" s="5">
        <v>1.77719924728219</v>
      </c>
      <c r="AZ16" s="5">
        <v>0.65013891304892901</v>
      </c>
      <c r="BA16" s="5">
        <v>0.65018532703231502</v>
      </c>
    </row>
    <row r="17" spans="1:64">
      <c r="A17" t="s">
        <v>33</v>
      </c>
      <c r="B17">
        <v>1192</v>
      </c>
      <c r="C17">
        <v>21</v>
      </c>
      <c r="D17" s="12">
        <f t="shared" si="0"/>
        <v>56.761904761904759</v>
      </c>
      <c r="E17" s="12">
        <v>2.784126984126984</v>
      </c>
      <c r="F17" s="8">
        <v>0.70998322147651005</v>
      </c>
      <c r="G17" s="5">
        <v>0.71837248322147595</v>
      </c>
      <c r="H17" s="5">
        <v>0.718708053691275</v>
      </c>
      <c r="I17" s="5">
        <v>0.69127516778523401</v>
      </c>
      <c r="J17" s="5">
        <v>0.71560402684563695</v>
      </c>
      <c r="K17" s="5">
        <v>0.721476510067114</v>
      </c>
      <c r="L17" s="8">
        <v>0.641941315035644</v>
      </c>
      <c r="M17" s="5">
        <v>0.63336532735990902</v>
      </c>
      <c r="N17" s="5">
        <v>0.62494040501301396</v>
      </c>
      <c r="O17" s="5">
        <v>0.620247863022372</v>
      </c>
      <c r="P17" s="5">
        <v>0.61207537512925003</v>
      </c>
      <c r="Q17" s="5">
        <v>0.58498528999719801</v>
      </c>
      <c r="R17" s="8">
        <v>8.9853187901711595E-2</v>
      </c>
      <c r="S17" s="5">
        <v>4.9170514084898698E-2</v>
      </c>
      <c r="T17" s="5">
        <v>5.8500814111903297E-2</v>
      </c>
      <c r="U17" s="5">
        <v>0.17684081887483299</v>
      </c>
      <c r="V17" s="5">
        <v>7.1500988070846802E-2</v>
      </c>
      <c r="W17" s="5">
        <v>7.0843311526731303E-2</v>
      </c>
      <c r="X17" s="9">
        <v>0.65813003449274998</v>
      </c>
      <c r="Y17" s="4">
        <v>0.57887409245616905</v>
      </c>
      <c r="Z17" s="4">
        <v>0.58392038715913697</v>
      </c>
      <c r="AA17" s="4">
        <v>0.76771104470582796</v>
      </c>
      <c r="AB17" s="4">
        <v>0.58632387643612505</v>
      </c>
      <c r="AC17" s="4">
        <v>0.600674267212715</v>
      </c>
      <c r="AD17" s="8">
        <v>0.10098258968711001</v>
      </c>
      <c r="AE17" s="5">
        <v>5.18237933762686E-2</v>
      </c>
      <c r="AF17" s="5">
        <v>5.7309896140946601E-2</v>
      </c>
      <c r="AG17" s="5">
        <v>0.105245639667241</v>
      </c>
      <c r="AH17" s="5">
        <v>4.9119678140852101E-2</v>
      </c>
      <c r="AI17" s="5">
        <v>5.7723515111984001E-2</v>
      </c>
      <c r="AJ17" s="8">
        <v>8.7004896620838795E-2</v>
      </c>
      <c r="AK17" s="5">
        <v>4.5689538409929897E-2</v>
      </c>
      <c r="AL17" s="5">
        <v>5.30009035493261E-2</v>
      </c>
      <c r="AM17" s="5">
        <v>0.14543531294578399</v>
      </c>
      <c r="AN17" s="5">
        <v>4.9753042743133802E-2</v>
      </c>
      <c r="AO17" s="5">
        <v>6.0926136085980902E-2</v>
      </c>
      <c r="AP17" s="8">
        <v>0.59499713552796896</v>
      </c>
      <c r="AQ17" s="5">
        <v>0.57119901451664501</v>
      </c>
      <c r="AR17" s="5">
        <v>0.57394575596951602</v>
      </c>
      <c r="AS17" s="5">
        <v>1.67281888475263</v>
      </c>
      <c r="AT17" s="5">
        <v>0.63222592753228302</v>
      </c>
      <c r="AU17" s="5">
        <v>0.66454348586982204</v>
      </c>
      <c r="AV17" s="8">
        <v>0.58945888116734801</v>
      </c>
      <c r="AW17" s="5">
        <v>0.57223111637441504</v>
      </c>
      <c r="AX17" s="5">
        <v>0.57579491562981899</v>
      </c>
      <c r="AY17" s="5">
        <v>0.86532443849627705</v>
      </c>
      <c r="AZ17" s="5">
        <v>0.57676701590555102</v>
      </c>
      <c r="BA17" s="5">
        <v>0.58642849957561705</v>
      </c>
    </row>
    <row r="18" spans="1:64">
      <c r="A18" t="s">
        <v>34</v>
      </c>
      <c r="B18">
        <v>369</v>
      </c>
      <c r="C18">
        <v>21</v>
      </c>
      <c r="D18" s="12">
        <f t="shared" si="0"/>
        <v>17.571428571428573</v>
      </c>
      <c r="E18" s="12">
        <v>2.7272727272727271</v>
      </c>
      <c r="F18" s="8">
        <v>0.78102981029810303</v>
      </c>
      <c r="G18" s="5">
        <v>0.77344173441734398</v>
      </c>
      <c r="H18" s="5">
        <v>0.77100271002709997</v>
      </c>
      <c r="I18" s="5">
        <v>0.76151761517615102</v>
      </c>
      <c r="J18" s="5">
        <v>0.75338753387533797</v>
      </c>
      <c r="K18" s="5">
        <v>0.76693766937669305</v>
      </c>
      <c r="L18" s="8">
        <v>0.72859924351213701</v>
      </c>
      <c r="M18" s="5">
        <v>0.71364227324698304</v>
      </c>
      <c r="N18" s="5">
        <v>0.72573787710194304</v>
      </c>
      <c r="O18" s="5">
        <v>0.70539469427369705</v>
      </c>
      <c r="P18" s="5">
        <v>0.71647956360186504</v>
      </c>
      <c r="Q18" s="5">
        <v>0.69066891281124099</v>
      </c>
      <c r="R18" s="8">
        <v>7.3094850597362995E-2</v>
      </c>
      <c r="S18" s="5">
        <v>6.5019631128364397E-2</v>
      </c>
      <c r="T18" s="5">
        <v>2.0473429136644499E-2</v>
      </c>
      <c r="U18" s="5">
        <v>0.17196102971580901</v>
      </c>
      <c r="V18" s="5">
        <v>4.2096889479373498E-2</v>
      </c>
      <c r="W18" s="5">
        <v>6.6769514091534907E-2</v>
      </c>
      <c r="X18" s="9">
        <v>0.614193475905919</v>
      </c>
      <c r="Y18" s="4">
        <v>0.48463121340499099</v>
      </c>
      <c r="Z18" s="4">
        <v>0.47608159290227797</v>
      </c>
      <c r="AA18" s="4">
        <v>0.73595386251974604</v>
      </c>
      <c r="AB18" s="4">
        <v>0.51088249219453097</v>
      </c>
      <c r="AC18" s="4">
        <v>0.50503508371760097</v>
      </c>
      <c r="AD18" s="8">
        <v>5.6928940436051199E-2</v>
      </c>
      <c r="AE18" s="5">
        <v>5.7438954038182E-2</v>
      </c>
      <c r="AF18" s="5">
        <v>6.41896890244672E-2</v>
      </c>
      <c r="AG18" s="5">
        <v>0.110819013432312</v>
      </c>
      <c r="AH18" s="5">
        <v>6.8486384858646401E-2</v>
      </c>
      <c r="AI18" s="5">
        <v>6.8585562485919904E-2</v>
      </c>
      <c r="AJ18" s="8">
        <v>5.7284417969198302E-2</v>
      </c>
      <c r="AK18" s="5">
        <v>7.8353537399495105E-2</v>
      </c>
      <c r="AL18" s="5">
        <v>5.73258347983348E-2</v>
      </c>
      <c r="AM18" s="5">
        <v>0.14859198005523999</v>
      </c>
      <c r="AN18" s="5">
        <v>4.6210895766421699E-2</v>
      </c>
      <c r="AO18" s="5">
        <v>7.8170868872589894E-2</v>
      </c>
      <c r="AP18" s="8">
        <v>0.47081755847682699</v>
      </c>
      <c r="AQ18" s="5">
        <v>0.48668757448428401</v>
      </c>
      <c r="AR18" s="5">
        <v>0.53435152765971405</v>
      </c>
      <c r="AS18" s="5">
        <v>1.7032194439791</v>
      </c>
      <c r="AT18" s="5">
        <v>0.47771142886420398</v>
      </c>
      <c r="AU18" s="5">
        <v>0.496332518092159</v>
      </c>
      <c r="AV18" s="8">
        <v>0.46157408459399801</v>
      </c>
      <c r="AW18" s="5">
        <v>0.48749162483307601</v>
      </c>
      <c r="AX18" s="5">
        <v>0.502634940023718</v>
      </c>
      <c r="AY18" s="5">
        <v>0.88754310093243405</v>
      </c>
      <c r="AZ18" s="5">
        <v>0.50218346148372806</v>
      </c>
      <c r="BA18" s="5">
        <v>0.49781879736863299</v>
      </c>
    </row>
    <row r="19" spans="1:64">
      <c r="A19" t="s">
        <v>35</v>
      </c>
      <c r="B19">
        <v>325</v>
      </c>
      <c r="C19">
        <v>39</v>
      </c>
      <c r="D19" s="12">
        <f t="shared" si="0"/>
        <v>8.3333333333333339</v>
      </c>
      <c r="E19" s="12">
        <v>6.7380952380952381</v>
      </c>
      <c r="F19" s="8">
        <v>0.85046153846153805</v>
      </c>
      <c r="G19" s="5">
        <v>0.85692307692307601</v>
      </c>
      <c r="H19" s="5">
        <v>0.84799999999999998</v>
      </c>
      <c r="I19" s="5">
        <v>0.86769230769230699</v>
      </c>
      <c r="J19" s="5">
        <v>0.86769230769230699</v>
      </c>
      <c r="K19" s="5">
        <v>0.86153846153846103</v>
      </c>
      <c r="L19" s="8">
        <v>0.838244730902312</v>
      </c>
      <c r="M19" s="5">
        <v>0.77026119186888298</v>
      </c>
      <c r="N19" s="5">
        <v>0.79160154069442901</v>
      </c>
      <c r="O19" s="5">
        <v>0.75366980042883003</v>
      </c>
      <c r="P19" s="5">
        <v>0.68109846610588798</v>
      </c>
      <c r="Q19" s="5">
        <v>0.71619047619047604</v>
      </c>
      <c r="R19" s="8">
        <v>5.4458461195803602E-2</v>
      </c>
      <c r="S19" s="5">
        <v>3.6683839910305403E-2</v>
      </c>
      <c r="T19" s="5">
        <v>5.2387470804154797E-2</v>
      </c>
      <c r="U19" s="5">
        <v>8.50789280803292E-2</v>
      </c>
      <c r="V19" s="5">
        <v>3.7603955635657597E-2</v>
      </c>
      <c r="W19" s="5">
        <v>5.4427812821589899E-2</v>
      </c>
      <c r="X19" s="9">
        <v>0.31987399964820801</v>
      </c>
      <c r="Y19" s="4">
        <v>0.35864840200986497</v>
      </c>
      <c r="Z19" s="4">
        <v>0.35951615715235002</v>
      </c>
      <c r="AA19" s="4">
        <v>0.42850785760559901</v>
      </c>
      <c r="AB19" s="4">
        <v>0.36921228848173998</v>
      </c>
      <c r="AC19" s="4">
        <v>0.37128734382379902</v>
      </c>
      <c r="AD19" s="8">
        <v>6.6542682759563196E-2</v>
      </c>
      <c r="AE19" s="5">
        <v>7.2583311679365103E-2</v>
      </c>
      <c r="AF19" s="5">
        <v>9.5545857153535793E-2</v>
      </c>
      <c r="AG19" s="5">
        <v>0.115273601272478</v>
      </c>
      <c r="AH19" s="5">
        <v>2.3183906964254201E-2</v>
      </c>
      <c r="AI19" s="5">
        <v>6.94550732806275E-2</v>
      </c>
      <c r="AJ19" s="8">
        <v>4.79794465758639E-2</v>
      </c>
      <c r="AK19" s="5">
        <v>4.97266104323211E-2</v>
      </c>
      <c r="AL19" s="5">
        <v>7.0939404434699399E-2</v>
      </c>
      <c r="AM19" s="5">
        <v>9.8898174177511997E-2</v>
      </c>
      <c r="AN19" s="5">
        <v>3.9641618356963199E-2</v>
      </c>
      <c r="AO19" s="5">
        <v>5.6611878687519802E-2</v>
      </c>
      <c r="AP19" s="8">
        <v>0.384141488938959</v>
      </c>
      <c r="AQ19" s="5">
        <v>0.37092227552738399</v>
      </c>
      <c r="AR19" s="5">
        <v>0.39883382718946597</v>
      </c>
      <c r="AS19" s="5">
        <v>1.6754838373969501</v>
      </c>
      <c r="AT19" s="5">
        <v>0.371155948969698</v>
      </c>
      <c r="AU19" s="5">
        <v>0.38496244141484198</v>
      </c>
      <c r="AV19" s="8">
        <v>0.34279554523768002</v>
      </c>
      <c r="AW19" s="5">
        <v>0.36044069744020801</v>
      </c>
      <c r="AX19" s="5">
        <v>0.37203242729907499</v>
      </c>
      <c r="AY19" s="5">
        <v>0.82072937639552401</v>
      </c>
      <c r="AZ19" s="5">
        <v>0.36805449198911699</v>
      </c>
      <c r="BA19" s="5">
        <v>0.367040933841702</v>
      </c>
    </row>
    <row r="20" spans="1:64">
      <c r="A20" t="s">
        <v>36</v>
      </c>
      <c r="B20">
        <v>341</v>
      </c>
      <c r="C20">
        <v>6</v>
      </c>
      <c r="D20" s="12">
        <f t="shared" si="0"/>
        <v>56.833333333333336</v>
      </c>
      <c r="E20" s="12">
        <v>1.4014084507042253</v>
      </c>
      <c r="F20" s="8">
        <v>0.71524926686217005</v>
      </c>
      <c r="G20" s="5">
        <v>0.68621700879765302</v>
      </c>
      <c r="H20" s="5">
        <v>0.68445747800586498</v>
      </c>
      <c r="I20" s="5">
        <v>0.70087976539589403</v>
      </c>
      <c r="J20" s="5">
        <v>0.68621700879765302</v>
      </c>
      <c r="K20" s="5">
        <v>0.68328445747800504</v>
      </c>
      <c r="L20" s="8">
        <v>0.63731252657531701</v>
      </c>
      <c r="M20" s="5">
        <v>0.63775261602364397</v>
      </c>
      <c r="N20" s="5">
        <v>0.62528330991994796</v>
      </c>
      <c r="O20" s="5">
        <v>0.62449749774386698</v>
      </c>
      <c r="P20" s="5">
        <v>0.59745187315280701</v>
      </c>
      <c r="Q20" s="5">
        <v>0.63123907168971505</v>
      </c>
      <c r="R20" s="8">
        <v>4.1507332111077898E-2</v>
      </c>
      <c r="S20" s="5">
        <v>3.6007197799920301E-2</v>
      </c>
      <c r="T20" s="5">
        <v>2.0002093563768399E-2</v>
      </c>
      <c r="U20" s="5">
        <v>0.173777268184867</v>
      </c>
      <c r="V20" s="5">
        <v>2.98883113955472E-2</v>
      </c>
      <c r="W20" s="5">
        <v>4.5773735472009303E-2</v>
      </c>
      <c r="X20" s="9">
        <v>0.57520544432635301</v>
      </c>
      <c r="Y20" s="4">
        <v>0.59612998841559595</v>
      </c>
      <c r="Z20" s="4">
        <v>0.59853623575816295</v>
      </c>
      <c r="AA20" s="4">
        <v>0.82803396242617699</v>
      </c>
      <c r="AB20" s="4">
        <v>0.60838248482707202</v>
      </c>
      <c r="AC20" s="4">
        <v>0.60080058076308396</v>
      </c>
      <c r="AD20" s="8">
        <v>3.5456371889588598E-2</v>
      </c>
      <c r="AE20" s="5">
        <v>4.8718448620397203E-2</v>
      </c>
      <c r="AF20" s="5">
        <v>6.8039694217610094E-2</v>
      </c>
      <c r="AG20" s="5">
        <v>9.6335970590173098E-2</v>
      </c>
      <c r="AH20" s="5">
        <v>6.2418915479330199E-2</v>
      </c>
      <c r="AI20" s="5">
        <v>5.6375671440449603E-2</v>
      </c>
      <c r="AJ20" s="8">
        <v>5.3795702353461199E-2</v>
      </c>
      <c r="AK20" s="5">
        <v>6.3330042256157598E-2</v>
      </c>
      <c r="AL20" s="5">
        <v>7.3652822680412802E-2</v>
      </c>
      <c r="AM20" s="5">
        <v>8.0882121802832094E-2</v>
      </c>
      <c r="AN20" s="5">
        <v>6.4575285460908294E-2</v>
      </c>
      <c r="AO20" s="5">
        <v>6.3806162180293502E-2</v>
      </c>
      <c r="AP20" s="8">
        <v>0.61229554588641</v>
      </c>
      <c r="AQ20" s="5">
        <v>0.60883413271369702</v>
      </c>
      <c r="AR20" s="5">
        <v>0.60827653772725798</v>
      </c>
      <c r="AS20" s="5">
        <v>1.1880310568257799</v>
      </c>
      <c r="AT20" s="5">
        <v>0.61814243011083003</v>
      </c>
      <c r="AU20" s="5">
        <v>0.61594359804210397</v>
      </c>
      <c r="AV20" s="8">
        <v>0.59019784859357405</v>
      </c>
      <c r="AW20" s="5">
        <v>0.58923852874457405</v>
      </c>
      <c r="AX20" s="5">
        <v>0.58779510518243006</v>
      </c>
      <c r="AY20" s="5">
        <v>0.87363701183583597</v>
      </c>
      <c r="AZ20" s="5">
        <v>0.59578075621208804</v>
      </c>
      <c r="BA20" s="5">
        <v>0.59257525169830205</v>
      </c>
    </row>
    <row r="21" spans="1:64">
      <c r="A21" t="s">
        <v>37</v>
      </c>
      <c r="B21">
        <v>104</v>
      </c>
      <c r="C21">
        <v>8</v>
      </c>
      <c r="D21" s="12">
        <f t="shared" si="0"/>
        <v>13</v>
      </c>
      <c r="E21" s="12">
        <v>1.1224489795918366</v>
      </c>
      <c r="F21" s="8">
        <v>0.6875</v>
      </c>
      <c r="G21" s="5">
        <v>0.62115384615384595</v>
      </c>
      <c r="H21" s="5">
        <v>0.68269230769230704</v>
      </c>
      <c r="I21" s="5">
        <v>0.61538461538461497</v>
      </c>
      <c r="J21" s="5">
        <v>0.56730769230769196</v>
      </c>
      <c r="K21" s="5">
        <v>0.68269230769230704</v>
      </c>
      <c r="L21" s="8">
        <v>0.61027649273803097</v>
      </c>
      <c r="M21" s="5">
        <v>0.64233824708082499</v>
      </c>
      <c r="N21" s="5">
        <v>0.55084933845497197</v>
      </c>
      <c r="O21" s="5">
        <v>0.65839843749999905</v>
      </c>
      <c r="P21" s="5">
        <v>0.61600753295668498</v>
      </c>
      <c r="Q21" s="5">
        <v>0.483781476739223</v>
      </c>
      <c r="R21" s="8">
        <v>7.90096151141019E-2</v>
      </c>
      <c r="S21" s="5">
        <v>0.13226031320026199</v>
      </c>
      <c r="T21" s="5">
        <v>0.115692238065485</v>
      </c>
      <c r="U21" s="5">
        <v>0.24701014760648801</v>
      </c>
      <c r="V21" s="5">
        <v>9.6232124819205303E-2</v>
      </c>
      <c r="W21" s="5">
        <v>0.13297972828149701</v>
      </c>
      <c r="X21" s="9">
        <v>0.67598859327872396</v>
      </c>
      <c r="Y21" s="4">
        <v>0.65111223280598796</v>
      </c>
      <c r="Z21" s="4">
        <v>0.64311523456156305</v>
      </c>
      <c r="AA21" s="4">
        <v>0.94080965233945402</v>
      </c>
      <c r="AB21" s="4">
        <v>0.67453237328187998</v>
      </c>
      <c r="AC21" s="4">
        <v>0.65476898553351504</v>
      </c>
      <c r="AD21" s="8">
        <v>0.20563429211643799</v>
      </c>
      <c r="AE21" s="5">
        <v>0.143904207211559</v>
      </c>
      <c r="AF21" s="5">
        <v>0.17500020691520601</v>
      </c>
      <c r="AG21" s="5">
        <v>0.18253108159123099</v>
      </c>
      <c r="AH21" s="5">
        <v>0.107229901456578</v>
      </c>
      <c r="AI21" s="5">
        <v>0.119953159511029</v>
      </c>
      <c r="AJ21" s="8">
        <v>0.16098623334492199</v>
      </c>
      <c r="AK21" s="5">
        <v>0.14798084819618201</v>
      </c>
      <c r="AL21" s="5">
        <v>0.14324004316932501</v>
      </c>
      <c r="AM21" s="5">
        <v>0.155619988889379</v>
      </c>
      <c r="AN21" s="5">
        <v>0.102978091528297</v>
      </c>
      <c r="AO21" s="5">
        <v>0.13729166772284901</v>
      </c>
      <c r="AP21" s="8">
        <v>1.5926422424837099</v>
      </c>
      <c r="AQ21" s="5">
        <v>0.68163369518363803</v>
      </c>
      <c r="AR21" s="5">
        <v>0.67183522449538202</v>
      </c>
      <c r="AS21" s="5">
        <v>3.1720425406753199</v>
      </c>
      <c r="AT21" s="5">
        <v>0.70173984081528795</v>
      </c>
      <c r="AU21" s="5">
        <v>0.66309641014035803</v>
      </c>
      <c r="AV21" s="8">
        <v>0.63917338147381797</v>
      </c>
      <c r="AW21" s="5">
        <v>0.65974292442105598</v>
      </c>
      <c r="AX21" s="5">
        <v>0.63950294891647097</v>
      </c>
      <c r="AY21" s="5">
        <v>3.09108973732907</v>
      </c>
      <c r="AZ21" s="5">
        <v>0.670698146544907</v>
      </c>
      <c r="BA21" s="5">
        <v>0.64016838191298198</v>
      </c>
    </row>
    <row r="22" spans="1:64">
      <c r="A22" t="s">
        <v>38</v>
      </c>
      <c r="B22">
        <v>1343</v>
      </c>
      <c r="C22">
        <v>37</v>
      </c>
      <c r="D22" s="12">
        <f t="shared" si="0"/>
        <v>36.297297297297298</v>
      </c>
      <c r="E22" s="12">
        <v>6.5875706214689265</v>
      </c>
      <c r="F22" s="8">
        <v>0.89553239017125796</v>
      </c>
      <c r="G22" s="5">
        <v>0.89113924050632898</v>
      </c>
      <c r="H22" s="5">
        <v>0.88830975428145897</v>
      </c>
      <c r="I22" s="5">
        <v>0.89650037230081903</v>
      </c>
      <c r="J22" s="5">
        <v>0.88682055100521195</v>
      </c>
      <c r="K22" s="5">
        <v>0.88756515264333502</v>
      </c>
      <c r="L22" s="8">
        <v>0.90624361994730196</v>
      </c>
      <c r="M22" s="5">
        <v>0.88903994784084495</v>
      </c>
      <c r="N22" s="5">
        <v>0.89012059234423002</v>
      </c>
      <c r="O22" s="5">
        <v>0.91443390138387604</v>
      </c>
      <c r="P22" s="5">
        <v>0.86971364178708699</v>
      </c>
      <c r="Q22" s="5">
        <v>0.90424574425530002</v>
      </c>
      <c r="R22" s="8">
        <v>3.0481757200721701E-2</v>
      </c>
      <c r="S22" s="5">
        <v>2.3652295364317899E-2</v>
      </c>
      <c r="T22" s="5">
        <v>1.0165051189223499E-2</v>
      </c>
      <c r="U22" s="5">
        <v>5.8218568511609899E-2</v>
      </c>
      <c r="V22" s="5">
        <v>3.7294485490444597E-2</v>
      </c>
      <c r="W22" s="5">
        <v>2.29359970647184E-2</v>
      </c>
      <c r="X22" s="9">
        <v>0.21745900758502401</v>
      </c>
      <c r="Y22" s="4">
        <v>0.24560584529879201</v>
      </c>
      <c r="Z22" s="4">
        <v>0.23586601545927999</v>
      </c>
      <c r="AA22" s="4">
        <v>0.254282954012858</v>
      </c>
      <c r="AB22" s="4">
        <v>0.27895526168678397</v>
      </c>
      <c r="AC22" s="4">
        <v>0.22593266639530099</v>
      </c>
      <c r="AD22" s="8">
        <v>4.1620058268139401E-2</v>
      </c>
      <c r="AE22" s="5">
        <v>3.4964103119241703E-2</v>
      </c>
      <c r="AF22" s="5">
        <v>3.94774990343E-2</v>
      </c>
      <c r="AG22" s="5">
        <v>5.6646386346064399E-2</v>
      </c>
      <c r="AH22" s="5">
        <v>6.0104165513544201E-2</v>
      </c>
      <c r="AI22" s="5">
        <v>4.6047379517093798E-2</v>
      </c>
      <c r="AJ22" s="8">
        <v>2.9069960885611801E-2</v>
      </c>
      <c r="AK22" s="5">
        <v>2.7152347030690201E-2</v>
      </c>
      <c r="AL22" s="5">
        <v>2.35403914854725E-2</v>
      </c>
      <c r="AM22" s="5">
        <v>5.4564829047991703E-2</v>
      </c>
      <c r="AN22" s="5">
        <v>3.2709459713551901E-2</v>
      </c>
      <c r="AO22" s="5">
        <v>2.2385768110331699E-2</v>
      </c>
      <c r="AP22" s="8">
        <v>0.28149736206934001</v>
      </c>
      <c r="AQ22" s="5">
        <v>0.28435660442135502</v>
      </c>
      <c r="AR22" s="5">
        <v>0.27901501268321199</v>
      </c>
      <c r="AS22" s="5">
        <v>0.42205220411717098</v>
      </c>
      <c r="AT22" s="5">
        <v>0.34504682570607398</v>
      </c>
      <c r="AU22" s="5">
        <v>0.28166428886174499</v>
      </c>
      <c r="AV22" s="8">
        <v>0.23776173666256301</v>
      </c>
      <c r="AW22" s="5">
        <v>0.240025356138969</v>
      </c>
      <c r="AX22" s="5">
        <v>0.2370943597438</v>
      </c>
      <c r="AY22" s="5">
        <v>0.25297567547536198</v>
      </c>
      <c r="AZ22" s="5">
        <v>0.26703358813793898</v>
      </c>
      <c r="BA22" s="5">
        <v>0.224577695187995</v>
      </c>
    </row>
    <row r="23" spans="1:64">
      <c r="A23" t="s">
        <v>39</v>
      </c>
      <c r="B23">
        <v>208</v>
      </c>
      <c r="C23">
        <v>60</v>
      </c>
      <c r="D23" s="12">
        <f t="shared" si="0"/>
        <v>3.4666666666666668</v>
      </c>
      <c r="E23" s="12">
        <v>1.1443298969072164</v>
      </c>
      <c r="F23" s="8">
        <v>0.72067307692307603</v>
      </c>
      <c r="G23" s="5">
        <v>0.6875</v>
      </c>
      <c r="H23" s="5">
        <v>0.65913461538461504</v>
      </c>
      <c r="I23" s="5">
        <v>0.73557692307692302</v>
      </c>
      <c r="J23" s="5">
        <v>0.68269230769230704</v>
      </c>
      <c r="K23" s="5">
        <v>0.66826923076922995</v>
      </c>
      <c r="L23" s="8">
        <v>0.72968783549331195</v>
      </c>
      <c r="M23" s="5">
        <v>0.68482947821409301</v>
      </c>
      <c r="N23" s="5">
        <v>0.69408994906582899</v>
      </c>
      <c r="O23" s="5">
        <v>0.72929292929292899</v>
      </c>
      <c r="P23" s="5">
        <v>0.69184805804524097</v>
      </c>
      <c r="Q23" s="5">
        <v>0.72901678657074298</v>
      </c>
      <c r="R23" s="8">
        <v>6.5759615695927795E-2</v>
      </c>
      <c r="S23" s="5">
        <v>0.12018079966432001</v>
      </c>
      <c r="T23" s="5">
        <v>0.1241784857192</v>
      </c>
      <c r="U23" s="5">
        <v>0.14632831200882501</v>
      </c>
      <c r="V23" s="5">
        <v>0.16445989888877799</v>
      </c>
      <c r="W23" s="5">
        <v>0.14568072745504801</v>
      </c>
      <c r="X23" s="9">
        <v>0.53241085719136205</v>
      </c>
      <c r="Y23" s="4">
        <v>0.611679421083827</v>
      </c>
      <c r="Z23" s="4">
        <v>0.60727090775762704</v>
      </c>
      <c r="AA23" s="4">
        <v>0.62470296448080198</v>
      </c>
      <c r="AB23" s="4">
        <v>0.65125116163804597</v>
      </c>
      <c r="AC23" s="4">
        <v>0.58769074202703497</v>
      </c>
      <c r="AD23" s="8">
        <v>5.5171822596472499E-2</v>
      </c>
      <c r="AE23" s="5">
        <v>0.16373130830432001</v>
      </c>
      <c r="AF23" s="5">
        <v>0.10438024220076</v>
      </c>
      <c r="AG23" s="5">
        <v>8.7218912875369203E-2</v>
      </c>
      <c r="AH23" s="5">
        <v>0.103869337219717</v>
      </c>
      <c r="AI23" s="5">
        <v>6.4091277592094695E-2</v>
      </c>
      <c r="AJ23" s="8">
        <v>5.8062921684108502E-2</v>
      </c>
      <c r="AK23" s="5">
        <v>0.11556798383276901</v>
      </c>
      <c r="AL23" s="5">
        <v>0.10492519960600501</v>
      </c>
      <c r="AM23" s="5">
        <v>0.162057156211459</v>
      </c>
      <c r="AN23" s="5">
        <v>0.15648244375999701</v>
      </c>
      <c r="AO23" s="5">
        <v>0.121271857156832</v>
      </c>
      <c r="AP23" s="8">
        <v>0.55248874069174503</v>
      </c>
      <c r="AQ23" s="5">
        <v>1.55068917193556</v>
      </c>
      <c r="AR23" s="5">
        <v>0.94186530031337601</v>
      </c>
      <c r="AS23" s="5">
        <v>1.1417890695353401</v>
      </c>
      <c r="AT23" s="5">
        <v>0.57014032492428601</v>
      </c>
      <c r="AU23" s="5">
        <v>0.53940358427723001</v>
      </c>
      <c r="AV23" s="8">
        <v>0.54224063952224</v>
      </c>
      <c r="AW23" s="5">
        <v>0.63648159902632995</v>
      </c>
      <c r="AX23" s="5">
        <v>0.59934979935066701</v>
      </c>
      <c r="AY23" s="5">
        <v>0.66587537491038296</v>
      </c>
      <c r="AZ23" s="5">
        <v>0.63733179212782498</v>
      </c>
      <c r="BA23" s="5">
        <v>0.57904062345762597</v>
      </c>
    </row>
    <row r="24" spans="1:64">
      <c r="A24" t="s">
        <v>40</v>
      </c>
      <c r="B24">
        <v>218</v>
      </c>
      <c r="C24">
        <v>22</v>
      </c>
      <c r="D24" s="12">
        <f t="shared" si="0"/>
        <v>9.9090909090909083</v>
      </c>
      <c r="E24" s="12">
        <v>8.0833333333333339</v>
      </c>
      <c r="F24" s="8">
        <v>0.87706422018348595</v>
      </c>
      <c r="G24" s="5">
        <v>0.88990825688073305</v>
      </c>
      <c r="H24" s="5">
        <v>0.87247706422018301</v>
      </c>
      <c r="I24" s="5">
        <v>0.85779816513761398</v>
      </c>
      <c r="J24" s="5">
        <v>0.88532110091743099</v>
      </c>
      <c r="K24" s="5">
        <v>0.86697247706421998</v>
      </c>
      <c r="L24" s="8">
        <v>0.66305794510710003</v>
      </c>
      <c r="M24" s="5">
        <v>0.50866408934707896</v>
      </c>
      <c r="N24" s="5">
        <v>0.64260452836468995</v>
      </c>
      <c r="O24" s="5">
        <v>0.75211316198033396</v>
      </c>
      <c r="P24" s="5">
        <v>0.61119170984455895</v>
      </c>
      <c r="Q24" s="5">
        <v>0.71100164203612404</v>
      </c>
      <c r="R24" s="8">
        <v>6.3353215937220694E-2</v>
      </c>
      <c r="S24" s="5">
        <v>5.3842764409310198E-2</v>
      </c>
      <c r="T24" s="5">
        <v>5.1833802871747797E-2</v>
      </c>
      <c r="U24" s="5">
        <v>9.7057457227225696E-2</v>
      </c>
      <c r="V24" s="5">
        <v>5.1061259360488401E-2</v>
      </c>
      <c r="W24" s="5">
        <v>6.0718322018964502E-2</v>
      </c>
      <c r="X24" s="9">
        <v>0.39169713149938601</v>
      </c>
      <c r="Y24" s="4">
        <v>0.371095955930271</v>
      </c>
      <c r="Z24" s="4">
        <v>0.36061625801147701</v>
      </c>
      <c r="AA24" s="4">
        <v>0.44016433754477702</v>
      </c>
      <c r="AB24" s="4">
        <v>0.36159536789363</v>
      </c>
      <c r="AC24" s="4">
        <v>0.355707793454624</v>
      </c>
      <c r="AD24" s="8">
        <v>5.2712207244549801E-2</v>
      </c>
      <c r="AE24" s="5">
        <v>3.6433599965447198E-2</v>
      </c>
      <c r="AF24" s="5">
        <v>4.1836045988216802E-2</v>
      </c>
      <c r="AG24" s="5">
        <v>6.0220696231442702E-2</v>
      </c>
      <c r="AH24" s="5">
        <v>5.8683863573283097E-2</v>
      </c>
      <c r="AI24" s="5">
        <v>4.5503391797119201E-2</v>
      </c>
      <c r="AJ24" s="8">
        <v>3.3340749321155598E-2</v>
      </c>
      <c r="AK24" s="5">
        <v>5.2727740522977601E-2</v>
      </c>
      <c r="AL24" s="5">
        <v>5.5392674163980103E-2</v>
      </c>
      <c r="AM24" s="5">
        <v>7.5773253951786995E-2</v>
      </c>
      <c r="AN24" s="5">
        <v>5.1075797876674503E-2</v>
      </c>
      <c r="AO24" s="5">
        <v>3.6805280304906901E-2</v>
      </c>
      <c r="AP24" s="8">
        <v>0.316904590424604</v>
      </c>
      <c r="AQ24" s="5">
        <v>0.33234333108505498</v>
      </c>
      <c r="AR24" s="5">
        <v>0.311981863403749</v>
      </c>
      <c r="AS24" s="5">
        <v>1.05345202662391</v>
      </c>
      <c r="AT24" s="5">
        <v>0.51711702877300603</v>
      </c>
      <c r="AU24" s="5">
        <v>0.75987283598150801</v>
      </c>
      <c r="AV24" s="8">
        <v>0.32949809811403902</v>
      </c>
      <c r="AW24" s="5">
        <v>0.35041900895220301</v>
      </c>
      <c r="AX24" s="5">
        <v>0.32886601522790299</v>
      </c>
      <c r="AY24" s="5">
        <v>0.36808890219999701</v>
      </c>
      <c r="AZ24" s="5">
        <v>0.34862271802727202</v>
      </c>
      <c r="BA24" s="5">
        <v>0.334506589419232</v>
      </c>
    </row>
    <row r="25" spans="1:64">
      <c r="A25" t="s">
        <v>41</v>
      </c>
      <c r="B25">
        <v>267</v>
      </c>
      <c r="C25">
        <v>44</v>
      </c>
      <c r="D25" s="12">
        <f t="shared" si="0"/>
        <v>6.0681818181818183</v>
      </c>
      <c r="E25" s="12">
        <v>3.8545454545454545</v>
      </c>
      <c r="F25" s="8">
        <v>0.80936329588014899</v>
      </c>
      <c r="G25" s="5">
        <v>0.78951310861423196</v>
      </c>
      <c r="H25" s="5">
        <v>0.79101123595505596</v>
      </c>
      <c r="I25" s="5">
        <v>0.80898876404494302</v>
      </c>
      <c r="J25" s="5">
        <v>0.77902621722846399</v>
      </c>
      <c r="K25" s="5">
        <v>0.78277153558052404</v>
      </c>
      <c r="L25" s="8">
        <v>0.81928843973675103</v>
      </c>
      <c r="M25" s="5">
        <v>0.80836138553687997</v>
      </c>
      <c r="N25" s="5">
        <v>0.78237049595416497</v>
      </c>
      <c r="O25" s="5">
        <v>0.73157225853304297</v>
      </c>
      <c r="P25" s="5">
        <v>0.73142112125162895</v>
      </c>
      <c r="Q25" s="5">
        <v>0.78303910245833996</v>
      </c>
      <c r="R25" s="8">
        <v>2.79213460141353E-2</v>
      </c>
      <c r="S25" s="5">
        <v>5.2280932183513401E-2</v>
      </c>
      <c r="T25" s="5">
        <v>4.1603148212370301E-2</v>
      </c>
      <c r="U25" s="5">
        <v>0.14751530599201301</v>
      </c>
      <c r="V25" s="5">
        <v>5.4408255643612402E-2</v>
      </c>
      <c r="W25" s="5">
        <v>5.6206491751394E-2</v>
      </c>
      <c r="X25" s="9">
        <v>0.38417114056852902</v>
      </c>
      <c r="Y25" s="4">
        <v>0.41708481711374301</v>
      </c>
      <c r="Z25" s="4">
        <v>0.42945791510166798</v>
      </c>
      <c r="AA25" s="4">
        <v>0.61577103001106204</v>
      </c>
      <c r="AB25" s="4">
        <v>0.48934201036393199</v>
      </c>
      <c r="AC25" s="4">
        <v>0.43803374644566601</v>
      </c>
      <c r="AD25" s="8">
        <v>4.2212278886583299E-2</v>
      </c>
      <c r="AE25" s="5">
        <v>3.3862875568814801E-2</v>
      </c>
      <c r="AF25" s="5">
        <v>7.3196602750734197E-2</v>
      </c>
      <c r="AG25" s="5">
        <v>9.4840622738835104E-2</v>
      </c>
      <c r="AH25" s="5">
        <v>4.6736053682757302E-2</v>
      </c>
      <c r="AI25" s="5">
        <v>4.9047746175109902E-2</v>
      </c>
      <c r="AJ25" s="8">
        <v>5.5133228901426003E-2</v>
      </c>
      <c r="AK25" s="5">
        <v>4.4185837145542098E-2</v>
      </c>
      <c r="AL25" s="5">
        <v>5.3677152665770597E-2</v>
      </c>
      <c r="AM25" s="5">
        <v>0.14651199135009799</v>
      </c>
      <c r="AN25" s="5">
        <v>5.4238614862284699E-2</v>
      </c>
      <c r="AO25" s="5">
        <v>6.65760614915306E-2</v>
      </c>
      <c r="AP25" s="8">
        <v>0.40382546498744198</v>
      </c>
      <c r="AQ25" s="5">
        <v>0.40861179491632899</v>
      </c>
      <c r="AR25" s="5">
        <v>0.41088955428971402</v>
      </c>
      <c r="AS25" s="5">
        <v>0.94870763199095598</v>
      </c>
      <c r="AT25" s="5">
        <v>0.46164981623494999</v>
      </c>
      <c r="AU25" s="5">
        <v>0.43314878019050701</v>
      </c>
      <c r="AV25" s="8">
        <v>0.40457310721263601</v>
      </c>
      <c r="AW25" s="5">
        <v>0.42001008077194202</v>
      </c>
      <c r="AX25" s="5">
        <v>0.42938307391507702</v>
      </c>
      <c r="AY25" s="5">
        <v>0.55535215298937302</v>
      </c>
      <c r="AZ25" s="5">
        <v>0.48046057812227599</v>
      </c>
      <c r="BA25" s="5">
        <v>0.43157610667465801</v>
      </c>
    </row>
    <row r="26" spans="1:64">
      <c r="A26" t="s">
        <v>42</v>
      </c>
      <c r="B26">
        <v>502</v>
      </c>
      <c r="C26">
        <v>4</v>
      </c>
      <c r="D26" s="12">
        <f t="shared" si="0"/>
        <v>125.5</v>
      </c>
      <c r="E26" s="12">
        <v>2.83206106870229</v>
      </c>
      <c r="F26" s="8">
        <v>0.65717131474103496</v>
      </c>
      <c r="G26" s="5">
        <v>0.70199203187250903</v>
      </c>
      <c r="H26" s="5">
        <v>0.69442231075697203</v>
      </c>
      <c r="I26" s="5">
        <v>0.65737051792828605</v>
      </c>
      <c r="J26" s="5">
        <v>0.69920318725099595</v>
      </c>
      <c r="K26" s="5">
        <v>0.67729083665338596</v>
      </c>
      <c r="L26" s="8">
        <v>0.58920677281637102</v>
      </c>
      <c r="M26" s="5">
        <v>0.60208190437458597</v>
      </c>
      <c r="N26" s="5">
        <v>0.58774799327688798</v>
      </c>
      <c r="O26" s="5">
        <v>0.63152748414376303</v>
      </c>
      <c r="P26" s="5">
        <v>0.62640327540989804</v>
      </c>
      <c r="Q26" s="5">
        <v>0.67226761074800201</v>
      </c>
      <c r="R26" s="8">
        <v>0.20367928301225299</v>
      </c>
      <c r="S26" s="5">
        <v>9.2498924054828693E-2</v>
      </c>
      <c r="T26" s="5">
        <v>0.11789724136891901</v>
      </c>
      <c r="U26" s="5">
        <v>0.226583229711806</v>
      </c>
      <c r="V26" s="5">
        <v>7.4043434395258095E-2</v>
      </c>
      <c r="W26" s="5">
        <v>9.4806452931101501E-2</v>
      </c>
      <c r="X26" s="9">
        <v>1.08062351260431</v>
      </c>
      <c r="Y26" s="4">
        <v>0.60545452484003004</v>
      </c>
      <c r="Z26" s="4">
        <v>0.62645031316375599</v>
      </c>
      <c r="AA26" s="4">
        <v>0.87619230660351199</v>
      </c>
      <c r="AB26" s="4">
        <v>0.59324001027995998</v>
      </c>
      <c r="AC26" s="4">
        <v>0.59666068289221996</v>
      </c>
      <c r="AD26" s="8">
        <v>0.105428128096967</v>
      </c>
      <c r="AE26" s="5">
        <v>6.2286910873892702E-2</v>
      </c>
      <c r="AF26" s="5">
        <v>4.7194122068854399E-2</v>
      </c>
      <c r="AG26" s="5">
        <v>0.13592533118098399</v>
      </c>
      <c r="AH26" s="5">
        <v>3.5945388758102798E-2</v>
      </c>
      <c r="AI26" s="5">
        <v>7.0564515672153202E-2</v>
      </c>
      <c r="AJ26" s="8">
        <v>9.3552666395890702E-2</v>
      </c>
      <c r="AK26" s="5">
        <v>5.2959769234538802E-2</v>
      </c>
      <c r="AL26" s="5">
        <v>7.2570263907193705E-2</v>
      </c>
      <c r="AM26" s="5">
        <v>0.107372512526894</v>
      </c>
      <c r="AN26" s="5">
        <v>3.6874846619565603E-2</v>
      </c>
      <c r="AO26" s="5">
        <v>5.27961886547249E-2</v>
      </c>
      <c r="AP26" s="8">
        <v>1.2372567499546201</v>
      </c>
      <c r="AQ26" s="5">
        <v>0.63377291664893498</v>
      </c>
      <c r="AR26" s="5">
        <v>0.689688056164523</v>
      </c>
      <c r="AS26" s="5">
        <v>2.2130211619762199</v>
      </c>
      <c r="AT26" s="5">
        <v>0.57051559011131703</v>
      </c>
      <c r="AU26" s="5">
        <v>0.77267796147438195</v>
      </c>
      <c r="AV26" s="8">
        <v>0.76780453904240997</v>
      </c>
      <c r="AW26" s="5">
        <v>0.55007304986736705</v>
      </c>
      <c r="AX26" s="5">
        <v>0.55498559451812102</v>
      </c>
      <c r="AY26" s="5">
        <v>1.41355447430599</v>
      </c>
      <c r="AZ26" s="5">
        <v>0.55065329302697197</v>
      </c>
      <c r="BA26" s="5">
        <v>0.55489815282370603</v>
      </c>
    </row>
    <row r="27" spans="1:64">
      <c r="A27" t="s">
        <v>43</v>
      </c>
      <c r="B27">
        <v>958</v>
      </c>
      <c r="C27">
        <v>27</v>
      </c>
      <c r="D27" s="12">
        <f t="shared" si="0"/>
        <v>35.481481481481481</v>
      </c>
      <c r="E27" s="12">
        <v>1.8855421686746987</v>
      </c>
      <c r="F27" s="8">
        <v>0.91931106471816204</v>
      </c>
      <c r="G27" s="5">
        <v>0.89509394572025003</v>
      </c>
      <c r="H27" s="5">
        <v>0.89144050104384098</v>
      </c>
      <c r="I27" s="5">
        <v>0.87369519832985298</v>
      </c>
      <c r="J27" s="5">
        <v>0.88935281837160696</v>
      </c>
      <c r="K27" s="5">
        <v>0.88308977035490599</v>
      </c>
      <c r="L27" s="8">
        <v>0.87640116624859199</v>
      </c>
      <c r="M27" s="5">
        <v>0.82977810655178896</v>
      </c>
      <c r="N27" s="5">
        <v>0.82508202350927695</v>
      </c>
      <c r="O27" s="5">
        <v>0.85969173652458097</v>
      </c>
      <c r="P27" s="5">
        <v>0.74400411905394603</v>
      </c>
      <c r="Q27" s="5">
        <v>0.81752891759540602</v>
      </c>
      <c r="R27" s="8">
        <v>0.15738413324851799</v>
      </c>
      <c r="S27" s="5">
        <v>4.35809656562633E-2</v>
      </c>
      <c r="T27" s="5">
        <v>3.7143786283431499E-2</v>
      </c>
      <c r="U27" s="5">
        <v>7.2828138912024207E-2</v>
      </c>
      <c r="V27" s="5">
        <v>7.41084544989426E-2</v>
      </c>
      <c r="W27" s="5">
        <v>6.7335686241014006E-2</v>
      </c>
      <c r="X27" s="9">
        <v>0.32090881019237499</v>
      </c>
      <c r="Y27" s="4">
        <v>0.28344234401395202</v>
      </c>
      <c r="Z27" s="4">
        <v>0.27965220692819598</v>
      </c>
      <c r="AA27" s="4">
        <v>0.32179799933840803</v>
      </c>
      <c r="AB27" s="4">
        <v>0.35178481256942501</v>
      </c>
      <c r="AC27" s="4">
        <v>0.29049515619488298</v>
      </c>
      <c r="AD27" s="8">
        <v>8.88289377552135E-2</v>
      </c>
      <c r="AE27" s="5">
        <v>9.2064832932167801E-2</v>
      </c>
      <c r="AF27" s="5">
        <v>9.5162957289505606E-2</v>
      </c>
      <c r="AG27" s="5">
        <v>0.102876553497541</v>
      </c>
      <c r="AH27" s="5">
        <v>0.11586297234422201</v>
      </c>
      <c r="AI27" s="5">
        <v>9.6613255314637395E-2</v>
      </c>
      <c r="AJ27" s="8">
        <v>0.16838330585153199</v>
      </c>
      <c r="AK27" s="5">
        <v>5.4802039196237197E-2</v>
      </c>
      <c r="AL27" s="5">
        <v>5.91645891275994E-2</v>
      </c>
      <c r="AM27" s="5">
        <v>5.2162662920497302E-2</v>
      </c>
      <c r="AN27" s="5">
        <v>6.2346037832847499E-2</v>
      </c>
      <c r="AO27" s="5">
        <v>6.9403171141549994E-2</v>
      </c>
      <c r="AP27" s="8">
        <v>0.49718934742071902</v>
      </c>
      <c r="AQ27" s="5">
        <v>1.4218902740433901</v>
      </c>
      <c r="AR27" s="5">
        <v>1.4549524086994601</v>
      </c>
      <c r="AS27" s="5">
        <v>1.5870773718673299</v>
      </c>
      <c r="AT27" s="5">
        <v>1.6933079080990401</v>
      </c>
      <c r="AU27" s="5">
        <v>1.58330444279172</v>
      </c>
      <c r="AV27" s="8">
        <v>0.39400249941937199</v>
      </c>
      <c r="AW27" s="5">
        <v>0.36074753440578899</v>
      </c>
      <c r="AX27" s="5">
        <v>0.33296229716147502</v>
      </c>
      <c r="AY27" s="5">
        <v>0.28368949296589402</v>
      </c>
      <c r="AZ27" s="5">
        <v>0.290480935214249</v>
      </c>
      <c r="BA27" s="5">
        <v>0.29044356787176401</v>
      </c>
    </row>
    <row r="28" spans="1:64">
      <c r="A28" t="s">
        <v>44</v>
      </c>
      <c r="B28">
        <v>517</v>
      </c>
      <c r="C28">
        <v>16</v>
      </c>
      <c r="D28" s="12">
        <f t="shared" si="0"/>
        <v>32.3125</v>
      </c>
      <c r="E28" s="12">
        <v>2.9791666666666665</v>
      </c>
      <c r="F28" s="8">
        <v>0.81818181818181801</v>
      </c>
      <c r="G28" s="5">
        <v>0.79903288201160505</v>
      </c>
      <c r="H28" s="5">
        <v>0.81179883945841302</v>
      </c>
      <c r="I28" s="5">
        <v>0.800773694390715</v>
      </c>
      <c r="J28" s="5">
        <v>0.77562862669245602</v>
      </c>
      <c r="K28" s="5">
        <v>0.779497098646034</v>
      </c>
      <c r="L28" s="8">
        <v>0.72341921935516296</v>
      </c>
      <c r="M28" s="5">
        <v>0.64729495453167596</v>
      </c>
      <c r="N28" s="5">
        <v>0.65270891629390204</v>
      </c>
      <c r="O28" s="5">
        <v>0.73791097978518805</v>
      </c>
      <c r="P28" s="5">
        <v>0.60611402528162295</v>
      </c>
      <c r="Q28" s="5">
        <v>0.66450089242958499</v>
      </c>
      <c r="R28" s="8">
        <v>8.8017407143254303E-2</v>
      </c>
      <c r="S28" s="5">
        <v>0.111402978376634</v>
      </c>
      <c r="T28" s="5">
        <v>9.6086864256997098E-2</v>
      </c>
      <c r="U28" s="5">
        <v>0.155575785043639</v>
      </c>
      <c r="V28" s="5">
        <v>0.14626565350064599</v>
      </c>
      <c r="W28" s="5">
        <v>0.110493817170307</v>
      </c>
      <c r="X28" s="9">
        <v>0.46289376552468198</v>
      </c>
      <c r="Y28" s="4">
        <v>0.49800995540669701</v>
      </c>
      <c r="Z28" s="4">
        <v>0.46259279479335502</v>
      </c>
      <c r="AA28" s="4">
        <v>0.66664634009185098</v>
      </c>
      <c r="AB28" s="4">
        <v>0.55836923141134998</v>
      </c>
      <c r="AC28" s="4">
        <v>0.516662457672316</v>
      </c>
      <c r="AD28" s="8">
        <v>8.9793727329628995E-2</v>
      </c>
      <c r="AE28" s="5">
        <v>0.12776598410538101</v>
      </c>
      <c r="AF28" s="5">
        <v>0.110148865256478</v>
      </c>
      <c r="AG28" s="5">
        <v>0.147283106746154</v>
      </c>
      <c r="AH28" s="5">
        <v>0.12121237132377199</v>
      </c>
      <c r="AI28" s="5">
        <v>0.10998471444246299</v>
      </c>
      <c r="AJ28" s="8">
        <v>8.0543664719862407E-2</v>
      </c>
      <c r="AK28" s="5">
        <v>7.6397211618233193E-2</v>
      </c>
      <c r="AL28" s="5">
        <v>7.8360672970222506E-2</v>
      </c>
      <c r="AM28" s="5">
        <v>0.102952227746389</v>
      </c>
      <c r="AN28" s="5">
        <v>7.7071730540698699E-2</v>
      </c>
      <c r="AO28" s="5">
        <v>6.4083352555002707E-2</v>
      </c>
      <c r="AP28" s="8">
        <v>0.84566494181433205</v>
      </c>
      <c r="AQ28" s="5">
        <v>1.44767922829082</v>
      </c>
      <c r="AR28" s="5">
        <v>1.08733427583495</v>
      </c>
      <c r="AS28" s="5">
        <v>1.7975148324993699</v>
      </c>
      <c r="AT28" s="5">
        <v>1.67120383199784</v>
      </c>
      <c r="AU28" s="5">
        <v>1.48088746910333</v>
      </c>
      <c r="AV28" s="8">
        <v>0.42822608158653402</v>
      </c>
      <c r="AW28" s="5">
        <v>0.44811298184714798</v>
      </c>
      <c r="AX28" s="5">
        <v>0.44143624787016</v>
      </c>
      <c r="AY28" s="5">
        <v>0.61690965668908204</v>
      </c>
      <c r="AZ28" s="5">
        <v>0.47766427381693499</v>
      </c>
      <c r="BA28" s="5">
        <v>0.464803342161277</v>
      </c>
    </row>
    <row r="29" spans="1:64" s="3" customFormat="1">
      <c r="A29" s="3" t="s">
        <v>45</v>
      </c>
      <c r="B29" s="3">
        <v>463</v>
      </c>
      <c r="C29" s="3">
        <v>9</v>
      </c>
      <c r="D29" s="14">
        <f t="shared" si="0"/>
        <v>51.444444444444443</v>
      </c>
      <c r="E29" s="14">
        <v>1.1688888888888889</v>
      </c>
      <c r="F29" s="15">
        <v>0.95075593952483795</v>
      </c>
      <c r="G29" s="16">
        <v>0.94146868250539895</v>
      </c>
      <c r="H29" s="16">
        <v>0.94578833693304498</v>
      </c>
      <c r="I29" s="16">
        <v>0.92872570194384396</v>
      </c>
      <c r="J29" s="16">
        <v>0.93088552915766698</v>
      </c>
      <c r="K29" s="16">
        <v>0.93304535637149</v>
      </c>
      <c r="L29" s="15">
        <v>0.84395649505408199</v>
      </c>
      <c r="M29" s="16">
        <v>0.86951838203860299</v>
      </c>
      <c r="N29" s="16">
        <v>0.85072953220231595</v>
      </c>
      <c r="O29" s="16">
        <v>0.89027484143763203</v>
      </c>
      <c r="P29" s="16">
        <v>0.71925754060324798</v>
      </c>
      <c r="Q29" s="16">
        <v>0.83318399044205405</v>
      </c>
      <c r="R29" s="15">
        <v>2.6833695775103E-2</v>
      </c>
      <c r="S29" s="16">
        <v>2.9332174787189101E-2</v>
      </c>
      <c r="T29" s="16">
        <v>4.7181556631306E-2</v>
      </c>
      <c r="U29" s="16">
        <v>4.8349109367536801E-2</v>
      </c>
      <c r="V29" s="16">
        <v>2.2722029434939402E-2</v>
      </c>
      <c r="W29" s="16">
        <v>4.77010507647503E-2</v>
      </c>
      <c r="X29" s="17">
        <v>0.16756513755540101</v>
      </c>
      <c r="Y29" s="18">
        <v>0.16683197405389699</v>
      </c>
      <c r="Z29" s="18">
        <v>0.18107089839562801</v>
      </c>
      <c r="AA29" s="18">
        <v>0.22088777442413601</v>
      </c>
      <c r="AB29" s="18">
        <v>0.22604899528083</v>
      </c>
      <c r="AC29" s="18">
        <v>0.211658158424154</v>
      </c>
      <c r="AD29" s="15">
        <v>5.7269503873160502E-2</v>
      </c>
      <c r="AE29" s="16">
        <v>3.9667348774502002E-2</v>
      </c>
      <c r="AF29" s="16">
        <v>6.6078385013199195E-2</v>
      </c>
      <c r="AG29" s="16">
        <v>3.62268026870399E-2</v>
      </c>
      <c r="AH29" s="16">
        <v>4.6853690755524403E-2</v>
      </c>
      <c r="AI29" s="16">
        <v>5.7761693813634399E-2</v>
      </c>
      <c r="AJ29" s="15">
        <v>4.3824555726542203E-2</v>
      </c>
      <c r="AK29" s="16">
        <v>3.6710040081755699E-2</v>
      </c>
      <c r="AL29" s="16">
        <v>5.0985364429323499E-2</v>
      </c>
      <c r="AM29" s="16">
        <v>3.2948781435330698E-2</v>
      </c>
      <c r="AN29" s="16">
        <v>3.5829348899367203E-2</v>
      </c>
      <c r="AO29" s="16">
        <v>4.28608690941326E-2</v>
      </c>
      <c r="AP29" s="15">
        <v>0.31074071942230802</v>
      </c>
      <c r="AQ29" s="16">
        <v>0.62497618435151703</v>
      </c>
      <c r="AR29" s="16">
        <v>0.337698400675217</v>
      </c>
      <c r="AS29" s="16">
        <v>0.86579897905828296</v>
      </c>
      <c r="AT29" s="16">
        <v>0.80622459604049102</v>
      </c>
      <c r="AU29" s="16">
        <v>0.289064345478176</v>
      </c>
      <c r="AV29" s="15">
        <v>0.29592589502844602</v>
      </c>
      <c r="AW29" s="16">
        <v>0.41466127469719199</v>
      </c>
      <c r="AX29" s="16">
        <v>0.18232322592873301</v>
      </c>
      <c r="AY29" s="16">
        <v>0.57142084249616298</v>
      </c>
      <c r="AZ29" s="16">
        <v>0.513856136730232</v>
      </c>
      <c r="BA29" s="16">
        <v>0.20404483995054101</v>
      </c>
      <c r="BB29"/>
      <c r="BC29"/>
      <c r="BD29"/>
      <c r="BE29"/>
      <c r="BF29"/>
      <c r="BG29"/>
      <c r="BH29"/>
      <c r="BI29"/>
      <c r="BJ29"/>
      <c r="BK29"/>
      <c r="BL29"/>
    </row>
    <row r="30" spans="1:64" ht="15">
      <c r="A30" s="1" t="s">
        <v>46</v>
      </c>
      <c r="B30" s="30">
        <f>AVERAGE(B5:B29)</f>
        <v>476.04</v>
      </c>
      <c r="C30" s="30">
        <f t="shared" ref="C30:W30" si="1">AVERAGE(C5:C29)</f>
        <v>23.04</v>
      </c>
      <c r="D30" s="30">
        <f t="shared" si="1"/>
        <v>34.040133151689353</v>
      </c>
      <c r="E30" s="30">
        <f t="shared" si="1"/>
        <v>2.6063570204851692</v>
      </c>
      <c r="F30" s="31">
        <f t="shared" si="1"/>
        <v>0.79090580946276967</v>
      </c>
      <c r="G30" s="32">
        <f t="shared" si="1"/>
        <v>0.7866301577695376</v>
      </c>
      <c r="H30" s="33">
        <f t="shared" si="1"/>
        <v>0.78364932685072564</v>
      </c>
      <c r="I30" s="32">
        <f t="shared" si="1"/>
        <v>0.7664275113878618</v>
      </c>
      <c r="J30" s="32">
        <f t="shared" si="1"/>
        <v>0.77714859630764044</v>
      </c>
      <c r="K30" s="32">
        <f t="shared" si="1"/>
        <v>0.77543480722288971</v>
      </c>
      <c r="L30" s="31">
        <f t="shared" si="1"/>
        <v>0.73567126554018913</v>
      </c>
      <c r="M30" s="33">
        <f t="shared" si="1"/>
        <v>0.71236978627668956</v>
      </c>
      <c r="N30" s="33">
        <f t="shared" si="1"/>
        <v>0.71439592343109171</v>
      </c>
      <c r="O30" s="32">
        <f t="shared" si="1"/>
        <v>0.73230080619116411</v>
      </c>
      <c r="P30" s="33">
        <f t="shared" si="1"/>
        <v>0.65410715016663001</v>
      </c>
      <c r="Q30" s="33">
        <f t="shared" si="1"/>
        <v>0.69590458849899961</v>
      </c>
      <c r="R30" s="31">
        <f t="shared" si="1"/>
        <v>6.8729853777899239E-2</v>
      </c>
      <c r="S30" s="32">
        <f t="shared" si="1"/>
        <v>5.402246748524614E-2</v>
      </c>
      <c r="T30" s="32">
        <f t="shared" si="1"/>
        <v>5.3158466043211831E-2</v>
      </c>
      <c r="U30" s="32">
        <f t="shared" si="1"/>
        <v>0.14984646432503299</v>
      </c>
      <c r="V30" s="13">
        <f t="shared" si="1"/>
        <v>6.274847973753879E-2</v>
      </c>
      <c r="W30" s="13">
        <f t="shared" si="1"/>
        <v>6.9209901201573679E-2</v>
      </c>
      <c r="X30" s="31">
        <v>0.48268667348845107</v>
      </c>
      <c r="Y30" s="32">
        <v>0.44570893608516016</v>
      </c>
      <c r="Z30" s="32">
        <v>0.44967823831084541</v>
      </c>
      <c r="AA30" s="32">
        <v>0.62845776215774873</v>
      </c>
      <c r="AB30" s="13">
        <v>0.48158381138320638</v>
      </c>
      <c r="AC30" s="13">
        <v>0.46864656136949495</v>
      </c>
      <c r="AD30" s="31">
        <v>7.2662062306540903E-2</v>
      </c>
      <c r="AE30" s="32">
        <v>6.5316928737798569E-2</v>
      </c>
      <c r="AF30" s="32">
        <v>7.4785873014055856E-2</v>
      </c>
      <c r="AG30" s="32">
        <v>0.11187667812331302</v>
      </c>
      <c r="AH30" s="13">
        <v>7.5782263475973555E-2</v>
      </c>
      <c r="AI30" s="13">
        <v>7.488959791300133E-2</v>
      </c>
      <c r="AJ30" s="31">
        <v>6.5995958009024913E-2</v>
      </c>
      <c r="AK30" s="32">
        <v>5.8651775484677815E-2</v>
      </c>
      <c r="AL30" s="32">
        <v>6.1871510031437732E-2</v>
      </c>
      <c r="AM30" s="32">
        <v>0.10703986319980277</v>
      </c>
      <c r="AN30" s="13">
        <v>5.9380759915040986E-2</v>
      </c>
      <c r="AO30" s="13">
        <v>6.6492394495848248E-2</v>
      </c>
      <c r="AP30" s="32">
        <v>0.64375655849409197</v>
      </c>
      <c r="AQ30" s="32">
        <v>0.75399060665292139</v>
      </c>
      <c r="AR30" s="32">
        <v>0.67442121552834167</v>
      </c>
      <c r="AS30" s="32">
        <v>1.6860848051491282</v>
      </c>
      <c r="AT30" s="13">
        <v>0.84381454397615141</v>
      </c>
      <c r="AU30" s="13">
        <v>0.73860566478557654</v>
      </c>
      <c r="AV30" s="31">
        <v>0.47253896257439565</v>
      </c>
      <c r="AW30" s="32">
        <v>0.47129969994829424</v>
      </c>
      <c r="AX30" s="32">
        <v>0.45769529682487542</v>
      </c>
      <c r="AY30" s="32">
        <v>0.97657232348830381</v>
      </c>
      <c r="AZ30" s="13">
        <v>0.48534828099321969</v>
      </c>
      <c r="BA30" s="13">
        <v>0.46509642244084404</v>
      </c>
    </row>
    <row r="31" spans="1:64">
      <c r="H31" t="s">
        <v>47</v>
      </c>
      <c r="M31" t="s">
        <v>47</v>
      </c>
      <c r="N31" t="s">
        <v>47</v>
      </c>
      <c r="P31" t="s">
        <v>47</v>
      </c>
      <c r="Q31" t="s">
        <v>47</v>
      </c>
      <c r="V31" t="s">
        <v>48</v>
      </c>
      <c r="W31" t="s">
        <v>48</v>
      </c>
      <c r="AB31" t="s">
        <v>48</v>
      </c>
      <c r="AC31" t="s">
        <v>48</v>
      </c>
      <c r="AH31" t="s">
        <v>48</v>
      </c>
      <c r="AI31" t="s">
        <v>48</v>
      </c>
      <c r="AN31" t="s">
        <v>48</v>
      </c>
      <c r="AO31" t="s">
        <v>48</v>
      </c>
      <c r="AT31" t="s">
        <v>48</v>
      </c>
      <c r="AU31" t="s">
        <v>48</v>
      </c>
      <c r="AZ31" t="s">
        <v>48</v>
      </c>
      <c r="BA31" t="s">
        <v>48</v>
      </c>
    </row>
    <row r="32" spans="1:64" ht="10.15" customHeight="1"/>
    <row r="33" ht="10.15" customHeight="1"/>
    <row r="34" ht="10.15" customHeight="1"/>
    <row r="35" ht="10.15" customHeight="1"/>
    <row r="36" ht="10.15" customHeight="1"/>
    <row r="37" ht="10.15" customHeight="1"/>
    <row r="38" ht="10.15" customHeight="1"/>
    <row r="39" ht="10.15" customHeight="1"/>
    <row r="40" ht="10.15" customHeight="1"/>
    <row r="41" ht="10.15" customHeight="1"/>
    <row r="42" ht="10.15" customHeight="1"/>
    <row r="43" ht="10.15" customHeight="1"/>
    <row r="44" ht="10.15" customHeight="1"/>
    <row r="45" ht="10.15" customHeight="1"/>
    <row r="46" ht="10.15" customHeight="1"/>
    <row r="47" ht="10.15" customHeight="1"/>
    <row r="48" ht="10.15" customHeight="1"/>
    <row r="49" ht="10.15" customHeight="1"/>
    <row r="50" ht="10.15" customHeight="1"/>
    <row r="51" ht="10.15" customHeight="1"/>
    <row r="52" ht="10.15" customHeight="1"/>
    <row r="53" ht="10.15" customHeight="1"/>
    <row r="54" ht="10.15" customHeight="1"/>
    <row r="55" ht="10.15" customHeight="1"/>
    <row r="56" ht="10.15" customHeight="1"/>
  </sheetData>
  <mergeCells count="33">
    <mergeCell ref="AM3:AO3"/>
    <mergeCell ref="U3:W3"/>
    <mergeCell ref="R3:T3"/>
    <mergeCell ref="AD1:AO1"/>
    <mergeCell ref="F2:K2"/>
    <mergeCell ref="L2:Q2"/>
    <mergeCell ref="F3:H3"/>
    <mergeCell ref="I3:K3"/>
    <mergeCell ref="L3:N3"/>
    <mergeCell ref="O3:Q3"/>
    <mergeCell ref="X3:Z3"/>
    <mergeCell ref="AA3:AC3"/>
    <mergeCell ref="AD2:AI2"/>
    <mergeCell ref="AJ2:AO2"/>
    <mergeCell ref="AD3:AF3"/>
    <mergeCell ref="AG3:AI3"/>
    <mergeCell ref="AJ3:AL3"/>
    <mergeCell ref="AP3:AR3"/>
    <mergeCell ref="AS3:AU3"/>
    <mergeCell ref="AV3:AX3"/>
    <mergeCell ref="AY3:BA3"/>
    <mergeCell ref="B1:E1"/>
    <mergeCell ref="F1:Q1"/>
    <mergeCell ref="AP1:BA1"/>
    <mergeCell ref="AP2:AU2"/>
    <mergeCell ref="AV2:BA2"/>
    <mergeCell ref="X2:AC2"/>
    <mergeCell ref="R1:AC1"/>
    <mergeCell ref="B2:B4"/>
    <mergeCell ref="C2:C4"/>
    <mergeCell ref="D2:D4"/>
    <mergeCell ref="E2:E4"/>
    <mergeCell ref="R2:W2"/>
  </mergeCells>
  <conditionalFormatting sqref="R5:T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2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2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N2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I2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:AO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Q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K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:AU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:BA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W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Z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3620b1-e6be-49c9-b068-45226c8b10d8">
      <Terms xmlns="http://schemas.microsoft.com/office/infopath/2007/PartnerControls"/>
    </lcf76f155ced4ddcb4097134ff3c332f>
    <TaxCatchAll xmlns="37d4d6e9-8180-42d6-bff6-05dffb4cfa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23FBDFEE7B1D46A0D155CBA2658E23" ma:contentTypeVersion="16" ma:contentTypeDescription="Skapa ett nytt dokument." ma:contentTypeScope="" ma:versionID="19152a7a93f96d2cc42336b9ffd66532">
  <xsd:schema xmlns:xsd="http://www.w3.org/2001/XMLSchema" xmlns:xs="http://www.w3.org/2001/XMLSchema" xmlns:p="http://schemas.microsoft.com/office/2006/metadata/properties" xmlns:ns2="8b3620b1-e6be-49c9-b068-45226c8b10d8" xmlns:ns3="37d4d6e9-8180-42d6-bff6-05dffb4cfa48" targetNamespace="http://schemas.microsoft.com/office/2006/metadata/properties" ma:root="true" ma:fieldsID="ff6953da9d47ac1d8e4132def34e53bf" ns2:_="" ns3:_="">
    <xsd:import namespace="8b3620b1-e6be-49c9-b068-45226c8b10d8"/>
    <xsd:import namespace="37d4d6e9-8180-42d6-bff6-05dffb4cfa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620b1-e6be-49c9-b068-45226c8b1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eringar" ma:readOnly="false" ma:fieldId="{5cf76f15-5ced-4ddc-b409-7134ff3c332f}" ma:taxonomyMulti="true" ma:sspId="7dd8dd21-c52e-4982-9ace-c90e825206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d6e9-8180-42d6-bff6-05dffb4cfa4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4c0c4e-c936-4498-b861-d53771407c1f}" ma:internalName="TaxCatchAll" ma:showField="CatchAllData" ma:web="37d4d6e9-8180-42d6-bff6-05dffb4cfa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B6B06-B783-42EF-BCD1-E6138D497C98}"/>
</file>

<file path=customXml/itemProps2.xml><?xml version="1.0" encoding="utf-8"?>
<ds:datastoreItem xmlns:ds="http://schemas.openxmlformats.org/officeDocument/2006/customXml" ds:itemID="{D7B693C6-2878-481A-A484-920847E6C5EC}"/>
</file>

<file path=customXml/itemProps3.xml><?xml version="1.0" encoding="utf-8"?>
<ds:datastoreItem xmlns:ds="http://schemas.openxmlformats.org/officeDocument/2006/customXml" ds:itemID="{2E6BD3BF-5D5D-4FEB-8EB4-3B7C274804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Helena Löfström</cp:lastModifiedBy>
  <cp:revision/>
  <dcterms:created xsi:type="dcterms:W3CDTF">2022-12-03T09:18:19Z</dcterms:created>
  <dcterms:modified xsi:type="dcterms:W3CDTF">2023-03-03T17:40:07Z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0x0101004C23FBDFEE7B1D46A0D155CBA2658E23</vt:lpwstr>
  </property>
  <property fmtid="{D5CDD505-2E9C-101B-9397-08002B2CF9AE}" pid="3" name="MediaServiceImageTags">
    <vt:lpwstr/>
  </property>
</Properties>
</file>