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720" windowWidth="22515" windowHeight="9375" activeTab="5"/>
  </bookViews>
  <sheets>
    <sheet name="tested" sheetId="1" r:id="rId1"/>
    <sheet name="observed" sheetId="2" r:id="rId2"/>
    <sheet name="expected" sheetId="3" r:id="rId3"/>
    <sheet name="overall" sheetId="4" r:id="rId4"/>
    <sheet name="stdAvg" sheetId="5" r:id="rId5"/>
    <sheet name="Sheet1" sheetId="6" r:id="rId6"/>
  </sheets>
  <calcPr calcId="144525"/>
</workbook>
</file>

<file path=xl/calcChain.xml><?xml version="1.0" encoding="utf-8"?>
<calcChain xmlns="http://schemas.openxmlformats.org/spreadsheetml/2006/main">
  <c r="H11" i="5" l="1"/>
  <c r="G11" i="5"/>
  <c r="G7" i="5"/>
  <c r="F11" i="5"/>
  <c r="E11" i="5"/>
  <c r="D11" i="5"/>
  <c r="C11" i="5"/>
  <c r="F7" i="5"/>
  <c r="E7" i="5"/>
  <c r="D7" i="5"/>
  <c r="C7" i="5"/>
  <c r="H4" i="5"/>
  <c r="H7" i="5" l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" i="4"/>
</calcChain>
</file>

<file path=xl/sharedStrings.xml><?xml version="1.0" encoding="utf-8"?>
<sst xmlns="http://schemas.openxmlformats.org/spreadsheetml/2006/main" count="52" uniqueCount="22">
  <si>
    <t xml:space="preserve">cost </t>
  </si>
  <si>
    <t xml:space="preserve">numberOfVMs </t>
  </si>
  <si>
    <t xml:space="preserve">responseTime </t>
  </si>
  <si>
    <t xml:space="preserve">throughput </t>
  </si>
  <si>
    <t>activeConnections</t>
  </si>
  <si>
    <t xml:space="preserve">Observed Response Time </t>
  </si>
  <si>
    <t>Estimated Cost</t>
  </si>
  <si>
    <t>Observed Cost</t>
  </si>
  <si>
    <t xml:space="preserve">Estimated Response Time </t>
  </si>
  <si>
    <t xml:space="preserve">Observed Throughput </t>
  </si>
  <si>
    <t xml:space="preserve">Estimated Throughput </t>
  </si>
  <si>
    <t>Observed Active Connections</t>
  </si>
  <si>
    <t>Estimated Active Connections</t>
  </si>
  <si>
    <t xml:space="preserve">Observed Number of VMs </t>
  </si>
  <si>
    <t xml:space="preserve">Estimated Number of VMs </t>
  </si>
  <si>
    <t>avg</t>
  </si>
  <si>
    <t>variance</t>
  </si>
  <si>
    <t>stdDeviation</t>
  </si>
  <si>
    <t>cl=sqrt+3</t>
  </si>
  <si>
    <t>mean</t>
  </si>
  <si>
    <t>std deviation</t>
  </si>
  <si>
    <t>actionTime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</si>
</sst>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observed!$A$1</c:f>
              <c:strCache>
                <c:ptCount val="1"/>
                <c:pt idx="0">
                  <c:v>cost </c:v>
                </c:pt>
              </c:strCache>
            </c:strRef>
          </c:tx>
          <c:marker>
            <c:symbol val="none"/>
          </c:marker>
          <c:val>
            <c:numRef>
              <c:f>observed!$A$2:$A$17</c:f>
              <c:numCache>
                <c:formatCode>General</c:formatCode>
                <c:ptCount val="16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0.72</c:v>
                </c:pt>
                <c:pt idx="6">
                  <c:v>0.72</c:v>
                </c:pt>
                <c:pt idx="7">
                  <c:v>0.72</c:v>
                </c:pt>
                <c:pt idx="8">
                  <c:v>0.72</c:v>
                </c:pt>
                <c:pt idx="9">
                  <c:v>0.72</c:v>
                </c:pt>
                <c:pt idx="10">
                  <c:v>0.72</c:v>
                </c:pt>
                <c:pt idx="11">
                  <c:v>0.72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expected!$A$1</c:f>
              <c:strCache>
                <c:ptCount val="1"/>
                <c:pt idx="0">
                  <c:v>cost </c:v>
                </c:pt>
              </c:strCache>
            </c:strRef>
          </c:tx>
          <c:marker>
            <c:symbol val="none"/>
          </c:marker>
          <c:val>
            <c:numRef>
              <c:f>expected!$A$2:$A$17</c:f>
              <c:numCache>
                <c:formatCode>General</c:formatCode>
                <c:ptCount val="16"/>
                <c:pt idx="0">
                  <c:v>0.586666666666666</c:v>
                </c:pt>
                <c:pt idx="1">
                  <c:v>0.586666666666666</c:v>
                </c:pt>
                <c:pt idx="2">
                  <c:v>0.586666666666666</c:v>
                </c:pt>
                <c:pt idx="3">
                  <c:v>0.586666666666666</c:v>
                </c:pt>
                <c:pt idx="4">
                  <c:v>0.61333333333333295</c:v>
                </c:pt>
                <c:pt idx="5">
                  <c:v>0.67999999999999905</c:v>
                </c:pt>
                <c:pt idx="6">
                  <c:v>0.706666666666666</c:v>
                </c:pt>
                <c:pt idx="7">
                  <c:v>0.706666666666666</c:v>
                </c:pt>
                <c:pt idx="8">
                  <c:v>0.706666666666666</c:v>
                </c:pt>
                <c:pt idx="9">
                  <c:v>0.706666666666666</c:v>
                </c:pt>
                <c:pt idx="10">
                  <c:v>0.706666666666666</c:v>
                </c:pt>
                <c:pt idx="11">
                  <c:v>0.706666666666666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265472"/>
        <c:axId val="90267008"/>
      </c:lineChart>
      <c:catAx>
        <c:axId val="90265472"/>
        <c:scaling>
          <c:orientation val="minMax"/>
        </c:scaling>
        <c:delete val="0"/>
        <c:axPos val="b"/>
        <c:majorTickMark val="out"/>
        <c:minorTickMark val="none"/>
        <c:tickLblPos val="nextTo"/>
        <c:crossAx val="90267008"/>
        <c:crosses val="autoZero"/>
        <c:auto val="1"/>
        <c:lblAlgn val="ctr"/>
        <c:lblOffset val="100"/>
        <c:noMultiLvlLbl val="0"/>
      </c:catAx>
      <c:valAx>
        <c:axId val="90267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2654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observed!$B$1</c:f>
              <c:strCache>
                <c:ptCount val="1"/>
                <c:pt idx="0">
                  <c:v>responseTime </c:v>
                </c:pt>
              </c:strCache>
            </c:strRef>
          </c:tx>
          <c:marker>
            <c:symbol val="none"/>
          </c:marker>
          <c:val>
            <c:numRef>
              <c:f>observed!$B$2:$B$16</c:f>
              <c:numCache>
                <c:formatCode>General</c:formatCode>
                <c:ptCount val="15"/>
                <c:pt idx="0">
                  <c:v>5.75</c:v>
                </c:pt>
                <c:pt idx="1">
                  <c:v>5.75</c:v>
                </c:pt>
                <c:pt idx="2">
                  <c:v>5.75</c:v>
                </c:pt>
                <c:pt idx="3">
                  <c:v>7.5</c:v>
                </c:pt>
                <c:pt idx="4">
                  <c:v>7.5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7.5</c:v>
                </c:pt>
                <c:pt idx="9">
                  <c:v>7.8</c:v>
                </c:pt>
                <c:pt idx="10">
                  <c:v>7.8</c:v>
                </c:pt>
                <c:pt idx="11">
                  <c:v>6.8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expected!$B$1</c:f>
              <c:strCache>
                <c:ptCount val="1"/>
                <c:pt idx="0">
                  <c:v>responseTime </c:v>
                </c:pt>
              </c:strCache>
            </c:strRef>
          </c:tx>
          <c:marker>
            <c:symbol val="none"/>
          </c:marker>
          <c:val>
            <c:numRef>
              <c:f>expected!$B$2:$B$17</c:f>
              <c:numCache>
                <c:formatCode>General</c:formatCode>
                <c:ptCount val="16"/>
                <c:pt idx="0">
                  <c:v>5.0212090909090898</c:v>
                </c:pt>
                <c:pt idx="1">
                  <c:v>5.7666636363636297</c:v>
                </c:pt>
                <c:pt idx="2">
                  <c:v>5.2727272727272698</c:v>
                </c:pt>
                <c:pt idx="3">
                  <c:v>4.4924272727272703</c:v>
                </c:pt>
                <c:pt idx="4">
                  <c:v>4.0954545454545404</c:v>
                </c:pt>
                <c:pt idx="5">
                  <c:v>3.1181818181818102</c:v>
                </c:pt>
                <c:pt idx="6">
                  <c:v>3.0272727272727198</c:v>
                </c:pt>
                <c:pt idx="7">
                  <c:v>3.3757636363636299</c:v>
                </c:pt>
                <c:pt idx="8">
                  <c:v>3.2439363636363598</c:v>
                </c:pt>
                <c:pt idx="9">
                  <c:v>3.0772727272727201</c:v>
                </c:pt>
                <c:pt idx="10">
                  <c:v>1.99848181818181</c:v>
                </c:pt>
                <c:pt idx="11">
                  <c:v>2.72575454545454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00416"/>
        <c:axId val="90301952"/>
      </c:lineChart>
      <c:catAx>
        <c:axId val="90300416"/>
        <c:scaling>
          <c:orientation val="minMax"/>
        </c:scaling>
        <c:delete val="0"/>
        <c:axPos val="b"/>
        <c:majorTickMark val="out"/>
        <c:minorTickMark val="none"/>
        <c:tickLblPos val="nextTo"/>
        <c:crossAx val="90301952"/>
        <c:crosses val="autoZero"/>
        <c:auto val="1"/>
        <c:lblAlgn val="ctr"/>
        <c:lblOffset val="100"/>
        <c:noMultiLvlLbl val="0"/>
      </c:catAx>
      <c:valAx>
        <c:axId val="9030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300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observed!$C$2:$C$23</c:f>
              <c:numCache>
                <c:formatCode>General</c:formatCode>
                <c:ptCount val="22"/>
                <c:pt idx="0">
                  <c:v>230</c:v>
                </c:pt>
                <c:pt idx="1">
                  <c:v>230</c:v>
                </c:pt>
                <c:pt idx="2">
                  <c:v>230</c:v>
                </c:pt>
                <c:pt idx="3">
                  <c:v>272</c:v>
                </c:pt>
                <c:pt idx="4">
                  <c:v>277</c:v>
                </c:pt>
                <c:pt idx="5">
                  <c:v>277</c:v>
                </c:pt>
                <c:pt idx="6">
                  <c:v>277</c:v>
                </c:pt>
                <c:pt idx="7">
                  <c:v>277</c:v>
                </c:pt>
                <c:pt idx="8">
                  <c:v>4</c:v>
                </c:pt>
                <c:pt idx="9">
                  <c:v>347</c:v>
                </c:pt>
                <c:pt idx="10">
                  <c:v>347</c:v>
                </c:pt>
                <c:pt idx="11">
                  <c:v>202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expected!$C$1</c:f>
              <c:strCache>
                <c:ptCount val="1"/>
                <c:pt idx="0">
                  <c:v>throughput </c:v>
                </c:pt>
              </c:strCache>
            </c:strRef>
          </c:tx>
          <c:marker>
            <c:symbol val="none"/>
          </c:marker>
          <c:val>
            <c:numRef>
              <c:f>expected!$C$2:$C$17</c:f>
              <c:numCache>
                <c:formatCode>General</c:formatCode>
                <c:ptCount val="16"/>
                <c:pt idx="0">
                  <c:v>200</c:v>
                </c:pt>
                <c:pt idx="1">
                  <c:v>203</c:v>
                </c:pt>
                <c:pt idx="2">
                  <c:v>201.71428571428501</c:v>
                </c:pt>
                <c:pt idx="3">
                  <c:v>218.71428571428501</c:v>
                </c:pt>
                <c:pt idx="4">
                  <c:v>251.28571428571399</c:v>
                </c:pt>
                <c:pt idx="5">
                  <c:v>258.42857142857099</c:v>
                </c:pt>
                <c:pt idx="6">
                  <c:v>289.28571428571399</c:v>
                </c:pt>
                <c:pt idx="7">
                  <c:v>247.142857142857</c:v>
                </c:pt>
                <c:pt idx="8">
                  <c:v>239.142857142857</c:v>
                </c:pt>
                <c:pt idx="9">
                  <c:v>239.142857142857</c:v>
                </c:pt>
                <c:pt idx="10">
                  <c:v>177</c:v>
                </c:pt>
                <c:pt idx="11">
                  <c:v>200.85714285714201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619264"/>
        <c:axId val="88625152"/>
      </c:lineChart>
      <c:catAx>
        <c:axId val="88619264"/>
        <c:scaling>
          <c:orientation val="minMax"/>
        </c:scaling>
        <c:delete val="0"/>
        <c:axPos val="b"/>
        <c:majorTickMark val="out"/>
        <c:minorTickMark val="none"/>
        <c:tickLblPos val="nextTo"/>
        <c:crossAx val="88625152"/>
        <c:crosses val="autoZero"/>
        <c:auto val="1"/>
        <c:lblAlgn val="ctr"/>
        <c:lblOffset val="100"/>
        <c:noMultiLvlLbl val="0"/>
      </c:catAx>
      <c:valAx>
        <c:axId val="8862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619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overall!$A$1</c:f>
              <c:strCache>
                <c:ptCount val="1"/>
                <c:pt idx="0">
                  <c:v>Observed Cost</c:v>
                </c:pt>
              </c:strCache>
            </c:strRef>
          </c:tx>
          <c:marker>
            <c:symbol val="none"/>
          </c:marker>
          <c:cat>
            <c:numRef>
              <c:f>overall!$L$2:$L$22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</c:numCache>
            </c:numRef>
          </c:cat>
          <c:val>
            <c:numRef>
              <c:f>overall!$A$2:$A$22</c:f>
              <c:numCache>
                <c:formatCode>General</c:formatCode>
                <c:ptCount val="21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0.72</c:v>
                </c:pt>
                <c:pt idx="15">
                  <c:v>0.72</c:v>
                </c:pt>
                <c:pt idx="16">
                  <c:v>0.72</c:v>
                </c:pt>
                <c:pt idx="17">
                  <c:v>0.72</c:v>
                </c:pt>
                <c:pt idx="18">
                  <c:v>0.72</c:v>
                </c:pt>
                <c:pt idx="19">
                  <c:v>0.72</c:v>
                </c:pt>
                <c:pt idx="20">
                  <c:v>0.72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overall!$B$1</c:f>
              <c:strCache>
                <c:ptCount val="1"/>
                <c:pt idx="0">
                  <c:v>Estimated Cost</c:v>
                </c:pt>
              </c:strCache>
            </c:strRef>
          </c:tx>
          <c:marker>
            <c:symbol val="none"/>
          </c:marker>
          <c:cat>
            <c:numRef>
              <c:f>overall!$L$2:$L$22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</c:numCache>
            </c:numRef>
          </c:cat>
          <c:val>
            <c:numRef>
              <c:f>overall!$B$2:$B$22</c:f>
              <c:numCache>
                <c:formatCode>General</c:formatCode>
                <c:ptCount val="21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0.586666666666666</c:v>
                </c:pt>
                <c:pt idx="10">
                  <c:v>0.586666666666666</c:v>
                </c:pt>
                <c:pt idx="11">
                  <c:v>0.586666666666666</c:v>
                </c:pt>
                <c:pt idx="12">
                  <c:v>0.586666666666666</c:v>
                </c:pt>
                <c:pt idx="13">
                  <c:v>0.61333333333333295</c:v>
                </c:pt>
                <c:pt idx="14">
                  <c:v>0.67999999999999905</c:v>
                </c:pt>
                <c:pt idx="15">
                  <c:v>0.706666666666666</c:v>
                </c:pt>
                <c:pt idx="16">
                  <c:v>0.706666666666666</c:v>
                </c:pt>
                <c:pt idx="17">
                  <c:v>0.706666666666666</c:v>
                </c:pt>
                <c:pt idx="18">
                  <c:v>0.706666666666666</c:v>
                </c:pt>
                <c:pt idx="19">
                  <c:v>0.706666666666666</c:v>
                </c:pt>
                <c:pt idx="20">
                  <c:v>0.706666666666666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813568"/>
        <c:axId val="90815104"/>
      </c:lineChart>
      <c:catAx>
        <c:axId val="9081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815104"/>
        <c:crosses val="autoZero"/>
        <c:auto val="1"/>
        <c:lblAlgn val="ctr"/>
        <c:lblOffset val="100"/>
        <c:noMultiLvlLbl val="0"/>
      </c:catAx>
      <c:valAx>
        <c:axId val="90815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($)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8135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overall!$C$1</c:f>
              <c:strCache>
                <c:ptCount val="1"/>
                <c:pt idx="0">
                  <c:v>Observed Response Time </c:v>
                </c:pt>
              </c:strCache>
            </c:strRef>
          </c:tx>
          <c:marker>
            <c:symbol val="none"/>
          </c:marker>
          <c:cat>
            <c:numRef>
              <c:f>overall!$L$2:$L$22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</c:numCache>
            </c:numRef>
          </c:cat>
          <c:val>
            <c:numRef>
              <c:f>overall!$C$2:$C$22</c:f>
              <c:numCache>
                <c:formatCode>General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5.6666999999999996</c:v>
                </c:pt>
                <c:pt idx="3">
                  <c:v>1.75</c:v>
                </c:pt>
                <c:pt idx="4">
                  <c:v>1.75</c:v>
                </c:pt>
                <c:pt idx="5">
                  <c:v>1.75</c:v>
                </c:pt>
                <c:pt idx="6">
                  <c:v>1.75</c:v>
                </c:pt>
                <c:pt idx="7">
                  <c:v>-0.25</c:v>
                </c:pt>
                <c:pt idx="8">
                  <c:v>4.5</c:v>
                </c:pt>
                <c:pt idx="9">
                  <c:v>5.75</c:v>
                </c:pt>
                <c:pt idx="10">
                  <c:v>5.75</c:v>
                </c:pt>
                <c:pt idx="11">
                  <c:v>5.75</c:v>
                </c:pt>
                <c:pt idx="12">
                  <c:v>7.5</c:v>
                </c:pt>
                <c:pt idx="13">
                  <c:v>7.5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7.5</c:v>
                </c:pt>
                <c:pt idx="18">
                  <c:v>7.8</c:v>
                </c:pt>
                <c:pt idx="19">
                  <c:v>7.8</c:v>
                </c:pt>
                <c:pt idx="20">
                  <c:v>6.8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overall!$D$1</c:f>
              <c:strCache>
                <c:ptCount val="1"/>
                <c:pt idx="0">
                  <c:v>Estimated Response Time </c:v>
                </c:pt>
              </c:strCache>
            </c:strRef>
          </c:tx>
          <c:marker>
            <c:symbol val="none"/>
          </c:marker>
          <c:cat>
            <c:numRef>
              <c:f>overall!$L$2:$L$22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</c:numCache>
            </c:numRef>
          </c:cat>
          <c:val>
            <c:numRef>
              <c:f>overall!$D$2:$D$22</c:f>
              <c:numCache>
                <c:formatCode>General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5.6666999999999996</c:v>
                </c:pt>
                <c:pt idx="3">
                  <c:v>1.75</c:v>
                </c:pt>
                <c:pt idx="4">
                  <c:v>1.75</c:v>
                </c:pt>
                <c:pt idx="5">
                  <c:v>1.75</c:v>
                </c:pt>
                <c:pt idx="6">
                  <c:v>1.75</c:v>
                </c:pt>
                <c:pt idx="7">
                  <c:v>-0.25</c:v>
                </c:pt>
                <c:pt idx="8">
                  <c:v>4.5</c:v>
                </c:pt>
                <c:pt idx="9">
                  <c:v>5.0212090909090898</c:v>
                </c:pt>
                <c:pt idx="10">
                  <c:v>5.7666636363636297</c:v>
                </c:pt>
                <c:pt idx="11">
                  <c:v>5.2727272727272698</c:v>
                </c:pt>
                <c:pt idx="12">
                  <c:v>4.4924272727272703</c:v>
                </c:pt>
                <c:pt idx="13">
                  <c:v>4.0954545454545404</c:v>
                </c:pt>
                <c:pt idx="14">
                  <c:v>3.1181818181818102</c:v>
                </c:pt>
                <c:pt idx="15">
                  <c:v>3.0272727272727198</c:v>
                </c:pt>
                <c:pt idx="16">
                  <c:v>3.3757636363636299</c:v>
                </c:pt>
                <c:pt idx="17">
                  <c:v>3.2439363636363598</c:v>
                </c:pt>
                <c:pt idx="18">
                  <c:v>3.0772727272727201</c:v>
                </c:pt>
                <c:pt idx="19">
                  <c:v>1.99848181818181</c:v>
                </c:pt>
                <c:pt idx="20">
                  <c:v>2.72575454545454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74336"/>
        <c:axId val="91375872"/>
      </c:lineChart>
      <c:catAx>
        <c:axId val="9137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375872"/>
        <c:crosses val="autoZero"/>
        <c:auto val="1"/>
        <c:lblAlgn val="ctr"/>
        <c:lblOffset val="100"/>
        <c:noMultiLvlLbl val="0"/>
      </c:catAx>
      <c:valAx>
        <c:axId val="91375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Response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3743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overall!$E$1</c:f>
              <c:strCache>
                <c:ptCount val="1"/>
                <c:pt idx="0">
                  <c:v>Observed Throughput </c:v>
                </c:pt>
              </c:strCache>
            </c:strRef>
          </c:tx>
          <c:marker>
            <c:symbol val="none"/>
          </c:marker>
          <c:cat>
            <c:numRef>
              <c:f>overall!$L$2:$L$22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</c:numCache>
            </c:numRef>
          </c:cat>
          <c:val>
            <c:numRef>
              <c:f>overall!$E$2:$E$22</c:f>
              <c:numCache>
                <c:formatCode>General</c:formatCode>
                <c:ptCount val="21"/>
                <c:pt idx="0">
                  <c:v>159</c:v>
                </c:pt>
                <c:pt idx="1">
                  <c:v>159</c:v>
                </c:pt>
                <c:pt idx="2">
                  <c:v>96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-1</c:v>
                </c:pt>
                <c:pt idx="8">
                  <c:v>98</c:v>
                </c:pt>
                <c:pt idx="9">
                  <c:v>230</c:v>
                </c:pt>
                <c:pt idx="10">
                  <c:v>230</c:v>
                </c:pt>
                <c:pt idx="11">
                  <c:v>230</c:v>
                </c:pt>
                <c:pt idx="12">
                  <c:v>272</c:v>
                </c:pt>
                <c:pt idx="13">
                  <c:v>277</c:v>
                </c:pt>
                <c:pt idx="14">
                  <c:v>277</c:v>
                </c:pt>
                <c:pt idx="15">
                  <c:v>277</c:v>
                </c:pt>
                <c:pt idx="16">
                  <c:v>277</c:v>
                </c:pt>
                <c:pt idx="17">
                  <c:v>4</c:v>
                </c:pt>
                <c:pt idx="18">
                  <c:v>347</c:v>
                </c:pt>
                <c:pt idx="19">
                  <c:v>347</c:v>
                </c:pt>
                <c:pt idx="20">
                  <c:v>202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overall!$F$1</c:f>
              <c:strCache>
                <c:ptCount val="1"/>
                <c:pt idx="0">
                  <c:v>Estimated Throughput </c:v>
                </c:pt>
              </c:strCache>
            </c:strRef>
          </c:tx>
          <c:marker>
            <c:symbol val="none"/>
          </c:marker>
          <c:cat>
            <c:numRef>
              <c:f>overall!$L$2:$L$22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</c:numCache>
            </c:numRef>
          </c:cat>
          <c:val>
            <c:numRef>
              <c:f>overall!$F$2:$F$22</c:f>
              <c:numCache>
                <c:formatCode>General</c:formatCode>
                <c:ptCount val="21"/>
                <c:pt idx="0">
                  <c:v>159</c:v>
                </c:pt>
                <c:pt idx="1">
                  <c:v>159</c:v>
                </c:pt>
                <c:pt idx="2">
                  <c:v>96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-1</c:v>
                </c:pt>
                <c:pt idx="8">
                  <c:v>98</c:v>
                </c:pt>
                <c:pt idx="9">
                  <c:v>200</c:v>
                </c:pt>
                <c:pt idx="10">
                  <c:v>203</c:v>
                </c:pt>
                <c:pt idx="11">
                  <c:v>201.71428571428501</c:v>
                </c:pt>
                <c:pt idx="12">
                  <c:v>218.71428571428501</c:v>
                </c:pt>
                <c:pt idx="13">
                  <c:v>251.28571428571399</c:v>
                </c:pt>
                <c:pt idx="14">
                  <c:v>258.42857142857099</c:v>
                </c:pt>
                <c:pt idx="15">
                  <c:v>289.28571428571399</c:v>
                </c:pt>
                <c:pt idx="16">
                  <c:v>247.142857142857</c:v>
                </c:pt>
                <c:pt idx="17">
                  <c:v>239.142857142857</c:v>
                </c:pt>
                <c:pt idx="18">
                  <c:v>239.142857142857</c:v>
                </c:pt>
                <c:pt idx="19">
                  <c:v>177</c:v>
                </c:pt>
                <c:pt idx="20">
                  <c:v>200.85714285714201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93024"/>
        <c:axId val="91394816"/>
      </c:lineChart>
      <c:catAx>
        <c:axId val="9139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394816"/>
        <c:crosses val="autoZero"/>
        <c:auto val="1"/>
        <c:lblAlgn val="ctr"/>
        <c:lblOffset val="100"/>
        <c:noMultiLvlLbl val="0"/>
      </c:catAx>
      <c:valAx>
        <c:axId val="9139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3930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overall!$G$1</c:f>
              <c:strCache>
                <c:ptCount val="1"/>
                <c:pt idx="0">
                  <c:v>Observed Active Connections</c:v>
                </c:pt>
              </c:strCache>
            </c:strRef>
          </c:tx>
          <c:marker>
            <c:symbol val="none"/>
          </c:marker>
          <c:cat>
            <c:numRef>
              <c:f>overall!$L$2:$L$22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</c:numCache>
            </c:numRef>
          </c:cat>
          <c:val>
            <c:numRef>
              <c:f>overall!$G$2:$G$22</c:f>
              <c:numCache>
                <c:formatCode>General</c:formatCode>
                <c:ptCount val="21"/>
                <c:pt idx="0">
                  <c:v>212</c:v>
                </c:pt>
                <c:pt idx="1">
                  <c:v>212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171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291</c:v>
                </c:pt>
                <c:pt idx="13">
                  <c:v>106</c:v>
                </c:pt>
                <c:pt idx="14">
                  <c:v>106</c:v>
                </c:pt>
                <c:pt idx="15">
                  <c:v>106</c:v>
                </c:pt>
                <c:pt idx="16">
                  <c:v>106</c:v>
                </c:pt>
                <c:pt idx="17">
                  <c:v>49</c:v>
                </c:pt>
                <c:pt idx="18">
                  <c:v>331</c:v>
                </c:pt>
                <c:pt idx="19">
                  <c:v>331</c:v>
                </c:pt>
                <c:pt idx="20">
                  <c:v>310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overall!$H$1</c:f>
              <c:strCache>
                <c:ptCount val="1"/>
                <c:pt idx="0">
                  <c:v>Estimated Active Connections</c:v>
                </c:pt>
              </c:strCache>
            </c:strRef>
          </c:tx>
          <c:marker>
            <c:symbol val="none"/>
          </c:marker>
          <c:cat>
            <c:numRef>
              <c:f>overall!$L$2:$L$22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</c:numCache>
            </c:numRef>
          </c:cat>
          <c:val>
            <c:numRef>
              <c:f>overall!$H$2:$H$22</c:f>
              <c:numCache>
                <c:formatCode>General</c:formatCode>
                <c:ptCount val="21"/>
                <c:pt idx="0">
                  <c:v>212</c:v>
                </c:pt>
                <c:pt idx="1">
                  <c:v>212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171</c:v>
                </c:pt>
                <c:pt idx="9">
                  <c:v>270.33333333333297</c:v>
                </c:pt>
                <c:pt idx="10">
                  <c:v>247.833333333333</c:v>
                </c:pt>
                <c:pt idx="11">
                  <c:v>296.5</c:v>
                </c:pt>
                <c:pt idx="12">
                  <c:v>272.83333333333297</c:v>
                </c:pt>
                <c:pt idx="13">
                  <c:v>277.666666666666</c:v>
                </c:pt>
                <c:pt idx="14">
                  <c:v>246.666666666666</c:v>
                </c:pt>
                <c:pt idx="15">
                  <c:v>215.833333333333</c:v>
                </c:pt>
                <c:pt idx="16">
                  <c:v>219.833333333333</c:v>
                </c:pt>
                <c:pt idx="17">
                  <c:v>266.83333333333297</c:v>
                </c:pt>
                <c:pt idx="18">
                  <c:v>278.666666666666</c:v>
                </c:pt>
                <c:pt idx="19">
                  <c:v>252.5</c:v>
                </c:pt>
                <c:pt idx="20">
                  <c:v>249.666666666666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19776"/>
        <c:axId val="91421312"/>
      </c:lineChart>
      <c:catAx>
        <c:axId val="91419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421312"/>
        <c:crosses val="autoZero"/>
        <c:auto val="1"/>
        <c:lblAlgn val="ctr"/>
        <c:lblOffset val="100"/>
        <c:noMultiLvlLbl val="0"/>
      </c:catAx>
      <c:valAx>
        <c:axId val="91421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Active Connections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4197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overall!$I$1</c:f>
              <c:strCache>
                <c:ptCount val="1"/>
                <c:pt idx="0">
                  <c:v>Observed Number of VMs </c:v>
                </c:pt>
              </c:strCache>
            </c:strRef>
          </c:tx>
          <c:marker>
            <c:symbol val="none"/>
          </c:marker>
          <c:val>
            <c:numRef>
              <c:f>overall!$I$2:$I$22</c:f>
              <c:numCache>
                <c:formatCode>General</c:formatCode>
                <c:ptCount val="2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overall!$K$1</c:f>
              <c:strCache>
                <c:ptCount val="1"/>
                <c:pt idx="0">
                  <c:v>Estimated Number of VMs </c:v>
                </c:pt>
              </c:strCache>
            </c:strRef>
          </c:tx>
          <c:marker>
            <c:symbol val="none"/>
          </c:marker>
          <c:val>
            <c:numRef>
              <c:f>overall!$K$2:$K$22</c:f>
              <c:numCache>
                <c:formatCode>General</c:formatCode>
                <c:ptCount val="2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37696"/>
        <c:axId val="91476352"/>
      </c:lineChart>
      <c:catAx>
        <c:axId val="91437696"/>
        <c:scaling>
          <c:orientation val="minMax"/>
        </c:scaling>
        <c:delete val="0"/>
        <c:axPos val="b"/>
        <c:majorTickMark val="out"/>
        <c:minorTickMark val="none"/>
        <c:tickLblPos val="nextTo"/>
        <c:crossAx val="91476352"/>
        <c:crosses val="autoZero"/>
        <c:auto val="1"/>
        <c:lblAlgn val="ctr"/>
        <c:lblOffset val="100"/>
        <c:noMultiLvlLbl val="0"/>
      </c:catAx>
      <c:valAx>
        <c:axId val="91476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4376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overall!$A$1</c:f>
              <c:strCache>
                <c:ptCount val="1"/>
                <c:pt idx="0">
                  <c:v>Observed Cost</c:v>
                </c:pt>
              </c:strCache>
            </c:strRef>
          </c:tx>
          <c:marker>
            <c:symbol val="none"/>
          </c:marker>
          <c:cat>
            <c:numRef>
              <c:f>overall!$L$2:$L$22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</c:numCache>
            </c:numRef>
          </c:cat>
          <c:val>
            <c:numRef>
              <c:f>overall!$A$2:$A$22</c:f>
              <c:numCache>
                <c:formatCode>General</c:formatCode>
                <c:ptCount val="21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0.72</c:v>
                </c:pt>
                <c:pt idx="15">
                  <c:v>0.72</c:v>
                </c:pt>
                <c:pt idx="16">
                  <c:v>0.72</c:v>
                </c:pt>
                <c:pt idx="17">
                  <c:v>0.72</c:v>
                </c:pt>
                <c:pt idx="18">
                  <c:v>0.72</c:v>
                </c:pt>
                <c:pt idx="19">
                  <c:v>0.72</c:v>
                </c:pt>
                <c:pt idx="20">
                  <c:v>0.72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overall!$B$1</c:f>
              <c:strCache>
                <c:ptCount val="1"/>
                <c:pt idx="0">
                  <c:v>Estimated Cost</c:v>
                </c:pt>
              </c:strCache>
            </c:strRef>
          </c:tx>
          <c:marker>
            <c:symbol val="none"/>
          </c:marker>
          <c:cat>
            <c:numRef>
              <c:f>overall!$L$2:$L$22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</c:numCache>
            </c:numRef>
          </c:cat>
          <c:val>
            <c:numRef>
              <c:f>overall!$B$2:$B$22</c:f>
              <c:numCache>
                <c:formatCode>General</c:formatCode>
                <c:ptCount val="21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0.586666666666666</c:v>
                </c:pt>
                <c:pt idx="10">
                  <c:v>0.586666666666666</c:v>
                </c:pt>
                <c:pt idx="11">
                  <c:v>0.586666666666666</c:v>
                </c:pt>
                <c:pt idx="12">
                  <c:v>0.586666666666666</c:v>
                </c:pt>
                <c:pt idx="13">
                  <c:v>0.61333333333333295</c:v>
                </c:pt>
                <c:pt idx="14">
                  <c:v>0.67999999999999905</c:v>
                </c:pt>
                <c:pt idx="15">
                  <c:v>0.706666666666666</c:v>
                </c:pt>
                <c:pt idx="16">
                  <c:v>0.706666666666666</c:v>
                </c:pt>
                <c:pt idx="17">
                  <c:v>0.706666666666666</c:v>
                </c:pt>
                <c:pt idx="18">
                  <c:v>0.706666666666666</c:v>
                </c:pt>
                <c:pt idx="19">
                  <c:v>0.706666666666666</c:v>
                </c:pt>
                <c:pt idx="20">
                  <c:v>0.706666666666666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70752"/>
        <c:axId val="32372224"/>
      </c:lineChart>
      <c:catAx>
        <c:axId val="3217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372224"/>
        <c:crosses val="autoZero"/>
        <c:auto val="1"/>
        <c:lblAlgn val="ctr"/>
        <c:lblOffset val="100"/>
        <c:noMultiLvlLbl val="0"/>
      </c:catAx>
      <c:valAx>
        <c:axId val="32372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Cost ($)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170752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380999</xdr:colOff>
      <xdr:row>3</xdr:row>
      <xdr:rowOff>185736</xdr:rowOff>
    </xdr:from>
    <xdr:to>
      <xdr:col>19</xdr:col>
      <xdr:colOff>447674</xdr:colOff>
      <xdr:row>29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485775</xdr:colOff>
      <xdr:row>22</xdr:row>
      <xdr:rowOff>147637</xdr:rowOff>
    </xdr:from>
    <xdr:to>
      <xdr:col>29</xdr:col>
      <xdr:colOff>180975</xdr:colOff>
      <xdr:row>37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152400</xdr:colOff>
      <xdr:row>3</xdr:row>
      <xdr:rowOff>128587</xdr:rowOff>
    </xdr:from>
    <xdr:to>
      <xdr:col>30</xdr:col>
      <xdr:colOff>457200</xdr:colOff>
      <xdr:row>18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16</xdr:row>
      <xdr:rowOff>147637</xdr:rowOff>
    </xdr:from>
    <xdr:to>
      <xdr:col>7</xdr:col>
      <xdr:colOff>2228850</xdr:colOff>
      <xdr:row>31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333375</xdr:colOff>
      <xdr:row>23</xdr:row>
      <xdr:rowOff>57149</xdr:rowOff>
    </xdr:from>
    <xdr:to>
      <xdr:col>5</xdr:col>
      <xdr:colOff>571501</xdr:colOff>
      <xdr:row>42</xdr:row>
      <xdr:rowOff>104774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981075</xdr:colOff>
      <xdr:row>25</xdr:row>
      <xdr:rowOff>80962</xdr:rowOff>
    </xdr:from>
    <xdr:to>
      <xdr:col>4</xdr:col>
      <xdr:colOff>895350</xdr:colOff>
      <xdr:row>39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390525</xdr:colOff>
      <xdr:row>31</xdr:row>
      <xdr:rowOff>71437</xdr:rowOff>
    </xdr:from>
    <xdr:to>
      <xdr:col>9</xdr:col>
      <xdr:colOff>0</xdr:colOff>
      <xdr:row>45</xdr:row>
      <xdr:rowOff>147637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657225</xdr:colOff>
      <xdr:row>7</xdr:row>
      <xdr:rowOff>42862</xdr:rowOff>
    </xdr:from>
    <xdr:to>
      <xdr:col>4</xdr:col>
      <xdr:colOff>571500</xdr:colOff>
      <xdr:row>21</xdr:row>
      <xdr:rowOff>119062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9525</xdr:colOff>
      <xdr:row>26</xdr:row>
      <xdr:rowOff>9524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10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0.6</v>
      </c>
      <c r="B2">
        <v>4</v>
      </c>
      <c r="C2">
        <v>159</v>
      </c>
      <c r="D2">
        <v>212</v>
      </c>
      <c r="E2">
        <v>5</v>
      </c>
    </row>
    <row r="3" spans="1:5" x14ac:dyDescent="0.25">
      <c r="A3">
        <v>0.6</v>
      </c>
      <c r="B3">
        <v>4</v>
      </c>
      <c r="C3">
        <v>159</v>
      </c>
      <c r="D3">
        <v>212</v>
      </c>
      <c r="E3">
        <v>5</v>
      </c>
    </row>
    <row r="4" spans="1:5" x14ac:dyDescent="0.25">
      <c r="A4">
        <v>0.6</v>
      </c>
      <c r="B4">
        <v>5.6666999999999996</v>
      </c>
      <c r="C4">
        <v>96</v>
      </c>
      <c r="D4">
        <v>10</v>
      </c>
      <c r="E4">
        <v>5</v>
      </c>
    </row>
    <row r="5" spans="1:5" x14ac:dyDescent="0.25">
      <c r="A5">
        <v>0.6</v>
      </c>
      <c r="B5">
        <v>1.75</v>
      </c>
      <c r="C5">
        <v>17</v>
      </c>
      <c r="D5">
        <v>0</v>
      </c>
      <c r="E5">
        <v>5</v>
      </c>
    </row>
    <row r="6" spans="1:5" x14ac:dyDescent="0.25">
      <c r="A6">
        <v>0.6</v>
      </c>
      <c r="B6">
        <v>1.75</v>
      </c>
      <c r="C6">
        <v>17</v>
      </c>
      <c r="D6">
        <v>0</v>
      </c>
      <c r="E6">
        <v>5</v>
      </c>
    </row>
    <row r="7" spans="1:5" x14ac:dyDescent="0.25">
      <c r="A7">
        <v>0.6</v>
      </c>
      <c r="B7">
        <v>1.75</v>
      </c>
      <c r="C7">
        <v>17</v>
      </c>
      <c r="D7">
        <v>0</v>
      </c>
      <c r="E7">
        <v>5</v>
      </c>
    </row>
    <row r="8" spans="1:5" x14ac:dyDescent="0.25">
      <c r="A8">
        <v>0.6</v>
      </c>
      <c r="B8">
        <v>1.75</v>
      </c>
      <c r="C8">
        <v>17</v>
      </c>
      <c r="D8">
        <v>0</v>
      </c>
      <c r="E8">
        <v>5</v>
      </c>
    </row>
    <row r="9" spans="1:5" x14ac:dyDescent="0.25">
      <c r="A9">
        <v>0.6</v>
      </c>
      <c r="B9">
        <v>-0.25</v>
      </c>
      <c r="C9">
        <v>-1</v>
      </c>
      <c r="D9">
        <v>0</v>
      </c>
      <c r="E9">
        <v>5</v>
      </c>
    </row>
    <row r="10" spans="1:5" x14ac:dyDescent="0.25">
      <c r="A10">
        <v>0.6</v>
      </c>
      <c r="B10">
        <v>4.5</v>
      </c>
      <c r="C10">
        <v>98</v>
      </c>
      <c r="D10">
        <v>171</v>
      </c>
      <c r="E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0.6</v>
      </c>
      <c r="B2">
        <v>5.75</v>
      </c>
      <c r="C2">
        <v>230</v>
      </c>
      <c r="D2">
        <v>12</v>
      </c>
      <c r="E2">
        <v>5</v>
      </c>
    </row>
    <row r="3" spans="1:5" x14ac:dyDescent="0.25">
      <c r="A3">
        <v>0.6</v>
      </c>
      <c r="B3">
        <v>5.75</v>
      </c>
      <c r="C3">
        <v>230</v>
      </c>
      <c r="D3">
        <v>12</v>
      </c>
      <c r="E3">
        <v>5</v>
      </c>
    </row>
    <row r="4" spans="1:5" x14ac:dyDescent="0.25">
      <c r="A4">
        <v>0.6</v>
      </c>
      <c r="B4">
        <v>5.75</v>
      </c>
      <c r="C4">
        <v>230</v>
      </c>
      <c r="D4">
        <v>12</v>
      </c>
      <c r="E4">
        <v>5</v>
      </c>
    </row>
    <row r="5" spans="1:5" x14ac:dyDescent="0.25">
      <c r="A5">
        <v>0.6</v>
      </c>
      <c r="B5">
        <v>7.5</v>
      </c>
      <c r="C5">
        <v>272</v>
      </c>
      <c r="D5">
        <v>291</v>
      </c>
      <c r="E5">
        <v>5</v>
      </c>
    </row>
    <row r="6" spans="1:5" x14ac:dyDescent="0.25">
      <c r="A6">
        <v>0.6</v>
      </c>
      <c r="B6">
        <v>7.5</v>
      </c>
      <c r="C6">
        <v>277</v>
      </c>
      <c r="D6">
        <v>106</v>
      </c>
      <c r="E6">
        <v>6</v>
      </c>
    </row>
    <row r="7" spans="1:5" x14ac:dyDescent="0.25">
      <c r="A7">
        <v>0.72</v>
      </c>
      <c r="B7">
        <v>7</v>
      </c>
      <c r="C7">
        <v>277</v>
      </c>
      <c r="D7">
        <v>106</v>
      </c>
      <c r="E7">
        <v>6</v>
      </c>
    </row>
    <row r="8" spans="1:5" x14ac:dyDescent="0.25">
      <c r="A8">
        <v>0.72</v>
      </c>
      <c r="B8">
        <v>7</v>
      </c>
      <c r="C8">
        <v>277</v>
      </c>
      <c r="D8">
        <v>106</v>
      </c>
      <c r="E8">
        <v>6</v>
      </c>
    </row>
    <row r="9" spans="1:5" x14ac:dyDescent="0.25">
      <c r="A9">
        <v>0.72</v>
      </c>
      <c r="B9">
        <v>7</v>
      </c>
      <c r="C9">
        <v>277</v>
      </c>
      <c r="D9">
        <v>106</v>
      </c>
      <c r="E9">
        <v>6</v>
      </c>
    </row>
    <row r="10" spans="1:5" x14ac:dyDescent="0.25">
      <c r="A10">
        <v>0.72</v>
      </c>
      <c r="B10">
        <v>7.5</v>
      </c>
      <c r="C10">
        <v>4</v>
      </c>
      <c r="D10">
        <v>49</v>
      </c>
      <c r="E10">
        <v>6</v>
      </c>
    </row>
    <row r="11" spans="1:5" x14ac:dyDescent="0.25">
      <c r="A11">
        <v>0.72</v>
      </c>
      <c r="B11">
        <v>7.8</v>
      </c>
      <c r="C11">
        <v>347</v>
      </c>
      <c r="D11">
        <v>331</v>
      </c>
      <c r="E11">
        <v>6</v>
      </c>
    </row>
    <row r="12" spans="1:5" x14ac:dyDescent="0.25">
      <c r="A12">
        <v>0.72</v>
      </c>
      <c r="B12">
        <v>7.8</v>
      </c>
      <c r="C12">
        <v>347</v>
      </c>
      <c r="D12">
        <v>331</v>
      </c>
      <c r="E12">
        <v>6</v>
      </c>
    </row>
    <row r="13" spans="1:5" x14ac:dyDescent="0.25">
      <c r="A13">
        <v>0.72</v>
      </c>
      <c r="B13">
        <v>6.8</v>
      </c>
      <c r="C13">
        <v>202</v>
      </c>
      <c r="D13">
        <v>310</v>
      </c>
      <c r="E13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0.586666666666666</v>
      </c>
      <c r="B2">
        <v>5.0212090909090898</v>
      </c>
      <c r="C2">
        <v>200</v>
      </c>
      <c r="D2">
        <v>270.33333333333297</v>
      </c>
      <c r="E2">
        <v>4.8888888888888804</v>
      </c>
    </row>
    <row r="3" spans="1:5" x14ac:dyDescent="0.25">
      <c r="A3">
        <v>0.586666666666666</v>
      </c>
      <c r="B3">
        <v>5.7666636363636297</v>
      </c>
      <c r="C3">
        <v>203</v>
      </c>
      <c r="D3">
        <v>247.833333333333</v>
      </c>
      <c r="E3">
        <v>4.8888888888888804</v>
      </c>
    </row>
    <row r="4" spans="1:5" x14ac:dyDescent="0.25">
      <c r="A4">
        <v>0.586666666666666</v>
      </c>
      <c r="B4">
        <v>5.2727272727272698</v>
      </c>
      <c r="C4">
        <v>201.71428571428501</v>
      </c>
      <c r="D4">
        <v>296.5</v>
      </c>
      <c r="E4">
        <v>4.8888888888888804</v>
      </c>
    </row>
    <row r="5" spans="1:5" x14ac:dyDescent="0.25">
      <c r="A5">
        <v>0.586666666666666</v>
      </c>
      <c r="B5">
        <v>4.4924272727272703</v>
      </c>
      <c r="C5">
        <v>218.71428571428501</v>
      </c>
      <c r="D5">
        <v>272.83333333333297</v>
      </c>
      <c r="E5">
        <v>5.1111111111111098</v>
      </c>
    </row>
    <row r="6" spans="1:5" x14ac:dyDescent="0.25">
      <c r="A6">
        <v>0.61333333333333295</v>
      </c>
      <c r="B6">
        <v>4.0954545454545404</v>
      </c>
      <c r="C6">
        <v>251.28571428571399</v>
      </c>
      <c r="D6">
        <v>277.666666666666</v>
      </c>
      <c r="E6">
        <v>5.1111111111111098</v>
      </c>
    </row>
    <row r="7" spans="1:5" x14ac:dyDescent="0.25">
      <c r="A7">
        <v>0.67999999999999905</v>
      </c>
      <c r="B7">
        <v>3.1181818181818102</v>
      </c>
      <c r="C7">
        <v>258.42857142857099</v>
      </c>
      <c r="D7">
        <v>246.666666666666</v>
      </c>
      <c r="E7">
        <v>5.6666666666666599</v>
      </c>
    </row>
    <row r="8" spans="1:5" x14ac:dyDescent="0.25">
      <c r="A8">
        <v>0.706666666666666</v>
      </c>
      <c r="B8">
        <v>3.0272727272727198</v>
      </c>
      <c r="C8">
        <v>289.28571428571399</v>
      </c>
      <c r="D8">
        <v>215.833333333333</v>
      </c>
      <c r="E8">
        <v>5.8888888888888804</v>
      </c>
    </row>
    <row r="9" spans="1:5" x14ac:dyDescent="0.25">
      <c r="A9">
        <v>0.706666666666666</v>
      </c>
      <c r="B9">
        <v>3.3757636363636299</v>
      </c>
      <c r="C9">
        <v>247.142857142857</v>
      </c>
      <c r="D9">
        <v>219.833333333333</v>
      </c>
      <c r="E9">
        <v>5.8888888888888804</v>
      </c>
    </row>
    <row r="10" spans="1:5" x14ac:dyDescent="0.25">
      <c r="A10">
        <v>0.706666666666666</v>
      </c>
      <c r="B10">
        <v>3.2439363636363598</v>
      </c>
      <c r="C10">
        <v>239.142857142857</v>
      </c>
      <c r="D10">
        <v>266.83333333333297</v>
      </c>
      <c r="E10">
        <v>5.8888888888888804</v>
      </c>
    </row>
    <row r="11" spans="1:5" x14ac:dyDescent="0.25">
      <c r="A11">
        <v>0.706666666666666</v>
      </c>
      <c r="B11">
        <v>3.0772727272727201</v>
      </c>
      <c r="C11">
        <v>239.142857142857</v>
      </c>
      <c r="D11">
        <v>278.666666666666</v>
      </c>
      <c r="E11">
        <v>5.8888888888888804</v>
      </c>
    </row>
    <row r="12" spans="1:5" x14ac:dyDescent="0.25">
      <c r="A12">
        <v>0.706666666666666</v>
      </c>
      <c r="B12">
        <v>1.99848181818181</v>
      </c>
      <c r="C12">
        <v>177</v>
      </c>
      <c r="D12">
        <v>252.5</v>
      </c>
      <c r="E12">
        <v>5.8888888888888804</v>
      </c>
    </row>
    <row r="13" spans="1:5" x14ac:dyDescent="0.25">
      <c r="A13">
        <v>0.706666666666666</v>
      </c>
      <c r="B13">
        <v>2.72575454545454</v>
      </c>
      <c r="C13">
        <v>200.85714285714201</v>
      </c>
      <c r="D13">
        <v>249.666666666666</v>
      </c>
      <c r="E13">
        <v>5.8888888888888804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10" workbookViewId="0">
      <selection activeCell="L2" sqref="L2:L22"/>
    </sheetView>
  </sheetViews>
  <sheetFormatPr defaultRowHeight="15" x14ac:dyDescent="0.25"/>
  <cols>
    <col min="1" max="1" width="15.140625" customWidth="1"/>
    <col min="2" max="2" width="23.5703125" customWidth="1"/>
    <col min="3" max="3" width="16.42578125" customWidth="1"/>
    <col min="4" max="4" width="14.7109375" customWidth="1"/>
    <col min="5" max="5" width="19.5703125" customWidth="1"/>
    <col min="6" max="6" width="17.7109375" customWidth="1"/>
    <col min="7" max="7" width="29.42578125" customWidth="1"/>
    <col min="8" max="8" width="35.85546875" customWidth="1"/>
  </cols>
  <sheetData>
    <row r="1" spans="1:12" x14ac:dyDescent="0.25">
      <c r="A1" t="s">
        <v>7</v>
      </c>
      <c r="B1" t="s">
        <v>6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14</v>
      </c>
    </row>
    <row r="2" spans="1:12" x14ac:dyDescent="0.25">
      <c r="A2" s="2">
        <v>0.6</v>
      </c>
      <c r="B2" s="2">
        <v>0.6</v>
      </c>
      <c r="C2" s="2">
        <v>4</v>
      </c>
      <c r="D2" s="2">
        <v>4</v>
      </c>
      <c r="E2" s="2">
        <v>159</v>
      </c>
      <c r="F2" s="2">
        <v>159</v>
      </c>
      <c r="G2" s="2">
        <v>212</v>
      </c>
      <c r="H2" s="2">
        <v>212</v>
      </c>
      <c r="I2" s="2">
        <v>5</v>
      </c>
      <c r="J2" s="2">
        <v>5</v>
      </c>
      <c r="K2">
        <f>ROUND(J2,0)</f>
        <v>5</v>
      </c>
      <c r="L2" s="2">
        <v>5</v>
      </c>
    </row>
    <row r="3" spans="1:12" x14ac:dyDescent="0.25">
      <c r="A3" s="2">
        <v>0.6</v>
      </c>
      <c r="B3" s="2">
        <v>0.6</v>
      </c>
      <c r="C3" s="2">
        <v>4</v>
      </c>
      <c r="D3" s="2">
        <v>4</v>
      </c>
      <c r="E3" s="2">
        <v>159</v>
      </c>
      <c r="F3" s="2">
        <v>159</v>
      </c>
      <c r="G3" s="2">
        <v>212</v>
      </c>
      <c r="H3" s="2">
        <v>212</v>
      </c>
      <c r="I3" s="2">
        <v>5</v>
      </c>
      <c r="J3" s="2">
        <v>5</v>
      </c>
      <c r="K3">
        <f t="shared" ref="K3:K22" si="0">ROUND(J3,0)</f>
        <v>5</v>
      </c>
      <c r="L3" s="2">
        <v>10</v>
      </c>
    </row>
    <row r="4" spans="1:12" x14ac:dyDescent="0.25">
      <c r="A4" s="2">
        <v>0.6</v>
      </c>
      <c r="B4" s="2">
        <v>0.6</v>
      </c>
      <c r="C4" s="2">
        <v>5.6666999999999996</v>
      </c>
      <c r="D4" s="2">
        <v>5.6666999999999996</v>
      </c>
      <c r="E4" s="2">
        <v>96</v>
      </c>
      <c r="F4" s="2">
        <v>96</v>
      </c>
      <c r="G4" s="2">
        <v>10</v>
      </c>
      <c r="H4" s="2">
        <v>10</v>
      </c>
      <c r="I4" s="2">
        <v>5</v>
      </c>
      <c r="J4" s="2">
        <v>5</v>
      </c>
      <c r="K4">
        <f t="shared" si="0"/>
        <v>5</v>
      </c>
      <c r="L4" s="2">
        <v>15</v>
      </c>
    </row>
    <row r="5" spans="1:12" x14ac:dyDescent="0.25">
      <c r="A5" s="2">
        <v>0.6</v>
      </c>
      <c r="B5" s="2">
        <v>0.6</v>
      </c>
      <c r="C5" s="2">
        <v>1.75</v>
      </c>
      <c r="D5" s="2">
        <v>1.75</v>
      </c>
      <c r="E5" s="2">
        <v>17</v>
      </c>
      <c r="F5" s="2">
        <v>17</v>
      </c>
      <c r="G5" s="2">
        <v>0</v>
      </c>
      <c r="H5" s="2">
        <v>0</v>
      </c>
      <c r="I5" s="2">
        <v>5</v>
      </c>
      <c r="J5" s="2">
        <v>5</v>
      </c>
      <c r="K5">
        <f t="shared" si="0"/>
        <v>5</v>
      </c>
      <c r="L5" s="2">
        <v>20</v>
      </c>
    </row>
    <row r="6" spans="1:12" x14ac:dyDescent="0.25">
      <c r="A6" s="2">
        <v>0.6</v>
      </c>
      <c r="B6" s="2">
        <v>0.6</v>
      </c>
      <c r="C6" s="2">
        <v>1.75</v>
      </c>
      <c r="D6" s="2">
        <v>1.75</v>
      </c>
      <c r="E6" s="2">
        <v>17</v>
      </c>
      <c r="F6" s="2">
        <v>17</v>
      </c>
      <c r="G6" s="2">
        <v>0</v>
      </c>
      <c r="H6" s="2">
        <v>0</v>
      </c>
      <c r="I6" s="2">
        <v>5</v>
      </c>
      <c r="J6" s="2">
        <v>5</v>
      </c>
      <c r="K6">
        <f t="shared" si="0"/>
        <v>5</v>
      </c>
      <c r="L6" s="2">
        <v>25</v>
      </c>
    </row>
    <row r="7" spans="1:12" x14ac:dyDescent="0.25">
      <c r="A7" s="2">
        <v>0.6</v>
      </c>
      <c r="B7" s="2">
        <v>0.6</v>
      </c>
      <c r="C7" s="2">
        <v>1.75</v>
      </c>
      <c r="D7" s="2">
        <v>1.75</v>
      </c>
      <c r="E7" s="2">
        <v>17</v>
      </c>
      <c r="F7" s="2">
        <v>17</v>
      </c>
      <c r="G7" s="2">
        <v>0</v>
      </c>
      <c r="H7" s="2">
        <v>0</v>
      </c>
      <c r="I7" s="2">
        <v>5</v>
      </c>
      <c r="J7" s="2">
        <v>5</v>
      </c>
      <c r="K7">
        <f t="shared" si="0"/>
        <v>5</v>
      </c>
      <c r="L7" s="2">
        <v>30</v>
      </c>
    </row>
    <row r="8" spans="1:12" x14ac:dyDescent="0.25">
      <c r="A8" s="2">
        <v>0.6</v>
      </c>
      <c r="B8" s="2">
        <v>0.6</v>
      </c>
      <c r="C8" s="2">
        <v>1.75</v>
      </c>
      <c r="D8" s="2">
        <v>1.75</v>
      </c>
      <c r="E8" s="2">
        <v>17</v>
      </c>
      <c r="F8" s="2">
        <v>17</v>
      </c>
      <c r="G8" s="2">
        <v>0</v>
      </c>
      <c r="H8" s="2">
        <v>0</v>
      </c>
      <c r="I8" s="2">
        <v>5</v>
      </c>
      <c r="J8" s="2">
        <v>5</v>
      </c>
      <c r="K8">
        <f t="shared" si="0"/>
        <v>5</v>
      </c>
      <c r="L8" s="2">
        <v>35</v>
      </c>
    </row>
    <row r="9" spans="1:12" x14ac:dyDescent="0.25">
      <c r="A9" s="2">
        <v>0.6</v>
      </c>
      <c r="B9" s="2">
        <v>0.6</v>
      </c>
      <c r="C9" s="2">
        <v>-0.25</v>
      </c>
      <c r="D9" s="2">
        <v>-0.25</v>
      </c>
      <c r="E9" s="2">
        <v>-1</v>
      </c>
      <c r="F9" s="2">
        <v>-1</v>
      </c>
      <c r="G9" s="2">
        <v>0</v>
      </c>
      <c r="H9" s="2">
        <v>0</v>
      </c>
      <c r="I9" s="2">
        <v>5</v>
      </c>
      <c r="J9" s="2">
        <v>5</v>
      </c>
      <c r="K9">
        <f t="shared" si="0"/>
        <v>5</v>
      </c>
      <c r="L9" s="2">
        <v>40</v>
      </c>
    </row>
    <row r="10" spans="1:12" x14ac:dyDescent="0.25">
      <c r="A10" s="2">
        <v>0.6</v>
      </c>
      <c r="B10" s="2">
        <v>0.6</v>
      </c>
      <c r="C10" s="2">
        <v>4.5</v>
      </c>
      <c r="D10" s="2">
        <v>4.5</v>
      </c>
      <c r="E10" s="2">
        <v>98</v>
      </c>
      <c r="F10" s="2">
        <v>98</v>
      </c>
      <c r="G10" s="2">
        <v>171</v>
      </c>
      <c r="H10" s="2">
        <v>171</v>
      </c>
      <c r="I10" s="2">
        <v>5</v>
      </c>
      <c r="J10" s="2">
        <v>5</v>
      </c>
      <c r="K10">
        <f t="shared" si="0"/>
        <v>5</v>
      </c>
      <c r="L10" s="2">
        <v>45</v>
      </c>
    </row>
    <row r="11" spans="1:12" x14ac:dyDescent="0.25">
      <c r="A11">
        <v>0.6</v>
      </c>
      <c r="B11">
        <v>0.586666666666666</v>
      </c>
      <c r="C11">
        <v>5.75</v>
      </c>
      <c r="D11">
        <v>5.0212090909090898</v>
      </c>
      <c r="E11">
        <v>230</v>
      </c>
      <c r="F11">
        <v>200</v>
      </c>
      <c r="G11">
        <v>12</v>
      </c>
      <c r="H11">
        <v>270.33333333333297</v>
      </c>
      <c r="I11">
        <v>5</v>
      </c>
      <c r="J11">
        <v>4.8888888888888804</v>
      </c>
      <c r="K11">
        <f t="shared" si="0"/>
        <v>5</v>
      </c>
      <c r="L11" s="2">
        <v>50</v>
      </c>
    </row>
    <row r="12" spans="1:12" x14ac:dyDescent="0.25">
      <c r="A12">
        <v>0.6</v>
      </c>
      <c r="B12">
        <v>0.586666666666666</v>
      </c>
      <c r="C12">
        <v>5.75</v>
      </c>
      <c r="D12">
        <v>5.7666636363636297</v>
      </c>
      <c r="E12">
        <v>230</v>
      </c>
      <c r="F12">
        <v>203</v>
      </c>
      <c r="G12">
        <v>12</v>
      </c>
      <c r="H12">
        <v>247.833333333333</v>
      </c>
      <c r="I12">
        <v>5</v>
      </c>
      <c r="J12">
        <v>4.8888888888888804</v>
      </c>
      <c r="K12">
        <f t="shared" si="0"/>
        <v>5</v>
      </c>
      <c r="L12" s="2">
        <v>55</v>
      </c>
    </row>
    <row r="13" spans="1:12" x14ac:dyDescent="0.25">
      <c r="A13">
        <v>0.6</v>
      </c>
      <c r="B13">
        <v>0.586666666666666</v>
      </c>
      <c r="C13">
        <v>5.75</v>
      </c>
      <c r="D13">
        <v>5.2727272727272698</v>
      </c>
      <c r="E13">
        <v>230</v>
      </c>
      <c r="F13">
        <v>201.71428571428501</v>
      </c>
      <c r="G13">
        <v>12</v>
      </c>
      <c r="H13">
        <v>296.5</v>
      </c>
      <c r="I13">
        <v>5</v>
      </c>
      <c r="J13">
        <v>4.8888888888888804</v>
      </c>
      <c r="K13">
        <f t="shared" si="0"/>
        <v>5</v>
      </c>
      <c r="L13" s="2">
        <v>60</v>
      </c>
    </row>
    <row r="14" spans="1:12" x14ac:dyDescent="0.25">
      <c r="A14">
        <v>0.6</v>
      </c>
      <c r="B14">
        <v>0.586666666666666</v>
      </c>
      <c r="C14">
        <v>7.5</v>
      </c>
      <c r="D14">
        <v>4.4924272727272703</v>
      </c>
      <c r="E14">
        <v>272</v>
      </c>
      <c r="F14">
        <v>218.71428571428501</v>
      </c>
      <c r="G14">
        <v>291</v>
      </c>
      <c r="H14">
        <v>272.83333333333297</v>
      </c>
      <c r="I14">
        <v>5</v>
      </c>
      <c r="J14">
        <v>5.1111111111111098</v>
      </c>
      <c r="K14">
        <f t="shared" si="0"/>
        <v>5</v>
      </c>
      <c r="L14" s="2">
        <v>65</v>
      </c>
    </row>
    <row r="15" spans="1:12" x14ac:dyDescent="0.25">
      <c r="A15">
        <v>0.6</v>
      </c>
      <c r="B15">
        <v>0.61333333333333295</v>
      </c>
      <c r="C15">
        <v>7.5</v>
      </c>
      <c r="D15">
        <v>4.0954545454545404</v>
      </c>
      <c r="E15">
        <v>277</v>
      </c>
      <c r="F15">
        <v>251.28571428571399</v>
      </c>
      <c r="G15">
        <v>106</v>
      </c>
      <c r="H15">
        <v>277.666666666666</v>
      </c>
      <c r="I15">
        <v>6</v>
      </c>
      <c r="J15">
        <v>5.1111111111111098</v>
      </c>
      <c r="K15">
        <f t="shared" si="0"/>
        <v>5</v>
      </c>
      <c r="L15" s="2">
        <v>70</v>
      </c>
    </row>
    <row r="16" spans="1:12" x14ac:dyDescent="0.25">
      <c r="A16">
        <v>0.72</v>
      </c>
      <c r="B16">
        <v>0.67999999999999905</v>
      </c>
      <c r="C16">
        <v>7</v>
      </c>
      <c r="D16">
        <v>3.1181818181818102</v>
      </c>
      <c r="E16">
        <v>277</v>
      </c>
      <c r="F16">
        <v>258.42857142857099</v>
      </c>
      <c r="G16">
        <v>106</v>
      </c>
      <c r="H16">
        <v>246.666666666666</v>
      </c>
      <c r="I16">
        <v>6</v>
      </c>
      <c r="J16">
        <v>5.6666666666666599</v>
      </c>
      <c r="K16">
        <f t="shared" si="0"/>
        <v>6</v>
      </c>
      <c r="L16" s="2">
        <v>75</v>
      </c>
    </row>
    <row r="17" spans="1:12" x14ac:dyDescent="0.25">
      <c r="A17">
        <v>0.72</v>
      </c>
      <c r="B17">
        <v>0.706666666666666</v>
      </c>
      <c r="C17">
        <v>7</v>
      </c>
      <c r="D17">
        <v>3.0272727272727198</v>
      </c>
      <c r="E17">
        <v>277</v>
      </c>
      <c r="F17">
        <v>289.28571428571399</v>
      </c>
      <c r="G17">
        <v>106</v>
      </c>
      <c r="H17">
        <v>215.833333333333</v>
      </c>
      <c r="I17">
        <v>6</v>
      </c>
      <c r="J17">
        <v>5.8888888888888804</v>
      </c>
      <c r="K17">
        <f t="shared" si="0"/>
        <v>6</v>
      </c>
      <c r="L17" s="2">
        <v>80</v>
      </c>
    </row>
    <row r="18" spans="1:12" x14ac:dyDescent="0.25">
      <c r="A18">
        <v>0.72</v>
      </c>
      <c r="B18">
        <v>0.706666666666666</v>
      </c>
      <c r="C18">
        <v>7</v>
      </c>
      <c r="D18">
        <v>3.3757636363636299</v>
      </c>
      <c r="E18">
        <v>277</v>
      </c>
      <c r="F18">
        <v>247.142857142857</v>
      </c>
      <c r="G18">
        <v>106</v>
      </c>
      <c r="H18">
        <v>219.833333333333</v>
      </c>
      <c r="I18">
        <v>6</v>
      </c>
      <c r="J18">
        <v>5.8888888888888804</v>
      </c>
      <c r="K18">
        <f t="shared" si="0"/>
        <v>6</v>
      </c>
      <c r="L18" s="2">
        <v>85</v>
      </c>
    </row>
    <row r="19" spans="1:12" x14ac:dyDescent="0.25">
      <c r="A19">
        <v>0.72</v>
      </c>
      <c r="B19">
        <v>0.706666666666666</v>
      </c>
      <c r="C19">
        <v>7.5</v>
      </c>
      <c r="D19">
        <v>3.2439363636363598</v>
      </c>
      <c r="E19">
        <v>4</v>
      </c>
      <c r="F19">
        <v>239.142857142857</v>
      </c>
      <c r="G19">
        <v>49</v>
      </c>
      <c r="H19">
        <v>266.83333333333297</v>
      </c>
      <c r="I19">
        <v>6</v>
      </c>
      <c r="J19">
        <v>5.8888888888888804</v>
      </c>
      <c r="K19">
        <f t="shared" si="0"/>
        <v>6</v>
      </c>
      <c r="L19" s="2">
        <v>90</v>
      </c>
    </row>
    <row r="20" spans="1:12" x14ac:dyDescent="0.25">
      <c r="A20">
        <v>0.72</v>
      </c>
      <c r="B20">
        <v>0.706666666666666</v>
      </c>
      <c r="C20">
        <v>7.8</v>
      </c>
      <c r="D20">
        <v>3.0772727272727201</v>
      </c>
      <c r="E20">
        <v>347</v>
      </c>
      <c r="F20">
        <v>239.142857142857</v>
      </c>
      <c r="G20">
        <v>331</v>
      </c>
      <c r="H20">
        <v>278.666666666666</v>
      </c>
      <c r="I20">
        <v>6</v>
      </c>
      <c r="J20">
        <v>5.8888888888888804</v>
      </c>
      <c r="K20">
        <f t="shared" si="0"/>
        <v>6</v>
      </c>
      <c r="L20" s="2">
        <v>95</v>
      </c>
    </row>
    <row r="21" spans="1:12" x14ac:dyDescent="0.25">
      <c r="A21">
        <v>0.72</v>
      </c>
      <c r="B21">
        <v>0.706666666666666</v>
      </c>
      <c r="C21">
        <v>7.8</v>
      </c>
      <c r="D21">
        <v>1.99848181818181</v>
      </c>
      <c r="E21">
        <v>347</v>
      </c>
      <c r="F21">
        <v>177</v>
      </c>
      <c r="G21">
        <v>331</v>
      </c>
      <c r="H21">
        <v>252.5</v>
      </c>
      <c r="I21">
        <v>6</v>
      </c>
      <c r="J21">
        <v>5.8888888888888804</v>
      </c>
      <c r="K21">
        <f t="shared" si="0"/>
        <v>6</v>
      </c>
      <c r="L21" s="2">
        <v>100</v>
      </c>
    </row>
    <row r="22" spans="1:12" x14ac:dyDescent="0.25">
      <c r="A22">
        <v>0.72</v>
      </c>
      <c r="B22">
        <v>0.706666666666666</v>
      </c>
      <c r="C22">
        <v>6.8</v>
      </c>
      <c r="D22">
        <v>2.72575454545454</v>
      </c>
      <c r="E22">
        <v>202</v>
      </c>
      <c r="F22">
        <v>200.85714285714201</v>
      </c>
      <c r="G22">
        <v>310</v>
      </c>
      <c r="H22">
        <v>249.666666666666</v>
      </c>
      <c r="I22">
        <v>6</v>
      </c>
      <c r="J22">
        <v>5.8888888888888804</v>
      </c>
      <c r="K22">
        <f t="shared" si="0"/>
        <v>6</v>
      </c>
      <c r="L22" s="2">
        <v>105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workbookViewId="0">
      <selection activeCell="J14" sqref="J14"/>
    </sheetView>
  </sheetViews>
  <sheetFormatPr defaultRowHeight="15" x14ac:dyDescent="0.25"/>
  <cols>
    <col min="7" max="7" width="18.85546875" customWidth="1"/>
  </cols>
  <sheetData>
    <row r="3" spans="1:8" x14ac:dyDescent="0.25">
      <c r="C3" t="s">
        <v>0</v>
      </c>
      <c r="D3" t="s">
        <v>2</v>
      </c>
      <c r="E3" t="s">
        <v>3</v>
      </c>
      <c r="F3" t="s">
        <v>4</v>
      </c>
      <c r="G3" t="s">
        <v>1</v>
      </c>
      <c r="H3" t="s">
        <v>15</v>
      </c>
    </row>
    <row r="4" spans="1:8" x14ac:dyDescent="0.25">
      <c r="B4" t="s">
        <v>16</v>
      </c>
      <c r="C4">
        <v>2.7553155006900001E-2</v>
      </c>
      <c r="D4">
        <v>0.49912673771100002</v>
      </c>
      <c r="E4">
        <v>1.3551423310699999</v>
      </c>
      <c r="F4">
        <v>2.4668721048000002</v>
      </c>
      <c r="G4">
        <v>4.3495370370400001E-2</v>
      </c>
      <c r="H4">
        <f>AVERAGE(C4,D4,E4,F4,G4)</f>
        <v>0.87843793979166007</v>
      </c>
    </row>
    <row r="6" spans="1:8" x14ac:dyDescent="0.25">
      <c r="C6" t="s">
        <v>0</v>
      </c>
      <c r="D6" t="s">
        <v>2</v>
      </c>
      <c r="E6" t="s">
        <v>3</v>
      </c>
      <c r="F6" t="s">
        <v>4</v>
      </c>
      <c r="G6" t="s">
        <v>1</v>
      </c>
      <c r="H6" t="s">
        <v>15</v>
      </c>
    </row>
    <row r="7" spans="1:8" x14ac:dyDescent="0.25">
      <c r="B7" t="s">
        <v>17</v>
      </c>
      <c r="C7">
        <f>SQRT(C4)</f>
        <v>0.16599143052248211</v>
      </c>
      <c r="D7">
        <f>SQRT(D4)</f>
        <v>0.7064890216493106</v>
      </c>
      <c r="E7">
        <f>SQRT(E4)</f>
        <v>1.1641058075063451</v>
      </c>
      <c r="F7">
        <f>SQRT(F4)</f>
        <v>1.5706279332801898</v>
      </c>
      <c r="G7">
        <f>SQRT(G4)</f>
        <v>0.20855543716335953</v>
      </c>
      <c r="H7">
        <f>AVERAGE(C7,D7,E7,F7,G7)</f>
        <v>0.7631539260243374</v>
      </c>
    </row>
    <row r="9" spans="1:8" x14ac:dyDescent="0.25">
      <c r="C9">
        <v>9.40432098765E-2</v>
      </c>
      <c r="D9">
        <v>1.40128539288</v>
      </c>
      <c r="E9">
        <v>1.91514594655</v>
      </c>
      <c r="F9">
        <v>3.3003969139699998</v>
      </c>
      <c r="G9">
        <v>7.8541666666699997E-2</v>
      </c>
    </row>
    <row r="10" spans="1:8" x14ac:dyDescent="0.25">
      <c r="C10" t="s">
        <v>0</v>
      </c>
      <c r="D10" t="s">
        <v>2</v>
      </c>
      <c r="E10" t="s">
        <v>3</v>
      </c>
      <c r="F10" t="s">
        <v>4</v>
      </c>
      <c r="G10" t="s">
        <v>1</v>
      </c>
      <c r="H10" t="s">
        <v>15</v>
      </c>
    </row>
    <row r="11" spans="1:8" x14ac:dyDescent="0.25">
      <c r="A11" t="s">
        <v>18</v>
      </c>
      <c r="B11" t="s">
        <v>17</v>
      </c>
      <c r="C11">
        <f>SQRT(C9)</f>
        <v>0.30666465377754248</v>
      </c>
      <c r="D11">
        <f>SQRT(D9)</f>
        <v>1.1837590096299162</v>
      </c>
      <c r="E11">
        <f>SQRT(E9)</f>
        <v>1.3838879819371219</v>
      </c>
      <c r="F11">
        <f>SQRT(F9)</f>
        <v>1.8166994561484295</v>
      </c>
      <c r="G11">
        <f>SQRT(G9)</f>
        <v>0.28025286201339672</v>
      </c>
      <c r="H11">
        <f>AVERAGE(C11,D11,E11,F11,G11)</f>
        <v>0.99425279270128131</v>
      </c>
    </row>
    <row r="13" spans="1:8" x14ac:dyDescent="0.25">
      <c r="C13" t="s">
        <v>19</v>
      </c>
      <c r="D13" t="s">
        <v>16</v>
      </c>
      <c r="E13" t="s">
        <v>20</v>
      </c>
    </row>
    <row r="14" spans="1:8" x14ac:dyDescent="0.25">
      <c r="B14" t="s">
        <v>21</v>
      </c>
      <c r="C14">
        <v>4</v>
      </c>
      <c r="D14">
        <v>1</v>
      </c>
      <c r="E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tested</vt:lpstr>
      <vt:lpstr>observed</vt:lpstr>
      <vt:lpstr>expected</vt:lpstr>
      <vt:lpstr>overall</vt:lpstr>
      <vt:lpstr>stdAvg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</dc:creator>
  <cp:lastModifiedBy>Georgiana</cp:lastModifiedBy>
  <dcterms:created xsi:type="dcterms:W3CDTF">2014-02-14T13:20:54Z</dcterms:created>
  <dcterms:modified xsi:type="dcterms:W3CDTF">2014-02-18T16:19:20Z</dcterms:modified>
</cp:coreProperties>
</file>