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86" documentId="8_{5D4B3D3F-55F8-4EE1-94AC-0669040E6A55}" xr6:coauthVersionLast="47" xr6:coauthVersionMax="47" xr10:uidLastSave="{849FF1CB-EC80-4DE3-8A3D-F1BE25B6D7DD}"/>
  <bookViews>
    <workbookView xWindow="-34815" yWindow="1080" windowWidth="25905" windowHeight="14925" tabRatio="881" firstSheet="2" activeTab="9"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Performance Tables  CPU" sheetId="17" r:id="rId10"/>
    <sheet name="Performance Tables GPU" sheetId="18" r:id="rId11"/>
    <sheet name="Performance Tables CPU+GPU" sheetId="22" r:id="rId12"/>
  </sheets>
  <definedNames>
    <definedName name="_xlnm._FilterDatabase" localSheetId="9"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5" i="17" l="1"/>
  <c r="A304" i="17"/>
  <c r="A303" i="17"/>
  <c r="A302" i="17"/>
  <c r="A301" i="17"/>
  <c r="A300" i="17"/>
  <c r="A299" i="17"/>
  <c r="A298" i="17"/>
  <c r="A297" i="17"/>
  <c r="A296" i="17"/>
  <c r="A295" i="17"/>
  <c r="A294" i="17"/>
  <c r="A293" i="17"/>
  <c r="J292" i="17"/>
  <c r="J293" i="17" s="1"/>
  <c r="J294" i="17" s="1"/>
  <c r="J295" i="17" s="1"/>
  <c r="J296" i="17" s="1"/>
  <c r="J297" i="17" s="1"/>
  <c r="J298" i="17" s="1"/>
  <c r="J299" i="17" s="1"/>
  <c r="J300" i="17" s="1"/>
  <c r="J301" i="17" s="1"/>
  <c r="J302" i="17" s="1"/>
  <c r="J303" i="17" s="1"/>
  <c r="J304" i="17" s="1"/>
  <c r="J305" i="17" s="1"/>
  <c r="I292" i="17"/>
  <c r="I293" i="17" s="1"/>
  <c r="A292" i="17"/>
  <c r="H291" i="17"/>
  <c r="H292" i="17" s="1"/>
  <c r="F291" i="17"/>
  <c r="E291" i="17"/>
  <c r="A291" i="17"/>
  <c r="L290" i="17"/>
  <c r="K290" i="17"/>
  <c r="F102" i="18"/>
  <c r="E102" i="18"/>
  <c r="F101" i="18"/>
  <c r="E101" i="18"/>
  <c r="F100" i="18"/>
  <c r="E100" i="18"/>
  <c r="F99" i="18"/>
  <c r="E99" i="18"/>
  <c r="F98" i="18"/>
  <c r="E98" i="18"/>
  <c r="F97" i="18"/>
  <c r="E97" i="18"/>
  <c r="F96" i="18"/>
  <c r="E96" i="18"/>
  <c r="F95" i="18"/>
  <c r="E95" i="18"/>
  <c r="F94" i="18"/>
  <c r="E94" i="18"/>
  <c r="F93" i="18"/>
  <c r="E93" i="18"/>
  <c r="F92" i="18"/>
  <c r="E92" i="18"/>
  <c r="F91" i="18"/>
  <c r="E91" i="18"/>
  <c r="F90" i="18"/>
  <c r="E90" i="18"/>
  <c r="F89" i="18"/>
  <c r="E89" i="18"/>
  <c r="F88" i="18"/>
  <c r="E88" i="18"/>
  <c r="F87" i="18"/>
  <c r="E87" i="18"/>
  <c r="F74" i="18"/>
  <c r="E74" i="18"/>
  <c r="F73" i="18"/>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6" i="18"/>
  <c r="E46"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E17" i="18"/>
  <c r="F16" i="18"/>
  <c r="E16" i="18"/>
  <c r="F15" i="18"/>
  <c r="E15" i="18"/>
  <c r="F14" i="18"/>
  <c r="E14" i="18"/>
  <c r="F13" i="18"/>
  <c r="E13" i="18"/>
  <c r="F12" i="18"/>
  <c r="E12" i="18"/>
  <c r="F11" i="18"/>
  <c r="E11" i="18"/>
  <c r="F10" i="18"/>
  <c r="E10" i="18"/>
  <c r="F9" i="18"/>
  <c r="E9" i="18"/>
  <c r="F8" i="18"/>
  <c r="E8" i="18"/>
  <c r="F7" i="18"/>
  <c r="E7" i="18"/>
  <c r="F6" i="18"/>
  <c r="E6" i="18"/>
  <c r="F5" i="18"/>
  <c r="E5" i="18"/>
  <c r="F4" i="18"/>
  <c r="E4" i="18"/>
  <c r="F3" i="18"/>
  <c r="E3" i="18"/>
  <c r="F2" i="18"/>
  <c r="E2" i="18"/>
  <c r="I131" i="18"/>
  <c r="H131" i="18"/>
  <c r="A146" i="18"/>
  <c r="A145" i="18"/>
  <c r="A144" i="18"/>
  <c r="A143" i="18"/>
  <c r="A142" i="18"/>
  <c r="A141" i="18"/>
  <c r="A140" i="18"/>
  <c r="A139" i="18"/>
  <c r="A138" i="18"/>
  <c r="A137" i="18"/>
  <c r="A136" i="18"/>
  <c r="A135" i="18"/>
  <c r="A134" i="18"/>
  <c r="A133" i="18"/>
  <c r="A132" i="18"/>
  <c r="F86" i="22"/>
  <c r="E86" i="22"/>
  <c r="F58" i="22"/>
  <c r="E58" i="22"/>
  <c r="F30" i="22"/>
  <c r="E30" i="22"/>
  <c r="F2" i="22"/>
  <c r="E2" i="22"/>
  <c r="A1" i="23"/>
  <c r="I294" i="17" l="1"/>
  <c r="F292" i="17"/>
  <c r="E292" i="17"/>
  <c r="H293" i="17"/>
  <c r="D116" i="18"/>
  <c r="D117" i="18" s="1"/>
  <c r="D118" i="18" s="1"/>
  <c r="D119" i="18" s="1"/>
  <c r="D120" i="18" s="1"/>
  <c r="D121" i="18" s="1"/>
  <c r="D122" i="18" s="1"/>
  <c r="D123" i="18" s="1"/>
  <c r="D124" i="18" s="1"/>
  <c r="D125" i="18" s="1"/>
  <c r="D126" i="18" s="1"/>
  <c r="D127" i="18" s="1"/>
  <c r="D128" i="18" s="1"/>
  <c r="D129" i="18" s="1"/>
  <c r="B116" i="18"/>
  <c r="B117" i="18" s="1"/>
  <c r="B118" i="18" s="1"/>
  <c r="B119" i="18" s="1"/>
  <c r="B120" i="18" s="1"/>
  <c r="B121" i="18" s="1"/>
  <c r="B122" i="18" s="1"/>
  <c r="B123" i="18" s="1"/>
  <c r="B124" i="18" s="1"/>
  <c r="B125" i="18" s="1"/>
  <c r="B126" i="18" s="1"/>
  <c r="B127" i="18" s="1"/>
  <c r="B128" i="18" s="1"/>
  <c r="B129" i="18" s="1"/>
  <c r="C115" i="18"/>
  <c r="C116" i="18" s="1"/>
  <c r="C117" i="18" s="1"/>
  <c r="C118" i="18" s="1"/>
  <c r="C119" i="18" s="1"/>
  <c r="C120" i="18" s="1"/>
  <c r="C121" i="18" s="1"/>
  <c r="C122" i="18" s="1"/>
  <c r="C123" i="18" s="1"/>
  <c r="C124" i="18" s="1"/>
  <c r="C125" i="18" s="1"/>
  <c r="C126" i="18" s="1"/>
  <c r="C127" i="18" s="1"/>
  <c r="C128" i="18" s="1"/>
  <c r="C129" i="18" s="1"/>
  <c r="I86" i="18"/>
  <c r="H86" i="18"/>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101" i="22"/>
  <c r="A100" i="22"/>
  <c r="A99" i="22"/>
  <c r="A98" i="22"/>
  <c r="A97" i="22"/>
  <c r="A96" i="22"/>
  <c r="A95" i="22"/>
  <c r="A94" i="22"/>
  <c r="A93" i="22"/>
  <c r="A92" i="22"/>
  <c r="A91" i="22"/>
  <c r="A90" i="22"/>
  <c r="A89" i="22"/>
  <c r="A88" i="22"/>
  <c r="A87" i="22"/>
  <c r="A73" i="22"/>
  <c r="A72" i="22"/>
  <c r="A71" i="22"/>
  <c r="A70" i="22"/>
  <c r="A69" i="22"/>
  <c r="A68" i="22"/>
  <c r="A67" i="22"/>
  <c r="A66" i="22"/>
  <c r="A65" i="22"/>
  <c r="A64" i="22"/>
  <c r="A63" i="22"/>
  <c r="A62" i="22"/>
  <c r="A61" i="22"/>
  <c r="A60" i="22"/>
  <c r="A59" i="22"/>
  <c r="A57" i="22"/>
  <c r="A85" i="22" s="1"/>
  <c r="A113" i="22" s="1"/>
  <c r="A56" i="22"/>
  <c r="A84" i="22" s="1"/>
  <c r="A112" i="22" s="1"/>
  <c r="A55" i="22"/>
  <c r="A83" i="22" s="1"/>
  <c r="A111" i="22" s="1"/>
  <c r="A54" i="22"/>
  <c r="A82" i="22" s="1"/>
  <c r="A110" i="22" s="1"/>
  <c r="A53" i="22"/>
  <c r="A81" i="22" s="1"/>
  <c r="A109" i="22" s="1"/>
  <c r="A52" i="22"/>
  <c r="A80" i="22" s="1"/>
  <c r="A108" i="22" s="1"/>
  <c r="A51" i="22"/>
  <c r="A79" i="22" s="1"/>
  <c r="A107" i="22" s="1"/>
  <c r="A50" i="22"/>
  <c r="A78" i="22" s="1"/>
  <c r="A106" i="22" s="1"/>
  <c r="A49" i="22"/>
  <c r="A77" i="22" s="1"/>
  <c r="A105" i="22" s="1"/>
  <c r="A48" i="22"/>
  <c r="A76" i="22" s="1"/>
  <c r="A104" i="22" s="1"/>
  <c r="A47" i="22"/>
  <c r="A75" i="22" s="1"/>
  <c r="A103" i="22" s="1"/>
  <c r="A46" i="22"/>
  <c r="A74" i="22" s="1"/>
  <c r="A102" i="22" s="1"/>
  <c r="A45" i="22"/>
  <c r="A44" i="22"/>
  <c r="A43" i="22"/>
  <c r="A42" i="22"/>
  <c r="A41" i="22"/>
  <c r="A40" i="22"/>
  <c r="A39" i="22"/>
  <c r="A38" i="22"/>
  <c r="A37" i="22"/>
  <c r="A36" i="22"/>
  <c r="A35" i="22"/>
  <c r="A34" i="22"/>
  <c r="A33" i="22"/>
  <c r="A32" i="22"/>
  <c r="A31" i="22"/>
  <c r="F293" i="17" l="1"/>
  <c r="H294" i="17"/>
  <c r="E293" i="17"/>
  <c r="I295" i="17"/>
  <c r="E294" i="17"/>
  <c r="A113" i="17"/>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129" i="18"/>
  <c r="A128" i="18"/>
  <c r="A127" i="18"/>
  <c r="A126" i="18"/>
  <c r="A125" i="18"/>
  <c r="A124" i="18"/>
  <c r="A123" i="18"/>
  <c r="A122" i="18"/>
  <c r="A121" i="18"/>
  <c r="A120" i="18"/>
  <c r="A119" i="18"/>
  <c r="A118" i="18"/>
  <c r="A117" i="18"/>
  <c r="A116" i="18"/>
  <c r="A115" i="18"/>
  <c r="A101" i="18"/>
  <c r="A100" i="18"/>
  <c r="A99" i="18"/>
  <c r="A98" i="18"/>
  <c r="A97" i="18"/>
  <c r="A96" i="18"/>
  <c r="A95" i="18"/>
  <c r="A94" i="18"/>
  <c r="A93" i="18"/>
  <c r="A92" i="18"/>
  <c r="A91" i="18"/>
  <c r="A90" i="18"/>
  <c r="A89" i="18"/>
  <c r="A88" i="18"/>
  <c r="A87" i="18"/>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D114" i="18"/>
  <c r="I114" i="18"/>
  <c r="B114" i="18"/>
  <c r="H114" i="18" s="1"/>
  <c r="A114" i="18"/>
  <c r="J148" i="17"/>
  <c r="I148" i="17"/>
  <c r="E295" i="17" l="1"/>
  <c r="I296" i="17"/>
  <c r="F294" i="17"/>
  <c r="H295" i="17"/>
  <c r="H68" i="17"/>
  <c r="H40" i="17"/>
  <c r="H132" i="17"/>
  <c r="H148" i="17"/>
  <c r="F147" i="17"/>
  <c r="E147" i="17"/>
  <c r="H84" i="17"/>
  <c r="H116" i="17"/>
  <c r="H196" i="17"/>
  <c r="F195"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76" i="18" s="1"/>
  <c r="A104" i="18" s="1"/>
  <c r="A47" i="18"/>
  <c r="A75" i="18" s="1"/>
  <c r="A103" i="18" s="1"/>
  <c r="A46" i="18"/>
  <c r="A74" i="18" s="1"/>
  <c r="A102"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297" i="17" l="1"/>
  <c r="H296" i="17"/>
  <c r="F295" i="17"/>
  <c r="I4" i="17"/>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245" i="17"/>
  <c r="E245" i="17" s="1"/>
  <c r="I133" i="17"/>
  <c r="F296" i="17" l="1"/>
  <c r="H297" i="17"/>
  <c r="E296" i="17"/>
  <c r="I298" i="17"/>
  <c r="E297" i="17"/>
  <c r="H54" i="17"/>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246" i="17"/>
  <c r="E246" i="17" s="1"/>
  <c r="I134" i="17"/>
  <c r="I299" i="17" l="1"/>
  <c r="E298" i="17"/>
  <c r="F297" i="17"/>
  <c r="H298" i="17"/>
  <c r="I198" i="17"/>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E299" i="17" l="1"/>
  <c r="I300" i="17"/>
  <c r="F298" i="17"/>
  <c r="H299" i="17"/>
  <c r="H88" i="17"/>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200" i="17"/>
  <c r="E200" i="17" s="1"/>
  <c r="I136" i="17"/>
  <c r="E136" i="17" s="1"/>
  <c r="H300" i="17" l="1"/>
  <c r="F299" i="17"/>
  <c r="I301" i="17"/>
  <c r="H185" i="17"/>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201" i="17"/>
  <c r="E201" i="17" s="1"/>
  <c r="I137" i="17"/>
  <c r="F300" i="17" l="1"/>
  <c r="H301" i="17"/>
  <c r="I302" i="17"/>
  <c r="E301" i="17"/>
  <c r="E300" i="17"/>
  <c r="H266" i="17"/>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I303" i="17" l="1"/>
  <c r="F301" i="17"/>
  <c r="H302" i="17"/>
  <c r="E10" i="17"/>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I304" i="17" l="1"/>
  <c r="F302" i="17"/>
  <c r="H303" i="17"/>
  <c r="E302" i="17"/>
  <c r="H76" i="17"/>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H304" i="17" l="1"/>
  <c r="F303" i="17"/>
  <c r="I305" i="17"/>
  <c r="E304" i="17"/>
  <c r="E303" i="17"/>
  <c r="H61" i="17"/>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F304" i="17" l="1"/>
  <c r="H305" i="17"/>
  <c r="F305" i="17" s="1"/>
  <c r="H254" i="17"/>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F125"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I93" i="17"/>
  <c r="I125" i="17"/>
  <c r="E125" i="17" s="1"/>
  <c r="J79" i="17"/>
  <c r="I236" i="17"/>
  <c r="J207" i="17"/>
  <c r="J208" i="17" s="1"/>
  <c r="I62" i="17"/>
  <c r="J252" i="17"/>
  <c r="F252" i="17" s="1"/>
  <c r="I268" i="17"/>
  <c r="E268" i="17" s="1"/>
  <c r="I252" i="17"/>
  <c r="E252" i="17" s="1"/>
  <c r="I206" i="17"/>
  <c r="E206" i="17" s="1"/>
  <c r="E305" i="17" l="1"/>
  <c r="H63" i="17"/>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F126"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J47" i="17"/>
  <c r="F47" i="17" s="1"/>
  <c r="I237" i="17"/>
  <c r="I126" i="17"/>
  <c r="E126" i="17" s="1"/>
  <c r="J80" i="17"/>
  <c r="I63" i="17"/>
  <c r="E63" i="17" s="1"/>
  <c r="I269" i="17"/>
  <c r="E269" i="17" s="1"/>
  <c r="I253" i="17"/>
  <c r="E253" i="17" s="1"/>
  <c r="I207" i="17"/>
  <c r="I143" i="17"/>
  <c r="H256" i="17" l="1"/>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H193" i="17" l="1"/>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F289" i="17" l="1"/>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H228" i="17" l="1"/>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H229" i="17" l="1"/>
  <c r="F228" i="17"/>
  <c r="E228" i="17"/>
  <c r="I225" i="17"/>
  <c r="E225" i="17" s="1"/>
  <c r="I81" i="17"/>
  <c r="E81" i="17" s="1"/>
  <c r="J241" i="17"/>
  <c r="J273" i="17"/>
  <c r="F273" i="17" s="1"/>
  <c r="I129" i="17"/>
  <c r="E129" i="17" s="1"/>
  <c r="I97" i="17"/>
  <c r="E97" i="17" s="1"/>
  <c r="J129" i="17"/>
  <c r="F129" i="17" s="1"/>
  <c r="J65" i="17"/>
  <c r="F65" i="17" s="1"/>
  <c r="J225" i="17"/>
  <c r="F225" i="17" s="1"/>
  <c r="H230" i="17" l="1"/>
  <c r="F229" i="17"/>
  <c r="E229" i="17"/>
  <c r="H231" i="17" l="1"/>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<sst xmlns="http://schemas.openxmlformats.org/spreadsheetml/2006/main" count="308" uniqueCount="64">
  <si>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</si>
  <si>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</si>
  <si>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</si>
  <si>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</si>
  <si>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</si>
  <si>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</si>
  <si>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</si>
  <si>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</si>
  <si>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</si>
  <si>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</si>
  <si>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</si>
  <si>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</si>
  <si>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</si>
  <si>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</si>
  <si>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</si>
  <si>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</si>
  <si>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</si>
  <si>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</si>
  <si>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</si>
  <si>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</si>
  <si>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</si>
  <si>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</si>
  <si>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</si>
  <si>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E-2124G</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</si>
  <si>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</si>
  <si>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</si>
  <si>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</si>
  <si>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</si>
  <si>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</si>
  <si>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</si>
  <si>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</si>
  <si>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</si>
  <si>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</si>
  <si>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</si>
  <si>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</si>
  <si>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</si>
  <si>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</si>
  <si>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</si>
  <si>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</si>
  <si>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</si>
  <si>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</si>
  <si>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</si>
  <si>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</si>
  <si>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</si>
  <si>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Intel® Xeon® 6336Y</t>
  </si>
  <si>
    <t>Intel® Atom®  X6425E</t>
  </si>
  <si>
    <t>sockets</t>
  </si>
  <si>
    <t>Intel® Core™ i9-10500TE</t>
  </si>
  <si>
    <t>Intel® Atom® X6425E</t>
  </si>
  <si>
    <t>Intel® Data Center Flex 170</t>
  </si>
  <si>
    <t>Price/socket</t>
  </si>
  <si>
    <t>TDP/socket</t>
  </si>
  <si>
    <t>Series name</t>
  </si>
  <si>
    <t>Test Date: December 13, 2022</t>
  </si>
  <si>
    <t>Intel® Core™ i7-1165G7</t>
  </si>
  <si>
    <t>Intel® Core™ i9-12900K</t>
  </si>
  <si>
    <t>Intel® Core™ 1165G7</t>
  </si>
  <si>
    <t>mobilenet-ssd</t>
  </si>
  <si>
    <t>Intel® Flex-170</t>
  </si>
  <si>
    <t>resnet-18-pytorch</t>
  </si>
  <si>
    <t>Value</t>
  </si>
  <si>
    <t>Efficiency</t>
  </si>
  <si>
    <t>Intel® Xeon® 6448Y</t>
  </si>
  <si>
    <t>Test Date: January 14,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</si>
</sst>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3" fillId="0" borderId="1" xfId="0" applyFont="1" applyFill="1" applyBorder="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CPU'!$B$3:$B$17</c:f>
              <c:numCache>
                <c:formatCode>0.00</c:formatCode>
                <c:ptCount val="15"/>
                <c:pt idx="0">
                  <c:v>2.7629999999999999</c:v>
                </c:pt>
                <c:pt idx="1">
                  <c:v>0.27200000000000002</c:v>
                </c:pt>
                <c:pt idx="2">
                  <c:v>3.327</c:v>
                </c:pt>
                <c:pt idx="3">
                  <c:v>13.343999999999999</c:v>
                </c:pt>
                <c:pt idx="4">
                  <c:v>3.8119999999999998</c:v>
                </c:pt>
                <c:pt idx="5">
                  <c:v>0.32</c:v>
                </c:pt>
                <c:pt idx="6">
                  <c:v>3.12</c:v>
                </c:pt>
                <c:pt idx="7">
                  <c:v>28.032</c:v>
                </c:pt>
                <c:pt idx="8">
                  <c:v>81.572000000000003</c:v>
                </c:pt>
                <c:pt idx="9">
                  <c:v>22.96</c:v>
                </c:pt>
                <c:pt idx="10">
                  <c:v>11.093999999999999</c:v>
                </c:pt>
                <c:pt idx="11">
                  <c:v>0.17100000000000001</c:v>
                </c:pt>
                <c:pt idx="12">
                  <c:v>0.25800000000000001</c:v>
                </c:pt>
                <c:pt idx="13">
                  <c:v>12.406000000000001</c:v>
                </c:pt>
                <c:pt idx="14">
                  <c:v>0.52200000000000002</c:v>
                </c:pt>
              </c:numCache>
            </c:numRef>
          </c:val>
          <c:extLst xmlns:c15="http://schemas.microsoft.com/office/drawing/2012/chart">
            <c:ext xmlns:c16="http://schemas.microsoft.com/office/drawing/2014/chart" uri="{C3380CC4-5D6E-409C-BE32-E72D297353CC}">
              <c16:uniqueId val="{00000004-8D06-4315-8461-AC6A3589DF62}"/>
            </c:ext>
          </c:extLst>
        </c:ser>
        <c:ser>
          <c:idx val="1"/>
          <c:order val="1"/>
          <c:tx>
            <c:strRef>
              <c:f>'Performance Tables  CPU'!$K$18</c:f>
              <c:strCache>
                <c:ptCount val="1"/>
                <c:pt idx="0">
                  <c:v>Intel® Atom®  X6425E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CPU'!$B$19:$B$33</c:f>
              <c:numCache>
                <c:formatCode>0.00</c:formatCode>
                <c:ptCount val="15"/>
                <c:pt idx="0">
                  <c:v>5.694</c:v>
                </c:pt>
                <c:pt idx="1">
                  <c:v>0.48799999999999999</c:v>
                </c:pt>
                <c:pt idx="2">
                  <c:v>6.07</c:v>
                </c:pt>
                <c:pt idx="3">
                  <c:v>24.172000000000001</c:v>
                </c:pt>
                <c:pt idx="4">
                  <c:v>7.2480000000000002</c:v>
                </c:pt>
                <c:pt idx="5">
                  <c:v>0.59199999999999997</c:v>
                </c:pt>
                <c:pt idx="6">
                  <c:v>5.6769999999999996</c:v>
                </c:pt>
                <c:pt idx="7">
                  <c:v>50.351999999999997</c:v>
                </c:pt>
                <c:pt idx="8">
                  <c:v>143.13399999999999</c:v>
                </c:pt>
                <c:pt idx="9">
                  <c:v>40.944000000000003</c:v>
                </c:pt>
                <c:pt idx="10">
                  <c:v>20.114000000000001</c:v>
                </c:pt>
                <c:pt idx="11">
                  <c:v>0.31</c:v>
                </c:pt>
                <c:pt idx="12">
                  <c:v>0.48199999999999998</c:v>
                </c:pt>
                <c:pt idx="13">
                  <c:v>22.94</c:v>
                </c:pt>
                <c:pt idx="14">
                  <c:v>0.99</c:v>
                </c:pt>
              </c:numCache>
            </c:numRef>
          </c:val>
          <c:extLst xmlns:c15="http://schemas.microsoft.com/office/drawing/2012/chart">
            <c:ext xmlns:c16="http://schemas.microsoft.com/office/drawing/2014/chart" uri="{C3380CC4-5D6E-409C-BE32-E72D297353CC}">
              <c16:uniqueId val="{00000001-93F2-4A08-B098-CCF5E12A5FF5}"/>
            </c:ext>
          </c:extLst>
        </c:ser>
        <c:ser>
          <c:idx val="2"/>
          <c:order val="2"/>
          <c:tx>
            <c:strRef>
              <c:f>'Performance Tables  CPU'!$K$34</c:f>
              <c:strCache>
                <c:ptCount val="1"/>
                <c:pt idx="0">
                  <c:v>Intel® Celeron 6305E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CPU'!$B$35:$B$49</c:f>
              <c:numCache>
                <c:formatCode>0.00</c:formatCode>
                <c:ptCount val="15"/>
                <c:pt idx="0">
                  <c:v>14.212</c:v>
                </c:pt>
                <c:pt idx="1">
                  <c:v>1.1990000000000001</c:v>
                </c:pt>
                <c:pt idx="2">
                  <c:v>13.516</c:v>
                </c:pt>
                <c:pt idx="3">
                  <c:v>58.965000000000003</c:v>
                </c:pt>
                <c:pt idx="4">
                  <c:v>15.949</c:v>
                </c:pt>
                <c:pt idx="5">
                  <c:v>1.5629999999999999</c:v>
                </c:pt>
                <c:pt idx="6">
                  <c:v>15.576000000000001</c:v>
                </c:pt>
                <c:pt idx="7">
                  <c:v>123.806</c:v>
                </c:pt>
                <c:pt idx="8">
                  <c:v>316.76299999999998</c:v>
                </c:pt>
                <c:pt idx="9">
                  <c:v>105.574</c:v>
                </c:pt>
                <c:pt idx="10">
                  <c:v>52.003999999999998</c:v>
                </c:pt>
                <c:pt idx="11">
                  <c:v>0.80600000000000005</c:v>
                </c:pt>
                <c:pt idx="12">
                  <c:v>1.4710000000000001</c:v>
                </c:pt>
                <c:pt idx="13">
                  <c:v>55.628999999999998</c:v>
                </c:pt>
                <c:pt idx="14">
                  <c:v>2.4529999999999998</c:v>
                </c:pt>
              </c:numCache>
            </c:numRef>
          </c:val>
          <c:extLst xmlns:c15="http://schemas.microsoft.com/office/drawing/2012/chart">
            <c:ext xmlns:c16="http://schemas.microsoft.com/office/drawing/2014/chart" uri="{C3380CC4-5D6E-409C-BE32-E72D297353CC}">
              <c16:uniqueId val="{00000002-93F2-4A08-B098-CCF5E12A5FF5}"/>
            </c:ext>
          </c:extLst>
        </c:ser>
        <c:ser>
          <c:idx val="3"/>
          <c:order val="3"/>
          <c:tx>
            <c:strRef>
              <c:f>'Performance Tables  CPU'!$K$50</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CPU'!$B$51:$B$65</c:f>
              <c:numCache>
                <c:formatCode>0.00</c:formatCode>
                <c:ptCount val="15"/>
                <c:pt idx="0">
                  <c:v>23.721</c:v>
                </c:pt>
                <c:pt idx="1">
                  <c:v>2.0670000000000002</c:v>
                </c:pt>
                <c:pt idx="2">
                  <c:v>27.170999999999999</c:v>
                </c:pt>
                <c:pt idx="3">
                  <c:v>120.121</c:v>
                </c:pt>
                <c:pt idx="4">
                  <c:v>36.665999999999997</c:v>
                </c:pt>
                <c:pt idx="5">
                  <c:v>2.988</c:v>
                </c:pt>
                <c:pt idx="6">
                  <c:v>30.004000000000001</c:v>
                </c:pt>
                <c:pt idx="7">
                  <c:v>244.59800000000001</c:v>
                </c:pt>
                <c:pt idx="8">
                  <c:v>619.50699999999995</c:v>
                </c:pt>
                <c:pt idx="9">
                  <c:v>208.65</c:v>
                </c:pt>
                <c:pt idx="10">
                  <c:v>102.328</c:v>
                </c:pt>
                <c:pt idx="11">
                  <c:v>1.6060000000000001</c:v>
                </c:pt>
                <c:pt idx="12">
                  <c:v>2.4820000000000002</c:v>
                </c:pt>
                <c:pt idx="13">
                  <c:v>114.70099999999999</c:v>
                </c:pt>
                <c:pt idx="14">
                  <c:v>4.9710000000000001</c:v>
                </c:pt>
              </c:numCache>
            </c:numRef>
          </c:val>
          <c:extLst xmlns:c15="http://schemas.microsoft.com/office/drawing/2012/chart">
            <c:ext xmlns:c16="http://schemas.microsoft.com/office/drawing/2014/chart" uri="{C3380CC4-5D6E-409C-BE32-E72D297353CC}">
              <c16:uniqueId val="{00000003-93F2-4A08-B098-CCF5E12A5FF5}"/>
            </c:ext>
          </c:extLst>
        </c:ser>
        <c:ser>
          <c:idx val="4"/>
          <c:order val="4"/>
          <c:tx>
            <c:strRef>
              <c:f>'Performance Tables  CPU'!$K$66</c:f>
              <c:strCache>
                <c:ptCount val="1"/>
                <c:pt idx="0">
                  <c:v>Intel® Core™ i5-8500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CPU'!$B$67:$B$81</c:f>
              <c:numCache>
                <c:formatCode>0.00</c:formatCode>
                <c:ptCount val="15"/>
                <c:pt idx="0">
                  <c:v>30.541</c:v>
                </c:pt>
                <c:pt idx="1">
                  <c:v>2.72</c:v>
                </c:pt>
                <c:pt idx="2">
                  <c:v>35.07</c:v>
                </c:pt>
                <c:pt idx="3">
                  <c:v>149.11199999999999</c:v>
                </c:pt>
                <c:pt idx="4">
                  <c:v>44.920999999999999</c:v>
                </c:pt>
                <c:pt idx="5">
                  <c:v>3.8519999999999999</c:v>
                </c:pt>
                <c:pt idx="6">
                  <c:v>37.987000000000002</c:v>
                </c:pt>
                <c:pt idx="7">
                  <c:v>304.80200000000002</c:v>
                </c:pt>
                <c:pt idx="8">
                  <c:v>766.072</c:v>
                </c:pt>
                <c:pt idx="9">
                  <c:v>262.78500000000003</c:v>
                </c:pt>
                <c:pt idx="10">
                  <c:v>129.17400000000001</c:v>
                </c:pt>
                <c:pt idx="11">
                  <c:v>2.0670000000000002</c:v>
                </c:pt>
                <c:pt idx="12">
                  <c:v>3.2269999999999999</c:v>
                </c:pt>
                <c:pt idx="13">
                  <c:v>145.65899999999999</c:v>
                </c:pt>
                <c:pt idx="14">
                  <c:v>6.3559999999999999</c:v>
                </c:pt>
              </c:numCache>
            </c:numRef>
          </c:val>
          <c:extLst xmlns:c15="http://schemas.microsoft.com/office/drawing/2012/chart">
            <c:ext xmlns:c16="http://schemas.microsoft.com/office/drawing/2014/chart" uri="{C3380CC4-5D6E-409C-BE32-E72D297353CC}">
              <c16:uniqueId val="{00000004-93F2-4A08-B098-CCF5E12A5FF5}"/>
            </c:ext>
          </c:extLst>
        </c:ser>
        <c:ser>
          <c:idx val="5"/>
          <c:order val="5"/>
          <c:tx>
            <c:strRef>
              <c:f>'Performance Tables  CPU'!$K$82</c:f>
              <c:strCache>
                <c:ptCount val="1"/>
                <c:pt idx="0">
                  <c:v>Intel® Core™ i7-8700T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CPU'!$B$83:$B$97</c:f>
              <c:numCache>
                <c:formatCode>0.00</c:formatCode>
                <c:ptCount val="15"/>
                <c:pt idx="0">
                  <c:v>41.503999999999998</c:v>
                </c:pt>
                <c:pt idx="1">
                  <c:v>3.625</c:v>
                </c:pt>
                <c:pt idx="2">
                  <c:v>47.646999999999998</c:v>
                </c:pt>
                <c:pt idx="3">
                  <c:v>194.559</c:v>
                </c:pt>
                <c:pt idx="4">
                  <c:v>62.749000000000002</c:v>
                </c:pt>
                <c:pt idx="5">
                  <c:v>4.9989999999999997</c:v>
                </c:pt>
                <c:pt idx="6">
                  <c:v>48.902999999999999</c:v>
                </c:pt>
                <c:pt idx="7">
                  <c:v>412.26100000000002</c:v>
                </c:pt>
                <c:pt idx="8">
                  <c:v>1081.2529999999999</c:v>
                </c:pt>
                <c:pt idx="9">
                  <c:v>344.21899999999999</c:v>
                </c:pt>
                <c:pt idx="10">
                  <c:v>168.01599999999999</c:v>
                </c:pt>
                <c:pt idx="11">
                  <c:v>2.66</c:v>
                </c:pt>
                <c:pt idx="12">
                  <c:v>4.1550000000000002</c:v>
                </c:pt>
                <c:pt idx="13">
                  <c:v>191.93100000000001</c:v>
                </c:pt>
                <c:pt idx="14">
                  <c:v>8.44</c:v>
                </c:pt>
              </c:numCache>
            </c:numRef>
          </c:val>
          <c:extLst xmlns:c15="http://schemas.microsoft.com/office/drawing/2012/char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i9-10500TE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CPU'!$B$99:$B$113</c:f>
              <c:numCache>
                <c:formatCode>0.00</c:formatCode>
                <c:ptCount val="15"/>
                <c:pt idx="0">
                  <c:v>30.140999999999998</c:v>
                </c:pt>
                <c:pt idx="1">
                  <c:v>2.6190000000000002</c:v>
                </c:pt>
                <c:pt idx="2">
                  <c:v>34.906999999999996</c:v>
                </c:pt>
                <c:pt idx="3">
                  <c:v>142.62299999999999</c:v>
                </c:pt>
                <c:pt idx="4">
                  <c:v>45.331000000000003</c:v>
                </c:pt>
                <c:pt idx="5">
                  <c:v>3.633</c:v>
                </c:pt>
                <c:pt idx="6">
                  <c:v>35.881999999999998</c:v>
                </c:pt>
                <c:pt idx="7">
                  <c:v>303.93799999999999</c:v>
                </c:pt>
                <c:pt idx="8">
                  <c:v>806.31399999999996</c:v>
                </c:pt>
                <c:pt idx="9">
                  <c:v>252.98699999999999</c:v>
                </c:pt>
                <c:pt idx="10">
                  <c:v>123.574</c:v>
                </c:pt>
                <c:pt idx="11">
                  <c:v>1.9319999999999999</c:v>
                </c:pt>
                <c:pt idx="12">
                  <c:v>3.0310000000000001</c:v>
                </c:pt>
                <c:pt idx="13">
                  <c:v>141.001</c:v>
                </c:pt>
                <c:pt idx="14">
                  <c:v>6.1820000000000004</c:v>
                </c:pt>
              </c:numCache>
            </c:numRef>
          </c:val>
          <c:extLst xmlns:c15="http://schemas.microsoft.com/office/drawing/2012/char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i9-10900TE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CPU'!$B$115:$B$129</c:f>
              <c:numCache>
                <c:formatCode>0.00</c:formatCode>
                <c:ptCount val="15"/>
                <c:pt idx="0">
                  <c:v>32.073</c:v>
                </c:pt>
                <c:pt idx="1">
                  <c:v>2.9060000000000001</c:v>
                </c:pt>
                <c:pt idx="2">
                  <c:v>36.558999999999997</c:v>
                </c:pt>
                <c:pt idx="3">
                  <c:v>146.46299999999999</c:v>
                </c:pt>
                <c:pt idx="4">
                  <c:v>50.35</c:v>
                </c:pt>
                <c:pt idx="5">
                  <c:v>3.71</c:v>
                </c:pt>
                <c:pt idx="6">
                  <c:v>37.301000000000002</c:v>
                </c:pt>
                <c:pt idx="7">
                  <c:v>315.10700000000003</c:v>
                </c:pt>
                <c:pt idx="8">
                  <c:v>825.07100000000003</c:v>
                </c:pt>
                <c:pt idx="9">
                  <c:v>265.351</c:v>
                </c:pt>
                <c:pt idx="10">
                  <c:v>129.37100000000001</c:v>
                </c:pt>
                <c:pt idx="11">
                  <c:v>2.0459999999999998</c:v>
                </c:pt>
                <c:pt idx="12">
                  <c:v>2.907</c:v>
                </c:pt>
                <c:pt idx="13">
                  <c:v>147.041</c:v>
                </c:pt>
                <c:pt idx="14">
                  <c:v>6.399</c:v>
                </c:pt>
              </c:numCache>
            </c:numRef>
          </c:val>
          <c:extLst xmlns:c15="http://schemas.microsoft.com/office/drawing/2012/char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i7-1165G7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CPU'!$B$131:$B$145</c:f>
              <c:numCache>
                <c:formatCode>0.00</c:formatCode>
                <c:ptCount val="15"/>
                <c:pt idx="0">
                  <c:v>64.632000000000005</c:v>
                </c:pt>
                <c:pt idx="1">
                  <c:v>5.1920000000000002</c:v>
                </c:pt>
                <c:pt idx="2">
                  <c:v>64.13</c:v>
                </c:pt>
                <c:pt idx="3">
                  <c:v>265.16699999999997</c:v>
                </c:pt>
                <c:pt idx="4">
                  <c:v>71.481999999999999</c:v>
                </c:pt>
                <c:pt idx="5">
                  <c:v>7.0270000000000001</c:v>
                </c:pt>
                <c:pt idx="6">
                  <c:v>71.295000000000002</c:v>
                </c:pt>
                <c:pt idx="7">
                  <c:v>579.30700000000002</c:v>
                </c:pt>
                <c:pt idx="8">
                  <c:v>1463.21</c:v>
                </c:pt>
                <c:pt idx="9">
                  <c:v>480.99200000000002</c:v>
                </c:pt>
                <c:pt idx="10">
                  <c:v>235.06100000000001</c:v>
                </c:pt>
                <c:pt idx="11">
                  <c:v>3.556</c:v>
                </c:pt>
                <c:pt idx="12">
                  <c:v>6.54</c:v>
                </c:pt>
                <c:pt idx="13">
                  <c:v>258.05</c:v>
                </c:pt>
                <c:pt idx="14">
                  <c:v>11.067</c:v>
                </c:pt>
              </c:numCache>
            </c:numRef>
          </c:val>
          <c:extLst xmlns:c15="http://schemas.microsoft.com/office/drawing/2012/char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CPU'!$B$163:$B$177</c:f>
              <c:numCache>
                <c:formatCode>0.00</c:formatCode>
                <c:ptCount val="15"/>
                <c:pt idx="0">
                  <c:v>96.06</c:v>
                </c:pt>
                <c:pt idx="1">
                  <c:v>7.7140000000000004</c:v>
                </c:pt>
                <c:pt idx="2">
                  <c:v>99.078000000000003</c:v>
                </c:pt>
                <c:pt idx="3">
                  <c:v>457.19299999999998</c:v>
                </c:pt>
                <c:pt idx="4">
                  <c:v>112.297</c:v>
                </c:pt>
                <c:pt idx="5">
                  <c:v>12.920999999999999</c:v>
                </c:pt>
                <c:pt idx="6">
                  <c:v>121.813</c:v>
                </c:pt>
                <c:pt idx="7">
                  <c:v>1054.462</c:v>
                </c:pt>
                <c:pt idx="8">
                  <c:v>2446.221</c:v>
                </c:pt>
                <c:pt idx="9">
                  <c:v>804.77099999999996</c:v>
                </c:pt>
                <c:pt idx="10">
                  <c:v>400.11799999999999</c:v>
                </c:pt>
                <c:pt idx="11">
                  <c:v>6.7119999999999997</c:v>
                </c:pt>
                <c:pt idx="12">
                  <c:v>10.651999999999999</c:v>
                </c:pt>
                <c:pt idx="13">
                  <c:v>428.50599999999997</c:v>
                </c:pt>
                <c:pt idx="14">
                  <c:v>21.832999999999998</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0"/>
          <c:tx>
            <c:strRef>
              <c:f>'Performance Tables  CPU'!$K$194</c:f>
              <c:strCache>
                <c:ptCount val="1"/>
                <c:pt idx="0">
                  <c:v>Intel® Xeon® E-2124G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CPU'!$B$195:$B$209</c:f>
              <c:numCache>
                <c:formatCode>0.00</c:formatCode>
                <c:ptCount val="15"/>
                <c:pt idx="0">
                  <c:v>23.402000000000001</c:v>
                </c:pt>
                <c:pt idx="1">
                  <c:v>2.0979999999999999</c:v>
                </c:pt>
                <c:pt idx="2">
                  <c:v>26.172999999999998</c:v>
                </c:pt>
                <c:pt idx="3">
                  <c:v>114.84399999999999</c:v>
                </c:pt>
                <c:pt idx="4">
                  <c:v>35.831000000000003</c:v>
                </c:pt>
                <c:pt idx="5">
                  <c:v>2.867</c:v>
                </c:pt>
                <c:pt idx="6">
                  <c:v>28.536999999999999</c:v>
                </c:pt>
                <c:pt idx="7">
                  <c:v>233.43</c:v>
                </c:pt>
                <c:pt idx="8">
                  <c:v>594.28300000000002</c:v>
                </c:pt>
                <c:pt idx="9">
                  <c:v>198.18899999999999</c:v>
                </c:pt>
                <c:pt idx="10">
                  <c:v>97.605999999999995</c:v>
                </c:pt>
                <c:pt idx="11">
                  <c:v>1.55</c:v>
                </c:pt>
                <c:pt idx="12">
                  <c:v>2.3860000000000001</c:v>
                </c:pt>
                <c:pt idx="13">
                  <c:v>109.066</c:v>
                </c:pt>
                <c:pt idx="14">
                  <c:v>4.6740000000000004</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1"/>
          <c:tx>
            <c:strRef>
              <c:f>'Performance Tables  CPU'!$K$210</c:f>
              <c:strCache>
                <c:ptCount val="1"/>
                <c:pt idx="0">
                  <c:v>Intel® Xeon® W1290P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CPU'!$B$211:$B$225</c:f>
              <c:numCache>
                <c:formatCode>0.00</c:formatCode>
                <c:ptCount val="15"/>
                <c:pt idx="0">
                  <c:v>69.052999999999997</c:v>
                </c:pt>
                <c:pt idx="1">
                  <c:v>4.8010000000000002</c:v>
                </c:pt>
                <c:pt idx="2">
                  <c:v>79.42</c:v>
                </c:pt>
                <c:pt idx="3">
                  <c:v>360.50099999999998</c:v>
                </c:pt>
                <c:pt idx="4">
                  <c:v>94.980999999999995</c:v>
                </c:pt>
                <c:pt idx="5">
                  <c:v>8.9770000000000003</c:v>
                </c:pt>
                <c:pt idx="6">
                  <c:v>92.646000000000001</c:v>
                </c:pt>
                <c:pt idx="7">
                  <c:v>774.346</c:v>
                </c:pt>
                <c:pt idx="8">
                  <c:v>2067.1619999999998</c:v>
                </c:pt>
                <c:pt idx="9">
                  <c:v>654.53300000000002</c:v>
                </c:pt>
                <c:pt idx="10">
                  <c:v>317.74400000000003</c:v>
                </c:pt>
                <c:pt idx="11">
                  <c:v>4.8710000000000004</c:v>
                </c:pt>
                <c:pt idx="12">
                  <c:v>7.4130000000000003</c:v>
                </c:pt>
                <c:pt idx="13">
                  <c:v>359.61</c:v>
                </c:pt>
                <c:pt idx="14">
                  <c:v>15.614000000000001</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2"/>
          <c:tx>
            <c:strRef>
              <c:f>'Performance Tables  CPU'!$K$226</c:f>
              <c:strCache>
                <c:ptCount val="1"/>
                <c:pt idx="0">
                  <c:v>Intel® Xeon® Silver 4216R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CPU'!$B$227:$B$241</c:f>
              <c:numCache>
                <c:formatCode>0.00</c:formatCode>
                <c:ptCount val="15"/>
                <c:pt idx="0">
                  <c:v>256.99400000000003</c:v>
                </c:pt>
                <c:pt idx="1">
                  <c:v>20.013999999999999</c:v>
                </c:pt>
                <c:pt idx="2">
                  <c:v>241.703</c:v>
                </c:pt>
                <c:pt idx="3">
                  <c:v>1064.8240000000001</c:v>
                </c:pt>
                <c:pt idx="4">
                  <c:v>231.87299999999999</c:v>
                </c:pt>
                <c:pt idx="5">
                  <c:v>27.847000000000001</c:v>
                </c:pt>
                <c:pt idx="6">
                  <c:v>287.767</c:v>
                </c:pt>
                <c:pt idx="7">
                  <c:v>2225.9349999999999</c:v>
                </c:pt>
                <c:pt idx="8">
                  <c:v>5616.2830000000004</c:v>
                </c:pt>
                <c:pt idx="9">
                  <c:v>1940.9349999999999</c:v>
                </c:pt>
                <c:pt idx="10">
                  <c:v>937.572</c:v>
                </c:pt>
                <c:pt idx="11">
                  <c:v>14.965999999999999</c:v>
                </c:pt>
                <c:pt idx="12">
                  <c:v>27.814</c:v>
                </c:pt>
                <c:pt idx="13">
                  <c:v>1015.77</c:v>
                </c:pt>
                <c:pt idx="14">
                  <c:v>45.046999999999997</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Gold 5218T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CPU'!$B$243:$B$257</c:f>
              <c:numCache>
                <c:formatCode>0.00</c:formatCode>
                <c:ptCount val="15"/>
                <c:pt idx="0">
                  <c:v>266.94900000000001</c:v>
                </c:pt>
                <c:pt idx="1">
                  <c:v>21.062000000000001</c:v>
                </c:pt>
                <c:pt idx="2">
                  <c:v>248.04900000000001</c:v>
                </c:pt>
                <c:pt idx="3">
                  <c:v>1116.3720000000001</c:v>
                </c:pt>
                <c:pt idx="4">
                  <c:v>239.06</c:v>
                </c:pt>
                <c:pt idx="5">
                  <c:v>29.332000000000001</c:v>
                </c:pt>
                <c:pt idx="6">
                  <c:v>301.21499999999997</c:v>
                </c:pt>
                <c:pt idx="7">
                  <c:v>2331.2069999999999</c:v>
                </c:pt>
                <c:pt idx="8">
                  <c:v>5882.4549999999999</c:v>
                </c:pt>
                <c:pt idx="9">
                  <c:v>2017.3679999999999</c:v>
                </c:pt>
                <c:pt idx="10">
                  <c:v>980.81299999999999</c:v>
                </c:pt>
                <c:pt idx="11">
                  <c:v>15.706</c:v>
                </c:pt>
                <c:pt idx="12">
                  <c:v>29.251000000000001</c:v>
                </c:pt>
                <c:pt idx="13">
                  <c:v>1058.3219999999999</c:v>
                </c:pt>
                <c:pt idx="14">
                  <c:v>47.338000000000001</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Platinum 8270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CPU'!$B$259:$B$273</c:f>
              <c:numCache>
                <c:formatCode>0.00</c:formatCode>
                <c:ptCount val="15"/>
                <c:pt idx="0">
                  <c:v>682.59299999999996</c:v>
                </c:pt>
                <c:pt idx="1">
                  <c:v>46.064</c:v>
                </c:pt>
                <c:pt idx="2">
                  <c:v>632.11300000000006</c:v>
                </c:pt>
                <c:pt idx="3">
                  <c:v>3155.1060000000002</c:v>
                </c:pt>
                <c:pt idx="4">
                  <c:v>471.02</c:v>
                </c:pt>
                <c:pt idx="5">
                  <c:v>85.212999999999994</c:v>
                </c:pt>
                <c:pt idx="6">
                  <c:v>937.13900000000001</c:v>
                </c:pt>
                <c:pt idx="7">
                  <c:v>6691.915</c:v>
                </c:pt>
                <c:pt idx="8">
                  <c:v>15616.083000000001</c:v>
                </c:pt>
                <c:pt idx="9">
                  <c:v>6320.3909999999996</c:v>
                </c:pt>
                <c:pt idx="10">
                  <c:v>2905.8029999999999</c:v>
                </c:pt>
                <c:pt idx="11">
                  <c:v>47.365000000000002</c:v>
                </c:pt>
                <c:pt idx="12">
                  <c:v>93.081000000000003</c:v>
                </c:pt>
                <c:pt idx="13">
                  <c:v>2931.2420000000002</c:v>
                </c:pt>
                <c:pt idx="14">
                  <c:v>131.46600000000001</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6336Y INT8</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CPU'!$B$275:$B$289</c:f>
              <c:numCache>
                <c:formatCode>0.00</c:formatCode>
                <c:ptCount val="15"/>
                <c:pt idx="0">
                  <c:v>645.77</c:v>
                </c:pt>
                <c:pt idx="1">
                  <c:v>43.436</c:v>
                </c:pt>
                <c:pt idx="2">
                  <c:v>559.14499999999998</c:v>
                </c:pt>
                <c:pt idx="3">
                  <c:v>3094.7420000000002</c:v>
                </c:pt>
                <c:pt idx="4">
                  <c:v>424.38799999999998</c:v>
                </c:pt>
                <c:pt idx="5">
                  <c:v>74.930000000000007</c:v>
                </c:pt>
                <c:pt idx="6">
                  <c:v>881.40300000000002</c:v>
                </c:pt>
                <c:pt idx="7">
                  <c:v>6730.68</c:v>
                </c:pt>
                <c:pt idx="8">
                  <c:v>14679.84</c:v>
                </c:pt>
                <c:pt idx="9">
                  <c:v>5761.9610000000002</c:v>
                </c:pt>
                <c:pt idx="10">
                  <c:v>2793.9969999999998</c:v>
                </c:pt>
                <c:pt idx="11">
                  <c:v>41.52</c:v>
                </c:pt>
                <c:pt idx="12">
                  <c:v>81.837999999999994</c:v>
                </c:pt>
                <c:pt idx="13">
                  <c:v>2733.627</c:v>
                </c:pt>
                <c:pt idx="14">
                  <c:v>126.95399999999999</c:v>
                </c:pt>
              </c:numCache>
            </c:numRef>
          </c:val>
          <c:extLst>
            <c:ext xmlns:c16="http://schemas.microsoft.com/office/drawing/2014/chart" uri="{C3380CC4-5D6E-409C-BE32-E72D297353CC}">
              <c16:uniqueId val="{00000011-93F2-4A08-B098-CCF5E12A5FF5}"/>
            </c:ext>
          </c:extLst>
        </c:ser>
        <c:ser>
          <c:idx val="9"/>
          <c:order val="16"/>
          <c:tx>
            <c:strRef>
              <c:f>'Performance Tables  CPU'!$K$290</c:f>
              <c:strCache>
                <c:ptCount val="1"/>
                <c:pt idx="0">
                  <c:v>Intel® Xeon® 6448Y INT8</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CPU'!$B$291:$B$305</c:f>
              <c:numCache>
                <c:formatCode>0.00</c:formatCode>
                <c:ptCount val="15"/>
                <c:pt idx="0">
                  <c:v>2090.7600000000002</c:v>
                </c:pt>
                <c:pt idx="1">
                  <c:v>651.95000000000005</c:v>
                </c:pt>
                <c:pt idx="2">
                  <c:v>1139.5</c:v>
                </c:pt>
                <c:pt idx="3">
                  <c:v>8279.14</c:v>
                </c:pt>
                <c:pt idx="4">
                  <c:v>875.53</c:v>
                </c:pt>
                <c:pt idx="5">
                  <c:v>282.45</c:v>
                </c:pt>
                <c:pt idx="6">
                  <c:v>3406.7</c:v>
                </c:pt>
                <c:pt idx="7">
                  <c:v>16445.75</c:v>
                </c:pt>
                <c:pt idx="8">
                  <c:v>28383.759999999998</c:v>
                </c:pt>
                <c:pt idx="9">
                  <c:v>27331.02</c:v>
                </c:pt>
                <c:pt idx="10">
                  <c:v>11359.88</c:v>
                </c:pt>
                <c:pt idx="11">
                  <c:v>152.74</c:v>
                </c:pt>
                <c:pt idx="12">
                  <c:v>381.85</c:v>
                </c:pt>
                <c:pt idx="13">
                  <c:v>7344.88</c:v>
                </c:pt>
                <c:pt idx="14">
                  <c:v>252.03</c:v>
                </c:pt>
              </c:numCache>
            </c:numRef>
          </c:val>
          <c:extLst>
            <c:ext xmlns:c16="http://schemas.microsoft.com/office/drawing/2014/chart" uri="{C3380CC4-5D6E-409C-BE32-E72D297353CC}">
              <c16:uniqueId val="{00000000-FD3B-4CDC-9150-AD2E21BBC36A}"/>
            </c:ext>
          </c:extLst>
        </c:ser>
        <c:ser>
          <c:idx val="18"/>
          <c:order val="17"/>
          <c:tx>
            <c:strRef>
              <c:f>'Performance Tables  CPU'!$L$2</c:f>
              <c:strCache>
                <c:ptCount val="1"/>
                <c:pt idx="0">
                  <c:v>Intel Atom®  X5-E3940 FP32</c:v>
                </c:pt>
              </c:strCache>
              <c:extLst xmlns:c15="http://schemas.microsoft.com/office/drawing/2012/chart"/>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CPU'!$C$3:$C$17</c:f>
              <c:numCache>
                <c:formatCode>0.00</c:formatCode>
                <c:ptCount val="15"/>
                <c:pt idx="0">
                  <c:v>1.3320000000000001</c:v>
                </c:pt>
                <c:pt idx="1">
                  <c:v>0.125</c:v>
                </c:pt>
                <c:pt idx="2">
                  <c:v>1.496</c:v>
                </c:pt>
                <c:pt idx="3">
                  <c:v>5.8819999999999997</c:v>
                </c:pt>
                <c:pt idx="4">
                  <c:v>2.5649999999999999</c:v>
                </c:pt>
                <c:pt idx="5">
                  <c:v>0.13100000000000001</c:v>
                </c:pt>
                <c:pt idx="6">
                  <c:v>1.3440000000000001</c:v>
                </c:pt>
                <c:pt idx="7">
                  <c:v>12.691000000000001</c:v>
                </c:pt>
                <c:pt idx="8">
                  <c:v>45.012999999999998</c:v>
                </c:pt>
                <c:pt idx="9">
                  <c:v>9.5640000000000001</c:v>
                </c:pt>
                <c:pt idx="10">
                  <c:v>4.516</c:v>
                </c:pt>
                <c:pt idx="11">
                  <c:v>8.1000000000000003E-2</c:v>
                </c:pt>
                <c:pt idx="12">
                  <c:v>3.9E-2</c:v>
                </c:pt>
                <c:pt idx="13">
                  <c:v>6.1239999999999997</c:v>
                </c:pt>
                <c:pt idx="14">
                  <c:v>0.248</c:v>
                </c:pt>
              </c:numCache>
            </c:numRef>
          </c:val>
          <c:extLst xmlns:c15="http://schemas.microsoft.com/office/drawing/2012/chart">
            <c:ext xmlns:c16="http://schemas.microsoft.com/office/drawing/2014/chart" uri="{C3380CC4-5D6E-409C-BE32-E72D297353CC}">
              <c16:uniqueId val="{00000012-93F2-4A08-B098-CCF5E12A5FF5}"/>
            </c:ext>
          </c:extLst>
        </c:ser>
        <c:ser>
          <c:idx val="19"/>
          <c:order val="18"/>
          <c:tx>
            <c:strRef>
              <c:f>'Performance Tables  CPU'!$L$18</c:f>
              <c:strCache>
                <c:ptCount val="1"/>
                <c:pt idx="0">
                  <c:v>Intel® Atom®  X6425E FP32</c:v>
                </c:pt>
              </c:strCache>
              <c:extLst xmlns:c15="http://schemas.microsoft.com/office/drawing/2012/chart"/>
            </c:strRef>
          </c:tx>
          <c:spPr>
            <a:solidFill>
              <a:schemeClr val="accent2">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CPU'!$C$19:$C$33</c:f>
              <c:numCache>
                <c:formatCode>0.00</c:formatCode>
                <c:ptCount val="15"/>
                <c:pt idx="0">
                  <c:v>2.0019999999999998</c:v>
                </c:pt>
                <c:pt idx="1">
                  <c:v>0.188</c:v>
                </c:pt>
                <c:pt idx="2">
                  <c:v>3.0409999999999999</c:v>
                </c:pt>
                <c:pt idx="3">
                  <c:v>10.554</c:v>
                </c:pt>
                <c:pt idx="4">
                  <c:v>5.17</c:v>
                </c:pt>
                <c:pt idx="5">
                  <c:v>0.24199999999999999</c:v>
                </c:pt>
                <c:pt idx="6">
                  <c:v>2.3639999999999999</c:v>
                </c:pt>
                <c:pt idx="7">
                  <c:v>23.675000000000001</c:v>
                </c:pt>
                <c:pt idx="8">
                  <c:v>81.991</c:v>
                </c:pt>
                <c:pt idx="9">
                  <c:v>16.158000000000001</c:v>
                </c:pt>
                <c:pt idx="10">
                  <c:v>8.2539999999999996</c:v>
                </c:pt>
                <c:pt idx="11">
                  <c:v>0.13300000000000001</c:v>
                </c:pt>
                <c:pt idx="12">
                  <c:v>6.0999999999999999E-2</c:v>
                </c:pt>
                <c:pt idx="13">
                  <c:v>10.395</c:v>
                </c:pt>
                <c:pt idx="14">
                  <c:v>0.43</c:v>
                </c:pt>
              </c:numCache>
            </c:numRef>
          </c:val>
          <c:extLst xmlns:c15="http://schemas.microsoft.com/office/drawing/2012/chart">
            <c:ext xmlns:c16="http://schemas.microsoft.com/office/drawing/2014/chart" uri="{C3380CC4-5D6E-409C-BE32-E72D297353CC}">
              <c16:uniqueId val="{00000013-93F2-4A08-B098-CCF5E12A5FF5}"/>
            </c:ext>
          </c:extLst>
        </c:ser>
        <c:ser>
          <c:idx val="20"/>
          <c:order val="19"/>
          <c:tx>
            <c:strRef>
              <c:f>'Performance Tables  CPU'!$L$34</c:f>
              <c:strCache>
                <c:ptCount val="1"/>
                <c:pt idx="0">
                  <c:v>Intel® Celeron 6305E FP32</c:v>
                </c:pt>
              </c:strCache>
              <c:extLst xmlns:c15="http://schemas.microsoft.com/office/drawing/2012/chart"/>
            </c:strRef>
          </c:tx>
          <c:spPr>
            <a:solidFill>
              <a:schemeClr val="accent3">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CPU'!$C$35:$C$49</c:f>
              <c:numCache>
                <c:formatCode>0.00</c:formatCode>
                <c:ptCount val="15"/>
                <c:pt idx="0">
                  <c:v>4.2549999999999999</c:v>
                </c:pt>
                <c:pt idx="1">
                  <c:v>0.377</c:v>
                </c:pt>
                <c:pt idx="2">
                  <c:v>4.681</c:v>
                </c:pt>
                <c:pt idx="3">
                  <c:v>15.712999999999999</c:v>
                </c:pt>
                <c:pt idx="4">
                  <c:v>10.417</c:v>
                </c:pt>
                <c:pt idx="5">
                  <c:v>0.41699999999999998</c:v>
                </c:pt>
                <c:pt idx="6">
                  <c:v>4.0730000000000004</c:v>
                </c:pt>
                <c:pt idx="7">
                  <c:v>38.981000000000002</c:v>
                </c:pt>
                <c:pt idx="8">
                  <c:v>124.654</c:v>
                </c:pt>
                <c:pt idx="9">
                  <c:v>28.914000000000001</c:v>
                </c:pt>
                <c:pt idx="10">
                  <c:v>14.151999999999999</c:v>
                </c:pt>
                <c:pt idx="11">
                  <c:v>0.23</c:v>
                </c:pt>
                <c:pt idx="12">
                  <c:v>0.374</c:v>
                </c:pt>
                <c:pt idx="13">
                  <c:v>18.245999999999999</c:v>
                </c:pt>
                <c:pt idx="14">
                  <c:v>0.748</c:v>
                </c:pt>
              </c:numCache>
            </c:numRef>
          </c:val>
          <c:extLst xmlns:c15="http://schemas.microsoft.com/office/drawing/2012/chart">
            <c:ext xmlns:c16="http://schemas.microsoft.com/office/drawing/2014/chart" uri="{C3380CC4-5D6E-409C-BE32-E72D297353CC}">
              <c16:uniqueId val="{00000014-93F2-4A08-B098-CCF5E12A5FF5}"/>
            </c:ext>
          </c:extLst>
        </c:ser>
        <c:ser>
          <c:idx val="21"/>
          <c:order val="20"/>
          <c:tx>
            <c:strRef>
              <c:f>'Performance Tables  CPU'!$L$50</c:f>
              <c:strCache>
                <c:ptCount val="1"/>
                <c:pt idx="0">
                  <c:v>Intel® Core™ i3-8100 FP32</c:v>
                </c:pt>
              </c:strCache>
              <c:extLst xmlns:c15="http://schemas.microsoft.com/office/drawing/2012/chart"/>
            </c:strRef>
          </c:tx>
          <c:spPr>
            <a:solidFill>
              <a:schemeClr val="accent4">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CPU'!$C$51:$C$65</c:f>
              <c:numCache>
                <c:formatCode>0.00</c:formatCode>
                <c:ptCount val="15"/>
                <c:pt idx="0">
                  <c:v>14.457000000000001</c:v>
                </c:pt>
                <c:pt idx="1">
                  <c:v>1.278</c:v>
                </c:pt>
                <c:pt idx="2">
                  <c:v>15.946999999999999</c:v>
                </c:pt>
                <c:pt idx="3">
                  <c:v>66.623999999999995</c:v>
                </c:pt>
                <c:pt idx="4">
                  <c:v>24.041</c:v>
                </c:pt>
                <c:pt idx="5">
                  <c:v>1.4730000000000001</c:v>
                </c:pt>
                <c:pt idx="6">
                  <c:v>15.51</c:v>
                </c:pt>
                <c:pt idx="7">
                  <c:v>140.00899999999999</c:v>
                </c:pt>
                <c:pt idx="8">
                  <c:v>452.36599999999999</c:v>
                </c:pt>
                <c:pt idx="9">
                  <c:v>103.699</c:v>
                </c:pt>
                <c:pt idx="10">
                  <c:v>52.896000000000001</c:v>
                </c:pt>
                <c:pt idx="11">
                  <c:v>0.95899999999999996</c:v>
                </c:pt>
                <c:pt idx="12">
                  <c:v>1.54</c:v>
                </c:pt>
                <c:pt idx="13">
                  <c:v>66.266000000000005</c:v>
                </c:pt>
                <c:pt idx="14">
                  <c:v>2.8849999999999998</c:v>
                </c:pt>
              </c:numCache>
            </c:numRef>
          </c:val>
          <c:extLst xmlns:c15="http://schemas.microsoft.com/office/drawing/2012/chart">
            <c:ext xmlns:c16="http://schemas.microsoft.com/office/drawing/2014/chart" uri="{C3380CC4-5D6E-409C-BE32-E72D297353CC}">
              <c16:uniqueId val="{00000015-93F2-4A08-B098-CCF5E12A5FF5}"/>
            </c:ext>
          </c:extLst>
        </c:ser>
        <c:ser>
          <c:idx val="23"/>
          <c:order val="21"/>
          <c:tx>
            <c:strRef>
              <c:f>'Performance Tables  CPU'!$L$66</c:f>
              <c:strCache>
                <c:ptCount val="1"/>
                <c:pt idx="0">
                  <c:v>Intel® Core™ i5-8500 FP32</c:v>
                </c:pt>
              </c:strCache>
              <c:extLst xmlns:c15="http://schemas.microsoft.com/office/drawing/2012/chart"/>
            </c:strRef>
          </c:tx>
          <c:spPr>
            <a:solidFill>
              <a:schemeClr val="accent6">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CPU'!$C$67:$C$81</c:f>
              <c:numCache>
                <c:formatCode>0.00</c:formatCode>
                <c:ptCount val="15"/>
                <c:pt idx="0">
                  <c:v>19.318999999999999</c:v>
                </c:pt>
                <c:pt idx="1">
                  <c:v>1.679</c:v>
                </c:pt>
                <c:pt idx="2">
                  <c:v>20.497</c:v>
                </c:pt>
                <c:pt idx="3">
                  <c:v>85.051000000000002</c:v>
                </c:pt>
                <c:pt idx="4">
                  <c:v>32.356999999999999</c:v>
                </c:pt>
                <c:pt idx="5">
                  <c:v>1.982</c:v>
                </c:pt>
                <c:pt idx="6">
                  <c:v>19.998000000000001</c:v>
                </c:pt>
                <c:pt idx="7">
                  <c:v>185.04499999999999</c:v>
                </c:pt>
                <c:pt idx="8">
                  <c:v>558.97500000000002</c:v>
                </c:pt>
                <c:pt idx="9">
                  <c:v>134.00200000000001</c:v>
                </c:pt>
                <c:pt idx="10">
                  <c:v>68.242000000000004</c:v>
                </c:pt>
                <c:pt idx="11">
                  <c:v>1.248</c:v>
                </c:pt>
                <c:pt idx="12">
                  <c:v>2.0179999999999998</c:v>
                </c:pt>
                <c:pt idx="13">
                  <c:v>85.158000000000001</c:v>
                </c:pt>
                <c:pt idx="14">
                  <c:v>3.7570000000000001</c:v>
                </c:pt>
              </c:numCache>
            </c:numRef>
          </c:val>
          <c:extLst xmlns:c15="http://schemas.microsoft.com/office/drawing/2012/chart">
            <c:ext xmlns:c16="http://schemas.microsoft.com/office/drawing/2014/chart" uri="{C3380CC4-5D6E-409C-BE32-E72D297353CC}">
              <c16:uniqueId val="{00000017-93F2-4A08-B098-CCF5E12A5FF5}"/>
            </c:ext>
          </c:extLst>
        </c:ser>
        <c:ser>
          <c:idx val="22"/>
          <c:order val="22"/>
          <c:tx>
            <c:strRef>
              <c:f>'Performance Tables  CPU'!$L$82</c:f>
              <c:strCache>
                <c:ptCount val="1"/>
                <c:pt idx="0">
                  <c:v>Intel® Core™ i7-8700T FP32</c:v>
                </c:pt>
              </c:strCache>
              <c:extLst xmlns:c15="http://schemas.microsoft.com/office/drawing/2012/chart"/>
            </c:strRef>
          </c:tx>
          <c:spPr>
            <a:solidFill>
              <a:schemeClr val="accent5">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CPU'!$C$83:$C$97</c:f>
              <c:numCache>
                <c:formatCode>0.00</c:formatCode>
                <c:ptCount val="15"/>
                <c:pt idx="0">
                  <c:v>22.75</c:v>
                </c:pt>
                <c:pt idx="1">
                  <c:v>2.11</c:v>
                </c:pt>
                <c:pt idx="2">
                  <c:v>23.747</c:v>
                </c:pt>
                <c:pt idx="3">
                  <c:v>111.988</c:v>
                </c:pt>
                <c:pt idx="4">
                  <c:v>37.807000000000002</c:v>
                </c:pt>
                <c:pt idx="5">
                  <c:v>2.6480000000000001</c:v>
                </c:pt>
                <c:pt idx="6">
                  <c:v>26.356000000000002</c:v>
                </c:pt>
                <c:pt idx="7">
                  <c:v>241.37</c:v>
                </c:pt>
                <c:pt idx="8">
                  <c:v>664.10799999999995</c:v>
                </c:pt>
                <c:pt idx="9">
                  <c:v>175.43299999999999</c:v>
                </c:pt>
                <c:pt idx="10">
                  <c:v>88.674999999999997</c:v>
                </c:pt>
                <c:pt idx="11">
                  <c:v>1.6060000000000001</c:v>
                </c:pt>
                <c:pt idx="12">
                  <c:v>2.6</c:v>
                </c:pt>
                <c:pt idx="13">
                  <c:v>109.625</c:v>
                </c:pt>
                <c:pt idx="14">
                  <c:v>4.8680000000000003</c:v>
                </c:pt>
              </c:numCache>
            </c:numRef>
          </c:val>
          <c:extLst xmlns:c15="http://schemas.microsoft.com/office/drawing/2012/chart">
            <c:ext xmlns:c16="http://schemas.microsoft.com/office/drawing/2014/chart" uri="{C3380CC4-5D6E-409C-BE32-E72D297353CC}">
              <c16:uniqueId val="{00000016-93F2-4A08-B098-CCF5E12A5FF5}"/>
            </c:ext>
          </c:extLst>
        </c:ser>
        <c:ser>
          <c:idx val="24"/>
          <c:order val="23"/>
          <c:tx>
            <c:strRef>
              <c:f>'Performance Tables  CPU'!$L$98</c:f>
              <c:strCache>
                <c:ptCount val="1"/>
                <c:pt idx="0">
                  <c:v>Intel® Core™ i9-10500TE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CPU'!$C$99:$C$113</c:f>
              <c:numCache>
                <c:formatCode>0.00</c:formatCode>
                <c:ptCount val="15"/>
                <c:pt idx="0">
                  <c:v>16.38</c:v>
                </c:pt>
                <c:pt idx="1">
                  <c:v>1.536</c:v>
                </c:pt>
                <c:pt idx="2">
                  <c:v>16.72</c:v>
                </c:pt>
                <c:pt idx="3">
                  <c:v>80.872</c:v>
                </c:pt>
                <c:pt idx="4">
                  <c:v>26.92</c:v>
                </c:pt>
                <c:pt idx="5">
                  <c:v>1.9259999999999999</c:v>
                </c:pt>
                <c:pt idx="6">
                  <c:v>19.222000000000001</c:v>
                </c:pt>
                <c:pt idx="7">
                  <c:v>173.56200000000001</c:v>
                </c:pt>
                <c:pt idx="8">
                  <c:v>441.904</c:v>
                </c:pt>
                <c:pt idx="9">
                  <c:v>127.44799999999999</c:v>
                </c:pt>
                <c:pt idx="10">
                  <c:v>63.835999999999999</c:v>
                </c:pt>
                <c:pt idx="11">
                  <c:v>1.177</c:v>
                </c:pt>
                <c:pt idx="12">
                  <c:v>1.9</c:v>
                </c:pt>
                <c:pt idx="13">
                  <c:v>79.694000000000003</c:v>
                </c:pt>
                <c:pt idx="14">
                  <c:v>3.532</c:v>
                </c:pt>
              </c:numCache>
            </c:numRef>
          </c:val>
          <c:extLst xmlns:c15="http://schemas.microsoft.com/office/drawing/2012/chart">
            <c:ext xmlns:c16="http://schemas.microsoft.com/office/drawing/2014/chart" uri="{C3380CC4-5D6E-409C-BE32-E72D297353CC}">
              <c16:uniqueId val="{00000018-93F2-4A08-B098-CCF5E12A5FF5}"/>
            </c:ext>
          </c:extLst>
        </c:ser>
        <c:ser>
          <c:idx val="25"/>
          <c:order val="24"/>
          <c:tx>
            <c:strRef>
              <c:f>'Performance Tables  CPU'!$L$114</c:f>
              <c:strCache>
                <c:ptCount val="1"/>
                <c:pt idx="0">
                  <c:v>Intel® Core™ i9-10900TE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CPU'!$C$115:$C$129</c:f>
              <c:numCache>
                <c:formatCode>0.00</c:formatCode>
                <c:ptCount val="15"/>
                <c:pt idx="0">
                  <c:v>16.558</c:v>
                </c:pt>
                <c:pt idx="1">
                  <c:v>1.6930000000000001</c:v>
                </c:pt>
                <c:pt idx="2">
                  <c:v>18.234999999999999</c:v>
                </c:pt>
                <c:pt idx="3">
                  <c:v>69.186000000000007</c:v>
                </c:pt>
                <c:pt idx="4">
                  <c:v>29.934999999999999</c:v>
                </c:pt>
                <c:pt idx="5">
                  <c:v>2.0049999999999999</c:v>
                </c:pt>
                <c:pt idx="6">
                  <c:v>19.475000000000001</c:v>
                </c:pt>
                <c:pt idx="7">
                  <c:v>152.34200000000001</c:v>
                </c:pt>
                <c:pt idx="8">
                  <c:v>413.09100000000001</c:v>
                </c:pt>
                <c:pt idx="9">
                  <c:v>130.166</c:v>
                </c:pt>
                <c:pt idx="10">
                  <c:v>56.366</c:v>
                </c:pt>
                <c:pt idx="11">
                  <c:v>1.242</c:v>
                </c:pt>
                <c:pt idx="12">
                  <c:v>2.004</c:v>
                </c:pt>
                <c:pt idx="13">
                  <c:v>84.447999999999993</c:v>
                </c:pt>
                <c:pt idx="14">
                  <c:v>3.7650000000000001</c:v>
                </c:pt>
              </c:numCache>
            </c:numRef>
          </c:val>
          <c:extLst xmlns:c15="http://schemas.microsoft.com/office/drawing/2012/chart">
            <c:ext xmlns:c16="http://schemas.microsoft.com/office/drawing/2014/chart" uri="{C3380CC4-5D6E-409C-BE32-E72D297353CC}">
              <c16:uniqueId val="{00000019-93F2-4A08-B098-CCF5E12A5FF5}"/>
            </c:ext>
          </c:extLst>
        </c:ser>
        <c:ser>
          <c:idx val="26"/>
          <c:order val="25"/>
          <c:tx>
            <c:strRef>
              <c:f>'Performance Tables  CPU'!$L$130</c:f>
              <c:strCache>
                <c:ptCount val="1"/>
                <c:pt idx="0">
                  <c:v>Intel® Core™ i7-1165G7 FP32</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CPU'!$C$131:$C$145</c:f>
              <c:numCache>
                <c:formatCode>0.00</c:formatCode>
                <c:ptCount val="15"/>
                <c:pt idx="0">
                  <c:v>18.393999999999998</c:v>
                </c:pt>
                <c:pt idx="1">
                  <c:v>1.6259999999999999</c:v>
                </c:pt>
                <c:pt idx="2">
                  <c:v>18.518999999999998</c:v>
                </c:pt>
                <c:pt idx="3">
                  <c:v>74.501000000000005</c:v>
                </c:pt>
                <c:pt idx="4">
                  <c:v>41.122999999999998</c:v>
                </c:pt>
                <c:pt idx="5">
                  <c:v>1.855</c:v>
                </c:pt>
                <c:pt idx="6">
                  <c:v>18.481999999999999</c:v>
                </c:pt>
                <c:pt idx="7">
                  <c:v>166.959</c:v>
                </c:pt>
                <c:pt idx="8">
                  <c:v>538.59699999999998</c:v>
                </c:pt>
                <c:pt idx="9">
                  <c:v>126.244</c:v>
                </c:pt>
                <c:pt idx="10">
                  <c:v>63.241</c:v>
                </c:pt>
                <c:pt idx="11">
                  <c:v>1.0149999999999999</c:v>
                </c:pt>
                <c:pt idx="12">
                  <c:v>1.677</c:v>
                </c:pt>
                <c:pt idx="13">
                  <c:v>79.962999999999994</c:v>
                </c:pt>
                <c:pt idx="14">
                  <c:v>3.2589999999999999</c:v>
                </c:pt>
              </c:numCache>
            </c:numRef>
          </c:val>
          <c:extLst xmlns:c15="http://schemas.microsoft.com/office/drawing/2012/chart">
            <c:ext xmlns:c16="http://schemas.microsoft.com/office/drawing/2014/chart" uri="{C3380CC4-5D6E-409C-BE32-E72D297353CC}">
              <c16:uniqueId val="{0000001A-93F2-4A08-B098-CCF5E12A5FF5}"/>
            </c:ext>
          </c:extLst>
        </c:ser>
        <c:ser>
          <c:idx val="28"/>
          <c:order val="26"/>
          <c:tx>
            <c:strRef>
              <c:f>'Performance Tables  CPU'!$L$162</c:f>
              <c:strCache>
                <c:ptCount val="1"/>
                <c:pt idx="0">
                  <c:v>Intel® Core™ i9-12900K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CPU'!$C$163:$C$177</c:f>
              <c:numCache>
                <c:formatCode>0.00</c:formatCode>
                <c:ptCount val="15"/>
                <c:pt idx="0">
                  <c:v>35.627000000000002</c:v>
                </c:pt>
                <c:pt idx="1">
                  <c:v>3.093</c:v>
                </c:pt>
                <c:pt idx="2">
                  <c:v>36.552</c:v>
                </c:pt>
                <c:pt idx="3">
                  <c:v>165.166</c:v>
                </c:pt>
                <c:pt idx="4">
                  <c:v>64.06</c:v>
                </c:pt>
                <c:pt idx="5">
                  <c:v>4.016</c:v>
                </c:pt>
                <c:pt idx="6">
                  <c:v>39.390999999999998</c:v>
                </c:pt>
                <c:pt idx="7">
                  <c:v>346.54599999999999</c:v>
                </c:pt>
                <c:pt idx="8">
                  <c:v>1003.129</c:v>
                </c:pt>
                <c:pt idx="9">
                  <c:v>212.57400000000001</c:v>
                </c:pt>
                <c:pt idx="10">
                  <c:v>133.834</c:v>
                </c:pt>
                <c:pt idx="11">
                  <c:v>2.3940000000000001</c:v>
                </c:pt>
                <c:pt idx="12">
                  <c:v>3.8730000000000002</c:v>
                </c:pt>
                <c:pt idx="13">
                  <c:v>162.077</c:v>
                </c:pt>
                <c:pt idx="14">
                  <c:v>7.0960000000000001</c:v>
                </c:pt>
              </c:numCache>
            </c:numRef>
          </c:val>
          <c:extLst xmlns:c15="http://schemas.microsoft.com/office/drawing/2012/chart">
            <c:ext xmlns:c16="http://schemas.microsoft.com/office/drawing/2014/chart" uri="{C3380CC4-5D6E-409C-BE32-E72D297353CC}">
              <c16:uniqueId val="{0000001C-93F2-4A08-B098-CCF5E12A5FF5}"/>
            </c:ext>
          </c:extLst>
        </c:ser>
        <c:ser>
          <c:idx val="30"/>
          <c:order val="27"/>
          <c:tx>
            <c:strRef>
              <c:f>'Performance Tables  CPU'!$L$194</c:f>
              <c:strCache>
                <c:ptCount val="1"/>
                <c:pt idx="0">
                  <c:v>Intel® Xeon® E-2124G FP32</c:v>
                </c:pt>
              </c:strCache>
              <c:extLst xmlns:c15="http://schemas.microsoft.com/office/drawing/2012/chart"/>
            </c:strRef>
          </c:tx>
          <c:spPr>
            <a:solidFill>
              <a:schemeClr val="accent1">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CPU'!$C$195:$C$209</c:f>
              <c:numCache>
                <c:formatCode>0.00</c:formatCode>
                <c:ptCount val="15"/>
                <c:pt idx="0">
                  <c:v>14.614000000000001</c:v>
                </c:pt>
                <c:pt idx="1">
                  <c:v>1.32</c:v>
                </c:pt>
                <c:pt idx="2">
                  <c:v>16.905999999999999</c:v>
                </c:pt>
                <c:pt idx="3">
                  <c:v>67.188000000000002</c:v>
                </c:pt>
                <c:pt idx="4">
                  <c:v>27.306000000000001</c:v>
                </c:pt>
                <c:pt idx="5">
                  <c:v>1.464</c:v>
                </c:pt>
                <c:pt idx="6">
                  <c:v>15.13</c:v>
                </c:pt>
                <c:pt idx="7">
                  <c:v>147.09800000000001</c:v>
                </c:pt>
                <c:pt idx="8">
                  <c:v>479.56700000000001</c:v>
                </c:pt>
                <c:pt idx="9">
                  <c:v>101.399</c:v>
                </c:pt>
                <c:pt idx="10">
                  <c:v>52.17</c:v>
                </c:pt>
                <c:pt idx="11">
                  <c:v>0.91900000000000004</c:v>
                </c:pt>
                <c:pt idx="12">
                  <c:v>1.4810000000000001</c:v>
                </c:pt>
                <c:pt idx="13">
                  <c:v>64.87</c:v>
                </c:pt>
                <c:pt idx="14">
                  <c:v>2.8039999999999998</c:v>
                </c:pt>
              </c:numCache>
            </c:numRef>
          </c:val>
          <c:extLst xmlns:c15="http://schemas.microsoft.com/office/drawing/2012/chart">
            <c:ext xmlns:c16="http://schemas.microsoft.com/office/drawing/2014/chart" uri="{C3380CC4-5D6E-409C-BE32-E72D297353CC}">
              <c16:uniqueId val="{0000001E-93F2-4A08-B098-CCF5E12A5FF5}"/>
            </c:ext>
          </c:extLst>
        </c:ser>
        <c:ser>
          <c:idx val="31"/>
          <c:order val="28"/>
          <c:tx>
            <c:strRef>
              <c:f>'Performance Tables  CPU'!$L$210</c:f>
              <c:strCache>
                <c:ptCount val="1"/>
                <c:pt idx="0">
                  <c:v>Intel® Xeon® W1290P FP32</c:v>
                </c:pt>
              </c:strCache>
              <c:extLst xmlns:c15="http://schemas.microsoft.com/office/drawing/2012/chart"/>
            </c:strRef>
          </c:tx>
          <c:spPr>
            <a:solidFill>
              <a:schemeClr val="accent2">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CPU'!$C$211:$C$225</c:f>
              <c:numCache>
                <c:formatCode>0.00</c:formatCode>
                <c:ptCount val="15"/>
                <c:pt idx="0">
                  <c:v>40.243000000000002</c:v>
                </c:pt>
                <c:pt idx="1">
                  <c:v>2.7290000000000001</c:v>
                </c:pt>
                <c:pt idx="2">
                  <c:v>21.03</c:v>
                </c:pt>
                <c:pt idx="3">
                  <c:v>182.54300000000001</c:v>
                </c:pt>
                <c:pt idx="4">
                  <c:v>36.433999999999997</c:v>
                </c:pt>
                <c:pt idx="5">
                  <c:v>4.5419999999999998</c:v>
                </c:pt>
                <c:pt idx="6">
                  <c:v>44.966000000000001</c:v>
                </c:pt>
                <c:pt idx="7">
                  <c:v>345.30900000000003</c:v>
                </c:pt>
                <c:pt idx="8">
                  <c:v>868.25</c:v>
                </c:pt>
                <c:pt idx="9">
                  <c:v>307.74099999999999</c:v>
                </c:pt>
                <c:pt idx="10">
                  <c:v>149.441</c:v>
                </c:pt>
                <c:pt idx="11">
                  <c:v>2.9350000000000001</c:v>
                </c:pt>
                <c:pt idx="12">
                  <c:v>4.6150000000000002</c:v>
                </c:pt>
                <c:pt idx="13">
                  <c:v>173.63499999999999</c:v>
                </c:pt>
                <c:pt idx="14">
                  <c:v>7.9249999999999998</c:v>
                </c:pt>
              </c:numCache>
            </c:numRef>
          </c:val>
          <c:extLst xmlns:c15="http://schemas.microsoft.com/office/drawing/2012/chart">
            <c:ext xmlns:c16="http://schemas.microsoft.com/office/drawing/2014/chart" uri="{C3380CC4-5D6E-409C-BE32-E72D297353CC}">
              <c16:uniqueId val="{0000001F-93F2-4A08-B098-CCF5E12A5FF5}"/>
            </c:ext>
          </c:extLst>
        </c:ser>
        <c:ser>
          <c:idx val="32"/>
          <c:order val="29"/>
          <c:tx>
            <c:strRef>
              <c:f>'Performance Tables  CPU'!$L$226</c:f>
              <c:strCache>
                <c:ptCount val="1"/>
                <c:pt idx="0">
                  <c:v>Intel® Xeon® Silver 4216R FP32</c:v>
                </c:pt>
              </c:strCache>
              <c:extLst xmlns:c15="http://schemas.microsoft.com/office/drawing/2012/chart"/>
            </c:strRef>
          </c:tx>
          <c:spPr>
            <a:solidFill>
              <a:schemeClr val="accent3">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CPU'!$C$227:$C$241</c:f>
              <c:numCache>
                <c:formatCode>0.00</c:formatCode>
                <c:ptCount val="15"/>
                <c:pt idx="0">
                  <c:v>75.501999999999995</c:v>
                </c:pt>
                <c:pt idx="1">
                  <c:v>6.726</c:v>
                </c:pt>
                <c:pt idx="2">
                  <c:v>78.962999999999994</c:v>
                </c:pt>
                <c:pt idx="3">
                  <c:v>283.423</c:v>
                </c:pt>
                <c:pt idx="4">
                  <c:v>156.285</c:v>
                </c:pt>
                <c:pt idx="5">
                  <c:v>7.7859999999999996</c:v>
                </c:pt>
                <c:pt idx="6">
                  <c:v>73.617000000000004</c:v>
                </c:pt>
                <c:pt idx="7">
                  <c:v>667.69200000000001</c:v>
                </c:pt>
                <c:pt idx="8">
                  <c:v>1835.6859999999999</c:v>
                </c:pt>
                <c:pt idx="9">
                  <c:v>522.654</c:v>
                </c:pt>
                <c:pt idx="10">
                  <c:v>255.86600000000001</c:v>
                </c:pt>
                <c:pt idx="11">
                  <c:v>4.3499999999999996</c:v>
                </c:pt>
                <c:pt idx="12">
                  <c:v>6.9660000000000002</c:v>
                </c:pt>
                <c:pt idx="13">
                  <c:v>321.26299999999998</c:v>
                </c:pt>
                <c:pt idx="14">
                  <c:v>13.741</c:v>
                </c:pt>
              </c:numCache>
            </c:numRef>
          </c:val>
          <c:extLst xmlns:c15="http://schemas.microsoft.com/office/drawing/2012/chart">
            <c:ext xmlns:c16="http://schemas.microsoft.com/office/drawing/2014/chart" uri="{C3380CC4-5D6E-409C-BE32-E72D297353CC}">
              <c16:uniqueId val="{00000020-93F2-4A08-B098-CCF5E12A5FF5}"/>
            </c:ext>
          </c:extLst>
        </c:ser>
        <c:ser>
          <c:idx val="33"/>
          <c:order val="30"/>
          <c:tx>
            <c:strRef>
              <c:f>'Performance Tables  CPU'!$L$242</c:f>
              <c:strCache>
                <c:ptCount val="1"/>
                <c:pt idx="0">
                  <c:v>Intel® Xeon® Gold 5218T FP32</c:v>
                </c:pt>
              </c:strCache>
              <c:extLst xmlns:c15="http://schemas.microsoft.com/office/drawing/2012/chart"/>
            </c:strRef>
          </c:tx>
          <c:spPr>
            <a:solidFill>
              <a:schemeClr val="accent4">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CPU'!$C$243:$C$257</c:f>
              <c:numCache>
                <c:formatCode>0.00</c:formatCode>
                <c:ptCount val="15"/>
                <c:pt idx="0">
                  <c:v>79.033000000000001</c:v>
                </c:pt>
                <c:pt idx="1">
                  <c:v>7.0209999999999999</c:v>
                </c:pt>
                <c:pt idx="2">
                  <c:v>81.667000000000002</c:v>
                </c:pt>
                <c:pt idx="3">
                  <c:v>295.952</c:v>
                </c:pt>
                <c:pt idx="4">
                  <c:v>161.22399999999999</c:v>
                </c:pt>
                <c:pt idx="5">
                  <c:v>8.19</c:v>
                </c:pt>
                <c:pt idx="6">
                  <c:v>77.004999999999995</c:v>
                </c:pt>
                <c:pt idx="7">
                  <c:v>691.74300000000005</c:v>
                </c:pt>
                <c:pt idx="8">
                  <c:v>1895.498</c:v>
                </c:pt>
                <c:pt idx="9">
                  <c:v>547.47</c:v>
                </c:pt>
                <c:pt idx="10">
                  <c:v>268.00900000000001</c:v>
                </c:pt>
                <c:pt idx="11">
                  <c:v>4.5720000000000001</c:v>
                </c:pt>
                <c:pt idx="12">
                  <c:v>7.3010000000000002</c:v>
                </c:pt>
                <c:pt idx="13">
                  <c:v>337.03500000000003</c:v>
                </c:pt>
                <c:pt idx="14">
                  <c:v>14.464</c:v>
                </c:pt>
              </c:numCache>
            </c:numRef>
          </c:val>
          <c:extLst xmlns:c15="http://schemas.microsoft.com/office/drawing/2012/chart">
            <c:ext xmlns:c16="http://schemas.microsoft.com/office/drawing/2014/chart" uri="{C3380CC4-5D6E-409C-BE32-E72D297353CC}">
              <c16:uniqueId val="{00000021-93F2-4A08-B098-CCF5E12A5FF5}"/>
            </c:ext>
          </c:extLst>
        </c:ser>
        <c:ser>
          <c:idx val="34"/>
          <c:order val="31"/>
          <c:tx>
            <c:strRef>
              <c:f>'Performance Tables  CPU'!$L$258</c:f>
              <c:strCache>
                <c:ptCount val="1"/>
                <c:pt idx="0">
                  <c:v>Intel® Xeon® Platinum 8270 FP32</c:v>
                </c:pt>
              </c:strCache>
              <c:extLst xmlns:c15="http://schemas.microsoft.com/office/drawing/2012/chart"/>
            </c:strRef>
          </c:tx>
          <c:spPr>
            <a:solidFill>
              <a:schemeClr val="accent5">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CPU'!$C$259:$C$273</c:f>
              <c:numCache>
                <c:formatCode>0.00</c:formatCode>
                <c:ptCount val="15"/>
                <c:pt idx="0">
                  <c:v>225.71299999999999</c:v>
                </c:pt>
                <c:pt idx="1">
                  <c:v>19.050999999999998</c:v>
                </c:pt>
                <c:pt idx="2">
                  <c:v>168.65</c:v>
                </c:pt>
                <c:pt idx="3">
                  <c:v>815.72500000000002</c:v>
                </c:pt>
                <c:pt idx="4">
                  <c:v>300.291</c:v>
                </c:pt>
                <c:pt idx="5">
                  <c:v>22.065999999999999</c:v>
                </c:pt>
                <c:pt idx="6">
                  <c:v>225.77600000000001</c:v>
                </c:pt>
                <c:pt idx="7">
                  <c:v>1796.357</c:v>
                </c:pt>
                <c:pt idx="8">
                  <c:v>4308.9269999999997</c:v>
                </c:pt>
                <c:pt idx="9">
                  <c:v>1582.817</c:v>
                </c:pt>
                <c:pt idx="10">
                  <c:v>748.58299999999997</c:v>
                </c:pt>
                <c:pt idx="11">
                  <c:v>14.722</c:v>
                </c:pt>
                <c:pt idx="12">
                  <c:v>21.382000000000001</c:v>
                </c:pt>
                <c:pt idx="13">
                  <c:v>901.83199999999999</c:v>
                </c:pt>
                <c:pt idx="14">
                  <c:v>41.000999999999998</c:v>
                </c:pt>
              </c:numCache>
            </c:numRef>
          </c:val>
          <c:extLst xmlns:c15="http://schemas.microsoft.com/office/drawing/2012/chart">
            <c:ext xmlns:c16="http://schemas.microsoft.com/office/drawing/2014/chart" uri="{C3380CC4-5D6E-409C-BE32-E72D297353CC}">
              <c16:uniqueId val="{00000022-93F2-4A08-B098-CCF5E12A5FF5}"/>
            </c:ext>
          </c:extLst>
        </c:ser>
        <c:ser>
          <c:idx val="35"/>
          <c:order val="32"/>
          <c:tx>
            <c:strRef>
              <c:f>'Performance Tables  CPU'!$L$274</c:f>
              <c:strCache>
                <c:ptCount val="1"/>
                <c:pt idx="0">
                  <c:v>Intel® Xeon® 6336Y FP32</c:v>
                </c:pt>
              </c:strCache>
              <c:extLst xmlns:c15="http://schemas.microsoft.com/office/drawing/2012/chart"/>
            </c:strRef>
          </c:tx>
          <c:spPr>
            <a:solidFill>
              <a:schemeClr val="accent6">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CPU'!$C$275:$C$289</c:f>
              <c:numCache>
                <c:formatCode>0.00</c:formatCode>
                <c:ptCount val="15"/>
                <c:pt idx="0">
                  <c:v>213.87700000000001</c:v>
                </c:pt>
                <c:pt idx="1">
                  <c:v>17.379000000000001</c:v>
                </c:pt>
                <c:pt idx="2">
                  <c:v>134.15899999999999</c:v>
                </c:pt>
                <c:pt idx="3">
                  <c:v>701.32</c:v>
                </c:pt>
                <c:pt idx="4">
                  <c:v>256.50299999999999</c:v>
                </c:pt>
                <c:pt idx="5">
                  <c:v>19.965</c:v>
                </c:pt>
                <c:pt idx="6">
                  <c:v>205.29599999999999</c:v>
                </c:pt>
                <c:pt idx="7">
                  <c:v>1634.9369999999999</c:v>
                </c:pt>
                <c:pt idx="8">
                  <c:v>4065.1390000000001</c:v>
                </c:pt>
                <c:pt idx="9">
                  <c:v>1431.864</c:v>
                </c:pt>
                <c:pt idx="10">
                  <c:v>691.07899999999995</c:v>
                </c:pt>
                <c:pt idx="11">
                  <c:v>12.672000000000001</c:v>
                </c:pt>
                <c:pt idx="12">
                  <c:v>19.314</c:v>
                </c:pt>
                <c:pt idx="13">
                  <c:v>761.53399999999999</c:v>
                </c:pt>
                <c:pt idx="14">
                  <c:v>35.481000000000002</c:v>
                </c:pt>
              </c:numCache>
            </c:numRef>
          </c:val>
          <c:extLst xmlns:c15="http://schemas.microsoft.com/office/drawing/2012/chart">
            <c:ext xmlns:c16="http://schemas.microsoft.com/office/drawing/2014/chart" uri="{C3380CC4-5D6E-409C-BE32-E72D297353CC}">
              <c16:uniqueId val="{00000023-93F2-4A08-B098-CCF5E12A5FF5}"/>
            </c:ext>
          </c:extLst>
        </c:ser>
        <c:ser>
          <c:idx val="11"/>
          <c:order val="33"/>
          <c:tx>
            <c:strRef>
              <c:f>'Performance Tables  CPU'!$L$290</c:f>
              <c:strCache>
                <c:ptCount val="1"/>
                <c:pt idx="0">
                  <c:v>Intel® Xeon® 6448Y FP32</c:v>
                </c:pt>
              </c:strCache>
              <c:extLst xmlns:c15="http://schemas.microsoft.com/office/drawing/2012/chart"/>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CPU'!$C$291:$C$305</c:f>
              <c:numCache>
                <c:formatCode>0.00</c:formatCode>
                <c:ptCount val="15"/>
                <c:pt idx="0">
                  <c:v>326.55</c:v>
                </c:pt>
                <c:pt idx="1">
                  <c:v>91.18</c:v>
                </c:pt>
                <c:pt idx="2">
                  <c:v>271.62</c:v>
                </c:pt>
                <c:pt idx="3">
                  <c:v>1137.4100000000001</c:v>
                </c:pt>
                <c:pt idx="4">
                  <c:v>560.48</c:v>
                </c:pt>
                <c:pt idx="5">
                  <c:v>32.43</c:v>
                </c:pt>
                <c:pt idx="6">
                  <c:v>331.56</c:v>
                </c:pt>
                <c:pt idx="7">
                  <c:v>2736.2</c:v>
                </c:pt>
                <c:pt idx="8">
                  <c:v>7254.28</c:v>
                </c:pt>
                <c:pt idx="9">
                  <c:v>2329.12</c:v>
                </c:pt>
                <c:pt idx="10">
                  <c:v>1118.97</c:v>
                </c:pt>
                <c:pt idx="11">
                  <c:v>20.32</c:v>
                </c:pt>
                <c:pt idx="12">
                  <c:v>30.96</c:v>
                </c:pt>
                <c:pt idx="13">
                  <c:v>1405.51</c:v>
                </c:pt>
                <c:pt idx="14">
                  <c:v>58.12</c:v>
                </c:pt>
              </c:numCache>
            </c:numRef>
          </c:val>
          <c:extLst xmlns:c15="http://schemas.microsoft.com/office/drawing/2012/chart">
            <c:ext xmlns:c16="http://schemas.microsoft.com/office/drawing/2014/chart" uri="{C3380CC4-5D6E-409C-BE32-E72D297353CC}">
              <c16:uniqueId val="{00000001-FD3B-4CDC-9150-AD2E21BBC36A}"/>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GPU'!$B$3:$B$17</c:f>
              <c:numCache>
                <c:formatCode>0.00</c:formatCode>
                <c:ptCount val="15"/>
                <c:pt idx="0">
                  <c:v>16.11</c:v>
                </c:pt>
                <c:pt idx="1">
                  <c:v>1.395</c:v>
                </c:pt>
                <c:pt idx="4">
                  <c:v>22.696999999999999</c:v>
                </c:pt>
                <c:pt idx="5">
                  <c:v>1.3009999999999999</c:v>
                </c:pt>
                <c:pt idx="6">
                  <c:v>17.009</c:v>
                </c:pt>
                <c:pt idx="7">
                  <c:v>100.377</c:v>
                </c:pt>
                <c:pt idx="9">
                  <c:v>161.381</c:v>
                </c:pt>
                <c:pt idx="10">
                  <c:v>66.119</c:v>
                </c:pt>
                <c:pt idx="11">
                  <c:v>0.96499999999999997</c:v>
                </c:pt>
                <c:pt idx="12">
                  <c:v>1.994</c:v>
                </c:pt>
                <c:pt idx="13">
                  <c:v>66.641000000000005</c:v>
                </c:pt>
                <c:pt idx="14">
                  <c:v>3.4129999999999998</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GPU'!$C$3:$C$17</c:f>
              <c:numCache>
                <c:formatCode>0.00</c:formatCode>
                <c:ptCount val="15"/>
                <c:pt idx="0">
                  <c:v>10.009</c:v>
                </c:pt>
                <c:pt idx="1">
                  <c:v>0.77400000000000002</c:v>
                </c:pt>
                <c:pt idx="2">
                  <c:v>5.1959999999999997</c:v>
                </c:pt>
                <c:pt idx="3">
                  <c:v>30.614999999999998</c:v>
                </c:pt>
                <c:pt idx="4">
                  <c:v>15.635</c:v>
                </c:pt>
                <c:pt idx="5">
                  <c:v>0.72799999999999998</c:v>
                </c:pt>
                <c:pt idx="6">
                  <c:v>8.3019999999999996</c:v>
                </c:pt>
                <c:pt idx="7">
                  <c:v>60.646999999999998</c:v>
                </c:pt>
                <c:pt idx="8">
                  <c:v>164.94499999999999</c:v>
                </c:pt>
                <c:pt idx="9">
                  <c:v>60.863</c:v>
                </c:pt>
                <c:pt idx="10">
                  <c:v>29.408000000000001</c:v>
                </c:pt>
                <c:pt idx="11">
                  <c:v>0.61499999999999999</c:v>
                </c:pt>
                <c:pt idx="12">
                  <c:v>0.98899999999999999</c:v>
                </c:pt>
                <c:pt idx="13">
                  <c:v>38.177999999999997</c:v>
                </c:pt>
                <c:pt idx="14">
                  <c:v>1.752</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GPU'!$B$31:$B$45</c:f>
              <c:numCache>
                <c:formatCode>0.00</c:formatCode>
                <c:ptCount val="15"/>
                <c:pt idx="0">
                  <c:v>18.983000000000001</c:v>
                </c:pt>
                <c:pt idx="1">
                  <c:v>2.0510000000000002</c:v>
                </c:pt>
                <c:pt idx="2">
                  <c:v>22.35</c:v>
                </c:pt>
                <c:pt idx="3">
                  <c:v>86.162000000000006</c:v>
                </c:pt>
                <c:pt idx="4">
                  <c:v>25.936</c:v>
                </c:pt>
                <c:pt idx="5">
                  <c:v>2.6160000000000001</c:v>
                </c:pt>
                <c:pt idx="6">
                  <c:v>28.105</c:v>
                </c:pt>
                <c:pt idx="7">
                  <c:v>168.47300000000001</c:v>
                </c:pt>
                <c:pt idx="8">
                  <c:v>525.08399999999995</c:v>
                </c:pt>
                <c:pt idx="9">
                  <c:v>194.69399999999999</c:v>
                </c:pt>
                <c:pt idx="10">
                  <c:v>90.685000000000002</c:v>
                </c:pt>
                <c:pt idx="11">
                  <c:v>1.5820000000000001</c:v>
                </c:pt>
                <c:pt idx="12">
                  <c:v>2.7149999999999999</c:v>
                </c:pt>
                <c:pt idx="13">
                  <c:v>106.58799999999999</c:v>
                </c:pt>
                <c:pt idx="14">
                  <c:v>4.758</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GPU'!$C$31:$C$45</c:f>
              <c:numCache>
                <c:formatCode>0.00</c:formatCode>
                <c:ptCount val="15"/>
                <c:pt idx="0">
                  <c:v>8.6959999999999997</c:v>
                </c:pt>
                <c:pt idx="1">
                  <c:v>0.76600000000000001</c:v>
                </c:pt>
                <c:pt idx="2">
                  <c:v>4.6349999999999998</c:v>
                </c:pt>
                <c:pt idx="3">
                  <c:v>25.34</c:v>
                </c:pt>
                <c:pt idx="4">
                  <c:v>14.073</c:v>
                </c:pt>
                <c:pt idx="5">
                  <c:v>0.72499999999999998</c:v>
                </c:pt>
                <c:pt idx="6">
                  <c:v>6.681</c:v>
                </c:pt>
                <c:pt idx="7">
                  <c:v>53.271999999999998</c:v>
                </c:pt>
                <c:pt idx="8">
                  <c:v>141.61000000000001</c:v>
                </c:pt>
                <c:pt idx="9">
                  <c:v>55.341000000000001</c:v>
                </c:pt>
                <c:pt idx="10">
                  <c:v>24.632999999999999</c:v>
                </c:pt>
                <c:pt idx="11">
                  <c:v>0.48599999999999999</c:v>
                </c:pt>
                <c:pt idx="12">
                  <c:v>0.80200000000000005</c:v>
                </c:pt>
                <c:pt idx="13">
                  <c:v>31.376000000000001</c:v>
                </c:pt>
                <c:pt idx="14">
                  <c:v>1.4339999999999999</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GPU'!$B$59:$B$73</c:f>
              <c:numCache>
                <c:formatCode>0.00</c:formatCode>
                <c:ptCount val="15"/>
                <c:pt idx="0">
                  <c:v>95.656000000000006</c:v>
                </c:pt>
                <c:pt idx="1">
                  <c:v>10.476000000000001</c:v>
                </c:pt>
                <c:pt idx="2">
                  <c:v>104.926</c:v>
                </c:pt>
                <c:pt idx="3">
                  <c:v>391.185</c:v>
                </c:pt>
                <c:pt idx="4">
                  <c:v>92.52</c:v>
                </c:pt>
                <c:pt idx="5">
                  <c:v>13.823</c:v>
                </c:pt>
                <c:pt idx="6">
                  <c:v>158.28200000000001</c:v>
                </c:pt>
                <c:pt idx="7">
                  <c:v>582.63599999999997</c:v>
                </c:pt>
                <c:pt idx="8">
                  <c:v>2076.0149999999999</c:v>
                </c:pt>
                <c:pt idx="9">
                  <c:v>1061.5909999999999</c:v>
                </c:pt>
                <c:pt idx="10">
                  <c:v>504.24700000000001</c:v>
                </c:pt>
                <c:pt idx="11">
                  <c:v>8.2390000000000008</c:v>
                </c:pt>
                <c:pt idx="12">
                  <c:v>15.391</c:v>
                </c:pt>
                <c:pt idx="13">
                  <c:v>492.64499999999998</c:v>
                </c:pt>
                <c:pt idx="14">
                  <c:v>25.047999999999998</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GPU'!$C$59:$C$73</c:f>
              <c:numCache>
                <c:formatCode>0.00</c:formatCode>
                <c:ptCount val="15"/>
                <c:pt idx="0">
                  <c:v>44.055999999999997</c:v>
                </c:pt>
                <c:pt idx="1">
                  <c:v>3.9140000000000001</c:v>
                </c:pt>
                <c:pt idx="2">
                  <c:v>24.591999999999999</c:v>
                </c:pt>
                <c:pt idx="3">
                  <c:v>123.51900000000001</c:v>
                </c:pt>
                <c:pt idx="4">
                  <c:v>50.537999999999997</c:v>
                </c:pt>
                <c:pt idx="5">
                  <c:v>3.5449999999999999</c:v>
                </c:pt>
                <c:pt idx="6">
                  <c:v>36.884</c:v>
                </c:pt>
                <c:pt idx="7">
                  <c:v>243.94499999999999</c:v>
                </c:pt>
                <c:pt idx="8">
                  <c:v>544.64099999999996</c:v>
                </c:pt>
                <c:pt idx="9">
                  <c:v>297.70499999999998</c:v>
                </c:pt>
                <c:pt idx="10">
                  <c:v>125.407</c:v>
                </c:pt>
                <c:pt idx="11">
                  <c:v>2.5449999999999999</c:v>
                </c:pt>
                <c:pt idx="12">
                  <c:v>4.5709999999999997</c:v>
                </c:pt>
                <c:pt idx="13">
                  <c:v>157.97999999999999</c:v>
                </c:pt>
                <c:pt idx="14">
                  <c:v>7.3840000000000003</c:v>
                </c:pt>
              </c:numCache>
            </c:numRef>
          </c:val>
          <c:extLst>
            <c:ext xmlns:c16="http://schemas.microsoft.com/office/drawing/2014/chart" uri="{C3380CC4-5D6E-409C-BE32-E72D297353CC}">
              <c16:uniqueId val="{00000007-EBF5-45A1-AB3F-099743298E42}"/>
            </c:ext>
          </c:extLst>
        </c:ser>
        <c:ser>
          <c:idx val="6"/>
          <c:order val="6"/>
          <c:tx>
            <c:strRef>
              <c:f>'Performance Tables GPU'!$H$86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GPU'!$B$87:$B$101</c:f>
              <c:numCache>
                <c:formatCode>0.00</c:formatCode>
                <c:ptCount val="15"/>
                <c:pt idx="0">
                  <c:v>53.093000000000004</c:v>
                </c:pt>
                <c:pt idx="1">
                  <c:v>5.617</c:v>
                </c:pt>
                <c:pt idx="2">
                  <c:v>57.707000000000001</c:v>
                </c:pt>
                <c:pt idx="3">
                  <c:v>203.417</c:v>
                </c:pt>
                <c:pt idx="4">
                  <c:v>73.766000000000005</c:v>
                </c:pt>
                <c:pt idx="5">
                  <c:v>6.8019999999999996</c:v>
                </c:pt>
                <c:pt idx="6">
                  <c:v>71.228999999999999</c:v>
                </c:pt>
                <c:pt idx="7">
                  <c:v>493.08800000000002</c:v>
                </c:pt>
                <c:pt idx="8">
                  <c:v>1265.9690000000001</c:v>
                </c:pt>
                <c:pt idx="9">
                  <c:v>491.33699999999999</c:v>
                </c:pt>
                <c:pt idx="10">
                  <c:v>229.863</c:v>
                </c:pt>
                <c:pt idx="11">
                  <c:v>4.2279999999999998</c:v>
                </c:pt>
                <c:pt idx="12">
                  <c:v>7.0590000000000002</c:v>
                </c:pt>
                <c:pt idx="13">
                  <c:v>245.738</c:v>
                </c:pt>
                <c:pt idx="14">
                  <c:v>11.956</c:v>
                </c:pt>
              </c:numCache>
            </c:numRef>
          </c:val>
          <c:extLst>
            <c:ext xmlns:c16="http://schemas.microsoft.com/office/drawing/2014/chart" uri="{C3380CC4-5D6E-409C-BE32-E72D297353CC}">
              <c16:uniqueId val="{00000008-EBF5-45A1-AB3F-099743298E42}"/>
            </c:ext>
          </c:extLst>
        </c:ser>
        <c:ser>
          <c:idx val="7"/>
          <c:order val="7"/>
          <c:tx>
            <c:strRef>
              <c:f>'Performance Tables GPU'!$I$86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GPU'!$C$87:$C$101</c:f>
              <c:numCache>
                <c:formatCode>0.00</c:formatCode>
                <c:ptCount val="15"/>
                <c:pt idx="0">
                  <c:v>22.253</c:v>
                </c:pt>
                <c:pt idx="1">
                  <c:v>1.978</c:v>
                </c:pt>
                <c:pt idx="2">
                  <c:v>13.789</c:v>
                </c:pt>
                <c:pt idx="3">
                  <c:v>68.438000000000002</c:v>
                </c:pt>
                <c:pt idx="4">
                  <c:v>38.741999999999997</c:v>
                </c:pt>
                <c:pt idx="5">
                  <c:v>1.82</c:v>
                </c:pt>
                <c:pt idx="6">
                  <c:v>17.754999999999999</c:v>
                </c:pt>
                <c:pt idx="7">
                  <c:v>145.50299999999999</c:v>
                </c:pt>
                <c:pt idx="8">
                  <c:v>389.89400000000001</c:v>
                </c:pt>
                <c:pt idx="9">
                  <c:v>146.839</c:v>
                </c:pt>
                <c:pt idx="10">
                  <c:v>66.122</c:v>
                </c:pt>
                <c:pt idx="11">
                  <c:v>1.262</c:v>
                </c:pt>
                <c:pt idx="12">
                  <c:v>2.1539999999999999</c:v>
                </c:pt>
                <c:pt idx="13">
                  <c:v>84.456999999999994</c:v>
                </c:pt>
                <c:pt idx="14">
                  <c:v>3.8690000000000002</c:v>
                </c:pt>
              </c:numCache>
            </c:numRef>
          </c:val>
          <c:extLst>
            <c:ext xmlns:c16="http://schemas.microsoft.com/office/drawing/2014/chart" uri="{C3380CC4-5D6E-409C-BE32-E72D297353CC}">
              <c16:uniqueId val="{00000009-EBF5-45A1-AB3F-099743298E42}"/>
            </c:ext>
          </c:extLst>
        </c:ser>
        <c:ser>
          <c:idx val="8"/>
          <c:order val="8"/>
          <c:tx>
            <c:strRef>
              <c:f>'Performance Tables GPU'!$H$114</c:f>
              <c:strCache>
                <c:ptCount val="1"/>
                <c:pt idx="0">
                  <c:v>Intel® Data Center Flex 170 INT8</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GPU'!$B$115:$B$129</c:f>
            </c:numRef>
          </c:val>
          <c:extLst>
            <c:ext xmlns:c16="http://schemas.microsoft.com/office/drawing/2014/chart" uri="{C3380CC4-5D6E-409C-BE32-E72D297353CC}">
              <c16:uniqueId val="{0000000A-EBF5-45A1-AB3F-099743298E42}"/>
            </c:ext>
          </c:extLst>
        </c:ser>
        <c:ser>
          <c:idx val="9"/>
          <c:order val="9"/>
          <c:tx>
            <c:strRef>
              <c:f>'Performance Tables GPU'!$I$114</c:f>
              <c:strCache>
                <c:ptCount val="1"/>
                <c:pt idx="0">
                  <c:v>Intel® Data Center Flex 170 FP32</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GPU'!$C$115:$C$129</c:f>
            </c:numRef>
          </c:val>
          <c:extLst>
            <c:ext xmlns:c16="http://schemas.microsoft.com/office/drawing/2014/chart" uri="{C3380CC4-5D6E-409C-BE32-E72D297353CC}">
              <c16:uniqueId val="{0000000B-EBF5-45A1-AB3F-099743298E42}"/>
            </c:ext>
          </c:extLst>
        </c:ser>
        <c:ser>
          <c:idx val="10"/>
          <c:order val="10"/>
          <c:tx>
            <c:strRef>
              <c:f>'Performance Tables GPU'!$H$131</c:f>
              <c:strCache>
                <c:ptCount val="1"/>
                <c:pt idx="0">
                  <c:v>Intel® Flex-170 INT8</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GPU'!$B$132:$B$146</c:f>
              <c:numCache>
                <c:formatCode>0.00</c:formatCode>
                <c:ptCount val="15"/>
                <c:pt idx="0">
                  <c:v>906.29700000000003</c:v>
                </c:pt>
                <c:pt idx="1">
                  <c:v>74.466999999999999</c:v>
                </c:pt>
                <c:pt idx="2">
                  <c:v>882.03499999999997</c:v>
                </c:pt>
                <c:pt idx="3">
                  <c:v>3440.1759999999999</c:v>
                </c:pt>
                <c:pt idx="4">
                  <c:v>463.66500000000002</c:v>
                </c:pt>
                <c:pt idx="5">
                  <c:v>216.29499999999999</c:v>
                </c:pt>
                <c:pt idx="6">
                  <c:v>2986.9140000000002</c:v>
                </c:pt>
                <c:pt idx="7">
                  <c:v>3548.9769999999999</c:v>
                </c:pt>
                <c:pt idx="8">
                  <c:v>18371.954000000002</c:v>
                </c:pt>
                <c:pt idx="9">
                  <c:v>27454.077000000001</c:v>
                </c:pt>
                <c:pt idx="10">
                  <c:v>10810.92</c:v>
                </c:pt>
                <c:pt idx="11">
                  <c:v>132.43600000000001</c:v>
                </c:pt>
                <c:pt idx="12">
                  <c:v>218.12100000000001</c:v>
                </c:pt>
                <c:pt idx="13">
                  <c:v>3634.1640000000002</c:v>
                </c:pt>
                <c:pt idx="14">
                  <c:v>454.49200000000002</c:v>
                </c:pt>
              </c:numCache>
            </c:numRef>
          </c:val>
          <c:extLst>
            <c:ext xmlns:c16="http://schemas.microsoft.com/office/drawing/2014/chart" uri="{C3380CC4-5D6E-409C-BE32-E72D297353CC}">
              <c16:uniqueId val="{00000001-440F-4715-8864-0FDA08D026CB}"/>
            </c:ext>
          </c:extLst>
        </c:ser>
        <c:ser>
          <c:idx val="11"/>
          <c:order val="11"/>
          <c:tx>
            <c:strRef>
              <c:f>'Performance Tables GPU'!$I$131</c:f>
              <c:strCache>
                <c:ptCount val="1"/>
                <c:pt idx="0">
                  <c:v>Intel® Flex-170 FP32</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GPU'!$C$132:$C$146</c:f>
              <c:numCache>
                <c:formatCode>0.00</c:formatCode>
                <c:ptCount val="15"/>
                <c:pt idx="0">
                  <c:v>348.517</c:v>
                </c:pt>
                <c:pt idx="1">
                  <c:v>25.765999999999998</c:v>
                </c:pt>
                <c:pt idx="2">
                  <c:v>98.948999999999998</c:v>
                </c:pt>
                <c:pt idx="3">
                  <c:v>1178.6780000000001</c:v>
                </c:pt>
                <c:pt idx="4">
                  <c:v>295.12799999999999</c:v>
                </c:pt>
                <c:pt idx="5">
                  <c:v>23.420999999999999</c:v>
                </c:pt>
                <c:pt idx="6">
                  <c:v>298.60300000000001</c:v>
                </c:pt>
                <c:pt idx="7">
                  <c:v>1412.675</c:v>
                </c:pt>
                <c:pt idx="8">
                  <c:v>4738.326</c:v>
                </c:pt>
                <c:pt idx="9">
                  <c:v>2264.674</c:v>
                </c:pt>
                <c:pt idx="10">
                  <c:v>1005.163</c:v>
                </c:pt>
                <c:pt idx="11">
                  <c:v>18.186</c:v>
                </c:pt>
                <c:pt idx="12">
                  <c:v>35.200000000000003</c:v>
                </c:pt>
                <c:pt idx="13">
                  <c:v>1209.671</c:v>
                </c:pt>
                <c:pt idx="14">
                  <c:v>56.783000000000001</c:v>
                </c:pt>
              </c:numCache>
            </c:numRef>
          </c:val>
          <c:extLst>
            <c:ext xmlns:c16="http://schemas.microsoft.com/office/drawing/2014/chart" uri="{C3380CC4-5D6E-409C-BE32-E72D297353CC}">
              <c16:uniqueId val="{00000002-440F-4715-8864-0FDA08D026C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CPU+GPU'!$B$3:$B$17</c:f>
              <c:numCache>
                <c:formatCode>0.00</c:formatCode>
                <c:ptCount val="15"/>
                <c:pt idx="0">
                  <c:v>21.128</c:v>
                </c:pt>
                <c:pt idx="1">
                  <c:v>1.827</c:v>
                </c:pt>
                <c:pt idx="2">
                  <c:v>9.8770000000000007</c:v>
                </c:pt>
                <c:pt idx="3">
                  <c:v>39.365000000000002</c:v>
                </c:pt>
                <c:pt idx="4">
                  <c:v>26.855</c:v>
                </c:pt>
                <c:pt idx="5">
                  <c:v>1.6830000000000001</c:v>
                </c:pt>
                <c:pt idx="6">
                  <c:v>21.713000000000001</c:v>
                </c:pt>
                <c:pt idx="7">
                  <c:v>148.458</c:v>
                </c:pt>
                <c:pt idx="8">
                  <c:v>227.898</c:v>
                </c:pt>
                <c:pt idx="9">
                  <c:v>197.477</c:v>
                </c:pt>
                <c:pt idx="10">
                  <c:v>82.95</c:v>
                </c:pt>
                <c:pt idx="11">
                  <c:v>0.31</c:v>
                </c:pt>
                <c:pt idx="12">
                  <c:v>2.242</c:v>
                </c:pt>
                <c:pt idx="13">
                  <c:v>86.38</c:v>
                </c:pt>
                <c:pt idx="14">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CPU+GPU'!$C$3:$C$17</c:f>
              <c:numCache>
                <c:formatCode>0.00</c:formatCode>
                <c:ptCount val="15"/>
                <c:pt idx="0">
                  <c:v>11.81</c:v>
                </c:pt>
                <c:pt idx="1">
                  <c:v>0.84499999999999997</c:v>
                </c:pt>
                <c:pt idx="2">
                  <c:v>7.1449999999999996</c:v>
                </c:pt>
                <c:pt idx="3">
                  <c:v>38.926000000000002</c:v>
                </c:pt>
                <c:pt idx="4">
                  <c:v>17.295999999999999</c:v>
                </c:pt>
                <c:pt idx="5">
                  <c:v>0.86499999999999999</c:v>
                </c:pt>
                <c:pt idx="6">
                  <c:v>10.37</c:v>
                </c:pt>
                <c:pt idx="7">
                  <c:v>79.575000000000003</c:v>
                </c:pt>
                <c:pt idx="8">
                  <c:v>202.18100000000001</c:v>
                </c:pt>
                <c:pt idx="9">
                  <c:v>73.927000000000007</c:v>
                </c:pt>
                <c:pt idx="10">
                  <c:v>35.81</c:v>
                </c:pt>
                <c:pt idx="11">
                  <c:v>0.13300000000000001</c:v>
                </c:pt>
                <c:pt idx="12">
                  <c:v>0.59699999999999998</c:v>
                </c:pt>
                <c:pt idx="13">
                  <c:v>45.819000000000003</c:v>
                </c:pt>
                <c:pt idx="14">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CPU+GPU'!$B$31:$B$45</c:f>
              <c:numCache>
                <c:formatCode>0.00</c:formatCode>
                <c:ptCount val="15"/>
                <c:pt idx="0">
                  <c:v>30.866</c:v>
                </c:pt>
                <c:pt idx="1">
                  <c:v>3.1179999999999999</c:v>
                </c:pt>
                <c:pt idx="2">
                  <c:v>34.576000000000001</c:v>
                </c:pt>
                <c:pt idx="3">
                  <c:v>140.89099999999999</c:v>
                </c:pt>
                <c:pt idx="4">
                  <c:v>32.767000000000003</c:v>
                </c:pt>
                <c:pt idx="5">
                  <c:v>4.056</c:v>
                </c:pt>
                <c:pt idx="6">
                  <c:v>41.917999999999999</c:v>
                </c:pt>
                <c:pt idx="7">
                  <c:v>238.511</c:v>
                </c:pt>
                <c:pt idx="8">
                  <c:v>807.39700000000005</c:v>
                </c:pt>
                <c:pt idx="9">
                  <c:v>291.44099999999997</c:v>
                </c:pt>
                <c:pt idx="10">
                  <c:v>140.06200000000001</c:v>
                </c:pt>
                <c:pt idx="11">
                  <c:v>0.80600000000000005</c:v>
                </c:pt>
                <c:pt idx="12">
                  <c:v>4.12</c:v>
                </c:pt>
                <c:pt idx="13">
                  <c:v>153.471</c:v>
                </c:pt>
                <c:pt idx="14">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CPU+GPU'!$C$31:$C$45</c:f>
              <c:numCache>
                <c:formatCode>0.00</c:formatCode>
                <c:ptCount val="15"/>
                <c:pt idx="0">
                  <c:v>12.087</c:v>
                </c:pt>
                <c:pt idx="1">
                  <c:v>1.127</c:v>
                </c:pt>
                <c:pt idx="2">
                  <c:v>8.9550000000000001</c:v>
                </c:pt>
                <c:pt idx="3">
                  <c:v>39.929000000000002</c:v>
                </c:pt>
                <c:pt idx="4">
                  <c:v>20.733000000000001</c:v>
                </c:pt>
                <c:pt idx="5">
                  <c:v>1.107</c:v>
                </c:pt>
                <c:pt idx="6">
                  <c:v>10.163</c:v>
                </c:pt>
                <c:pt idx="7">
                  <c:v>83.721000000000004</c:v>
                </c:pt>
                <c:pt idx="8">
                  <c:v>255.964</c:v>
                </c:pt>
                <c:pt idx="9">
                  <c:v>82.105000000000004</c:v>
                </c:pt>
                <c:pt idx="10">
                  <c:v>37.863999999999997</c:v>
                </c:pt>
                <c:pt idx="11">
                  <c:v>0.23100000000000001</c:v>
                </c:pt>
                <c:pt idx="12">
                  <c:v>1.1419999999999999</c:v>
                </c:pt>
                <c:pt idx="13">
                  <c:v>46.125</c:v>
                </c:pt>
                <c:pt idx="14">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CPU+GPU'!$B$59:$B$73</c:f>
              <c:numCache>
                <c:formatCode>0.00</c:formatCode>
                <c:ptCount val="15"/>
                <c:pt idx="0">
                  <c:v>128.005</c:v>
                </c:pt>
                <c:pt idx="1">
                  <c:v>11.75</c:v>
                </c:pt>
                <c:pt idx="2">
                  <c:v>121.441</c:v>
                </c:pt>
                <c:pt idx="3">
                  <c:v>526.12</c:v>
                </c:pt>
                <c:pt idx="4">
                  <c:v>107.688</c:v>
                </c:pt>
                <c:pt idx="5">
                  <c:v>16.898</c:v>
                </c:pt>
                <c:pt idx="6">
                  <c:v>182.13200000000001</c:v>
                </c:pt>
                <c:pt idx="7">
                  <c:v>744.23099999999999</c:v>
                </c:pt>
                <c:pt idx="8">
                  <c:v>2677.3739999999998</c:v>
                </c:pt>
                <c:pt idx="9">
                  <c:v>1237.94</c:v>
                </c:pt>
                <c:pt idx="10">
                  <c:v>595.13300000000004</c:v>
                </c:pt>
                <c:pt idx="11">
                  <c:v>3.5649999999999999</c:v>
                </c:pt>
                <c:pt idx="12">
                  <c:v>17.962</c:v>
                </c:pt>
                <c:pt idx="13">
                  <c:v>606.11699999999996</c:v>
                </c:pt>
                <c:pt idx="14">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CPU+GPU'!$C$59:$C$73</c:f>
              <c:numCache>
                <c:formatCode>0.00</c:formatCode>
                <c:ptCount val="15"/>
                <c:pt idx="0">
                  <c:v>50.591999999999999</c:v>
                </c:pt>
                <c:pt idx="1">
                  <c:v>4.1680000000000001</c:v>
                </c:pt>
                <c:pt idx="2">
                  <c:v>30.498000000000001</c:v>
                </c:pt>
                <c:pt idx="3">
                  <c:v>150.35</c:v>
                </c:pt>
                <c:pt idx="4">
                  <c:v>56.901000000000003</c:v>
                </c:pt>
                <c:pt idx="5">
                  <c:v>4.1909999999999998</c:v>
                </c:pt>
                <c:pt idx="6">
                  <c:v>44.198</c:v>
                </c:pt>
                <c:pt idx="7">
                  <c:v>292.07100000000003</c:v>
                </c:pt>
                <c:pt idx="8">
                  <c:v>698.94200000000001</c:v>
                </c:pt>
                <c:pt idx="9">
                  <c:v>342.51299999999998</c:v>
                </c:pt>
                <c:pt idx="10">
                  <c:v>150.024</c:v>
                </c:pt>
                <c:pt idx="11">
                  <c:v>1.01</c:v>
                </c:pt>
                <c:pt idx="12">
                  <c:v>4.8479999999999999</c:v>
                </c:pt>
                <c:pt idx="13">
                  <c:v>186.339</c:v>
                </c:pt>
                <c:pt idx="14">
                  <c:v>8.32</c:v>
                </c:pt>
              </c:numCache>
            </c:numRef>
          </c:val>
          <c:extLst>
            <c:ext xmlns:c16="http://schemas.microsoft.com/office/drawing/2014/chart" uri="{C3380CC4-5D6E-409C-BE32-E72D297353CC}">
              <c16:uniqueId val="{00000005-4650-4C2C-A48C-DA61BFAA5618}"/>
            </c:ext>
          </c:extLst>
        </c:ser>
        <c:ser>
          <c:idx val="6"/>
          <c:order val="6"/>
          <c:tx>
            <c:strRef>
              <c:f>'Performance Tables CPU+GPU'!$E$86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CPU+GPU'!$B$87:$B$101</c:f>
              <c:numCache>
                <c:formatCode>0.00</c:formatCode>
                <c:ptCount val="15"/>
                <c:pt idx="0">
                  <c:v>108.306</c:v>
                </c:pt>
                <c:pt idx="1">
                  <c:v>10.602</c:v>
                </c:pt>
                <c:pt idx="2">
                  <c:v>115.59</c:v>
                </c:pt>
                <c:pt idx="3">
                  <c:v>575.44200000000001</c:v>
                </c:pt>
                <c:pt idx="4">
                  <c:v>128.73500000000001</c:v>
                </c:pt>
                <c:pt idx="5">
                  <c:v>15.679</c:v>
                </c:pt>
                <c:pt idx="6">
                  <c:v>175.04900000000001</c:v>
                </c:pt>
                <c:pt idx="7">
                  <c:v>1056.241</c:v>
                </c:pt>
                <c:pt idx="8">
                  <c:v>2680.4580000000001</c:v>
                </c:pt>
                <c:pt idx="9">
                  <c:v>1180.9839999999999</c:v>
                </c:pt>
                <c:pt idx="10">
                  <c:v>574.34100000000001</c:v>
                </c:pt>
                <c:pt idx="11">
                  <c:v>6.6660000000000004</c:v>
                </c:pt>
                <c:pt idx="12">
                  <c:v>14.933</c:v>
                </c:pt>
                <c:pt idx="13">
                  <c:v>598.947</c:v>
                </c:pt>
                <c:pt idx="14">
                  <c:v>26.693000000000001</c:v>
                </c:pt>
              </c:numCache>
            </c:numRef>
          </c:val>
          <c:extLst>
            <c:ext xmlns:c16="http://schemas.microsoft.com/office/drawing/2014/chart" uri="{C3380CC4-5D6E-409C-BE32-E72D297353CC}">
              <c16:uniqueId val="{00000006-4650-4C2C-A48C-DA61BFAA5618}"/>
            </c:ext>
          </c:extLst>
        </c:ser>
        <c:ser>
          <c:idx val="7"/>
          <c:order val="7"/>
          <c:tx>
            <c:strRef>
              <c:f>'Performance Tables CPU+GPU'!$F$86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CPU+GPU'!$C$87:$C$101</c:f>
              <c:numCache>
                <c:formatCode>0.00</c:formatCode>
                <c:ptCount val="15"/>
                <c:pt idx="0">
                  <c:v>44.796999999999997</c:v>
                </c:pt>
                <c:pt idx="1">
                  <c:v>3.7530000000000001</c:v>
                </c:pt>
                <c:pt idx="2">
                  <c:v>39.82</c:v>
                </c:pt>
                <c:pt idx="3">
                  <c:v>179.858</c:v>
                </c:pt>
                <c:pt idx="4">
                  <c:v>76.62</c:v>
                </c:pt>
                <c:pt idx="5">
                  <c:v>4.4989999999999997</c:v>
                </c:pt>
                <c:pt idx="6">
                  <c:v>44.893999999999998</c:v>
                </c:pt>
                <c:pt idx="7">
                  <c:v>361.47199999999998</c:v>
                </c:pt>
                <c:pt idx="8">
                  <c:v>1013.049</c:v>
                </c:pt>
                <c:pt idx="9">
                  <c:v>365.77699999999999</c:v>
                </c:pt>
                <c:pt idx="10">
                  <c:v>155.749</c:v>
                </c:pt>
                <c:pt idx="11">
                  <c:v>2.3929999999999998</c:v>
                </c:pt>
                <c:pt idx="12">
                  <c:v>4.9349999999999996</c:v>
                </c:pt>
                <c:pt idx="13">
                  <c:v>195.608</c:v>
                </c:pt>
                <c:pt idx="14">
                  <c:v>8.6440000000000001</c:v>
                </c:pt>
              </c:numCache>
            </c:numRef>
          </c:val>
          <c:extLst>
            <c:ext xmlns:c16="http://schemas.microsoft.com/office/drawing/2014/chart" uri="{C3380CC4-5D6E-409C-BE32-E72D297353CC}">
              <c16:uniqueId val="{00000007-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CPU'!$D$3:$D$17</c:f>
              <c:numCache>
                <c:formatCode>0.00</c:formatCode>
                <c:ptCount val="15"/>
                <c:pt idx="0">
                  <c:v>350.27499999999998</c:v>
                </c:pt>
                <c:pt idx="1">
                  <c:v>3861.0659999999998</c:v>
                </c:pt>
                <c:pt idx="2">
                  <c:v>308.09199999999998</c:v>
                </c:pt>
                <c:pt idx="3">
                  <c:v>80.700999999999993</c:v>
                </c:pt>
                <c:pt idx="4">
                  <c:v>274.59500000000003</c:v>
                </c:pt>
                <c:pt idx="5">
                  <c:v>3206.165</c:v>
                </c:pt>
                <c:pt idx="6">
                  <c:v>335.37099999999998</c:v>
                </c:pt>
                <c:pt idx="7">
                  <c:v>38.198999999999998</c:v>
                </c:pt>
                <c:pt idx="8">
                  <c:v>13.468999999999999</c:v>
                </c:pt>
                <c:pt idx="9">
                  <c:v>44.548999999999999</c:v>
                </c:pt>
                <c:pt idx="10">
                  <c:v>92.617999999999995</c:v>
                </c:pt>
                <c:pt idx="11">
                  <c:v>5985.7529999999997</c:v>
                </c:pt>
                <c:pt idx="12">
                  <c:v>3959.5940000000001</c:v>
                </c:pt>
                <c:pt idx="13">
                  <c:v>83.861000000000004</c:v>
                </c:pt>
                <c:pt idx="14">
                  <c:v>1900.0219999999999</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CPU'!$D$19:$D$33</c:f>
              <c:numCache>
                <c:formatCode>0.00</c:formatCode>
                <c:ptCount val="15"/>
                <c:pt idx="0">
                  <c:v>183.17099999999999</c:v>
                </c:pt>
                <c:pt idx="1">
                  <c:v>2090.8270000000002</c:v>
                </c:pt>
                <c:pt idx="2">
                  <c:v>166.54</c:v>
                </c:pt>
                <c:pt idx="3">
                  <c:v>43.667999999999999</c:v>
                </c:pt>
                <c:pt idx="4">
                  <c:v>143.80000000000001</c:v>
                </c:pt>
                <c:pt idx="5">
                  <c:v>1727.27</c:v>
                </c:pt>
                <c:pt idx="6">
                  <c:v>181.89</c:v>
                </c:pt>
                <c:pt idx="7">
                  <c:v>20.899000000000001</c:v>
                </c:pt>
                <c:pt idx="8">
                  <c:v>7.609</c:v>
                </c:pt>
                <c:pt idx="9">
                  <c:v>25.138000000000002</c:v>
                </c:pt>
                <c:pt idx="10">
                  <c:v>51.06</c:v>
                </c:pt>
                <c:pt idx="11">
                  <c:v>3246.0880000000002</c:v>
                </c:pt>
                <c:pt idx="12">
                  <c:v>2094.2570000000001</c:v>
                </c:pt>
                <c:pt idx="13">
                  <c:v>44.624000000000002</c:v>
                </c:pt>
                <c:pt idx="14">
                  <c:v>1019.82</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CPU'!$D$35:$D$49</c:f>
              <c:numCache>
                <c:formatCode>0.00</c:formatCode>
                <c:ptCount val="15"/>
                <c:pt idx="0">
                  <c:v>72.652000000000001</c:v>
                </c:pt>
                <c:pt idx="1">
                  <c:v>831.30100000000004</c:v>
                </c:pt>
                <c:pt idx="2">
                  <c:v>74.105999999999995</c:v>
                </c:pt>
                <c:pt idx="3">
                  <c:v>18.343</c:v>
                </c:pt>
                <c:pt idx="4">
                  <c:v>62.276000000000003</c:v>
                </c:pt>
                <c:pt idx="5">
                  <c:v>640</c:v>
                </c:pt>
                <c:pt idx="6">
                  <c:v>65.727000000000004</c:v>
                </c:pt>
                <c:pt idx="7">
                  <c:v>8.4120000000000008</c:v>
                </c:pt>
                <c:pt idx="8">
                  <c:v>3.391</c:v>
                </c:pt>
                <c:pt idx="9">
                  <c:v>9.6159999999999997</c:v>
                </c:pt>
                <c:pt idx="10">
                  <c:v>19.605</c:v>
                </c:pt>
                <c:pt idx="11">
                  <c:v>1240.6210000000001</c:v>
                </c:pt>
                <c:pt idx="12">
                  <c:v>678.49800000000005</c:v>
                </c:pt>
                <c:pt idx="13">
                  <c:v>18.228999999999999</c:v>
                </c:pt>
                <c:pt idx="14">
                  <c:v>407.24700000000001</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CPU'!$D$51:$D$65</c:f>
              <c:numCache>
                <c:formatCode>0.00</c:formatCode>
                <c:ptCount val="15"/>
                <c:pt idx="0">
                  <c:v>44.036999999999999</c:v>
                </c:pt>
                <c:pt idx="1">
                  <c:v>495.07900000000001</c:v>
                </c:pt>
                <c:pt idx="2">
                  <c:v>36.658000000000001</c:v>
                </c:pt>
                <c:pt idx="3">
                  <c:v>9.3759999999999994</c:v>
                </c:pt>
                <c:pt idx="4">
                  <c:v>30.251999999999999</c:v>
                </c:pt>
                <c:pt idx="5">
                  <c:v>340.73099999999999</c:v>
                </c:pt>
                <c:pt idx="6">
                  <c:v>35.051000000000002</c:v>
                </c:pt>
                <c:pt idx="7">
                  <c:v>4.4480000000000004</c:v>
                </c:pt>
                <c:pt idx="8">
                  <c:v>1.8069999999999999</c:v>
                </c:pt>
                <c:pt idx="9">
                  <c:v>5.0229999999999997</c:v>
                </c:pt>
                <c:pt idx="10">
                  <c:v>10.446999999999999</c:v>
                </c:pt>
                <c:pt idx="11">
                  <c:v>644.06299999999999</c:v>
                </c:pt>
                <c:pt idx="12">
                  <c:v>412.12900000000002</c:v>
                </c:pt>
                <c:pt idx="13">
                  <c:v>8.93</c:v>
                </c:pt>
                <c:pt idx="14">
                  <c:v>203.416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CPU'!$D$67:$D$81</c:f>
              <c:numCache>
                <c:formatCode>0.00</c:formatCode>
                <c:ptCount val="15"/>
                <c:pt idx="0">
                  <c:v>27.887</c:v>
                </c:pt>
                <c:pt idx="1">
                  <c:v>320.16800000000001</c:v>
                </c:pt>
                <c:pt idx="2">
                  <c:v>22.186</c:v>
                </c:pt>
                <c:pt idx="3">
                  <c:v>6.0819999999999999</c:v>
                </c:pt>
                <c:pt idx="4">
                  <c:v>19.704999999999998</c:v>
                </c:pt>
                <c:pt idx="5">
                  <c:v>241.55099999999999</c:v>
                </c:pt>
                <c:pt idx="6">
                  <c:v>21.513999999999999</c:v>
                </c:pt>
                <c:pt idx="7">
                  <c:v>2.8010000000000002</c:v>
                </c:pt>
                <c:pt idx="8">
                  <c:v>1.2310000000000001</c:v>
                </c:pt>
                <c:pt idx="9">
                  <c:v>3.06</c:v>
                </c:pt>
                <c:pt idx="10">
                  <c:v>6.85</c:v>
                </c:pt>
                <c:pt idx="11">
                  <c:v>401.87599999999998</c:v>
                </c:pt>
                <c:pt idx="12">
                  <c:v>256.548</c:v>
                </c:pt>
                <c:pt idx="13">
                  <c:v>5.4649999999999999</c:v>
                </c:pt>
                <c:pt idx="14">
                  <c:v>123.318</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CPU'!$D$83:$D$97</c:f>
              <c:numCache>
                <c:formatCode>0.00</c:formatCode>
                <c:ptCount val="15"/>
                <c:pt idx="0">
                  <c:v>27.974</c:v>
                </c:pt>
                <c:pt idx="1">
                  <c:v>309.28500000000003</c:v>
                </c:pt>
                <c:pt idx="2">
                  <c:v>22.628</c:v>
                </c:pt>
                <c:pt idx="3">
                  <c:v>6.1909999999999998</c:v>
                </c:pt>
                <c:pt idx="4">
                  <c:v>19.901</c:v>
                </c:pt>
                <c:pt idx="5">
                  <c:v>260.22800000000001</c:v>
                </c:pt>
                <c:pt idx="6">
                  <c:v>22.24</c:v>
                </c:pt>
                <c:pt idx="7">
                  <c:v>2.875</c:v>
                </c:pt>
                <c:pt idx="8">
                  <c:v>1.2789999999999999</c:v>
                </c:pt>
                <c:pt idx="9">
                  <c:v>3.1659999999999999</c:v>
                </c:pt>
                <c:pt idx="10">
                  <c:v>6.9720000000000004</c:v>
                </c:pt>
                <c:pt idx="11">
                  <c:v>434.988</c:v>
                </c:pt>
                <c:pt idx="12">
                  <c:v>277.74200000000002</c:v>
                </c:pt>
                <c:pt idx="13">
                  <c:v>5.5979999999999999</c:v>
                </c:pt>
                <c:pt idx="14">
                  <c:v>135.97200000000001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CPU'!$D$99:$D$113</c:f>
              <c:numCache>
                <c:formatCode>0.00</c:formatCode>
                <c:ptCount val="15"/>
                <c:pt idx="0">
                  <c:v>46.606000000000002</c:v>
                </c:pt>
                <c:pt idx="1">
                  <c:v>502.36900000000003</c:v>
                </c:pt>
                <c:pt idx="2">
                  <c:v>38.899000000000001</c:v>
                </c:pt>
                <c:pt idx="3">
                  <c:v>10.254</c:v>
                </c:pt>
                <c:pt idx="4">
                  <c:v>32.895000000000003</c:v>
                </c:pt>
                <c:pt idx="5">
                  <c:v>430.197</c:v>
                </c:pt>
                <c:pt idx="6">
                  <c:v>37.646999999999998</c:v>
                </c:pt>
                <c:pt idx="7">
                  <c:v>4.7949999999999999</c:v>
                </c:pt>
                <c:pt idx="8">
                  <c:v>2.1080000000000001</c:v>
                </c:pt>
                <c:pt idx="9">
                  <c:v>5.2919999999999998</c:v>
                </c:pt>
                <c:pt idx="10">
                  <c:v>11.625</c:v>
                </c:pt>
                <c:pt idx="11">
                  <c:v>712.36800000000005</c:v>
                </c:pt>
                <c:pt idx="12">
                  <c:v>457.59899999999999</c:v>
                </c:pt>
                <c:pt idx="13">
                  <c:v>9.92</c:v>
                </c:pt>
                <c:pt idx="14">
                  <c:v>227.57900000000001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CPU'!$D$115:$D$129</c:f>
              <c:numCache>
                <c:formatCode>0.00</c:formatCode>
                <c:ptCount val="15"/>
                <c:pt idx="0">
                  <c:v>39.762</c:v>
                </c:pt>
                <c:pt idx="1">
                  <c:v>386.495</c:v>
                </c:pt>
                <c:pt idx="2">
                  <c:v>27.138000000000002</c:v>
                </c:pt>
                <c:pt idx="3">
                  <c:v>8.65</c:v>
                </c:pt>
                <c:pt idx="4">
                  <c:v>24.292000000000002</c:v>
                </c:pt>
                <c:pt idx="5">
                  <c:v>280.149</c:v>
                </c:pt>
                <c:pt idx="6">
                  <c:v>28.571999999999999</c:v>
                </c:pt>
                <c:pt idx="7">
                  <c:v>3.59</c:v>
                </c:pt>
                <c:pt idx="8">
                  <c:v>1.6819999999999999</c:v>
                </c:pt>
                <c:pt idx="9">
                  <c:v>4.0469999999999997</c:v>
                </c:pt>
                <c:pt idx="10">
                  <c:v>8.766</c:v>
                </c:pt>
                <c:pt idx="11">
                  <c:v>485.43400000000003</c:v>
                </c:pt>
                <c:pt idx="12">
                  <c:v>319.767</c:v>
                </c:pt>
                <c:pt idx="13">
                  <c:v>7.0170000000000003</c:v>
                </c:pt>
                <c:pt idx="14">
                  <c:v>155.642</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CPU'!$D$131:$D$145</c:f>
              <c:numCache>
                <c:formatCode>0.00</c:formatCode>
                <c:ptCount val="15"/>
                <c:pt idx="0">
                  <c:v>17.638000000000002</c:v>
                </c:pt>
                <c:pt idx="1">
                  <c:v>203.631</c:v>
                </c:pt>
                <c:pt idx="2">
                  <c:v>16.658999999999999</c:v>
                </c:pt>
                <c:pt idx="3">
                  <c:v>4.7409999999999997</c:v>
                </c:pt>
                <c:pt idx="4">
                  <c:v>16.695</c:v>
                </c:pt>
                <c:pt idx="5">
                  <c:v>151.87799999999999</c:v>
                </c:pt>
                <c:pt idx="6">
                  <c:v>15.829000000000001</c:v>
                </c:pt>
                <c:pt idx="7">
                  <c:v>2.0219999999999998</c:v>
                </c:pt>
                <c:pt idx="8">
                  <c:v>0.88600000000000001</c:v>
                </c:pt>
                <c:pt idx="9">
                  <c:v>2.242</c:v>
                </c:pt>
                <c:pt idx="10">
                  <c:v>4.7969999999999997</c:v>
                </c:pt>
                <c:pt idx="11">
                  <c:v>284.238</c:v>
                </c:pt>
                <c:pt idx="12">
                  <c:v>152.602</c:v>
                </c:pt>
                <c:pt idx="13">
                  <c:v>4.1829999999999998</c:v>
                </c:pt>
                <c:pt idx="14">
                  <c:v>92.290999999999997</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CPU'!$D$163:$D$177</c:f>
              <c:numCache>
                <c:formatCode>0.00</c:formatCode>
                <c:ptCount val="15"/>
                <c:pt idx="0">
                  <c:v>17.143000000000001</c:v>
                </c:pt>
                <c:pt idx="1">
                  <c:v>155.363</c:v>
                </c:pt>
                <c:pt idx="2">
                  <c:v>11.269</c:v>
                </c:pt>
                <c:pt idx="3">
                  <c:v>3.141</c:v>
                </c:pt>
                <c:pt idx="4">
                  <c:v>11.826000000000001</c:v>
                </c:pt>
                <c:pt idx="5">
                  <c:v>89.893000000000001</c:v>
                </c:pt>
                <c:pt idx="6">
                  <c:v>11.042999999999999</c:v>
                </c:pt>
                <c:pt idx="7">
                  <c:v>1.49</c:v>
                </c:pt>
                <c:pt idx="8">
                  <c:v>0.71799999999999997</c:v>
                </c:pt>
                <c:pt idx="9">
                  <c:v>1.389</c:v>
                </c:pt>
                <c:pt idx="10">
                  <c:v>3.0379999999999998</c:v>
                </c:pt>
                <c:pt idx="11">
                  <c:v>175.749</c:v>
                </c:pt>
                <c:pt idx="12">
                  <c:v>111.07599999999999</c:v>
                </c:pt>
                <c:pt idx="13">
                  <c:v>2.4780000000000002</c:v>
                </c:pt>
                <c:pt idx="14">
                  <c:v>58.473999999999997</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CPU'!$D$195:$D$209</c:f>
              <c:numCache>
                <c:formatCode>0.00</c:formatCode>
                <c:ptCount val="15"/>
                <c:pt idx="0">
                  <c:v>44.898000000000003</c:v>
                </c:pt>
                <c:pt idx="1">
                  <c:v>492.09399999999999</c:v>
                </c:pt>
                <c:pt idx="2">
                  <c:v>37.923999999999999</c:v>
                </c:pt>
                <c:pt idx="3">
                  <c:v>9.7609999999999992</c:v>
                </c:pt>
                <c:pt idx="4">
                  <c:v>30.946999999999999</c:v>
                </c:pt>
                <c:pt idx="5">
                  <c:v>353.20400000000001</c:v>
                </c:pt>
                <c:pt idx="6">
                  <c:v>36.889000000000003</c:v>
                </c:pt>
                <c:pt idx="7">
                  <c:v>4.5880000000000001</c:v>
                </c:pt>
                <c:pt idx="8">
                  <c:v>1.853</c:v>
                </c:pt>
                <c:pt idx="9">
                  <c:v>5.2039999999999997</c:v>
                </c:pt>
                <c:pt idx="10">
                  <c:v>10.851000000000001</c:v>
                </c:pt>
                <c:pt idx="11">
                  <c:v>665.27099999999996</c:v>
                </c:pt>
                <c:pt idx="12">
                  <c:v>422.11599999999999</c:v>
                </c:pt>
                <c:pt idx="13">
                  <c:v>9.3789999999999996</c:v>
                </c:pt>
                <c:pt idx="14">
                  <c:v>214.096</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CPU'!$D$211:$D$225</c:f>
              <c:numCache>
                <c:formatCode>0.00</c:formatCode>
                <c:ptCount val="15"/>
                <c:pt idx="0">
                  <c:v>18.309000000000001</c:v>
                </c:pt>
                <c:pt idx="1">
                  <c:v>200.07900000000001</c:v>
                </c:pt>
                <c:pt idx="2">
                  <c:v>12.84</c:v>
                </c:pt>
                <c:pt idx="3">
                  <c:v>3.605</c:v>
                </c:pt>
                <c:pt idx="4">
                  <c:v>12.657999999999999</c:v>
                </c:pt>
                <c:pt idx="5">
                  <c:v>137.17500000000001</c:v>
                </c:pt>
                <c:pt idx="6">
                  <c:v>12.315</c:v>
                </c:pt>
                <c:pt idx="7">
                  <c:v>1.5449999999999999</c:v>
                </c:pt>
                <c:pt idx="8">
                  <c:v>0.73599999999999999</c:v>
                </c:pt>
                <c:pt idx="9">
                  <c:v>1.6719999999999999</c:v>
                </c:pt>
                <c:pt idx="10">
                  <c:v>3.6469999999999998</c:v>
                </c:pt>
                <c:pt idx="11">
                  <c:v>239.83500000000001</c:v>
                </c:pt>
                <c:pt idx="12">
                  <c:v>157.36199999999999</c:v>
                </c:pt>
                <c:pt idx="13">
                  <c:v>2.9039999999999999</c:v>
                </c:pt>
                <c:pt idx="14">
                  <c:v>71.631</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CPU'!$D$227:$D$241</c:f>
              <c:numCache>
                <c:formatCode>0.00</c:formatCode>
                <c:ptCount val="15"/>
                <c:pt idx="0">
                  <c:v>13.038</c:v>
                </c:pt>
                <c:pt idx="1">
                  <c:v>105.94199999999999</c:v>
                </c:pt>
                <c:pt idx="2">
                  <c:v>9.3559999999999999</c:v>
                </c:pt>
                <c:pt idx="3">
                  <c:v>4.069</c:v>
                </c:pt>
                <c:pt idx="4">
                  <c:v>14.161</c:v>
                </c:pt>
                <c:pt idx="5">
                  <c:v>78.66</c:v>
                </c:pt>
                <c:pt idx="6">
                  <c:v>11.111000000000001</c:v>
                </c:pt>
                <c:pt idx="7">
                  <c:v>1.544</c:v>
                </c:pt>
                <c:pt idx="8">
                  <c:v>1.4039999999999999</c:v>
                </c:pt>
                <c:pt idx="9">
                  <c:v>1.345</c:v>
                </c:pt>
                <c:pt idx="10">
                  <c:v>3.0990000000000002</c:v>
                </c:pt>
                <c:pt idx="11">
                  <c:v>138.96299999999999</c:v>
                </c:pt>
                <c:pt idx="12">
                  <c:v>72.977000000000004</c:v>
                </c:pt>
                <c:pt idx="13">
                  <c:v>2.6080000000000001</c:v>
                </c:pt>
                <c:pt idx="14">
                  <c:v>48.033999999999999</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CPU'!$D$243:$D$257</c:f>
              <c:numCache>
                <c:formatCode>0.00</c:formatCode>
                <c:ptCount val="15"/>
                <c:pt idx="0">
                  <c:v>12.406000000000001</c:v>
                </c:pt>
                <c:pt idx="1">
                  <c:v>101.46899999999999</c:v>
                </c:pt>
                <c:pt idx="2">
                  <c:v>8.9489999999999998</c:v>
                </c:pt>
                <c:pt idx="3">
                  <c:v>3.9609999999999999</c:v>
                </c:pt>
                <c:pt idx="4">
                  <c:v>13.973000000000001</c:v>
                </c:pt>
                <c:pt idx="5">
                  <c:v>78.171999999999997</c:v>
                </c:pt>
                <c:pt idx="6">
                  <c:v>10.571</c:v>
                </c:pt>
                <c:pt idx="7">
                  <c:v>1.4850000000000001</c:v>
                </c:pt>
                <c:pt idx="8">
                  <c:v>1.387</c:v>
                </c:pt>
                <c:pt idx="9">
                  <c:v>1.2909999999999999</c:v>
                </c:pt>
                <c:pt idx="10">
                  <c:v>2.984</c:v>
                </c:pt>
                <c:pt idx="11">
                  <c:v>132.03200000000001</c:v>
                </c:pt>
                <c:pt idx="12">
                  <c:v>69.36</c:v>
                </c:pt>
                <c:pt idx="13">
                  <c:v>2.4969999999999999</c:v>
                </c:pt>
                <c:pt idx="14">
                  <c:v>45.77</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CPU'!$D$259:$D$273</c:f>
              <c:numCache>
                <c:formatCode>0.00</c:formatCode>
                <c:ptCount val="15"/>
                <c:pt idx="0">
                  <c:v>6.9039999999999999</c:v>
                </c:pt>
                <c:pt idx="1">
                  <c:v>49.487000000000002</c:v>
                </c:pt>
                <c:pt idx="2">
                  <c:v>4.0069999999999997</c:v>
                </c:pt>
                <c:pt idx="3">
                  <c:v>2.883</c:v>
                </c:pt>
                <c:pt idx="4">
                  <c:v>9.3870000000000005</c:v>
                </c:pt>
                <c:pt idx="5">
                  <c:v>30.431999999999999</c:v>
                </c:pt>
                <c:pt idx="6">
                  <c:v>5.6980000000000004</c:v>
                </c:pt>
                <c:pt idx="7">
                  <c:v>1.052</c:v>
                </c:pt>
                <c:pt idx="8">
                  <c:v>0.86899999999999999</c:v>
                </c:pt>
                <c:pt idx="9">
                  <c:v>0.66700000000000004</c:v>
                </c:pt>
                <c:pt idx="10">
                  <c:v>1.4750000000000001</c:v>
                </c:pt>
                <c:pt idx="11">
                  <c:v>44.387</c:v>
                </c:pt>
                <c:pt idx="12">
                  <c:v>22.948</c:v>
                </c:pt>
                <c:pt idx="13">
                  <c:v>1.2150000000000001</c:v>
                </c:pt>
                <c:pt idx="14">
                  <c:v>19.280999999999999</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CPU'!$D$275:$D$289</c:f>
              <c:numCache>
                <c:formatCode>0.00</c:formatCode>
                <c:ptCount val="15"/>
                <c:pt idx="0">
                  <c:v>6.7610000000000001</c:v>
                </c:pt>
                <c:pt idx="1">
                  <c:v>52.286000000000001</c:v>
                </c:pt>
                <c:pt idx="2">
                  <c:v>5.3559999999999999</c:v>
                </c:pt>
                <c:pt idx="3">
                  <c:v>2.1309999999999998</c:v>
                </c:pt>
                <c:pt idx="4">
                  <c:v>9.6389999999999993</c:v>
                </c:pt>
                <c:pt idx="5">
                  <c:v>65.575000000000003</c:v>
                </c:pt>
                <c:pt idx="6">
                  <c:v>4.7030000000000003</c:v>
                </c:pt>
                <c:pt idx="7">
                  <c:v>0.72599999999999998</c:v>
                </c:pt>
                <c:pt idx="8">
                  <c:v>0.48299999999999998</c:v>
                </c:pt>
                <c:pt idx="9">
                  <c:v>0.65100000000000002</c:v>
                </c:pt>
                <c:pt idx="10">
                  <c:v>1.329</c:v>
                </c:pt>
                <c:pt idx="11">
                  <c:v>79.010999999999996</c:v>
                </c:pt>
                <c:pt idx="12">
                  <c:v>41.506</c:v>
                </c:pt>
                <c:pt idx="13">
                  <c:v>1.127</c:v>
                </c:pt>
                <c:pt idx="14">
                  <c:v>37.819000000000003</c:v>
                </c:pt>
              </c:numCache>
            </c:numRef>
          </c:val>
          <c:extLst>
            <c:ext xmlns:c16="http://schemas.microsoft.com/office/drawing/2014/chart" uri="{C3380CC4-5D6E-409C-BE32-E72D297353CC}">
              <c16:uniqueId val="{00000014-F1FF-46EE-AEA2-4BFCD47352F3}"/>
            </c:ext>
          </c:extLst>
        </c:ser>
        <c:ser>
          <c:idx val="18"/>
          <c:order val="18"/>
          <c:tx>
            <c:strRef>
              <c:f>'Performance Tables  CPU'!$G$290</c:f>
              <c:strCache>
                <c:ptCount val="1"/>
                <c:pt idx="0">
                  <c:v>Intel® Xeon® 6448Y</c:v>
                </c:pt>
              </c:strCache>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CPU'!$D$291:$D$305</c:f>
              <c:numCache>
                <c:formatCode>0.00</c:formatCode>
                <c:ptCount val="15"/>
                <c:pt idx="0">
                  <c:v>4.6100000000000003</c:v>
                </c:pt>
                <c:pt idx="1">
                  <c:v>12.87</c:v>
                </c:pt>
                <c:pt idx="2">
                  <c:v>2.4700000000000002</c:v>
                </c:pt>
                <c:pt idx="3">
                  <c:v>2.39</c:v>
                </c:pt>
                <c:pt idx="4">
                  <c:v>5.05</c:v>
                </c:pt>
                <c:pt idx="5">
                  <c:v>12.03</c:v>
                </c:pt>
                <c:pt idx="6">
                  <c:v>3.23</c:v>
                </c:pt>
                <c:pt idx="7">
                  <c:v>0.65</c:v>
                </c:pt>
                <c:pt idx="8">
                  <c:v>0.55000000000000004</c:v>
                </c:pt>
                <c:pt idx="9">
                  <c:v>0.38</c:v>
                </c:pt>
                <c:pt idx="10">
                  <c:v>0.94</c:v>
                </c:pt>
                <c:pt idx="11">
                  <c:v>14.48</c:v>
                </c:pt>
                <c:pt idx="12">
                  <c:v>7.95</c:v>
                </c:pt>
                <c:pt idx="13">
                  <c:v>1.06</c:v>
                </c:pt>
                <c:pt idx="14">
                  <c:v>15.01</c:v>
                </c:pt>
              </c:numCache>
            </c:numRef>
          </c:val>
          <c:extLst>
            <c:ext xmlns:c16="http://schemas.microsoft.com/office/drawing/2014/chart" uri="{C3380CC4-5D6E-409C-BE32-E72D297353CC}">
              <c16:uniqueId val="{00000000-D1E0-4123-BE62-60911BFBD249}"/>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Atom® X6425E</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Celeron 6305E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Core™ 1165G7</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ser>
          <c:idx val="3"/>
          <c:order val="3"/>
          <c:tx>
            <c:strRef>
              <c:f>'Performance Tables GPU'!$G$86</c:f>
              <c:strCache>
                <c:ptCount val="1"/>
                <c:pt idx="0">
                  <c:v>Intel® Core™ i9-12900K</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GPU'!$D$87:$D$101</c:f>
              <c:numCache>
                <c:formatCode>0.00</c:formatCode>
                <c:ptCount val="15"/>
                <c:pt idx="0">
                  <c:v>22</c:v>
                </c:pt>
                <c:pt idx="1">
                  <c:v>181.83</c:v>
                </c:pt>
                <c:pt idx="2">
                  <c:v>16.263000000000002</c:v>
                </c:pt>
                <c:pt idx="3">
                  <c:v>6.673</c:v>
                </c:pt>
                <c:pt idx="4">
                  <c:v>21.402999999999999</c:v>
                </c:pt>
                <c:pt idx="5">
                  <c:v>149.74</c:v>
                </c:pt>
                <c:pt idx="6">
                  <c:v>19.713000000000001</c:v>
                </c:pt>
                <c:pt idx="7">
                  <c:v>2.472</c:v>
                </c:pt>
                <c:pt idx="8">
                  <c:v>1.389</c:v>
                </c:pt>
                <c:pt idx="9">
                  <c:v>2.2650000000000001</c:v>
                </c:pt>
                <c:pt idx="10">
                  <c:v>5.2539999999999996</c:v>
                </c:pt>
                <c:pt idx="11">
                  <c:v>241.78399999999999</c:v>
                </c:pt>
                <c:pt idx="12">
                  <c:v>142.07499999999999</c:v>
                </c:pt>
                <c:pt idx="13">
                  <c:v>3.879</c:v>
                </c:pt>
                <c:pt idx="14">
                  <c:v>85.162999999999997</c:v>
                </c:pt>
              </c:numCache>
            </c:numRef>
          </c:val>
          <c:extLst>
            <c:ext xmlns:c16="http://schemas.microsoft.com/office/drawing/2014/chart" uri="{C3380CC4-5D6E-409C-BE32-E72D297353CC}">
              <c16:uniqueId val="{00000004-02CC-4462-9288-443C7DDFB510}"/>
            </c:ext>
          </c:extLst>
        </c:ser>
        <c:ser>
          <c:idx val="4"/>
          <c:order val="4"/>
          <c:tx>
            <c:strRef>
              <c:f>'Performance Tables GPU'!$G$114</c:f>
              <c:strCache>
                <c:ptCount val="1"/>
                <c:pt idx="0">
                  <c:v>Intel® Data Center Flex 170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GPU'!$D$115:$D$129</c:f>
            </c:numRef>
          </c:val>
          <c:extLst>
            <c:ext xmlns:c16="http://schemas.microsoft.com/office/drawing/2014/chart" uri="{C3380CC4-5D6E-409C-BE32-E72D297353CC}">
              <c16:uniqueId val="{00000005-02CC-4462-9288-443C7DDFB510}"/>
            </c:ext>
          </c:extLst>
        </c:ser>
        <c:ser>
          <c:idx val="5"/>
          <c:order val="5"/>
          <c:tx>
            <c:strRef>
              <c:f>'Performance Tables GPU'!$G$131</c:f>
              <c:strCache>
                <c:ptCount val="1"/>
                <c:pt idx="0">
                  <c:v>Intel® Flex-170</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GPU'!$D$132:$D$146</c:f>
              <c:numCache>
                <c:formatCode>0.00</c:formatCode>
                <c:ptCount val="15"/>
                <c:pt idx="0">
                  <c:v>7.3810000000000002</c:v>
                </c:pt>
                <c:pt idx="1">
                  <c:v>19.768000000000001</c:v>
                </c:pt>
                <c:pt idx="2">
                  <c:v>3.302</c:v>
                </c:pt>
                <c:pt idx="3">
                  <c:v>5.6029999999999998</c:v>
                </c:pt>
                <c:pt idx="4">
                  <c:v>9.1370000000000005</c:v>
                </c:pt>
                <c:pt idx="5">
                  <c:v>3.968</c:v>
                </c:pt>
                <c:pt idx="6">
                  <c:v>1.3440000000000001</c:v>
                </c:pt>
                <c:pt idx="7">
                  <c:v>1.1499999999999999</c:v>
                </c:pt>
                <c:pt idx="8">
                  <c:v>0.94599999999999995</c:v>
                </c:pt>
                <c:pt idx="9">
                  <c:v>1.6240000000000001</c:v>
                </c:pt>
                <c:pt idx="10">
                  <c:v>19.933</c:v>
                </c:pt>
                <c:pt idx="11">
                  <c:v>7.149</c:v>
                </c:pt>
                <c:pt idx="12">
                  <c:v>1.2929999999999999</c:v>
                </c:pt>
                <c:pt idx="13">
                  <c:v>6.9690000000000003</c:v>
                </c:pt>
                <c:pt idx="14">
                  <c:v>2.6739999999999999</c:v>
                </c:pt>
              </c:numCache>
            </c:numRef>
          </c:val>
          <c:extLst>
            <c:ext xmlns:c16="http://schemas.microsoft.com/office/drawing/2014/chart" uri="{C3380CC4-5D6E-409C-BE32-E72D297353CC}">
              <c16:uniqueId val="{00000001-C9EB-4A58-93E1-4FB1749C4AB9}"/>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CPU'!$E$3:$E$17</c:f>
              <c:numCache>
                <c:formatCode>0.000</c:formatCode>
                <c:ptCount val="15"/>
                <c:pt idx="0">
                  <c:v>8.1264705882352933E-2</c:v>
                </c:pt>
                <c:pt idx="1">
                  <c:v>8.0000000000000002E-3</c:v>
                </c:pt>
                <c:pt idx="2">
                  <c:v>9.7852941176470587E-2</c:v>
                </c:pt>
                <c:pt idx="3">
                  <c:v>0.39247058823529413</c:v>
                </c:pt>
                <c:pt idx="4">
                  <c:v>0.11211764705882353</c:v>
                </c:pt>
                <c:pt idx="5">
                  <c:v>9.4117647058823539E-3</c:v>
                </c:pt>
                <c:pt idx="6">
                  <c:v>9.1764705882352943E-2</c:v>
                </c:pt>
                <c:pt idx="7">
                  <c:v>0.82447058823529407</c:v>
                </c:pt>
                <c:pt idx="8">
                  <c:v>2.3991764705882352</c:v>
                </c:pt>
                <c:pt idx="9">
                  <c:v>0.67529411764705882</c:v>
                </c:pt>
                <c:pt idx="10">
                  <c:v>0.32629411764705879</c:v>
                </c:pt>
                <c:pt idx="11">
                  <c:v>5.0294117647058829E-3</c:v>
                </c:pt>
                <c:pt idx="12">
                  <c:v>7.5882352941176474E-3</c:v>
                </c:pt>
                <c:pt idx="13">
                  <c:v>0.36488235294117649</c:v>
                </c:pt>
                <c:pt idx="14">
                  <c:v>1.5352941176470588E-2</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CPU'!$E$19:$E$33</c:f>
              <c:numCache>
                <c:formatCode>0.000</c:formatCode>
                <c:ptCount val="15"/>
                <c:pt idx="0">
                  <c:v>8.4985074626865664E-2</c:v>
                </c:pt>
                <c:pt idx="1">
                  <c:v>7.2835820895522383E-3</c:v>
                </c:pt>
                <c:pt idx="2">
                  <c:v>9.0597014925373143E-2</c:v>
                </c:pt>
                <c:pt idx="3">
                  <c:v>0.3607761194029851</c:v>
                </c:pt>
                <c:pt idx="4">
                  <c:v>0.10817910447761195</c:v>
                </c:pt>
                <c:pt idx="5">
                  <c:v>8.8358208955223883E-3</c:v>
                </c:pt>
                <c:pt idx="6">
                  <c:v>8.4731343283582089E-2</c:v>
                </c:pt>
                <c:pt idx="7">
                  <c:v>0.7515223880597014</c:v>
                </c:pt>
                <c:pt idx="8">
                  <c:v>2.1363283582089552</c:v>
                </c:pt>
                <c:pt idx="9">
                  <c:v>0.61110447761194031</c:v>
                </c:pt>
                <c:pt idx="10">
                  <c:v>0.30020895522388064</c:v>
                </c:pt>
                <c:pt idx="11">
                  <c:v>4.6268656716417908E-3</c:v>
                </c:pt>
                <c:pt idx="12">
                  <c:v>7.1940298507462688E-3</c:v>
                </c:pt>
                <c:pt idx="13">
                  <c:v>0.34238805970149255</c:v>
                </c:pt>
                <c:pt idx="14">
                  <c:v>1.4776119402985075E-2</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CPU'!$E$35:$E$49</c:f>
              <c:numCache>
                <c:formatCode>0.000</c:formatCode>
                <c:ptCount val="15"/>
                <c:pt idx="0">
                  <c:v>0.13282242990654206</c:v>
                </c:pt>
                <c:pt idx="1">
                  <c:v>1.1205607476635515E-2</c:v>
                </c:pt>
                <c:pt idx="2">
                  <c:v>0.1263177570093458</c:v>
                </c:pt>
                <c:pt idx="3">
                  <c:v>0.55107476635514019</c:v>
                </c:pt>
                <c:pt idx="4">
                  <c:v>0.14905607476635513</c:v>
                </c:pt>
                <c:pt idx="5">
                  <c:v>1.4607476635514018E-2</c:v>
                </c:pt>
                <c:pt idx="6">
                  <c:v>0.14557009345794392</c:v>
                </c:pt>
                <c:pt idx="7">
                  <c:v>1.1570654205607476</c:v>
                </c:pt>
                <c:pt idx="8">
                  <c:v>2.9604018691588783</c:v>
                </c:pt>
                <c:pt idx="9">
                  <c:v>0.98667289719626161</c:v>
                </c:pt>
                <c:pt idx="10">
                  <c:v>0.48601869158878502</c:v>
                </c:pt>
                <c:pt idx="11">
                  <c:v>7.5327102803738324E-3</c:v>
                </c:pt>
                <c:pt idx="12">
                  <c:v>1.3747663551401871E-2</c:v>
                </c:pt>
                <c:pt idx="13">
                  <c:v>0.51989719626168218</c:v>
                </c:pt>
                <c:pt idx="14">
                  <c:v>2.2925233644859811E-2</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CPU'!$E$51:$E$65</c:f>
              <c:numCache>
                <c:formatCode>0.000</c:formatCode>
                <c:ptCount val="15"/>
                <c:pt idx="0">
                  <c:v>0.20274358974358975</c:v>
                </c:pt>
                <c:pt idx="1">
                  <c:v>1.7666666666666667E-2</c:v>
                </c:pt>
                <c:pt idx="2">
                  <c:v>0.23223076923076921</c:v>
                </c:pt>
                <c:pt idx="3">
                  <c:v>1.0266752136752135</c:v>
                </c:pt>
                <c:pt idx="4">
                  <c:v>0.31338461538461537</c:v>
                </c:pt>
                <c:pt idx="5">
                  <c:v>2.5538461538461538E-2</c:v>
                </c:pt>
                <c:pt idx="6">
                  <c:v>0.25644444444444447</c:v>
                </c:pt>
                <c:pt idx="7">
                  <c:v>2.0905811965811969</c:v>
                </c:pt>
                <c:pt idx="8">
                  <c:v>5.2949316239316238</c:v>
                </c:pt>
                <c:pt idx="9">
                  <c:v>1.7833333333333334</c:v>
                </c:pt>
                <c:pt idx="10">
                  <c:v>0.87459829059829064</c:v>
                </c:pt>
                <c:pt idx="11">
                  <c:v>1.3726495726495726E-2</c:v>
                </c:pt>
                <c:pt idx="12">
                  <c:v>2.1213675213675214E-2</c:v>
                </c:pt>
                <c:pt idx="13">
                  <c:v>0.98035042735042732</c:v>
                </c:pt>
                <c:pt idx="14">
                  <c:v>4.2487179487179491E-2</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CPU'!$E$67:$E$81</c:f>
              <c:numCache>
                <c:formatCode>0.000</c:formatCode>
                <c:ptCount val="15"/>
                <c:pt idx="0">
                  <c:v>0.15906770833333334</c:v>
                </c:pt>
                <c:pt idx="1">
                  <c:v>1.4166666666666668E-2</c:v>
                </c:pt>
                <c:pt idx="2">
                  <c:v>0.18265624999999999</c:v>
                </c:pt>
                <c:pt idx="3">
                  <c:v>0.77662500000000001</c:v>
                </c:pt>
                <c:pt idx="4">
                  <c:v>0.23396354166666666</c:v>
                </c:pt>
                <c:pt idx="5">
                  <c:v>2.00625E-2</c:v>
                </c:pt>
                <c:pt idx="6">
                  <c:v>0.19784895833333335</c:v>
                </c:pt>
                <c:pt idx="7">
                  <c:v>1.5875104166666667</c:v>
                </c:pt>
                <c:pt idx="8">
                  <c:v>3.9899583333333335</c:v>
                </c:pt>
                <c:pt idx="9">
                  <c:v>1.3686718750000002</c:v>
                </c:pt>
                <c:pt idx="10">
                  <c:v>0.67278125</c:v>
                </c:pt>
                <c:pt idx="11">
                  <c:v>1.0765625000000001E-2</c:v>
                </c:pt>
                <c:pt idx="12">
                  <c:v>1.6807291666666665E-2</c:v>
                </c:pt>
                <c:pt idx="13">
                  <c:v>0.75864062499999996</c:v>
                </c:pt>
                <c:pt idx="14">
                  <c:v>3.3104166666666664E-2</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CPU'!$E$83:$E$97</c:f>
              <c:numCache>
                <c:formatCode>0.000</c:formatCode>
                <c:ptCount val="15"/>
                <c:pt idx="0">
                  <c:v>0.13697689768976898</c:v>
                </c:pt>
                <c:pt idx="1">
                  <c:v>1.1963696369636964E-2</c:v>
                </c:pt>
                <c:pt idx="2">
                  <c:v>0.15725082508250823</c:v>
                </c:pt>
                <c:pt idx="3">
                  <c:v>0.64210891089108912</c:v>
                </c:pt>
                <c:pt idx="4">
                  <c:v>0.20709240924092409</c:v>
                </c:pt>
                <c:pt idx="5">
                  <c:v>1.6498349834983498E-2</c:v>
                </c:pt>
                <c:pt idx="6">
                  <c:v>0.1613960396039604</c:v>
                </c:pt>
                <c:pt idx="7">
                  <c:v>1.3605973597359737</c:v>
                </c:pt>
                <c:pt idx="8">
                  <c:v>3.5684917491749171</c:v>
                </c:pt>
                <c:pt idx="9">
                  <c:v>1.1360363036303631</c:v>
                </c:pt>
                <c:pt idx="10">
                  <c:v>0.55450825082508248</c:v>
                </c:pt>
                <c:pt idx="11">
                  <c:v>8.7788778877887792E-3</c:v>
                </c:pt>
                <c:pt idx="12">
                  <c:v>1.3712871287128713E-2</c:v>
                </c:pt>
                <c:pt idx="13">
                  <c:v>0.63343564356435644</c:v>
                </c:pt>
                <c:pt idx="14">
                  <c:v>2.7854785478547854E-2</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CPU'!$E$99:$E$113</c:f>
              <c:numCache>
                <c:formatCode>0.000</c:formatCode>
                <c:ptCount val="15"/>
                <c:pt idx="0">
                  <c:v>0.14084579439252334</c:v>
                </c:pt>
                <c:pt idx="1">
                  <c:v>1.2238317757009346E-2</c:v>
                </c:pt>
                <c:pt idx="2">
                  <c:v>0.16311682242990652</c:v>
                </c:pt>
                <c:pt idx="3">
                  <c:v>0.66646261682242991</c:v>
                </c:pt>
                <c:pt idx="4">
                  <c:v>0.21182710280373834</c:v>
                </c:pt>
                <c:pt idx="5">
                  <c:v>1.6976635514018693E-2</c:v>
                </c:pt>
                <c:pt idx="6">
                  <c:v>0.16767289719626166</c:v>
                </c:pt>
                <c:pt idx="7">
                  <c:v>1.4202710280373831</c:v>
                </c:pt>
                <c:pt idx="8">
                  <c:v>3.7678224299065417</c:v>
                </c:pt>
                <c:pt idx="9">
                  <c:v>1.1821822429906541</c:v>
                </c:pt>
                <c:pt idx="10">
                  <c:v>0.57744859813084115</c:v>
                </c:pt>
                <c:pt idx="11">
                  <c:v>9.0280373831775704E-3</c:v>
                </c:pt>
                <c:pt idx="12">
                  <c:v>1.4163551401869159E-2</c:v>
                </c:pt>
                <c:pt idx="13">
                  <c:v>0.65888317757009351</c:v>
                </c:pt>
                <c:pt idx="14">
                  <c:v>2.888785046728972E-2</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CPU'!$E$115:$E$129</c:f>
              <c:numCache>
                <c:formatCode>0.000</c:formatCode>
                <c:ptCount val="15"/>
                <c:pt idx="0">
                  <c:v>6.5723360655737709E-2</c:v>
                </c:pt>
                <c:pt idx="1">
                  <c:v>5.9549180327868852E-3</c:v>
                </c:pt>
                <c:pt idx="2">
                  <c:v>7.4915983606557365E-2</c:v>
                </c:pt>
                <c:pt idx="3">
                  <c:v>0.30012909836065571</c:v>
                </c:pt>
                <c:pt idx="4">
                  <c:v>0.10317622950819673</c:v>
                </c:pt>
                <c:pt idx="5">
                  <c:v>7.6024590163934428E-3</c:v>
                </c:pt>
                <c:pt idx="6">
                  <c:v>7.6436475409836072E-2</c:v>
                </c:pt>
                <c:pt idx="7">
                  <c:v>0.64571106557377056</c:v>
                </c:pt>
                <c:pt idx="8">
                  <c:v>1.690719262295082</c:v>
                </c:pt>
                <c:pt idx="9">
                  <c:v>0.54375204918032782</c:v>
                </c:pt>
                <c:pt idx="10">
                  <c:v>0.26510450819672132</c:v>
                </c:pt>
                <c:pt idx="11">
                  <c:v>4.1926229508196721E-3</c:v>
                </c:pt>
                <c:pt idx="12">
                  <c:v>5.9569672131147538E-3</c:v>
                </c:pt>
                <c:pt idx="13">
                  <c:v>0.30131352459016392</c:v>
                </c:pt>
                <c:pt idx="14">
                  <c:v>1.3112704918032786E-2</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CPU'!$E$131:$E$145</c:f>
              <c:numCache>
                <c:formatCode>0.000</c:formatCode>
                <c:ptCount val="15"/>
                <c:pt idx="0">
                  <c:v>0.15171830985915494</c:v>
                </c:pt>
                <c:pt idx="1">
                  <c:v>1.2187793427230047E-2</c:v>
                </c:pt>
                <c:pt idx="2">
                  <c:v>0.15053990610328638</c:v>
                </c:pt>
                <c:pt idx="3">
                  <c:v>0.6224577464788732</c:v>
                </c:pt>
                <c:pt idx="4">
                  <c:v>0.1677981220657277</c:v>
                </c:pt>
                <c:pt idx="5">
                  <c:v>1.6495305164319247E-2</c:v>
                </c:pt>
                <c:pt idx="6">
                  <c:v>0.16735915492957748</c:v>
                </c:pt>
                <c:pt idx="7">
                  <c:v>1.3598755868544601</c:v>
                </c:pt>
                <c:pt idx="8">
                  <c:v>3.4347652582159625</c:v>
                </c:pt>
                <c:pt idx="9">
                  <c:v>1.1290892018779344</c:v>
                </c:pt>
                <c:pt idx="10">
                  <c:v>0.55178638497652588</c:v>
                </c:pt>
                <c:pt idx="11">
                  <c:v>8.3474178403755862E-3</c:v>
                </c:pt>
                <c:pt idx="12">
                  <c:v>1.5352112676056339E-2</c:v>
                </c:pt>
                <c:pt idx="13">
                  <c:v>0.60575117370892018</c:v>
                </c:pt>
                <c:pt idx="14">
                  <c:v>2.5978873239436619E-2</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CPU'!$E$163:$E$177</c:f>
              <c:numCache>
                <c:formatCode>0.000</c:formatCode>
                <c:ptCount val="15"/>
                <c:pt idx="0">
                  <c:v>0.13781922525107604</c:v>
                </c:pt>
                <c:pt idx="1">
                  <c:v>1.1067431850789096E-2</c:v>
                </c:pt>
                <c:pt idx="2">
                  <c:v>0.14214921090387375</c:v>
                </c:pt>
                <c:pt idx="3">
                  <c:v>0.65594404591104727</c:v>
                </c:pt>
                <c:pt idx="4">
                  <c:v>0.1611147776183644</c:v>
                </c:pt>
                <c:pt idx="5">
                  <c:v>1.8538020086083212E-2</c:v>
                </c:pt>
                <c:pt idx="6">
                  <c:v>0.17476757532281206</c:v>
                </c:pt>
                <c:pt idx="7">
                  <c:v>1.512857962697274</c:v>
                </c:pt>
                <c:pt idx="8">
                  <c:v>3.5096427546628406</c:v>
                </c:pt>
                <c:pt idx="9">
                  <c:v>1.1546212338593973</c:v>
                </c:pt>
                <c:pt idx="10">
                  <c:v>0.57405738880918222</c:v>
                </c:pt>
                <c:pt idx="11">
                  <c:v>9.6298421807747489E-3</c:v>
                </c:pt>
                <c:pt idx="12">
                  <c:v>1.528263988522238E-2</c:v>
                </c:pt>
                <c:pt idx="13">
                  <c:v>0.61478622668579619</c:v>
                </c:pt>
                <c:pt idx="14">
                  <c:v>3.1324246771879484E-2</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CPU'!$E$195:$E$209</c:f>
              <c:numCache>
                <c:formatCode>0.000</c:formatCode>
                <c:ptCount val="15"/>
                <c:pt idx="0">
                  <c:v>9.3983935742971897E-2</c:v>
                </c:pt>
                <c:pt idx="1">
                  <c:v>8.4257028112449794E-3</c:v>
                </c:pt>
                <c:pt idx="2">
                  <c:v>0.10511244979919677</c:v>
                </c:pt>
                <c:pt idx="3">
                  <c:v>0.46122088353413654</c:v>
                </c:pt>
                <c:pt idx="4">
                  <c:v>0.1438995983935743</c:v>
                </c:pt>
                <c:pt idx="5">
                  <c:v>1.1514056224899599E-2</c:v>
                </c:pt>
                <c:pt idx="6">
                  <c:v>0.11460642570281124</c:v>
                </c:pt>
                <c:pt idx="7">
                  <c:v>0.93746987951807237</c:v>
                </c:pt>
                <c:pt idx="8">
                  <c:v>2.3866787148594377</c:v>
                </c:pt>
                <c:pt idx="9">
                  <c:v>0.79593975903614456</c:v>
                </c:pt>
                <c:pt idx="10">
                  <c:v>0.39199196787148594</c:v>
                </c:pt>
                <c:pt idx="11">
                  <c:v>6.2248995983935742E-3</c:v>
                </c:pt>
                <c:pt idx="12">
                  <c:v>9.5823293172690761E-3</c:v>
                </c:pt>
                <c:pt idx="13">
                  <c:v>0.4380160642570281</c:v>
                </c:pt>
                <c:pt idx="14">
                  <c:v>1.8771084337349399E-2</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CPU'!$E$211:$E$225</c:f>
              <c:numCache>
                <c:formatCode>0.000</c:formatCode>
                <c:ptCount val="15"/>
                <c:pt idx="0">
                  <c:v>0.11625084175084174</c:v>
                </c:pt>
                <c:pt idx="1">
                  <c:v>8.0824915824915834E-3</c:v>
                </c:pt>
                <c:pt idx="2">
                  <c:v>0.13370370370370371</c:v>
                </c:pt>
                <c:pt idx="3">
                  <c:v>0.60690404040404033</c:v>
                </c:pt>
                <c:pt idx="4">
                  <c:v>0.1599006734006734</c:v>
                </c:pt>
                <c:pt idx="5">
                  <c:v>1.5112794612794613E-2</c:v>
                </c:pt>
                <c:pt idx="6">
                  <c:v>0.15596969696969698</c:v>
                </c:pt>
                <c:pt idx="7">
                  <c:v>1.3036127946127947</c:v>
                </c:pt>
                <c:pt idx="8">
                  <c:v>3.4800707070707069</c:v>
                </c:pt>
                <c:pt idx="9">
                  <c:v>1.1019074074074073</c:v>
                </c:pt>
                <c:pt idx="10">
                  <c:v>0.53492255892255902</c:v>
                </c:pt>
                <c:pt idx="11">
                  <c:v>8.2003367003367009E-3</c:v>
                </c:pt>
                <c:pt idx="12">
                  <c:v>1.247979797979798E-2</c:v>
                </c:pt>
                <c:pt idx="13">
                  <c:v>0.60540404040404039</c:v>
                </c:pt>
                <c:pt idx="14">
                  <c:v>2.6286195286195288E-2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CPU'!$E$227:$E$241</c:f>
              <c:numCache>
                <c:formatCode>0.000</c:formatCode>
                <c:ptCount val="15"/>
                <c:pt idx="0">
                  <c:v>0.12824051896207586</c:v>
                </c:pt>
                <c:pt idx="1">
                  <c:v>9.9870259481037917E-3</c:v>
                </c:pt>
                <c:pt idx="2">
                  <c:v>0.12061027944111777</c:v>
                </c:pt>
                <c:pt idx="3">
                  <c:v>0.5313493013972056</c:v>
                </c:pt>
                <c:pt idx="4">
                  <c:v>0.11570508982035928</c:v>
                </c:pt>
                <c:pt idx="5">
                  <c:v>1.3895708582834333E-2</c:v>
                </c:pt>
                <c:pt idx="6">
                  <c:v>0.14359630738522955</c:v>
                </c:pt>
                <c:pt idx="7">
                  <c:v>1.1107460079840319</c:v>
                </c:pt>
                <c:pt idx="8">
                  <c:v>2.8025364271457089</c:v>
                </c:pt>
                <c:pt idx="9">
                  <c:v>0.96853043912175651</c:v>
                </c:pt>
                <c:pt idx="10">
                  <c:v>0.4678502994011976</c:v>
                </c:pt>
                <c:pt idx="11">
                  <c:v>7.4680638722554888E-3</c:v>
                </c:pt>
                <c:pt idx="12">
                  <c:v>1.3879241516966068E-2</c:v>
                </c:pt>
                <c:pt idx="13">
                  <c:v>0.50687125748502992</c:v>
                </c:pt>
                <c:pt idx="14">
                  <c:v>2.2478542914171656E-2</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CPU'!$E$243:$E$257</c:f>
              <c:numCache>
                <c:formatCode>0.000</c:formatCode>
                <c:ptCount val="15"/>
                <c:pt idx="0">
                  <c:v>8.4907442748091602E-2</c:v>
                </c:pt>
                <c:pt idx="1">
                  <c:v>6.6991094147582702E-3</c:v>
                </c:pt>
                <c:pt idx="2">
                  <c:v>7.8895992366412218E-2</c:v>
                </c:pt>
                <c:pt idx="3">
                  <c:v>0.35508015267175574</c:v>
                </c:pt>
                <c:pt idx="4">
                  <c:v>7.6036895674300262E-2</c:v>
                </c:pt>
                <c:pt idx="5">
                  <c:v>9.3295165394402038E-3</c:v>
                </c:pt>
                <c:pt idx="6">
                  <c:v>9.580629770992366E-2</c:v>
                </c:pt>
                <c:pt idx="7">
                  <c:v>0.74147805343511441</c:v>
                </c:pt>
                <c:pt idx="8">
                  <c:v>1.8710098600508906</c:v>
                </c:pt>
                <c:pt idx="9">
                  <c:v>0.64165648854961832</c:v>
                </c:pt>
                <c:pt idx="10">
                  <c:v>0.31196342239185748</c:v>
                </c:pt>
                <c:pt idx="11">
                  <c:v>4.9955470737913484E-3</c:v>
                </c:pt>
                <c:pt idx="12">
                  <c:v>9.3037531806615774E-3</c:v>
                </c:pt>
                <c:pt idx="13">
                  <c:v>0.33661641221374045</c:v>
                </c:pt>
                <c:pt idx="14">
                  <c:v>1.5056615776081425E-2</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CPU'!$E$259:$E$273</c:f>
              <c:numCache>
                <c:formatCode>0.000</c:formatCode>
                <c:ptCount val="15"/>
                <c:pt idx="0">
                  <c:v>4.0261472218945382E-2</c:v>
                </c:pt>
                <c:pt idx="1">
                  <c:v>2.7169989383036453E-3</c:v>
                </c:pt>
                <c:pt idx="2">
                  <c:v>3.7284003774920374E-2</c:v>
                </c:pt>
                <c:pt idx="3">
                  <c:v>0.18609802996343047</c:v>
                </c:pt>
                <c:pt idx="4">
                  <c:v>2.7782234280995636E-2</c:v>
                </c:pt>
                <c:pt idx="5">
                  <c:v>5.02612952695529E-3</c:v>
                </c:pt>
                <c:pt idx="6">
                  <c:v>5.5275392237819986E-2</c:v>
                </c:pt>
                <c:pt idx="7">
                  <c:v>0.39471009791199718</c:v>
                </c:pt>
                <c:pt idx="8">
                  <c:v>0.92108546655656487</c:v>
                </c:pt>
                <c:pt idx="9">
                  <c:v>0.37279644921552435</c:v>
                </c:pt>
                <c:pt idx="10">
                  <c:v>0.17139335849946916</c:v>
                </c:pt>
                <c:pt idx="11">
                  <c:v>2.7937359915064294E-3</c:v>
                </c:pt>
                <c:pt idx="12">
                  <c:v>5.4902088002831192E-3</c:v>
                </c:pt>
                <c:pt idx="13">
                  <c:v>0.17289383036451575</c:v>
                </c:pt>
                <c:pt idx="14">
                  <c:v>7.7542762769847833E-3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CPU'!$E$275:$E$289</c:f>
              <c:numCache>
                <c:formatCode>0.000</c:formatCode>
                <c:ptCount val="15"/>
                <c:pt idx="0">
                  <c:v>0.13804403591278325</c:v>
                </c:pt>
                <c:pt idx="1">
                  <c:v>9.2851646002565201E-3</c:v>
                </c:pt>
                <c:pt idx="2">
                  <c:v>0.11952650705429671</c:v>
                </c:pt>
                <c:pt idx="3">
                  <c:v>0.66155237280889267</c:v>
                </c:pt>
                <c:pt idx="4">
                  <c:v>9.0719965797349283E-2</c:v>
                </c:pt>
                <c:pt idx="5">
                  <c:v>1.6017528858486535E-2</c:v>
                </c:pt>
                <c:pt idx="6">
                  <c:v>0.18841449337323643</c:v>
                </c:pt>
                <c:pt idx="7">
                  <c:v>1.4387943565626338</c:v>
                </c:pt>
                <c:pt idx="8">
                  <c:v>3.138058999572467</c:v>
                </c:pt>
                <c:pt idx="9">
                  <c:v>1.2317146216331767</c:v>
                </c:pt>
                <c:pt idx="10">
                  <c:v>0.59726314664386482</c:v>
                </c:pt>
                <c:pt idx="11">
                  <c:v>8.8755878580589996E-3</c:v>
                </c:pt>
                <c:pt idx="12">
                  <c:v>1.7494228302693458E-2</c:v>
                </c:pt>
                <c:pt idx="13">
                  <c:v>0.58435805899957249</c:v>
                </c:pt>
                <c:pt idx="14">
                  <c:v>2.713852073535699E-2</c:v>
                </c:pt>
              </c:numCache>
            </c:numRef>
          </c:val>
          <c:extLst>
            <c:ext xmlns:c16="http://schemas.microsoft.com/office/drawing/2014/chart" uri="{C3380CC4-5D6E-409C-BE32-E72D297353CC}">
              <c16:uniqueId val="{00000012-ACE0-43A2-8CF5-34D2DB0417F3}"/>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GPU'!$F$132:$F$146</c:f>
              <c:numCache>
                <c:formatCode>0.00</c:formatCode>
                <c:ptCount val="15"/>
                <c:pt idx="0">
                  <c:v>0.47099999999999997</c:v>
                </c:pt>
                <c:pt idx="1">
                  <c:v>3.868415584415584E-2</c:v>
                </c:pt>
                <c:pt idx="2">
                  <c:v>0.4582</c:v>
                </c:pt>
                <c:pt idx="3">
                  <c:v>1.7871044155844156</c:v>
                </c:pt>
                <c:pt idx="4">
                  <c:v>0.24086493506493509</c:v>
                </c:pt>
                <c:pt idx="5">
                  <c:v>0.11236103896103895</c:v>
                </c:pt>
                <c:pt idx="6">
                  <c:v>1.5516436363636366</c:v>
                </c:pt>
                <c:pt idx="7">
                  <c:v>1.8436244155844155</c:v>
                </c:pt>
                <c:pt idx="8">
                  <c:v>9.5438722077922087</c:v>
                </c:pt>
                <c:pt idx="9">
                  <c:v>14.261858181818182</c:v>
                </c:pt>
                <c:pt idx="10">
                  <c:v>5.6160623376623375</c:v>
                </c:pt>
                <c:pt idx="11">
                  <c:v>6.8797922077922083E-2</c:v>
                </c:pt>
                <c:pt idx="12">
                  <c:v>0.11330961038961039</c:v>
                </c:pt>
                <c:pt idx="13">
                  <c:v>1.8878774025974028</c:v>
                </c:pt>
                <c:pt idx="14">
                  <c:v>0.23609974025974026</c:v>
                </c:pt>
              </c:numCache>
            </c:numRef>
          </c:val>
          <c:extLst>
            <c:ext xmlns:c16="http://schemas.microsoft.com/office/drawing/2014/chart" uri="{C3380CC4-5D6E-409C-BE32-E72D297353CC}">
              <c16:uniqueId val="{00000002-2773-4945-8D13-D8C6DFC38C9F}"/>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CPU'!$F$3:$F$17</c:f>
              <c:numCache>
                <c:formatCode>0.000</c:formatCode>
                <c:ptCount val="15"/>
                <c:pt idx="0">
                  <c:v>0.2908421052631579</c:v>
                </c:pt>
                <c:pt idx="1">
                  <c:v>2.8631578947368425E-2</c:v>
                </c:pt>
                <c:pt idx="2">
                  <c:v>0.35021052631578947</c:v>
                </c:pt>
                <c:pt idx="3">
                  <c:v>1.4046315789473685</c:v>
                </c:pt>
                <c:pt idx="4">
                  <c:v>0.40126315789473682</c:v>
                </c:pt>
                <c:pt idx="5">
                  <c:v>3.3684210526315789E-2</c:v>
                </c:pt>
                <c:pt idx="6">
                  <c:v>0.32842105263157895</c:v>
                </c:pt>
                <c:pt idx="7">
                  <c:v>2.9507368421052633</c:v>
                </c:pt>
                <c:pt idx="8">
                  <c:v>8.5865263157894738</c:v>
                </c:pt>
                <c:pt idx="9">
                  <c:v>2.4168421052631581</c:v>
                </c:pt>
                <c:pt idx="10">
                  <c:v>1.1677894736842105</c:v>
                </c:pt>
                <c:pt idx="11">
                  <c:v>1.8000000000000002E-2</c:v>
                </c:pt>
                <c:pt idx="12">
                  <c:v>2.7157894736842107E-2</c:v>
                </c:pt>
                <c:pt idx="13">
                  <c:v>1.3058947368421052</c:v>
                </c:pt>
                <c:pt idx="14">
                  <c:v>5.4947368421052634E-2</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CPU'!$F$19:$F$33</c:f>
              <c:numCache>
                <c:formatCode>0.000</c:formatCode>
                <c:ptCount val="15"/>
                <c:pt idx="0">
                  <c:v>0.47449999999999998</c:v>
                </c:pt>
                <c:pt idx="1">
                  <c:v>4.0666666666666663E-2</c:v>
                </c:pt>
                <c:pt idx="2">
                  <c:v>0.50583333333333336</c:v>
                </c:pt>
                <c:pt idx="3">
                  <c:v>2.0143333333333335</c:v>
                </c:pt>
                <c:pt idx="4">
                  <c:v>0.60399999999999998</c:v>
                </c:pt>
                <c:pt idx="5">
                  <c:v>4.9333333333333333E-2</c:v>
                </c:pt>
                <c:pt idx="6">
                  <c:v>0.4730833333333333</c:v>
                </c:pt>
                <c:pt idx="7">
                  <c:v>4.1959999999999997</c:v>
                </c:pt>
                <c:pt idx="8">
                  <c:v>11.927833333333332</c:v>
                </c:pt>
                <c:pt idx="9">
                  <c:v>3.4120000000000004</c:v>
                </c:pt>
                <c:pt idx="10">
                  <c:v>1.6761666666666668</c:v>
                </c:pt>
                <c:pt idx="11">
                  <c:v>2.5833333333333333E-2</c:v>
                </c:pt>
                <c:pt idx="12">
                  <c:v>4.0166666666666663E-2</c:v>
                </c:pt>
                <c:pt idx="13">
                  <c:v>1.9116666666666668</c:v>
                </c:pt>
                <c:pt idx="14">
                  <c:v>8.2500000000000004E-2</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CPU'!$F$35:$F$49</c:f>
              <c:numCache>
                <c:formatCode>0.000</c:formatCode>
                <c:ptCount val="15"/>
                <c:pt idx="0">
                  <c:v>0.94746666666666668</c:v>
                </c:pt>
                <c:pt idx="1">
                  <c:v>7.9933333333333342E-2</c:v>
                </c:pt>
                <c:pt idx="2">
                  <c:v>0.90106666666666668</c:v>
                </c:pt>
                <c:pt idx="3">
                  <c:v>3.931</c:v>
                </c:pt>
                <c:pt idx="4">
                  <c:v>1.0632666666666666</c:v>
                </c:pt>
                <c:pt idx="5">
                  <c:v>0.1042</c:v>
                </c:pt>
                <c:pt idx="6">
                  <c:v>1.0384</c:v>
                </c:pt>
                <c:pt idx="7">
                  <c:v>8.2537333333333329</c:v>
                </c:pt>
                <c:pt idx="8">
                  <c:v>21.117533333333331</c:v>
                </c:pt>
                <c:pt idx="9">
                  <c:v>7.0382666666666669</c:v>
                </c:pt>
                <c:pt idx="10">
                  <c:v>3.466933333333333</c:v>
                </c:pt>
                <c:pt idx="11">
                  <c:v>5.3733333333333334E-2</c:v>
                </c:pt>
                <c:pt idx="12">
                  <c:v>9.8066666666666677E-2</c:v>
                </c:pt>
                <c:pt idx="13">
                  <c:v>3.7085999999999997</c:v>
                </c:pt>
                <c:pt idx="14">
                  <c:v>0.16353333333333334</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CPU'!$F$51:$F$65</c:f>
              <c:numCache>
                <c:formatCode>0.000</c:formatCode>
                <c:ptCount val="15"/>
                <c:pt idx="0">
                  <c:v>0.36493846153846154</c:v>
                </c:pt>
                <c:pt idx="1">
                  <c:v>3.1800000000000002E-2</c:v>
                </c:pt>
                <c:pt idx="2">
                  <c:v>0.41801538461538462</c:v>
                </c:pt>
                <c:pt idx="3">
                  <c:v>1.8480153846153846</c:v>
                </c:pt>
                <c:pt idx="4">
                  <c:v>0.56409230769230767</c:v>
                </c:pt>
                <c:pt idx="5">
                  <c:v>4.5969230769230769E-2</c:v>
                </c:pt>
                <c:pt idx="6">
                  <c:v>0.46160000000000001</c:v>
                </c:pt>
                <c:pt idx="7">
                  <c:v>3.7630461538461542</c:v>
                </c:pt>
                <c:pt idx="8">
                  <c:v>9.5308769230769226</c:v>
                </c:pt>
                <c:pt idx="9">
                  <c:v>3.21</c:v>
                </c:pt>
                <c:pt idx="10">
                  <c:v>1.5742769230769231</c:v>
                </c:pt>
                <c:pt idx="11">
                  <c:v>2.4707692307692309E-2</c:v>
                </c:pt>
                <c:pt idx="12">
                  <c:v>3.8184615384615386E-2</c:v>
                </c:pt>
                <c:pt idx="13">
                  <c:v>1.7646307692307692</c:v>
                </c:pt>
                <c:pt idx="14">
                  <c:v>7.6476923076923081E-2</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CPU'!$F$67:$F$81</c:f>
              <c:numCache>
                <c:formatCode>0.000</c:formatCode>
                <c:ptCount val="15"/>
                <c:pt idx="0">
                  <c:v>0.46986153846153844</c:v>
                </c:pt>
                <c:pt idx="1">
                  <c:v>4.1846153846153852E-2</c:v>
                </c:pt>
                <c:pt idx="2">
                  <c:v>0.53953846153846152</c:v>
                </c:pt>
                <c:pt idx="3">
                  <c:v>2.2940307692307691</c:v>
                </c:pt>
                <c:pt idx="4">
                  <c:v>0.69109230769230767</c:v>
                </c:pt>
                <c:pt idx="5">
                  <c:v>5.9261538461538463E-2</c:v>
                </c:pt>
                <c:pt idx="6">
                  <c:v>0.58441538461538467</c:v>
                </c:pt>
                <c:pt idx="7">
                  <c:v>4.6892615384615386</c:v>
                </c:pt>
                <c:pt idx="8">
                  <c:v>11.785723076923077</c:v>
                </c:pt>
                <c:pt idx="9">
                  <c:v>4.0428461538461544</c:v>
                </c:pt>
                <c:pt idx="10">
                  <c:v>1.9872923076923077</c:v>
                </c:pt>
                <c:pt idx="11">
                  <c:v>3.1800000000000002E-2</c:v>
                </c:pt>
                <c:pt idx="12">
                  <c:v>4.9646153846153847E-2</c:v>
                </c:pt>
                <c:pt idx="13">
                  <c:v>2.240907692307692</c:v>
                </c:pt>
                <c:pt idx="14">
                  <c:v>9.7784615384615386E-2</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CPU'!$F$83:$F$97</c:f>
              <c:numCache>
                <c:formatCode>0.000</c:formatCode>
                <c:ptCount val="15"/>
                <c:pt idx="0">
                  <c:v>1.1858285714285715</c:v>
                </c:pt>
                <c:pt idx="1">
                  <c:v>0.10357142857142858</c:v>
                </c:pt>
                <c:pt idx="2">
                  <c:v>1.3613428571428572</c:v>
                </c:pt>
                <c:pt idx="3">
                  <c:v>5.5588285714285712</c:v>
                </c:pt>
                <c:pt idx="4">
                  <c:v>1.7928285714285714</c:v>
                </c:pt>
                <c:pt idx="5">
                  <c:v>0.14282857142857142</c:v>
                </c:pt>
                <c:pt idx="6">
                  <c:v>1.3972285714285715</c:v>
                </c:pt>
                <c:pt idx="7">
                  <c:v>11.778885714285716</c:v>
                </c:pt>
                <c:pt idx="8">
                  <c:v>30.892942857142856</c:v>
                </c:pt>
                <c:pt idx="9">
                  <c:v>9.8348285714285719</c:v>
                </c:pt>
                <c:pt idx="10">
                  <c:v>4.8004571428571428</c:v>
                </c:pt>
                <c:pt idx="11">
                  <c:v>7.5999999999999998E-2</c:v>
                </c:pt>
                <c:pt idx="12">
                  <c:v>0.11871428571428572</c:v>
                </c:pt>
                <c:pt idx="13">
                  <c:v>5.4837428571428575</c:v>
                </c:pt>
                <c:pt idx="14">
                  <c:v>0.24114285714285713</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CPU'!$F$99:$F$113</c:f>
              <c:numCache>
                <c:formatCode>0.000</c:formatCode>
                <c:ptCount val="15"/>
                <c:pt idx="0">
                  <c:v>0.86117142857142848</c:v>
                </c:pt>
                <c:pt idx="1">
                  <c:v>7.4828571428571439E-2</c:v>
                </c:pt>
                <c:pt idx="2">
                  <c:v>0.99734285714285709</c:v>
                </c:pt>
                <c:pt idx="3">
                  <c:v>4.0749428571428572</c:v>
                </c:pt>
                <c:pt idx="4">
                  <c:v>1.2951714285714286</c:v>
                </c:pt>
                <c:pt idx="5">
                  <c:v>0.1038</c:v>
                </c:pt>
                <c:pt idx="6">
                  <c:v>1.0251999999999999</c:v>
                </c:pt>
                <c:pt idx="7">
                  <c:v>8.6839428571428563</c:v>
                </c:pt>
                <c:pt idx="8">
                  <c:v>23.037542857142856</c:v>
                </c:pt>
                <c:pt idx="9">
                  <c:v>7.2282000000000002</c:v>
                </c:pt>
                <c:pt idx="10">
                  <c:v>3.5306857142857142</c:v>
                </c:pt>
                <c:pt idx="11">
                  <c:v>5.5199999999999999E-2</c:v>
                </c:pt>
                <c:pt idx="12">
                  <c:v>8.660000000000001E-2</c:v>
                </c:pt>
                <c:pt idx="13">
                  <c:v>4.0286</c:v>
                </c:pt>
                <c:pt idx="14">
                  <c:v>0.17662857142857144</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CPU'!$F$115:$F$129</c:f>
              <c:numCache>
                <c:formatCode>0.000</c:formatCode>
                <c:ptCount val="15"/>
                <c:pt idx="0">
                  <c:v>0.91637142857142861</c:v>
                </c:pt>
                <c:pt idx="1">
                  <c:v>8.3028571428571438E-2</c:v>
                </c:pt>
                <c:pt idx="2">
                  <c:v>1.044542857142857</c:v>
                </c:pt>
                <c:pt idx="3">
                  <c:v>4.1846571428571426</c:v>
                </c:pt>
                <c:pt idx="4">
                  <c:v>1.4385714285714286</c:v>
                </c:pt>
                <c:pt idx="5">
                  <c:v>0.106</c:v>
                </c:pt>
                <c:pt idx="6">
                  <c:v>1.0657428571428571</c:v>
                </c:pt>
                <c:pt idx="7">
                  <c:v>9.0030571428571431</c:v>
                </c:pt>
                <c:pt idx="8">
                  <c:v>23.573457142857144</c:v>
                </c:pt>
                <c:pt idx="9">
                  <c:v>7.5814571428571425</c:v>
                </c:pt>
                <c:pt idx="10">
                  <c:v>3.6963142857142861</c:v>
                </c:pt>
                <c:pt idx="11">
                  <c:v>5.8457142857142853E-2</c:v>
                </c:pt>
                <c:pt idx="12">
                  <c:v>8.3057142857142857E-2</c:v>
                </c:pt>
                <c:pt idx="13">
                  <c:v>4.2011714285714286</c:v>
                </c:pt>
                <c:pt idx="14">
                  <c:v>0.18282857142857142</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CPU'!$F$131:$F$145</c:f>
              <c:numCache>
                <c:formatCode>0.000</c:formatCode>
                <c:ptCount val="15"/>
                <c:pt idx="0">
                  <c:v>2.3082857142857143</c:v>
                </c:pt>
                <c:pt idx="1">
                  <c:v>0.18542857142857144</c:v>
                </c:pt>
                <c:pt idx="2">
                  <c:v>2.2903571428571428</c:v>
                </c:pt>
                <c:pt idx="3">
                  <c:v>9.4702499999999983</c:v>
                </c:pt>
                <c:pt idx="4">
                  <c:v>2.5529285714285712</c:v>
                </c:pt>
                <c:pt idx="5">
                  <c:v>0.2509642857142857</c:v>
                </c:pt>
                <c:pt idx="6">
                  <c:v>2.5462500000000001</c:v>
                </c:pt>
                <c:pt idx="7">
                  <c:v>20.689535714285714</c:v>
                </c:pt>
                <c:pt idx="8">
                  <c:v>52.2575</c:v>
                </c:pt>
                <c:pt idx="9">
                  <c:v>17.178285714285714</c:v>
                </c:pt>
                <c:pt idx="10">
                  <c:v>8.395035714285715</c:v>
                </c:pt>
                <c:pt idx="11">
                  <c:v>0.127</c:v>
                </c:pt>
                <c:pt idx="12">
                  <c:v>0.23357142857142857</c:v>
                </c:pt>
                <c:pt idx="13">
                  <c:v>9.2160714285714285</c:v>
                </c:pt>
                <c:pt idx="14">
                  <c:v>0.39524999999999999</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CPU'!$F$163:$F$177</c:f>
              <c:numCache>
                <c:formatCode>0.000</c:formatCode>
                <c:ptCount val="15"/>
                <c:pt idx="0">
                  <c:v>2.1346666666666669</c:v>
                </c:pt>
                <c:pt idx="1">
                  <c:v>0.17142222222222223</c:v>
                </c:pt>
                <c:pt idx="2">
                  <c:v>2.2017333333333333</c:v>
                </c:pt>
                <c:pt idx="3">
                  <c:v>10.159844444444444</c:v>
                </c:pt>
                <c:pt idx="4">
                  <c:v>2.4954888888888886</c:v>
                </c:pt>
                <c:pt idx="5">
                  <c:v>0.2871333333333333</c:v>
                </c:pt>
                <c:pt idx="6">
                  <c:v>2.7069555555555556</c:v>
                </c:pt>
                <c:pt idx="7">
                  <c:v>23.432488888888887</c:v>
                </c:pt>
                <c:pt idx="8">
                  <c:v>54.360466666666667</c:v>
                </c:pt>
                <c:pt idx="9">
                  <c:v>17.883800000000001</c:v>
                </c:pt>
                <c:pt idx="10">
                  <c:v>8.8915111111111109</c:v>
                </c:pt>
                <c:pt idx="11">
                  <c:v>0.14915555555555554</c:v>
                </c:pt>
                <c:pt idx="12">
                  <c:v>0.23671111111111109</c:v>
                </c:pt>
                <c:pt idx="13">
                  <c:v>9.5223555555555546</c:v>
                </c:pt>
                <c:pt idx="14">
                  <c:v>0.48517777777777776</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CPU'!$F$195:$F$209</c:f>
              <c:numCache>
                <c:formatCode>0.000</c:formatCode>
                <c:ptCount val="15"/>
                <c:pt idx="0">
                  <c:v>0.32960563380281693</c:v>
                </c:pt>
                <c:pt idx="1">
                  <c:v>2.9549295774647884E-2</c:v>
                </c:pt>
                <c:pt idx="2">
                  <c:v>0.36863380281690139</c:v>
                </c:pt>
                <c:pt idx="3">
                  <c:v>1.6175211267605634</c:v>
                </c:pt>
                <c:pt idx="4">
                  <c:v>0.50466197183098593</c:v>
                </c:pt>
                <c:pt idx="5">
                  <c:v>4.0380281690140844E-2</c:v>
                </c:pt>
                <c:pt idx="6">
                  <c:v>0.40192957746478875</c:v>
                </c:pt>
                <c:pt idx="7">
                  <c:v>3.2877464788732396</c:v>
                </c:pt>
                <c:pt idx="8">
                  <c:v>8.37018309859155</c:v>
                </c:pt>
                <c:pt idx="9">
                  <c:v>2.7913943661971832</c:v>
                </c:pt>
                <c:pt idx="10">
                  <c:v>1.3747323943661971</c:v>
                </c:pt>
                <c:pt idx="11">
                  <c:v>2.183098591549296E-2</c:v>
                </c:pt>
                <c:pt idx="12">
                  <c:v>3.3605633802816906E-2</c:v>
                </c:pt>
                <c:pt idx="13">
                  <c:v>1.5361408450704226</c:v>
                </c:pt>
                <c:pt idx="14">
                  <c:v>6.5830985915492968E-2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CPU'!$F$211:$F$225</c:f>
              <c:numCache>
                <c:formatCode>0.000</c:formatCode>
                <c:ptCount val="15"/>
                <c:pt idx="0">
                  <c:v>0.55242400000000003</c:v>
                </c:pt>
                <c:pt idx="1">
                  <c:v>3.8408000000000005E-2</c:v>
                </c:pt>
                <c:pt idx="2">
                  <c:v>0.63536000000000004</c:v>
                </c:pt>
                <c:pt idx="3">
                  <c:v>2.8840079999999997</c:v>
                </c:pt>
                <c:pt idx="4">
                  <c:v>0.75984799999999997</c:v>
                </c:pt>
                <c:pt idx="5">
                  <c:v>7.1816000000000005E-2</c:v>
                </c:pt>
                <c:pt idx="6">
                  <c:v>0.74116800000000005</c:v>
                </c:pt>
                <c:pt idx="7">
                  <c:v>6.1947679999999998</c:v>
                </c:pt>
                <c:pt idx="8">
                  <c:v>16.537295999999998</c:v>
                </c:pt>
                <c:pt idx="9">
                  <c:v>5.2362640000000003</c:v>
                </c:pt>
                <c:pt idx="10">
                  <c:v>2.5419520000000002</c:v>
                </c:pt>
                <c:pt idx="11">
                  <c:v>3.8968000000000003E-2</c:v>
                </c:pt>
                <c:pt idx="12">
                  <c:v>5.9304000000000003E-2</c:v>
                </c:pt>
                <c:pt idx="13">
                  <c:v>2.8768800000000003</c:v>
                </c:pt>
                <c:pt idx="14">
                  <c:v>0.12491200000000001</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CPU'!$F$227:$F$241</c:f>
              <c:numCache>
                <c:formatCode>0.000</c:formatCode>
                <c:ptCount val="15"/>
                <c:pt idx="0">
                  <c:v>1.0279760000000002</c:v>
                </c:pt>
                <c:pt idx="1">
                  <c:v>8.0056000000000002E-2</c:v>
                </c:pt>
                <c:pt idx="2">
                  <c:v>0.966812</c:v>
                </c:pt>
                <c:pt idx="3">
                  <c:v>4.259296</c:v>
                </c:pt>
                <c:pt idx="4">
                  <c:v>0.92749199999999998</c:v>
                </c:pt>
                <c:pt idx="5">
                  <c:v>0.111388</c:v>
                </c:pt>
                <c:pt idx="6">
                  <c:v>1.151068</c:v>
                </c:pt>
                <c:pt idx="7">
                  <c:v>8.9037399999999991</c:v>
                </c:pt>
                <c:pt idx="8">
                  <c:v>22.465132000000001</c:v>
                </c:pt>
                <c:pt idx="9">
                  <c:v>7.7637399999999994</c:v>
                </c:pt>
                <c:pt idx="10">
                  <c:v>3.7502879999999998</c:v>
                </c:pt>
                <c:pt idx="11">
                  <c:v>5.9864000000000001E-2</c:v>
                </c:pt>
                <c:pt idx="12">
                  <c:v>0.11125599999999999</c:v>
                </c:pt>
                <c:pt idx="13">
                  <c:v>4.0630800000000002</c:v>
                </c:pt>
                <c:pt idx="14">
                  <c:v>0.18018799999999999</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CPU'!$F$243:$F$257</c:f>
              <c:numCache>
                <c:formatCode>0.000</c:formatCode>
                <c:ptCount val="15"/>
                <c:pt idx="0">
                  <c:v>1.2711857142857144</c:v>
                </c:pt>
                <c:pt idx="1">
                  <c:v>0.1002952380952381</c:v>
                </c:pt>
                <c:pt idx="2">
                  <c:v>1.1811857142857143</c:v>
                </c:pt>
                <c:pt idx="3">
                  <c:v>5.3160571428571428</c:v>
                </c:pt>
                <c:pt idx="4">
                  <c:v>1.1383809523809525</c:v>
                </c:pt>
                <c:pt idx="5">
                  <c:v>0.13967619047619048</c:v>
                </c:pt>
                <c:pt idx="6">
                  <c:v>1.4343571428571427</c:v>
                </c:pt>
                <c:pt idx="7">
                  <c:v>11.100985714285713</c:v>
                </c:pt>
                <c:pt idx="8">
                  <c:v>28.011690476190477</c:v>
                </c:pt>
                <c:pt idx="9">
                  <c:v>9.6065142857142849</c:v>
                </c:pt>
                <c:pt idx="10">
                  <c:v>4.6705380952380953</c:v>
                </c:pt>
                <c:pt idx="11">
                  <c:v>7.4790476190476185E-2</c:v>
                </c:pt>
                <c:pt idx="12">
                  <c:v>0.13929047619047619</c:v>
                </c:pt>
                <c:pt idx="13">
                  <c:v>5.0396285714285707</c:v>
                </c:pt>
                <c:pt idx="14">
                  <c:v>0.22541904761904763</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CPU'!$F$259:$F$273</c:f>
              <c:numCache>
                <c:formatCode>0.000</c:formatCode>
                <c:ptCount val="15"/>
                <c:pt idx="0">
                  <c:v>1.6648609756097561</c:v>
                </c:pt>
                <c:pt idx="1">
                  <c:v>0.11235121951219512</c:v>
                </c:pt>
                <c:pt idx="2">
                  <c:v>1.541739024390244</c:v>
                </c:pt>
                <c:pt idx="3">
                  <c:v>7.6953804878048784</c:v>
                </c:pt>
                <c:pt idx="4">
                  <c:v>1.1488292682926828</c:v>
                </c:pt>
                <c:pt idx="5">
                  <c:v>0.20783658536585364</c:v>
                </c:pt>
                <c:pt idx="6">
                  <c:v>2.2857048780487803</c:v>
                </c:pt>
                <c:pt idx="7">
                  <c:v>16.321743902439025</c:v>
                </c:pt>
                <c:pt idx="8">
                  <c:v>38.088007317073171</c:v>
                </c:pt>
                <c:pt idx="9">
                  <c:v>15.415587804878047</c:v>
                </c:pt>
                <c:pt idx="10">
                  <c:v>7.0873243902439018</c:v>
                </c:pt>
                <c:pt idx="11">
                  <c:v>0.11552439024390244</c:v>
                </c:pt>
                <c:pt idx="12">
                  <c:v>0.22702682926829268</c:v>
                </c:pt>
                <c:pt idx="13">
                  <c:v>7.1493707317073172</c:v>
                </c:pt>
                <c:pt idx="14">
                  <c:v>0.32064878048780487</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CPU'!$F$275:$F$289</c:f>
              <c:numCache>
                <c:formatCode>0.000</c:formatCode>
                <c:ptCount val="15"/>
                <c:pt idx="0">
                  <c:v>1.7453243243243244</c:v>
                </c:pt>
                <c:pt idx="1">
                  <c:v>0.1173945945945946</c:v>
                </c:pt>
                <c:pt idx="2">
                  <c:v>1.5112027027027026</c:v>
                </c:pt>
                <c:pt idx="3">
                  <c:v>8.3641675675675682</c:v>
                </c:pt>
                <c:pt idx="4">
                  <c:v>1.1469945945945945</c:v>
                </c:pt>
                <c:pt idx="5">
                  <c:v>0.20251351351351354</c:v>
                </c:pt>
                <c:pt idx="6">
                  <c:v>2.3821702702702705</c:v>
                </c:pt>
                <c:pt idx="7">
                  <c:v>18.19102702702703</c:v>
                </c:pt>
                <c:pt idx="8">
                  <c:v>39.675243243243244</c:v>
                </c:pt>
                <c:pt idx="9">
                  <c:v>15.572867567567569</c:v>
                </c:pt>
                <c:pt idx="10">
                  <c:v>7.5513432432432426</c:v>
                </c:pt>
                <c:pt idx="11">
                  <c:v>0.11221621621621622</c:v>
                </c:pt>
                <c:pt idx="12">
                  <c:v>0.22118378378378376</c:v>
                </c:pt>
                <c:pt idx="13">
                  <c:v>7.3881810810810808</c:v>
                </c:pt>
                <c:pt idx="14">
                  <c:v>0.34311891891891888</c:v>
                </c:pt>
              </c:numCache>
            </c:numRef>
          </c:val>
          <c:extLst>
            <c:ext xmlns:c16="http://schemas.microsoft.com/office/drawing/2014/chart" uri="{C3380CC4-5D6E-409C-BE32-E72D297353CC}">
              <c16:uniqueId val="{00000012-5C04-4A68-B423-734B5210C091}"/>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GPU'!$E$132:$E$146</c:f>
              <c:numCache>
                <c:formatCode>0.00</c:formatCode>
                <c:ptCount val="15"/>
                <c:pt idx="0">
                  <c:v>6.0419999999999998</c:v>
                </c:pt>
                <c:pt idx="1">
                  <c:v>0.49644666666666665</c:v>
                </c:pt>
                <c:pt idx="2">
                  <c:v>5.880233333333333</c:v>
                </c:pt>
                <c:pt idx="3">
                  <c:v>22.934506666666667</c:v>
                </c:pt>
                <c:pt idx="4">
                  <c:v>3.0911</c:v>
                </c:pt>
                <c:pt idx="5">
                  <c:v>1.4419666666666666</c:v>
                </c:pt>
                <c:pt idx="6">
                  <c:v>19.912760000000002</c:v>
                </c:pt>
                <c:pt idx="7">
                  <c:v>23.659846666666667</c:v>
                </c:pt>
                <c:pt idx="8">
                  <c:v>122.47969333333334</c:v>
                </c:pt>
                <c:pt idx="9">
                  <c:v>183.02718000000002</c:v>
                </c:pt>
                <c:pt idx="10">
                  <c:v>72.072800000000001</c:v>
                </c:pt>
                <c:pt idx="11">
                  <c:v>0.88290666666666673</c:v>
                </c:pt>
                <c:pt idx="12">
                  <c:v>1.45414</c:v>
                </c:pt>
                <c:pt idx="13">
                  <c:v>24.22776</c:v>
                </c:pt>
                <c:pt idx="14">
                  <c:v>3.029946666666667</c:v>
                </c:pt>
              </c:numCache>
            </c:numRef>
          </c:val>
          <c:extLst>
            <c:ext xmlns:c16="http://schemas.microsoft.com/office/drawing/2014/chart" uri="{C3380CC4-5D6E-409C-BE32-E72D297353CC}">
              <c16:uniqueId val="{00000001-9D84-4420-8F62-E1BBF24D5ACC}"/>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algorithmName="SHA-512" hashValue="FdLYrnpYGMoZGEGiCaHR77z9+PjuW78HWMyldxC7t8MwsOYsQDcoHD31rnNUjj4GaNyDA6FgowKG3czkg0T2FA==" saltValue="oRU7cZT0PvcvSsvgGvQQtw==" spinCount="100000" sheet="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05"/>
  <sheetViews>
    <sheetView tabSelected="1" workbookViewId="0">
      <pane ySplit="1" topLeftCell="A2" activePane="bottomLeft" state="frozen"/>
      <selection pane="bottomLeft" activeCell="E296" sqref="E296"/>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7"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63</v>
      </c>
      <c r="B1" s="24" t="s">
        <v>8</v>
      </c>
      <c r="C1" s="24"/>
      <c r="D1" s="21" t="s">
        <v>9</v>
      </c>
      <c r="E1" s="2" t="s">
        <v>10</v>
      </c>
      <c r="F1" s="2" t="s">
        <v>11</v>
      </c>
      <c r="G1" s="2" t="s">
        <v>12</v>
      </c>
      <c r="H1" s="1" t="s">
        <v>46</v>
      </c>
      <c r="I1" s="22" t="s">
        <v>50</v>
      </c>
      <c r="J1" s="22" t="s">
        <v>51</v>
      </c>
      <c r="K1" t="s">
        <v>52</v>
      </c>
      <c r="L1" t="s">
        <v>52</v>
      </c>
      <c r="M1" s="1" t="s">
        <v>0</v>
      </c>
    </row>
    <row r="2" spans="1:14" x14ac:dyDescent="0.25">
      <c r="A2" s="2" t="s">
        <v>13</v>
      </c>
      <c r="B2" s="2" t="s">
        <v>14</v>
      </c>
      <c r="C2" s="2" t="s">
        <v>15</v>
      </c>
      <c r="D2" s="2" t="s">
        <v>14</v>
      </c>
      <c r="E2" s="2" t="s">
        <v>14</v>
      </c>
      <c r="F2" s="2" t="s">
        <v>14</v>
      </c>
      <c r="G2" s="2" t="s">
        <v>42</v>
      </c>
      <c r="H2" s="18">
        <v>1</v>
      </c>
      <c r="I2" s="8">
        <v>34</v>
      </c>
      <c r="J2" s="15">
        <v>9.5</v>
      </c>
      <c r="K2" s="15" t="str">
        <f>CONCATENATE($G2, ," ", B2)</f>
        <v>Intel Atom®  X5-E3940 INT8</v>
      </c>
      <c r="L2" s="15" t="str">
        <f>CONCATENATE($G2, ," ", C2)</f>
        <v>Intel Atom®  X5-E3940 FP32</v>
      </c>
      <c r="M2" t="s">
        <v>2</v>
      </c>
      <c r="N2" s="10" t="s">
        <v>3</v>
      </c>
    </row>
    <row r="3" spans="1:14" x14ac:dyDescent="0.25">
      <c r="A3" s="3" t="s">
        <v>16</v>
      </c>
      <c r="B3" s="12">
        <v>2.7629999999999999</v>
      </c>
      <c r="C3" s="12">
        <v>1.3320000000000001</v>
      </c>
      <c r="D3" s="12">
        <v>350.27499999999998</v>
      </c>
      <c r="E3" s="4">
        <f t="shared" ref="E3:E17" si="0">B3/(I3*H3)</f>
        <v>8.1264705882352933E-2</v>
      </c>
      <c r="F3" s="4">
        <f t="shared" ref="F3:F17" si="1">B3/(H3*J3)</f>
        <v>0.2908421052631579</v>
      </c>
      <c r="G3" s="2"/>
      <c r="H3" s="18">
        <f>H2</f>
        <v>1</v>
      </c>
      <c r="I3" s="8">
        <f>I2</f>
        <v>34</v>
      </c>
      <c r="J3" s="8">
        <f>J2</f>
        <v>9.5</v>
      </c>
      <c r="K3" s="8"/>
      <c r="L3" s="8"/>
      <c r="M3" t="s">
        <v>4</v>
      </c>
      <c r="N3" s="11" t="s">
        <v>5</v>
      </c>
    </row>
    <row r="4" spans="1:14" x14ac:dyDescent="0.25">
      <c r="A4" s="3" t="s">
        <v>17</v>
      </c>
      <c r="B4" s="12">
        <v>0.27200000000000002</v>
      </c>
      <c r="C4" s="12">
        <v>0.125</v>
      </c>
      <c r="D4" s="12">
        <v>3861.0659999999998</v>
      </c>
      <c r="E4" s="4">
        <f t="shared" si="0"/>
        <v>8.0000000000000002E-3</v>
      </c>
      <c r="F4" s="4">
        <f t="shared" si="1"/>
        <v>2.8631578947368425E-2</v>
      </c>
      <c r="G4" s="2"/>
      <c r="H4" s="18">
        <f>H3</f>
        <v>1</v>
      </c>
      <c r="I4" s="8">
        <f t="shared" ref="I4:I17" si="2">I3</f>
        <v>34</v>
      </c>
      <c r="J4" s="8">
        <f t="shared" ref="J4:J17" si="3">J3</f>
        <v>9.5</v>
      </c>
      <c r="K4" s="8"/>
      <c r="L4" s="8"/>
      <c r="M4" t="s">
        <v>6</v>
      </c>
      <c r="N4" s="10" t="s">
        <v>7</v>
      </c>
    </row>
    <row r="5" spans="1:14" x14ac:dyDescent="0.25">
      <c r="A5" s="3" t="s">
        <v>33</v>
      </c>
      <c r="B5" s="12">
        <v>3.327</v>
      </c>
      <c r="C5" s="12">
        <v>1.496</v>
      </c>
      <c r="D5" s="12">
        <v>308.09199999999998</v>
      </c>
      <c r="E5" s="4">
        <f t="shared" si="0"/>
        <v>9.7852941176470587E-2</v>
      </c>
      <c r="F5" s="4">
        <f t="shared" si="1"/>
        <v>0.35021052631578947</v>
      </c>
      <c r="G5" s="3"/>
      <c r="H5" s="18">
        <f t="shared" ref="H5:H17" si="4">H4</f>
        <v>1</v>
      </c>
      <c r="I5" s="8">
        <f t="shared" si="2"/>
        <v>34</v>
      </c>
      <c r="J5" s="8">
        <f t="shared" si="3"/>
        <v>9.5</v>
      </c>
      <c r="K5" s="8"/>
      <c r="L5" s="8"/>
    </row>
    <row r="6" spans="1:14" x14ac:dyDescent="0.25">
      <c r="A6" s="3" t="s">
        <v>34</v>
      </c>
      <c r="B6" s="12">
        <v>13.343999999999999</v>
      </c>
      <c r="C6" s="12">
        <v>5.8819999999999997</v>
      </c>
      <c r="D6" s="12">
        <v>80.700999999999993</v>
      </c>
      <c r="E6" s="4">
        <f t="shared" si="0"/>
        <v>0.39247058823529413</v>
      </c>
      <c r="F6" s="4">
        <f t="shared" si="1"/>
        <v>1.4046315789473685</v>
      </c>
      <c r="G6" s="3"/>
      <c r="H6" s="18">
        <f t="shared" si="4"/>
        <v>1</v>
      </c>
      <c r="I6" s="8">
        <f t="shared" si="2"/>
        <v>34</v>
      </c>
      <c r="J6" s="8">
        <f t="shared" si="3"/>
        <v>9.5</v>
      </c>
      <c r="K6" s="8"/>
      <c r="L6" s="8"/>
    </row>
    <row r="7" spans="1:14" x14ac:dyDescent="0.25">
      <c r="A7" s="3" t="s">
        <v>37</v>
      </c>
      <c r="B7" s="12">
        <v>3.8119999999999998</v>
      </c>
      <c r="C7" s="12">
        <v>2.5649999999999999</v>
      </c>
      <c r="D7" s="12">
        <v>274.59500000000003</v>
      </c>
      <c r="E7" s="4">
        <f t="shared" si="0"/>
        <v>0.11211764705882353</v>
      </c>
      <c r="F7" s="4">
        <f t="shared" si="1"/>
        <v>0.40126315789473682</v>
      </c>
      <c r="G7" s="3"/>
      <c r="H7" s="18">
        <f t="shared" si="4"/>
        <v>1</v>
      </c>
      <c r="I7" s="8">
        <f t="shared" si="2"/>
        <v>34</v>
      </c>
      <c r="J7" s="8">
        <f t="shared" si="3"/>
        <v>9.5</v>
      </c>
      <c r="K7" s="8"/>
      <c r="L7" s="8"/>
    </row>
    <row r="8" spans="1:14" x14ac:dyDescent="0.25">
      <c r="A8" s="3" t="s">
        <v>38</v>
      </c>
      <c r="B8" s="12">
        <v>0.32</v>
      </c>
      <c r="C8" s="12">
        <v>0.13100000000000001</v>
      </c>
      <c r="D8" s="12">
        <v>3206.165</v>
      </c>
      <c r="E8" s="4">
        <f t="shared" si="0"/>
        <v>9.4117647058823539E-3</v>
      </c>
      <c r="F8" s="4">
        <f t="shared" si="1"/>
        <v>3.3684210526315789E-2</v>
      </c>
      <c r="G8" s="3"/>
      <c r="H8" s="18">
        <f t="shared" si="4"/>
        <v>1</v>
      </c>
      <c r="I8" s="8">
        <f t="shared" si="2"/>
        <v>34</v>
      </c>
      <c r="J8" s="8">
        <f t="shared" si="3"/>
        <v>9.5</v>
      </c>
      <c r="K8" s="8"/>
      <c r="L8" s="8"/>
    </row>
    <row r="9" spans="1:14" x14ac:dyDescent="0.25">
      <c r="A9" s="3" t="s">
        <v>40</v>
      </c>
      <c r="B9" s="12">
        <v>3.12</v>
      </c>
      <c r="C9" s="12">
        <v>1.3440000000000001</v>
      </c>
      <c r="D9" s="12">
        <v>335.37099999999998</v>
      </c>
      <c r="E9" s="4">
        <f t="shared" si="0"/>
        <v>9.1764705882352943E-2</v>
      </c>
      <c r="F9" s="4">
        <f t="shared" si="1"/>
        <v>0.32842105263157895</v>
      </c>
      <c r="G9" s="3"/>
      <c r="H9" s="18">
        <f t="shared" si="4"/>
        <v>1</v>
      </c>
      <c r="I9" s="8">
        <f t="shared" si="2"/>
        <v>34</v>
      </c>
      <c r="J9" s="8">
        <f t="shared" si="3"/>
        <v>9.5</v>
      </c>
      <c r="K9" s="8"/>
      <c r="L9" s="8"/>
    </row>
    <row r="10" spans="1:14" x14ac:dyDescent="0.25">
      <c r="A10" s="3" t="s">
        <v>57</v>
      </c>
      <c r="B10" s="12">
        <v>28.032</v>
      </c>
      <c r="C10" s="12">
        <v>12.691000000000001</v>
      </c>
      <c r="D10" s="12">
        <v>38.198999999999998</v>
      </c>
      <c r="E10" s="4">
        <f t="shared" si="0"/>
        <v>0.82447058823529407</v>
      </c>
      <c r="F10" s="4">
        <f t="shared" si="1"/>
        <v>2.9507368421052633</v>
      </c>
      <c r="G10" s="3"/>
      <c r="H10" s="18">
        <f t="shared" si="4"/>
        <v>1</v>
      </c>
      <c r="I10" s="8">
        <f t="shared" si="2"/>
        <v>34</v>
      </c>
      <c r="J10" s="8">
        <f t="shared" si="3"/>
        <v>9.5</v>
      </c>
      <c r="K10" s="8"/>
      <c r="L10" s="8"/>
    </row>
    <row r="11" spans="1:14" x14ac:dyDescent="0.25">
      <c r="A11" s="3" t="s">
        <v>18</v>
      </c>
      <c r="B11" s="12">
        <v>81.572000000000003</v>
      </c>
      <c r="C11" s="12">
        <v>45.012999999999998</v>
      </c>
      <c r="D11" s="12">
        <v>13.468999999999999</v>
      </c>
      <c r="E11" s="4">
        <f t="shared" si="0"/>
        <v>2.3991764705882352</v>
      </c>
      <c r="F11" s="4">
        <f t="shared" si="1"/>
        <v>8.5865263157894738</v>
      </c>
      <c r="G11" s="3"/>
      <c r="H11" s="18">
        <f t="shared" si="4"/>
        <v>1</v>
      </c>
      <c r="I11" s="8">
        <f t="shared" si="2"/>
        <v>34</v>
      </c>
      <c r="J11" s="8">
        <f t="shared" si="3"/>
        <v>9.5</v>
      </c>
      <c r="K11" s="8"/>
      <c r="L11" s="8"/>
    </row>
    <row r="12" spans="1:14" x14ac:dyDescent="0.25">
      <c r="A12" s="3" t="s">
        <v>41</v>
      </c>
      <c r="B12" s="12">
        <v>22.96</v>
      </c>
      <c r="C12" s="12">
        <v>9.5640000000000001</v>
      </c>
      <c r="D12" s="12">
        <v>44.548999999999999</v>
      </c>
      <c r="E12" s="4">
        <f t="shared" si="0"/>
        <v>0.67529411764705882</v>
      </c>
      <c r="F12" s="4">
        <f t="shared" si="1"/>
        <v>2.4168421052631581</v>
      </c>
      <c r="G12" s="3"/>
      <c r="H12" s="18">
        <f t="shared" si="4"/>
        <v>1</v>
      </c>
      <c r="I12" s="8">
        <f t="shared" si="2"/>
        <v>34</v>
      </c>
      <c r="J12" s="8">
        <f t="shared" si="3"/>
        <v>9.5</v>
      </c>
      <c r="K12" s="8"/>
      <c r="L12" s="8"/>
    </row>
    <row r="13" spans="1:14" x14ac:dyDescent="0.25">
      <c r="A13" s="3" t="s">
        <v>32</v>
      </c>
      <c r="B13" s="12">
        <v>11.093999999999999</v>
      </c>
      <c r="C13" s="12">
        <v>4.516</v>
      </c>
      <c r="D13" s="12">
        <v>92.617999999999995</v>
      </c>
      <c r="E13" s="4">
        <f t="shared" si="0"/>
        <v>0.32629411764705879</v>
      </c>
      <c r="F13" s="4">
        <f t="shared" si="1"/>
        <v>1.1677894736842105</v>
      </c>
      <c r="G13" s="3"/>
      <c r="H13" s="18">
        <f t="shared" si="4"/>
        <v>1</v>
      </c>
      <c r="I13" s="8">
        <f t="shared" si="2"/>
        <v>34</v>
      </c>
      <c r="J13" s="8">
        <f t="shared" si="3"/>
        <v>9.5</v>
      </c>
      <c r="K13" s="8"/>
      <c r="L13" s="8"/>
    </row>
    <row r="14" spans="1:14" x14ac:dyDescent="0.25">
      <c r="A14" s="3" t="s">
        <v>39</v>
      </c>
      <c r="B14" s="12">
        <v>0.17100000000000001</v>
      </c>
      <c r="C14" s="12">
        <v>8.1000000000000003E-2</v>
      </c>
      <c r="D14" s="12">
        <v>5985.7529999999997</v>
      </c>
      <c r="E14" s="4">
        <f t="shared" si="0"/>
        <v>5.0294117647058829E-3</v>
      </c>
      <c r="F14" s="4">
        <f t="shared" si="1"/>
        <v>1.8000000000000002E-2</v>
      </c>
      <c r="G14" s="3"/>
      <c r="H14" s="18">
        <f t="shared" si="4"/>
        <v>1</v>
      </c>
      <c r="I14" s="8">
        <f t="shared" si="2"/>
        <v>34</v>
      </c>
      <c r="J14" s="8">
        <f t="shared" si="3"/>
        <v>9.5</v>
      </c>
      <c r="K14" s="8"/>
      <c r="L14" s="8"/>
    </row>
    <row r="15" spans="1:14" x14ac:dyDescent="0.25">
      <c r="A15" s="3" t="s">
        <v>19</v>
      </c>
      <c r="B15" s="12">
        <v>0.25800000000000001</v>
      </c>
      <c r="C15" s="12">
        <v>3.9E-2</v>
      </c>
      <c r="D15" s="12">
        <v>3959.5940000000001</v>
      </c>
      <c r="E15" s="4">
        <f t="shared" si="0"/>
        <v>7.5882352941176474E-3</v>
      </c>
      <c r="F15" s="4">
        <f t="shared" si="1"/>
        <v>2.7157894736842107E-2</v>
      </c>
      <c r="G15" s="3"/>
      <c r="H15" s="18">
        <f t="shared" si="4"/>
        <v>1</v>
      </c>
      <c r="I15" s="8">
        <f t="shared" si="2"/>
        <v>34</v>
      </c>
      <c r="J15" s="8">
        <f t="shared" si="3"/>
        <v>9.5</v>
      </c>
      <c r="K15" s="8"/>
      <c r="L15" s="8"/>
    </row>
    <row r="16" spans="1:14" x14ac:dyDescent="0.25">
      <c r="A16" s="3" t="s">
        <v>35</v>
      </c>
      <c r="B16" s="12">
        <v>12.406000000000001</v>
      </c>
      <c r="C16" s="12">
        <v>6.1239999999999997</v>
      </c>
      <c r="D16" s="12">
        <v>83.861000000000004</v>
      </c>
      <c r="E16" s="4">
        <f t="shared" si="0"/>
        <v>0.36488235294117649</v>
      </c>
      <c r="F16" s="4">
        <f t="shared" si="1"/>
        <v>1.3058947368421052</v>
      </c>
      <c r="G16" s="3"/>
      <c r="H16" s="18">
        <f t="shared" si="4"/>
        <v>1</v>
      </c>
      <c r="I16" s="8">
        <f t="shared" si="2"/>
        <v>34</v>
      </c>
      <c r="J16" s="8">
        <f t="shared" si="3"/>
        <v>9.5</v>
      </c>
      <c r="K16" s="8"/>
      <c r="L16" s="8"/>
    </row>
    <row r="17" spans="1:12" x14ac:dyDescent="0.25">
      <c r="A17" s="3" t="s">
        <v>36</v>
      </c>
      <c r="B17" s="12">
        <v>0.52200000000000002</v>
      </c>
      <c r="C17" s="12">
        <v>0.248</v>
      </c>
      <c r="D17" s="12">
        <v>1900.0219999999999</v>
      </c>
      <c r="E17" s="4">
        <f t="shared" si="0"/>
        <v>1.5352941176470588E-2</v>
      </c>
      <c r="F17" s="4">
        <f t="shared" si="1"/>
        <v>5.4947368421052634E-2</v>
      </c>
      <c r="G17" s="3"/>
      <c r="H17" s="18">
        <f t="shared" si="4"/>
        <v>1</v>
      </c>
      <c r="I17" s="8">
        <f t="shared" si="2"/>
        <v>34</v>
      </c>
      <c r="J17" s="8">
        <f t="shared" si="3"/>
        <v>9.5</v>
      </c>
      <c r="K17" s="8"/>
      <c r="L17" s="8"/>
    </row>
    <row r="18" spans="1:12" x14ac:dyDescent="0.25">
      <c r="A18" s="2" t="s">
        <v>13</v>
      </c>
      <c r="B18" s="2" t="s">
        <v>14</v>
      </c>
      <c r="C18" s="2" t="s">
        <v>15</v>
      </c>
      <c r="D18" s="2" t="s">
        <v>14</v>
      </c>
      <c r="E18" s="2" t="s">
        <v>14</v>
      </c>
      <c r="F18" s="2" t="s">
        <v>14</v>
      </c>
      <c r="G18" s="2" t="s">
        <v>45</v>
      </c>
      <c r="H18" s="18">
        <v>1</v>
      </c>
      <c r="I18" s="15"/>
      <c r="J18" s="15"/>
      <c r="K18" s="15" t="str">
        <f>CONCATENATE(G18, ," ", B18)</f>
        <v>Intel® Atom®  X6425E INT8</v>
      </c>
      <c r="L18" s="15" t="str">
        <f>CONCATENATE($G18, ," ", C18)</f>
        <v>Intel® Atom®  X6425E FP32</v>
      </c>
    </row>
    <row r="19" spans="1:12" x14ac:dyDescent="0.25">
      <c r="A19" s="3" t="str">
        <f>$A$3</f>
        <v>bert-base-cased</v>
      </c>
      <c r="B19" s="12">
        <v>5.694</v>
      </c>
      <c r="C19" s="12">
        <v>2.0019999999999998</v>
      </c>
      <c r="D19" s="12">
        <v>183.17099999999999</v>
      </c>
      <c r="E19" s="4">
        <f t="shared" ref="E19:E33" si="5">B19/(I19*H19)</f>
        <v>8.4985074626865664E-2</v>
      </c>
      <c r="F19" s="4">
        <f t="shared" ref="F19:F33" si="6">B19/(H19*J19)</f>
        <v>0.47449999999999998</v>
      </c>
      <c r="G19" s="2"/>
      <c r="H19" s="18">
        <f t="shared" ref="H19:H33" si="7">H18</f>
        <v>1</v>
      </c>
      <c r="I19" s="15">
        <v>67</v>
      </c>
      <c r="J19" s="15">
        <v>12</v>
      </c>
      <c r="K19" s="15"/>
      <c r="L19" s="15"/>
    </row>
    <row r="20" spans="1:12" x14ac:dyDescent="0.25">
      <c r="A20" s="3" t="str">
        <f>$A$4</f>
        <v>bert-large-uncased-whole-word-masking-squad-0001</v>
      </c>
      <c r="B20" s="12">
        <v>0.48799999999999999</v>
      </c>
      <c r="C20" s="12">
        <v>0.188</v>
      </c>
      <c r="D20" s="12">
        <v>2090.8270000000002</v>
      </c>
      <c r="E20" s="4">
        <f t="shared" si="5"/>
        <v>7.2835820895522383E-3</v>
      </c>
      <c r="F20" s="4">
        <f t="shared" si="6"/>
        <v>4.0666666666666663E-2</v>
      </c>
      <c r="G20" s="2"/>
      <c r="H20" s="18">
        <f t="shared" si="7"/>
        <v>1</v>
      </c>
      <c r="I20" s="15">
        <f t="shared" ref="I20:J20" si="8">I19</f>
        <v>67</v>
      </c>
      <c r="J20" s="15">
        <f t="shared" si="8"/>
        <v>12</v>
      </c>
      <c r="K20" s="15"/>
      <c r="L20" s="15"/>
    </row>
    <row r="21" spans="1:12" x14ac:dyDescent="0.25">
      <c r="A21" s="3" t="str">
        <f>$A$5</f>
        <v>deeplabv3</v>
      </c>
      <c r="B21" s="12">
        <v>6.07</v>
      </c>
      <c r="C21" s="12">
        <v>3.0409999999999999</v>
      </c>
      <c r="D21" s="12">
        <v>166.54</v>
      </c>
      <c r="E21" s="4">
        <f t="shared" si="5"/>
        <v>9.0597014925373143E-2</v>
      </c>
      <c r="F21" s="4">
        <f t="shared" si="6"/>
        <v>0.50583333333333336</v>
      </c>
      <c r="G21" s="3"/>
      <c r="H21" s="18">
        <f t="shared" si="7"/>
        <v>1</v>
      </c>
      <c r="I21" s="15">
        <f t="shared" ref="I21:J21" si="9">I20</f>
        <v>67</v>
      </c>
      <c r="J21" s="15">
        <f t="shared" si="9"/>
        <v>12</v>
      </c>
      <c r="K21" s="15"/>
      <c r="L21" s="15"/>
    </row>
    <row r="22" spans="1:12" x14ac:dyDescent="0.25">
      <c r="A22" s="3" t="str">
        <f>$A$6</f>
        <v>densenet-121</v>
      </c>
      <c r="B22" s="12">
        <v>24.172000000000001</v>
      </c>
      <c r="C22" s="12">
        <v>10.554</v>
      </c>
      <c r="D22" s="12">
        <v>43.667999999999999</v>
      </c>
      <c r="E22" s="4">
        <f t="shared" si="5"/>
        <v>0.3607761194029851</v>
      </c>
      <c r="F22" s="4">
        <f t="shared" si="6"/>
        <v>2.0143333333333335</v>
      </c>
      <c r="G22" s="3"/>
      <c r="H22" s="18">
        <f t="shared" si="7"/>
        <v>1</v>
      </c>
      <c r="I22" s="15">
        <f t="shared" ref="I22:J22" si="10">I21</f>
        <v>67</v>
      </c>
      <c r="J22" s="15">
        <f t="shared" si="10"/>
        <v>12</v>
      </c>
      <c r="K22" s="15"/>
      <c r="L22" s="15"/>
    </row>
    <row r="23" spans="1:12" x14ac:dyDescent="0.25">
      <c r="A23" s="3" t="str">
        <f>$A$7</f>
        <v>efficientdet-d0</v>
      </c>
      <c r="B23" s="12">
        <v>7.2480000000000002</v>
      </c>
      <c r="C23" s="12">
        <v>5.17</v>
      </c>
      <c r="D23" s="12">
        <v>143.80000000000001</v>
      </c>
      <c r="E23" s="4">
        <f t="shared" si="5"/>
        <v>0.10817910447761195</v>
      </c>
      <c r="F23" s="4">
        <f t="shared" si="6"/>
        <v>0.60399999999999998</v>
      </c>
      <c r="G23" s="3"/>
      <c r="H23" s="18">
        <f t="shared" si="7"/>
        <v>1</v>
      </c>
      <c r="I23" s="15">
        <f t="shared" ref="I23:J23" si="11">I22</f>
        <v>67</v>
      </c>
      <c r="J23" s="15">
        <f t="shared" si="11"/>
        <v>12</v>
      </c>
      <c r="K23" s="15"/>
      <c r="L23" s="15"/>
    </row>
    <row r="24" spans="1:12" x14ac:dyDescent="0.25">
      <c r="A24" s="3" t="str">
        <f>$A$8</f>
        <v>faster_rcnn_resnet50_coco</v>
      </c>
      <c r="B24" s="12">
        <v>0.59199999999999997</v>
      </c>
      <c r="C24" s="12">
        <v>0.24199999999999999</v>
      </c>
      <c r="D24" s="12">
        <v>1727.27</v>
      </c>
      <c r="E24" s="4">
        <f t="shared" si="5"/>
        <v>8.8358208955223883E-3</v>
      </c>
      <c r="F24" s="4">
        <f t="shared" si="6"/>
        <v>4.9333333333333333E-2</v>
      </c>
      <c r="G24" s="3"/>
      <c r="H24" s="18">
        <f t="shared" si="7"/>
        <v>1</v>
      </c>
      <c r="I24" s="16">
        <f t="shared" ref="I24:J24" si="12">I23</f>
        <v>67</v>
      </c>
      <c r="J24" s="16">
        <f t="shared" si="12"/>
        <v>12</v>
      </c>
      <c r="K24" s="16"/>
      <c r="L24" s="16"/>
    </row>
    <row r="25" spans="1:12" x14ac:dyDescent="0.25">
      <c r="A25" s="3" t="str">
        <f>$A$9</f>
        <v>inception-v4</v>
      </c>
      <c r="B25" s="12">
        <v>5.6769999999999996</v>
      </c>
      <c r="C25" s="12">
        <v>2.3639999999999999</v>
      </c>
      <c r="D25" s="12">
        <v>181.89</v>
      </c>
      <c r="E25" s="4">
        <f t="shared" si="5"/>
        <v>8.4731343283582089E-2</v>
      </c>
      <c r="F25" s="4">
        <f t="shared" si="6"/>
        <v>0.4730833333333333</v>
      </c>
      <c r="G25" s="3"/>
      <c r="H25" s="18">
        <f t="shared" si="7"/>
        <v>1</v>
      </c>
      <c r="I25" s="15">
        <f t="shared" ref="I25:J25" si="13">I24</f>
        <v>67</v>
      </c>
      <c r="J25" s="15">
        <f t="shared" si="13"/>
        <v>12</v>
      </c>
      <c r="K25" s="15"/>
      <c r="L25" s="15"/>
    </row>
    <row r="26" spans="1:12" x14ac:dyDescent="0.25">
      <c r="A26" s="3" t="str">
        <f>$A$10</f>
        <v>mobilenet-ssd</v>
      </c>
      <c r="B26" s="12">
        <v>50.351999999999997</v>
      </c>
      <c r="C26" s="12">
        <v>23.675000000000001</v>
      </c>
      <c r="D26" s="12">
        <v>20.899000000000001</v>
      </c>
      <c r="E26" s="4">
        <f t="shared" si="5"/>
        <v>0.7515223880597014</v>
      </c>
      <c r="F26" s="4">
        <f t="shared" si="6"/>
        <v>4.1959999999999997</v>
      </c>
      <c r="G26" s="3"/>
      <c r="H26" s="18">
        <f t="shared" si="7"/>
        <v>1</v>
      </c>
      <c r="I26" s="15">
        <f t="shared" ref="I26:J26" si="14">I25</f>
        <v>67</v>
      </c>
      <c r="J26" s="15">
        <f t="shared" si="14"/>
        <v>12</v>
      </c>
      <c r="K26" s="15"/>
      <c r="L26" s="15"/>
    </row>
    <row r="27" spans="1:12" x14ac:dyDescent="0.25">
      <c r="A27" s="3" t="str">
        <f>$A$11</f>
        <v>mobilenet-v2-pytorch</v>
      </c>
      <c r="B27" s="12">
        <v>143.13399999999999</v>
      </c>
      <c r="C27" s="12">
        <v>81.991</v>
      </c>
      <c r="D27" s="12">
        <v>7.609</v>
      </c>
      <c r="E27" s="4">
        <f t="shared" si="5"/>
        <v>2.1363283582089552</v>
      </c>
      <c r="F27" s="4">
        <f t="shared" si="6"/>
        <v>11.927833333333332</v>
      </c>
      <c r="G27" s="3"/>
      <c r="H27" s="18">
        <f t="shared" si="7"/>
        <v>1</v>
      </c>
      <c r="I27" s="15">
        <f t="shared" ref="I27:J27" si="15">I26</f>
        <v>67</v>
      </c>
      <c r="J27" s="15">
        <f t="shared" si="15"/>
        <v>12</v>
      </c>
      <c r="K27" s="15"/>
      <c r="L27" s="15"/>
    </row>
    <row r="28" spans="1:12" x14ac:dyDescent="0.25">
      <c r="A28" s="3" t="str">
        <f>$A$12</f>
        <v>renset-18-pytorch</v>
      </c>
      <c r="B28" s="12">
        <v>40.944000000000003</v>
      </c>
      <c r="C28" s="12">
        <v>16.158000000000001</v>
      </c>
      <c r="D28" s="12">
        <v>25.138000000000002</v>
      </c>
      <c r="E28" s="4">
        <f t="shared" si="5"/>
        <v>0.61110447761194031</v>
      </c>
      <c r="F28" s="4">
        <f t="shared" si="6"/>
        <v>3.4120000000000004</v>
      </c>
      <c r="G28" s="3"/>
      <c r="H28" s="18">
        <f t="shared" si="7"/>
        <v>1</v>
      </c>
      <c r="I28" s="15">
        <f t="shared" ref="I28:J28" si="16">I27</f>
        <v>67</v>
      </c>
      <c r="J28" s="15">
        <f t="shared" si="16"/>
        <v>12</v>
      </c>
      <c r="K28" s="15"/>
      <c r="L28" s="15"/>
    </row>
    <row r="29" spans="1:12" x14ac:dyDescent="0.25">
      <c r="A29" s="3" t="str">
        <f>$A$13</f>
        <v>resnet-50</v>
      </c>
      <c r="B29" s="12">
        <v>20.114000000000001</v>
      </c>
      <c r="C29" s="12">
        <v>8.2539999999999996</v>
      </c>
      <c r="D29" s="12">
        <v>51.06</v>
      </c>
      <c r="E29" s="4">
        <f t="shared" si="5"/>
        <v>0.30020895522388064</v>
      </c>
      <c r="F29" s="4">
        <f t="shared" si="6"/>
        <v>1.6761666666666668</v>
      </c>
      <c r="G29" s="3"/>
      <c r="H29" s="18">
        <f t="shared" si="7"/>
        <v>1</v>
      </c>
      <c r="I29" s="15">
        <f t="shared" ref="I29:J29" si="17">I28</f>
        <v>67</v>
      </c>
      <c r="J29" s="15">
        <f t="shared" si="17"/>
        <v>12</v>
      </c>
      <c r="K29" s="15"/>
      <c r="L29" s="15"/>
    </row>
    <row r="30" spans="1:12" x14ac:dyDescent="0.25">
      <c r="A30" s="3" t="str">
        <f>$A$14</f>
        <v>ssd-resnet34-1200</v>
      </c>
      <c r="B30" s="12">
        <v>0.31</v>
      </c>
      <c r="C30" s="12">
        <v>0.13300000000000001</v>
      </c>
      <c r="D30" s="12">
        <v>3246.0880000000002</v>
      </c>
      <c r="E30" s="4">
        <f t="shared" si="5"/>
        <v>4.6268656716417908E-3</v>
      </c>
      <c r="F30" s="4">
        <f t="shared" si="6"/>
        <v>2.5833333333333333E-2</v>
      </c>
      <c r="G30" s="3"/>
      <c r="H30" s="18">
        <f t="shared" si="7"/>
        <v>1</v>
      </c>
      <c r="I30" s="15">
        <f t="shared" ref="I30:J30" si="18">I29</f>
        <v>67</v>
      </c>
      <c r="J30" s="15">
        <f t="shared" si="18"/>
        <v>12</v>
      </c>
      <c r="K30" s="15"/>
      <c r="L30" s="15"/>
    </row>
    <row r="31" spans="1:12" x14ac:dyDescent="0.25">
      <c r="A31" s="3" t="str">
        <f>$A$15</f>
        <v>unet-camvid-onnx-0001</v>
      </c>
      <c r="B31" s="12">
        <v>0.48199999999999998</v>
      </c>
      <c r="C31" s="12">
        <v>6.0999999999999999E-2</v>
      </c>
      <c r="D31" s="12">
        <v>2094.2570000000001</v>
      </c>
      <c r="E31" s="4">
        <f t="shared" si="5"/>
        <v>7.1940298507462688E-3</v>
      </c>
      <c r="F31" s="4">
        <f t="shared" si="6"/>
        <v>4.0166666666666663E-2</v>
      </c>
      <c r="G31" s="3"/>
      <c r="H31" s="18">
        <f t="shared" si="7"/>
        <v>1</v>
      </c>
      <c r="I31" s="15">
        <f t="shared" ref="I31:J31" si="19">I30</f>
        <v>67</v>
      </c>
      <c r="J31" s="15">
        <f t="shared" si="19"/>
        <v>12</v>
      </c>
      <c r="K31" s="15"/>
      <c r="L31" s="15"/>
    </row>
    <row r="32" spans="1:12" x14ac:dyDescent="0.25">
      <c r="A32" s="3" t="str">
        <f>$A$16</f>
        <v>yolo_v3_tiny</v>
      </c>
      <c r="B32" s="12">
        <v>22.94</v>
      </c>
      <c r="C32" s="12">
        <v>10.395</v>
      </c>
      <c r="D32" s="12">
        <v>44.624000000000002</v>
      </c>
      <c r="E32" s="4">
        <f t="shared" si="5"/>
        <v>0.34238805970149255</v>
      </c>
      <c r="F32" s="4">
        <f t="shared" si="6"/>
        <v>1.9116666666666668</v>
      </c>
      <c r="G32" s="3"/>
      <c r="H32" s="18">
        <f t="shared" si="7"/>
        <v>1</v>
      </c>
      <c r="I32" s="15">
        <f t="shared" ref="I32:J32" si="20">I31</f>
        <v>67</v>
      </c>
      <c r="J32" s="15">
        <f t="shared" si="20"/>
        <v>12</v>
      </c>
      <c r="K32" s="15"/>
      <c r="L32" s="15"/>
    </row>
    <row r="33" spans="1:12" x14ac:dyDescent="0.25">
      <c r="A33" s="3" t="str">
        <f>$A$17</f>
        <v>yolo_v4</v>
      </c>
      <c r="B33" s="12">
        <v>0.99</v>
      </c>
      <c r="C33" s="12">
        <v>0.43</v>
      </c>
      <c r="D33" s="12">
        <v>1019.82</v>
      </c>
      <c r="E33" s="4">
        <f t="shared" si="5"/>
        <v>1.4776119402985075E-2</v>
      </c>
      <c r="F33" s="4">
        <f t="shared" si="6"/>
        <v>8.2500000000000004E-2</v>
      </c>
      <c r="G33" s="3"/>
      <c r="H33" s="18">
        <f t="shared" si="7"/>
        <v>1</v>
      </c>
      <c r="I33" s="15">
        <f t="shared" ref="I33:J33" si="21">I32</f>
        <v>67</v>
      </c>
      <c r="J33" s="15">
        <f t="shared" si="21"/>
        <v>12</v>
      </c>
      <c r="K33" s="15"/>
      <c r="L33" s="15"/>
    </row>
    <row r="34" spans="1:12" x14ac:dyDescent="0.25">
      <c r="A34" s="2" t="str">
        <f>A210</f>
        <v>Model name:</v>
      </c>
      <c r="B34" s="2" t="s">
        <v>14</v>
      </c>
      <c r="C34" s="2" t="s">
        <v>15</v>
      </c>
      <c r="D34" s="2" t="s">
        <v>14</v>
      </c>
      <c r="E34" s="2" t="s">
        <v>14</v>
      </c>
      <c r="F34" s="2" t="s">
        <v>14</v>
      </c>
      <c r="G34" s="2" t="s">
        <v>28</v>
      </c>
      <c r="H34" s="18">
        <v>1</v>
      </c>
      <c r="I34" s="15">
        <v>107</v>
      </c>
      <c r="J34" s="15">
        <v>15</v>
      </c>
      <c r="K34" s="15" t="str">
        <f>CONCATENATE(G34, ," ", B34)</f>
        <v>Intel® Celeron 6305E INT8</v>
      </c>
      <c r="L34" s="15" t="str">
        <f>CONCATENATE($G34, ," ", C34)</f>
        <v>Intel® Celeron 6305E FP32</v>
      </c>
    </row>
    <row r="35" spans="1:12" x14ac:dyDescent="0.25">
      <c r="A35" s="3" t="str">
        <f>$A$3</f>
        <v>bert-base-cased</v>
      </c>
      <c r="B35" s="12">
        <v>14.212</v>
      </c>
      <c r="C35" s="12">
        <v>4.2549999999999999</v>
      </c>
      <c r="D35" s="12">
        <v>72.652000000000001</v>
      </c>
      <c r="E35" s="4">
        <f t="shared" ref="E35:E49" si="22">B35/(I35*H35)</f>
        <v>0.13282242990654206</v>
      </c>
      <c r="F35" s="4">
        <f t="shared" ref="F35:F49" si="23">B35/(H35*J35)</f>
        <v>0.94746666666666668</v>
      </c>
      <c r="G35" s="2"/>
      <c r="H35" s="18">
        <f>H34</f>
        <v>1</v>
      </c>
      <c r="I35" s="15">
        <f>I34</f>
        <v>107</v>
      </c>
      <c r="J35" s="15">
        <f>J34</f>
        <v>15</v>
      </c>
      <c r="K35" s="15"/>
      <c r="L35" s="15"/>
    </row>
    <row r="36" spans="1:12" x14ac:dyDescent="0.25">
      <c r="A36" s="3" t="str">
        <f>$A$4</f>
        <v>bert-large-uncased-whole-word-masking-squad-0001</v>
      </c>
      <c r="B36" s="12">
        <v>1.1990000000000001</v>
      </c>
      <c r="C36" s="12">
        <v>0.377</v>
      </c>
      <c r="D36" s="12">
        <v>831.30100000000004</v>
      </c>
      <c r="E36" s="4">
        <f t="shared" si="22"/>
        <v>1.1205607476635515E-2</v>
      </c>
      <c r="F36" s="4">
        <f t="shared" si="23"/>
        <v>7.9933333333333342E-2</v>
      </c>
      <c r="G36" s="2"/>
      <c r="H36" s="18">
        <f>H35</f>
        <v>1</v>
      </c>
      <c r="I36" s="15">
        <f t="shared" ref="I36:I49" si="24">I35</f>
        <v>107</v>
      </c>
      <c r="J36" s="15">
        <f t="shared" ref="J36:J49" si="25">J35</f>
        <v>15</v>
      </c>
      <c r="K36" s="15"/>
      <c r="L36" s="15"/>
    </row>
    <row r="37" spans="1:12" x14ac:dyDescent="0.25">
      <c r="A37" s="3" t="str">
        <f>$A$5</f>
        <v>deeplabv3</v>
      </c>
      <c r="B37" s="12">
        <v>13.516</v>
      </c>
      <c r="C37" s="12">
        <v>4.681</v>
      </c>
      <c r="D37" s="12">
        <v>74.105999999999995</v>
      </c>
      <c r="E37" s="4">
        <f t="shared" si="22"/>
        <v>0.1263177570093458</v>
      </c>
      <c r="F37" s="4">
        <f t="shared" si="23"/>
        <v>0.90106666666666668</v>
      </c>
      <c r="G37" s="3"/>
      <c r="H37" s="18">
        <f>H36</f>
        <v>1</v>
      </c>
      <c r="I37" s="15">
        <f t="shared" si="24"/>
        <v>107</v>
      </c>
      <c r="J37" s="15">
        <f t="shared" si="25"/>
        <v>15</v>
      </c>
      <c r="K37" s="15"/>
      <c r="L37" s="15"/>
    </row>
    <row r="38" spans="1:12" x14ac:dyDescent="0.25">
      <c r="A38" s="3" t="str">
        <f>$A$6</f>
        <v>densenet-121</v>
      </c>
      <c r="B38" s="12">
        <v>58.965000000000003</v>
      </c>
      <c r="C38" s="12">
        <v>15.712999999999999</v>
      </c>
      <c r="D38" s="12">
        <v>18.343</v>
      </c>
      <c r="E38" s="4">
        <f t="shared" si="22"/>
        <v>0.55107476635514019</v>
      </c>
      <c r="F38" s="4">
        <f t="shared" si="23"/>
        <v>3.931</v>
      </c>
      <c r="G38" s="3"/>
      <c r="H38" s="18">
        <v>1</v>
      </c>
      <c r="I38" s="15">
        <f t="shared" si="24"/>
        <v>107</v>
      </c>
      <c r="J38" s="15">
        <f t="shared" si="25"/>
        <v>15</v>
      </c>
      <c r="K38" s="15"/>
      <c r="L38" s="15"/>
    </row>
    <row r="39" spans="1:12" x14ac:dyDescent="0.25">
      <c r="A39" s="3" t="str">
        <f>$A$7</f>
        <v>efficientdet-d0</v>
      </c>
      <c r="B39" s="12">
        <v>15.949</v>
      </c>
      <c r="C39" s="12">
        <v>10.417</v>
      </c>
      <c r="D39" s="12">
        <v>62.276000000000003</v>
      </c>
      <c r="E39" s="4">
        <f t="shared" si="22"/>
        <v>0.14905607476635513</v>
      </c>
      <c r="F39" s="4">
        <f t="shared" si="23"/>
        <v>1.0632666666666666</v>
      </c>
      <c r="G39" s="3"/>
      <c r="H39" s="18">
        <f t="shared" ref="H39:H49" si="26">H38</f>
        <v>1</v>
      </c>
      <c r="I39" s="15">
        <f t="shared" si="24"/>
        <v>107</v>
      </c>
      <c r="J39" s="15">
        <f t="shared" si="25"/>
        <v>15</v>
      </c>
      <c r="K39" s="15"/>
      <c r="L39" s="15"/>
    </row>
    <row r="40" spans="1:12" x14ac:dyDescent="0.25">
      <c r="A40" s="3" t="str">
        <f>$A$8</f>
        <v>faster_rcnn_resnet50_coco</v>
      </c>
      <c r="B40" s="12">
        <v>1.5629999999999999</v>
      </c>
      <c r="C40" s="12">
        <v>0.41699999999999998</v>
      </c>
      <c r="D40" s="12">
        <v>640</v>
      </c>
      <c r="E40" s="4">
        <f t="shared" si="22"/>
        <v>1.4607476635514018E-2</v>
      </c>
      <c r="F40" s="4">
        <f t="shared" si="23"/>
        <v>0.1042</v>
      </c>
      <c r="G40" s="3"/>
      <c r="H40" s="18">
        <f t="shared" si="26"/>
        <v>1</v>
      </c>
      <c r="I40" s="15">
        <f t="shared" si="24"/>
        <v>107</v>
      </c>
      <c r="J40" s="15">
        <f t="shared" si="25"/>
        <v>15</v>
      </c>
      <c r="K40" s="15"/>
      <c r="L40" s="15"/>
    </row>
    <row r="41" spans="1:12" x14ac:dyDescent="0.25">
      <c r="A41" s="3" t="str">
        <f>$A$9</f>
        <v>inception-v4</v>
      </c>
      <c r="B41" s="12">
        <v>15.576000000000001</v>
      </c>
      <c r="C41" s="12">
        <v>4.0730000000000004</v>
      </c>
      <c r="D41" s="12">
        <v>65.727000000000004</v>
      </c>
      <c r="E41" s="4">
        <f t="shared" si="22"/>
        <v>0.14557009345794392</v>
      </c>
      <c r="F41" s="4">
        <f t="shared" si="23"/>
        <v>1.0384</v>
      </c>
      <c r="G41" s="3"/>
      <c r="H41" s="18">
        <f t="shared" si="26"/>
        <v>1</v>
      </c>
      <c r="I41" s="15">
        <f t="shared" si="24"/>
        <v>107</v>
      </c>
      <c r="J41" s="15">
        <f t="shared" si="25"/>
        <v>15</v>
      </c>
      <c r="K41" s="15"/>
      <c r="L41" s="15"/>
    </row>
    <row r="42" spans="1:12" x14ac:dyDescent="0.25">
      <c r="A42" s="3" t="str">
        <f>$A$10</f>
        <v>mobilenet-ssd</v>
      </c>
      <c r="B42" s="12">
        <v>123.806</v>
      </c>
      <c r="C42" s="12">
        <v>38.981000000000002</v>
      </c>
      <c r="D42" s="12">
        <v>8.4120000000000008</v>
      </c>
      <c r="E42" s="4">
        <f t="shared" si="22"/>
        <v>1.1570654205607476</v>
      </c>
      <c r="F42" s="4">
        <f t="shared" si="23"/>
        <v>8.2537333333333329</v>
      </c>
      <c r="G42" s="3"/>
      <c r="H42" s="18">
        <f t="shared" si="26"/>
        <v>1</v>
      </c>
      <c r="I42" s="15">
        <f t="shared" si="24"/>
        <v>107</v>
      </c>
      <c r="J42" s="15">
        <f t="shared" si="25"/>
        <v>15</v>
      </c>
      <c r="K42" s="15"/>
      <c r="L42" s="15"/>
    </row>
    <row r="43" spans="1:12" x14ac:dyDescent="0.25">
      <c r="A43" s="3" t="str">
        <f>$A$11</f>
        <v>mobilenet-v2-pytorch</v>
      </c>
      <c r="B43" s="12">
        <v>316.76299999999998</v>
      </c>
      <c r="C43" s="12">
        <v>124.654</v>
      </c>
      <c r="D43" s="12">
        <v>3.391</v>
      </c>
      <c r="E43" s="4">
        <f t="shared" si="22"/>
        <v>2.9604018691588783</v>
      </c>
      <c r="F43" s="4">
        <f t="shared" si="23"/>
        <v>21.117533333333331</v>
      </c>
      <c r="G43" s="3"/>
      <c r="H43" s="18">
        <f t="shared" si="26"/>
        <v>1</v>
      </c>
      <c r="I43" s="15">
        <f t="shared" si="24"/>
        <v>107</v>
      </c>
      <c r="J43" s="15">
        <f t="shared" si="25"/>
        <v>15</v>
      </c>
      <c r="K43" s="15"/>
      <c r="L43" s="15"/>
    </row>
    <row r="44" spans="1:12" x14ac:dyDescent="0.25">
      <c r="A44" s="3" t="str">
        <f>$A$12</f>
        <v>renset-18-pytorch</v>
      </c>
      <c r="B44" s="12">
        <v>105.574</v>
      </c>
      <c r="C44" s="12">
        <v>28.914000000000001</v>
      </c>
      <c r="D44" s="12">
        <v>9.6159999999999997</v>
      </c>
      <c r="E44" s="4">
        <f t="shared" si="22"/>
        <v>0.98667289719626161</v>
      </c>
      <c r="F44" s="4">
        <f t="shared" si="23"/>
        <v>7.0382666666666669</v>
      </c>
      <c r="G44" s="3"/>
      <c r="H44" s="18">
        <f t="shared" si="26"/>
        <v>1</v>
      </c>
      <c r="I44" s="15">
        <f t="shared" si="24"/>
        <v>107</v>
      </c>
      <c r="J44" s="15">
        <f t="shared" si="25"/>
        <v>15</v>
      </c>
      <c r="K44" s="15"/>
      <c r="L44" s="15"/>
    </row>
    <row r="45" spans="1:12" x14ac:dyDescent="0.25">
      <c r="A45" s="3" t="str">
        <f>$A$13</f>
        <v>resnet-50</v>
      </c>
      <c r="B45" s="12">
        <v>52.003999999999998</v>
      </c>
      <c r="C45" s="12">
        <v>14.151999999999999</v>
      </c>
      <c r="D45" s="12">
        <v>19.605</v>
      </c>
      <c r="E45" s="4">
        <f t="shared" si="22"/>
        <v>0.48601869158878502</v>
      </c>
      <c r="F45" s="4">
        <f t="shared" si="23"/>
        <v>3.466933333333333</v>
      </c>
      <c r="G45" s="3"/>
      <c r="H45" s="18">
        <f t="shared" si="26"/>
        <v>1</v>
      </c>
      <c r="I45" s="15">
        <f t="shared" si="24"/>
        <v>107</v>
      </c>
      <c r="J45" s="15">
        <f t="shared" si="25"/>
        <v>15</v>
      </c>
      <c r="K45" s="15"/>
      <c r="L45" s="15"/>
    </row>
    <row r="46" spans="1:12" x14ac:dyDescent="0.25">
      <c r="A46" s="3" t="str">
        <f>$A$14</f>
        <v>ssd-resnet34-1200</v>
      </c>
      <c r="B46" s="12">
        <v>0.80600000000000005</v>
      </c>
      <c r="C46" s="12">
        <v>0.23</v>
      </c>
      <c r="D46" s="12">
        <v>1240.6210000000001</v>
      </c>
      <c r="E46" s="4">
        <f t="shared" si="22"/>
        <v>7.5327102803738324E-3</v>
      </c>
      <c r="F46" s="4">
        <f t="shared" si="23"/>
        <v>5.3733333333333334E-2</v>
      </c>
      <c r="G46" s="3"/>
      <c r="H46" s="18">
        <f t="shared" si="26"/>
        <v>1</v>
      </c>
      <c r="I46" s="15">
        <f t="shared" si="24"/>
        <v>107</v>
      </c>
      <c r="J46" s="15">
        <f t="shared" si="25"/>
        <v>15</v>
      </c>
      <c r="K46" s="15"/>
      <c r="L46" s="15"/>
    </row>
    <row r="47" spans="1:12" x14ac:dyDescent="0.25">
      <c r="A47" s="3" t="str">
        <f>$A$15</f>
        <v>unet-camvid-onnx-0001</v>
      </c>
      <c r="B47" s="12">
        <v>1.4710000000000001</v>
      </c>
      <c r="C47" s="12">
        <v>0.374</v>
      </c>
      <c r="D47" s="12">
        <v>678.49800000000005</v>
      </c>
      <c r="E47" s="4">
        <f t="shared" si="22"/>
        <v>1.3747663551401871E-2</v>
      </c>
      <c r="F47" s="4">
        <f t="shared" si="23"/>
        <v>9.8066666666666677E-2</v>
      </c>
      <c r="G47" s="3"/>
      <c r="H47" s="18">
        <f t="shared" si="26"/>
        <v>1</v>
      </c>
      <c r="I47" s="15">
        <f t="shared" si="24"/>
        <v>107</v>
      </c>
      <c r="J47" s="15">
        <f t="shared" si="25"/>
        <v>15</v>
      </c>
      <c r="K47" s="15"/>
      <c r="L47" s="15"/>
    </row>
    <row r="48" spans="1:12" x14ac:dyDescent="0.25">
      <c r="A48" s="3" t="str">
        <f>$A$16</f>
        <v>yolo_v3_tiny</v>
      </c>
      <c r="B48" s="12">
        <v>55.628999999999998</v>
      </c>
      <c r="C48" s="12">
        <v>18.245999999999999</v>
      </c>
      <c r="D48" s="12">
        <v>18.228999999999999</v>
      </c>
      <c r="E48" s="4">
        <f t="shared" si="22"/>
        <v>0.51989719626168218</v>
      </c>
      <c r="F48" s="4">
        <f t="shared" si="23"/>
        <v>3.7085999999999997</v>
      </c>
      <c r="G48" s="3"/>
      <c r="H48" s="18">
        <f t="shared" si="26"/>
        <v>1</v>
      </c>
      <c r="I48" s="15">
        <f t="shared" si="24"/>
        <v>107</v>
      </c>
      <c r="J48" s="15">
        <f t="shared" si="25"/>
        <v>15</v>
      </c>
      <c r="K48" s="15"/>
      <c r="L48" s="15"/>
    </row>
    <row r="49" spans="1:12" x14ac:dyDescent="0.25">
      <c r="A49" s="3" t="str">
        <f>$A$17</f>
        <v>yolo_v4</v>
      </c>
      <c r="B49" s="12">
        <v>2.4529999999999998</v>
      </c>
      <c r="C49" s="12">
        <v>0.748</v>
      </c>
      <c r="D49" s="12">
        <v>407.24700000000001</v>
      </c>
      <c r="E49" s="4">
        <f t="shared" si="22"/>
        <v>2.2925233644859811E-2</v>
      </c>
      <c r="F49" s="4">
        <f t="shared" si="23"/>
        <v>0.16353333333333334</v>
      </c>
      <c r="G49" s="3"/>
      <c r="H49" s="18">
        <f t="shared" si="26"/>
        <v>1</v>
      </c>
      <c r="I49" s="15">
        <f t="shared" si="24"/>
        <v>107</v>
      </c>
      <c r="J49" s="15">
        <f t="shared" si="25"/>
        <v>15</v>
      </c>
      <c r="K49" s="15"/>
      <c r="L49" s="15"/>
    </row>
    <row r="50" spans="1:12" x14ac:dyDescent="0.25">
      <c r="A50" s="2" t="str">
        <f>A2</f>
        <v>Model name:</v>
      </c>
      <c r="B50" s="2" t="s">
        <v>14</v>
      </c>
      <c r="C50" s="2" t="s">
        <v>15</v>
      </c>
      <c r="D50" s="2" t="s">
        <v>14</v>
      </c>
      <c r="E50" s="2" t="s">
        <v>14</v>
      </c>
      <c r="F50" s="2" t="s">
        <v>14</v>
      </c>
      <c r="G50" s="2" t="s">
        <v>20</v>
      </c>
      <c r="H50" s="18">
        <v>1</v>
      </c>
      <c r="I50" s="15">
        <v>117</v>
      </c>
      <c r="J50" s="15">
        <v>65</v>
      </c>
      <c r="K50" s="15" t="str">
        <f>CONCATENATE(G50, ," ", B50)</f>
        <v>Intel® Core™ i3-8100 INT8</v>
      </c>
      <c r="L50" s="15" t="str">
        <f>CONCATENATE($G50, ," ", C50)</f>
        <v>Intel® Core™ i3-8100 FP32</v>
      </c>
    </row>
    <row r="51" spans="1:12" x14ac:dyDescent="0.25">
      <c r="A51" s="3" t="str">
        <f>$A$3</f>
        <v>bert-base-cased</v>
      </c>
      <c r="B51" s="12">
        <v>23.721</v>
      </c>
      <c r="C51" s="12">
        <v>14.457000000000001</v>
      </c>
      <c r="D51" s="12">
        <v>44.036999999999999</v>
      </c>
      <c r="E51" s="4">
        <f t="shared" ref="E51:E65" si="27">B51/(I51*H51)</f>
        <v>0.20274358974358975</v>
      </c>
      <c r="F51" s="4">
        <f t="shared" ref="F51:F65" si="28">B51/(H51*J51)</f>
        <v>0.36493846153846154</v>
      </c>
      <c r="G51" s="2"/>
      <c r="H51" s="18">
        <f t="shared" ref="H51:H92" si="29">H50</f>
        <v>1</v>
      </c>
      <c r="I51" s="16">
        <f>I50</f>
        <v>117</v>
      </c>
      <c r="J51" s="16">
        <f>J50</f>
        <v>65</v>
      </c>
      <c r="K51" s="16"/>
      <c r="L51" s="16"/>
    </row>
    <row r="52" spans="1:12" x14ac:dyDescent="0.25">
      <c r="A52" s="3" t="str">
        <f>$A$4</f>
        <v>bert-large-uncased-whole-word-masking-squad-0001</v>
      </c>
      <c r="B52" s="12">
        <v>2.0670000000000002</v>
      </c>
      <c r="C52" s="12">
        <v>1.278</v>
      </c>
      <c r="D52" s="12">
        <v>495.07900000000001</v>
      </c>
      <c r="E52" s="4">
        <f t="shared" si="27"/>
        <v>1.7666666666666667E-2</v>
      </c>
      <c r="F52" s="4">
        <f t="shared" si="28"/>
        <v>3.1800000000000002E-2</v>
      </c>
      <c r="G52" s="2"/>
      <c r="H52" s="18">
        <f t="shared" si="29"/>
        <v>1</v>
      </c>
      <c r="I52" s="16">
        <f t="shared" ref="I52:I65" si="30">I51</f>
        <v>117</v>
      </c>
      <c r="J52" s="16">
        <f t="shared" ref="J52:J65" si="31">J51</f>
        <v>65</v>
      </c>
      <c r="K52" s="16"/>
      <c r="L52" s="16"/>
    </row>
    <row r="53" spans="1:12" x14ac:dyDescent="0.25">
      <c r="A53" s="3" t="str">
        <f>$A$5</f>
        <v>deeplabv3</v>
      </c>
      <c r="B53" s="12">
        <v>27.170999999999999</v>
      </c>
      <c r="C53" s="12">
        <v>15.946999999999999</v>
      </c>
      <c r="D53" s="12">
        <v>36.658000000000001</v>
      </c>
      <c r="E53" s="4">
        <f t="shared" si="27"/>
        <v>0.23223076923076921</v>
      </c>
      <c r="F53" s="4">
        <f t="shared" si="28"/>
        <v>0.41801538461538462</v>
      </c>
      <c r="G53" s="3"/>
      <c r="H53" s="18">
        <f t="shared" si="29"/>
        <v>1</v>
      </c>
      <c r="I53" s="16">
        <f t="shared" si="30"/>
        <v>117</v>
      </c>
      <c r="J53" s="16">
        <f t="shared" si="31"/>
        <v>65</v>
      </c>
      <c r="K53" s="16"/>
      <c r="L53" s="16"/>
    </row>
    <row r="54" spans="1:12" x14ac:dyDescent="0.25">
      <c r="A54" s="3" t="str">
        <f>$A$6</f>
        <v>densenet-121</v>
      </c>
      <c r="B54" s="12">
        <v>120.121</v>
      </c>
      <c r="C54" s="12">
        <v>66.623999999999995</v>
      </c>
      <c r="D54" s="12">
        <v>9.3759999999999994</v>
      </c>
      <c r="E54" s="4">
        <f t="shared" si="27"/>
        <v>1.0266752136752135</v>
      </c>
      <c r="F54" s="4">
        <f t="shared" si="28"/>
        <v>1.8480153846153846</v>
      </c>
      <c r="G54" s="3"/>
      <c r="H54" s="18">
        <f t="shared" si="29"/>
        <v>1</v>
      </c>
      <c r="I54" s="16">
        <f t="shared" si="30"/>
        <v>117</v>
      </c>
      <c r="J54" s="16">
        <f t="shared" si="31"/>
        <v>65</v>
      </c>
      <c r="K54" s="16"/>
      <c r="L54" s="16"/>
    </row>
    <row r="55" spans="1:12" x14ac:dyDescent="0.25">
      <c r="A55" s="3" t="str">
        <f>$A$7</f>
        <v>efficientdet-d0</v>
      </c>
      <c r="B55" s="12">
        <v>36.665999999999997</v>
      </c>
      <c r="C55" s="12">
        <v>24.041</v>
      </c>
      <c r="D55" s="12">
        <v>30.251999999999999</v>
      </c>
      <c r="E55" s="4">
        <f t="shared" si="27"/>
        <v>0.31338461538461537</v>
      </c>
      <c r="F55" s="4">
        <f t="shared" si="28"/>
        <v>0.56409230769230767</v>
      </c>
      <c r="G55" s="3"/>
      <c r="H55" s="18">
        <f t="shared" si="29"/>
        <v>1</v>
      </c>
      <c r="I55" s="16">
        <f t="shared" si="30"/>
        <v>117</v>
      </c>
      <c r="J55" s="16">
        <f t="shared" si="31"/>
        <v>65</v>
      </c>
      <c r="K55" s="16"/>
      <c r="L55" s="16"/>
    </row>
    <row r="56" spans="1:12" x14ac:dyDescent="0.25">
      <c r="A56" s="3" t="str">
        <f>$A$8</f>
        <v>faster_rcnn_resnet50_coco</v>
      </c>
      <c r="B56" s="12">
        <v>2.988</v>
      </c>
      <c r="C56" s="12">
        <v>1.4730000000000001</v>
      </c>
      <c r="D56" s="12">
        <v>340.73099999999999</v>
      </c>
      <c r="E56" s="4">
        <f t="shared" si="27"/>
        <v>2.5538461538461538E-2</v>
      </c>
      <c r="F56" s="4">
        <f t="shared" si="28"/>
        <v>4.5969230769230769E-2</v>
      </c>
      <c r="G56" s="3"/>
      <c r="H56" s="18">
        <f t="shared" si="29"/>
        <v>1</v>
      </c>
      <c r="I56" s="16">
        <f t="shared" si="30"/>
        <v>117</v>
      </c>
      <c r="J56" s="16">
        <f t="shared" si="31"/>
        <v>65</v>
      </c>
      <c r="K56" s="16"/>
      <c r="L56" s="16"/>
    </row>
    <row r="57" spans="1:12" x14ac:dyDescent="0.25">
      <c r="A57" s="3" t="str">
        <f>$A$9</f>
        <v>inception-v4</v>
      </c>
      <c r="B57" s="12">
        <v>30.004000000000001</v>
      </c>
      <c r="C57" s="12">
        <v>15.51</v>
      </c>
      <c r="D57" s="12">
        <v>35.051000000000002</v>
      </c>
      <c r="E57" s="4">
        <f t="shared" si="27"/>
        <v>0.25644444444444447</v>
      </c>
      <c r="F57" s="4">
        <f t="shared" si="28"/>
        <v>0.46160000000000001</v>
      </c>
      <c r="G57" s="3"/>
      <c r="H57" s="18">
        <f t="shared" si="29"/>
        <v>1</v>
      </c>
      <c r="I57" s="16">
        <f t="shared" si="30"/>
        <v>117</v>
      </c>
      <c r="J57" s="16">
        <f t="shared" si="31"/>
        <v>65</v>
      </c>
      <c r="K57" s="16"/>
      <c r="L57" s="16"/>
    </row>
    <row r="58" spans="1:12" x14ac:dyDescent="0.25">
      <c r="A58" s="3" t="str">
        <f>$A$10</f>
        <v>mobilenet-ssd</v>
      </c>
      <c r="B58" s="12">
        <v>244.59800000000001</v>
      </c>
      <c r="C58" s="12">
        <v>140.00899999999999</v>
      </c>
      <c r="D58" s="12">
        <v>4.4480000000000004</v>
      </c>
      <c r="E58" s="4">
        <f t="shared" si="27"/>
        <v>2.0905811965811969</v>
      </c>
      <c r="F58" s="4">
        <f t="shared" si="28"/>
        <v>3.7630461538461542</v>
      </c>
      <c r="G58" s="3"/>
      <c r="H58" s="18">
        <f t="shared" si="29"/>
        <v>1</v>
      </c>
      <c r="I58" s="16">
        <f t="shared" si="30"/>
        <v>117</v>
      </c>
      <c r="J58" s="16">
        <f t="shared" si="31"/>
        <v>65</v>
      </c>
      <c r="K58" s="16"/>
      <c r="L58" s="16"/>
    </row>
    <row r="59" spans="1:12" x14ac:dyDescent="0.25">
      <c r="A59" s="3" t="str">
        <f>$A$11</f>
        <v>mobilenet-v2-pytorch</v>
      </c>
      <c r="B59" s="12">
        <v>619.50699999999995</v>
      </c>
      <c r="C59" s="12">
        <v>452.36599999999999</v>
      </c>
      <c r="D59" s="12">
        <v>1.8069999999999999</v>
      </c>
      <c r="E59" s="4">
        <f t="shared" si="27"/>
        <v>5.2949316239316238</v>
      </c>
      <c r="F59" s="4">
        <f t="shared" si="28"/>
        <v>9.5308769230769226</v>
      </c>
      <c r="G59" s="3"/>
      <c r="H59" s="18">
        <f t="shared" si="29"/>
        <v>1</v>
      </c>
      <c r="I59" s="16">
        <f t="shared" si="30"/>
        <v>117</v>
      </c>
      <c r="J59" s="16">
        <f t="shared" si="31"/>
        <v>65</v>
      </c>
      <c r="K59" s="16"/>
      <c r="L59" s="16"/>
    </row>
    <row r="60" spans="1:12" x14ac:dyDescent="0.25">
      <c r="A60" s="3" t="str">
        <f>$A$12</f>
        <v>renset-18-pytorch</v>
      </c>
      <c r="B60" s="12">
        <v>208.65</v>
      </c>
      <c r="C60" s="12">
        <v>103.699</v>
      </c>
      <c r="D60" s="12">
        <v>5.0229999999999997</v>
      </c>
      <c r="E60" s="4">
        <f t="shared" si="27"/>
        <v>1.7833333333333334</v>
      </c>
      <c r="F60" s="4">
        <f t="shared" si="28"/>
        <v>3.21</v>
      </c>
      <c r="G60" s="3"/>
      <c r="H60" s="18">
        <f t="shared" si="29"/>
        <v>1</v>
      </c>
      <c r="I60" s="16">
        <f t="shared" si="30"/>
        <v>117</v>
      </c>
      <c r="J60" s="16">
        <f t="shared" si="31"/>
        <v>65</v>
      </c>
      <c r="K60" s="16"/>
      <c r="L60" s="16"/>
    </row>
    <row r="61" spans="1:12" x14ac:dyDescent="0.25">
      <c r="A61" s="3" t="str">
        <f>$A$13</f>
        <v>resnet-50</v>
      </c>
      <c r="B61" s="12">
        <v>102.328</v>
      </c>
      <c r="C61" s="12">
        <v>52.896000000000001</v>
      </c>
      <c r="D61" s="12">
        <v>10.446999999999999</v>
      </c>
      <c r="E61" s="4">
        <f t="shared" si="27"/>
        <v>0.87459829059829064</v>
      </c>
      <c r="F61" s="4">
        <f t="shared" si="28"/>
        <v>1.5742769230769231</v>
      </c>
      <c r="G61" s="3"/>
      <c r="H61" s="18">
        <f t="shared" si="29"/>
        <v>1</v>
      </c>
      <c r="I61" s="16">
        <f t="shared" si="30"/>
        <v>117</v>
      </c>
      <c r="J61" s="16">
        <f t="shared" si="31"/>
        <v>65</v>
      </c>
      <c r="K61" s="16"/>
      <c r="L61" s="16"/>
    </row>
    <row r="62" spans="1:12" x14ac:dyDescent="0.25">
      <c r="A62" s="3" t="str">
        <f>$A$14</f>
        <v>ssd-resnet34-1200</v>
      </c>
      <c r="B62" s="12">
        <v>1.6060000000000001</v>
      </c>
      <c r="C62" s="12">
        <v>0.95899999999999996</v>
      </c>
      <c r="D62" s="12">
        <v>644.06299999999999</v>
      </c>
      <c r="E62" s="4">
        <f t="shared" si="27"/>
        <v>1.3726495726495726E-2</v>
      </c>
      <c r="F62" s="4">
        <f t="shared" si="28"/>
        <v>2.4707692307692309E-2</v>
      </c>
      <c r="G62" s="3"/>
      <c r="H62" s="18">
        <f t="shared" si="29"/>
        <v>1</v>
      </c>
      <c r="I62" s="16">
        <f t="shared" si="30"/>
        <v>117</v>
      </c>
      <c r="J62" s="16">
        <f t="shared" si="31"/>
        <v>65</v>
      </c>
      <c r="K62" s="16"/>
      <c r="L62" s="16"/>
    </row>
    <row r="63" spans="1:12" x14ac:dyDescent="0.25">
      <c r="A63" s="3" t="str">
        <f>$A$15</f>
        <v>unet-camvid-onnx-0001</v>
      </c>
      <c r="B63" s="12">
        <v>2.4820000000000002</v>
      </c>
      <c r="C63" s="12">
        <v>1.54</v>
      </c>
      <c r="D63" s="12">
        <v>412.12900000000002</v>
      </c>
      <c r="E63" s="4">
        <f t="shared" si="27"/>
        <v>2.1213675213675214E-2</v>
      </c>
      <c r="F63" s="4">
        <f t="shared" si="28"/>
        <v>3.8184615384615386E-2</v>
      </c>
      <c r="G63" s="3"/>
      <c r="H63" s="18">
        <f t="shared" si="29"/>
        <v>1</v>
      </c>
      <c r="I63" s="16">
        <f t="shared" si="30"/>
        <v>117</v>
      </c>
      <c r="J63" s="16">
        <f t="shared" si="31"/>
        <v>65</v>
      </c>
      <c r="K63" s="16"/>
      <c r="L63" s="16"/>
    </row>
    <row r="64" spans="1:12" x14ac:dyDescent="0.25">
      <c r="A64" s="3" t="str">
        <f>$A$16</f>
        <v>yolo_v3_tiny</v>
      </c>
      <c r="B64" s="12">
        <v>114.70099999999999</v>
      </c>
      <c r="C64" s="12">
        <v>66.266000000000005</v>
      </c>
      <c r="D64" s="12">
        <v>8.93</v>
      </c>
      <c r="E64" s="4">
        <f t="shared" si="27"/>
        <v>0.98035042735042732</v>
      </c>
      <c r="F64" s="4">
        <f t="shared" si="28"/>
        <v>1.7646307692307692</v>
      </c>
      <c r="G64" s="3"/>
      <c r="H64" s="18">
        <f t="shared" si="29"/>
        <v>1</v>
      </c>
      <c r="I64" s="16">
        <f t="shared" si="30"/>
        <v>117</v>
      </c>
      <c r="J64" s="16">
        <f t="shared" si="31"/>
        <v>65</v>
      </c>
      <c r="K64" s="16"/>
      <c r="L64" s="16"/>
    </row>
    <row r="65" spans="1:12" x14ac:dyDescent="0.25">
      <c r="A65" s="3" t="str">
        <f>$A$17</f>
        <v>yolo_v4</v>
      </c>
      <c r="B65" s="12">
        <v>4.9710000000000001</v>
      </c>
      <c r="C65" s="12">
        <v>2.8849999999999998</v>
      </c>
      <c r="D65" s="12">
        <v>203.416</v>
      </c>
      <c r="E65" s="4">
        <f t="shared" si="27"/>
        <v>4.2487179487179491E-2</v>
      </c>
      <c r="F65" s="4">
        <f t="shared" si="28"/>
        <v>7.6476923076923081E-2</v>
      </c>
      <c r="G65" s="3"/>
      <c r="H65" s="18">
        <f t="shared" si="29"/>
        <v>1</v>
      </c>
      <c r="I65" s="16">
        <f t="shared" si="30"/>
        <v>117</v>
      </c>
      <c r="J65" s="16">
        <f t="shared" si="31"/>
        <v>65</v>
      </c>
      <c r="K65" s="16"/>
      <c r="L65" s="16"/>
    </row>
    <row r="66" spans="1:12" x14ac:dyDescent="0.25">
      <c r="A66" s="2" t="str">
        <f>A50</f>
        <v>Model name:</v>
      </c>
      <c r="B66" s="2" t="s">
        <v>14</v>
      </c>
      <c r="C66" s="2" t="s">
        <v>15</v>
      </c>
      <c r="D66" s="2" t="s">
        <v>14</v>
      </c>
      <c r="E66" s="2" t="s">
        <v>14</v>
      </c>
      <c r="F66" s="2" t="s">
        <v>14</v>
      </c>
      <c r="G66" s="2" t="s">
        <v>21</v>
      </c>
      <c r="H66" s="18">
        <v>1</v>
      </c>
      <c r="I66" s="15">
        <v>192</v>
      </c>
      <c r="J66" s="15">
        <v>65</v>
      </c>
      <c r="K66" s="15" t="str">
        <f>CONCATENATE(G66, ," ", B66)</f>
        <v>Intel® Core™ i5-8500 INT8</v>
      </c>
      <c r="L66" s="15" t="str">
        <f>CONCATENATE($G66, ," ", C66)</f>
        <v>Intel® Core™ i5-8500 FP32</v>
      </c>
    </row>
    <row r="67" spans="1:12" x14ac:dyDescent="0.25">
      <c r="A67" s="3" t="str">
        <f>$A$3</f>
        <v>bert-base-cased</v>
      </c>
      <c r="B67" s="12">
        <v>30.541</v>
      </c>
      <c r="C67" s="12">
        <v>19.318999999999999</v>
      </c>
      <c r="D67" s="12">
        <v>27.887</v>
      </c>
      <c r="E67" s="4">
        <f t="shared" ref="E67:E81" si="32">B67/(I67*H67)</f>
        <v>0.15906770833333334</v>
      </c>
      <c r="F67" s="4">
        <f t="shared" ref="F67:F81" si="33">B67/(H67*J67)</f>
        <v>0.46986153846153844</v>
      </c>
      <c r="G67" s="2"/>
      <c r="H67" s="18">
        <f t="shared" si="29"/>
        <v>1</v>
      </c>
      <c r="I67" s="16">
        <f>I66</f>
        <v>192</v>
      </c>
      <c r="J67" s="16">
        <f>J66</f>
        <v>65</v>
      </c>
      <c r="K67" s="16"/>
      <c r="L67" s="16"/>
    </row>
    <row r="68" spans="1:12" x14ac:dyDescent="0.25">
      <c r="A68" s="3" t="str">
        <f>$A$4</f>
        <v>bert-large-uncased-whole-word-masking-squad-0001</v>
      </c>
      <c r="B68" s="12">
        <v>2.72</v>
      </c>
      <c r="C68" s="12">
        <v>1.679</v>
      </c>
      <c r="D68" s="12">
        <v>320.16800000000001</v>
      </c>
      <c r="E68" s="4">
        <f t="shared" si="32"/>
        <v>1.4166666666666668E-2</v>
      </c>
      <c r="F68" s="4">
        <f t="shared" si="33"/>
        <v>4.1846153846153852E-2</v>
      </c>
      <c r="G68" s="2"/>
      <c r="H68" s="18">
        <f t="shared" si="29"/>
        <v>1</v>
      </c>
      <c r="I68" s="16">
        <f t="shared" ref="I68:I81" si="34">I67</f>
        <v>192</v>
      </c>
      <c r="J68" s="16">
        <f t="shared" ref="J68:J81" si="35">J67</f>
        <v>65</v>
      </c>
      <c r="K68" s="16"/>
      <c r="L68" s="16"/>
    </row>
    <row r="69" spans="1:12" x14ac:dyDescent="0.25">
      <c r="A69" s="3" t="str">
        <f>$A$5</f>
        <v>deeplabv3</v>
      </c>
      <c r="B69" s="12">
        <v>35.07</v>
      </c>
      <c r="C69" s="12">
        <v>20.497</v>
      </c>
      <c r="D69" s="12">
        <v>22.186</v>
      </c>
      <c r="E69" s="4">
        <f t="shared" si="32"/>
        <v>0.18265624999999999</v>
      </c>
      <c r="F69" s="4">
        <f t="shared" si="33"/>
        <v>0.53953846153846152</v>
      </c>
      <c r="G69" s="3"/>
      <c r="H69" s="18">
        <f t="shared" si="29"/>
        <v>1</v>
      </c>
      <c r="I69" s="16">
        <f t="shared" si="34"/>
        <v>192</v>
      </c>
      <c r="J69" s="16">
        <f t="shared" si="35"/>
        <v>65</v>
      </c>
      <c r="K69" s="16"/>
      <c r="L69" s="16"/>
    </row>
    <row r="70" spans="1:12" x14ac:dyDescent="0.25">
      <c r="A70" s="3" t="str">
        <f>$A$6</f>
        <v>densenet-121</v>
      </c>
      <c r="B70" s="12">
        <v>149.11199999999999</v>
      </c>
      <c r="C70" s="12">
        <v>85.051000000000002</v>
      </c>
      <c r="D70" s="12">
        <v>6.0819999999999999</v>
      </c>
      <c r="E70" s="4">
        <f t="shared" si="32"/>
        <v>0.77662500000000001</v>
      </c>
      <c r="F70" s="4">
        <f t="shared" si="33"/>
        <v>2.2940307692307691</v>
      </c>
      <c r="G70" s="3"/>
      <c r="H70" s="18">
        <f t="shared" si="29"/>
        <v>1</v>
      </c>
      <c r="I70" s="16">
        <f t="shared" si="34"/>
        <v>192</v>
      </c>
      <c r="J70" s="16">
        <f t="shared" si="35"/>
        <v>65</v>
      </c>
      <c r="K70" s="16"/>
      <c r="L70" s="16"/>
    </row>
    <row r="71" spans="1:12" x14ac:dyDescent="0.25">
      <c r="A71" s="3" t="str">
        <f>$A$7</f>
        <v>efficientdet-d0</v>
      </c>
      <c r="B71" s="12">
        <v>44.920999999999999</v>
      </c>
      <c r="C71" s="12">
        <v>32.356999999999999</v>
      </c>
      <c r="D71" s="12">
        <v>19.704999999999998</v>
      </c>
      <c r="E71" s="4">
        <f t="shared" si="32"/>
        <v>0.23396354166666666</v>
      </c>
      <c r="F71" s="4">
        <f t="shared" si="33"/>
        <v>0.69109230769230767</v>
      </c>
      <c r="G71" s="3"/>
      <c r="H71" s="18">
        <f t="shared" si="29"/>
        <v>1</v>
      </c>
      <c r="I71" s="16">
        <f t="shared" si="34"/>
        <v>192</v>
      </c>
      <c r="J71" s="16">
        <f t="shared" si="35"/>
        <v>65</v>
      </c>
      <c r="K71" s="16"/>
      <c r="L71" s="16"/>
    </row>
    <row r="72" spans="1:12" x14ac:dyDescent="0.25">
      <c r="A72" s="3" t="str">
        <f>$A$8</f>
        <v>faster_rcnn_resnet50_coco</v>
      </c>
      <c r="B72" s="12">
        <v>3.8519999999999999</v>
      </c>
      <c r="C72" s="12">
        <v>1.982</v>
      </c>
      <c r="D72" s="12">
        <v>241.55099999999999</v>
      </c>
      <c r="E72" s="4">
        <f t="shared" si="32"/>
        <v>2.00625E-2</v>
      </c>
      <c r="F72" s="4">
        <f t="shared" si="33"/>
        <v>5.9261538461538463E-2</v>
      </c>
      <c r="G72" s="3"/>
      <c r="H72" s="18">
        <f>H71</f>
        <v>1</v>
      </c>
      <c r="I72" s="16">
        <f t="shared" si="34"/>
        <v>192</v>
      </c>
      <c r="J72" s="16">
        <f t="shared" si="35"/>
        <v>65</v>
      </c>
      <c r="K72" s="16"/>
      <c r="L72" s="16"/>
    </row>
    <row r="73" spans="1:12" x14ac:dyDescent="0.25">
      <c r="A73" s="3" t="str">
        <f>$A$9</f>
        <v>inception-v4</v>
      </c>
      <c r="B73" s="12">
        <v>37.987000000000002</v>
      </c>
      <c r="C73" s="12">
        <v>19.998000000000001</v>
      </c>
      <c r="D73" s="12">
        <v>21.513999999999999</v>
      </c>
      <c r="E73" s="4">
        <f t="shared" si="32"/>
        <v>0.19784895833333335</v>
      </c>
      <c r="F73" s="4">
        <f t="shared" si="33"/>
        <v>0.58441538461538467</v>
      </c>
      <c r="G73" s="3"/>
      <c r="H73" s="18">
        <f t="shared" ref="H73:H74" si="36">H72</f>
        <v>1</v>
      </c>
      <c r="I73" s="16">
        <f t="shared" si="34"/>
        <v>192</v>
      </c>
      <c r="J73" s="16">
        <f t="shared" si="35"/>
        <v>65</v>
      </c>
      <c r="K73" s="16"/>
      <c r="L73" s="16"/>
    </row>
    <row r="74" spans="1:12" x14ac:dyDescent="0.25">
      <c r="A74" s="3" t="str">
        <f>$A$10</f>
        <v>mobilenet-ssd</v>
      </c>
      <c r="B74" s="12">
        <v>304.80200000000002</v>
      </c>
      <c r="C74" s="12">
        <v>185.04499999999999</v>
      </c>
      <c r="D74" s="12">
        <v>2.8010000000000002</v>
      </c>
      <c r="E74" s="4">
        <f t="shared" si="32"/>
        <v>1.5875104166666667</v>
      </c>
      <c r="F74" s="4">
        <f t="shared" si="33"/>
        <v>4.6892615384615386</v>
      </c>
      <c r="G74" s="3"/>
      <c r="H74" s="18">
        <f t="shared" si="36"/>
        <v>1</v>
      </c>
      <c r="I74" s="16">
        <f t="shared" si="34"/>
        <v>192</v>
      </c>
      <c r="J74" s="16">
        <f t="shared" si="35"/>
        <v>65</v>
      </c>
      <c r="K74" s="16"/>
      <c r="L74" s="16"/>
    </row>
    <row r="75" spans="1:12" x14ac:dyDescent="0.25">
      <c r="A75" s="3" t="str">
        <f>$A$11</f>
        <v>mobilenet-v2-pytorch</v>
      </c>
      <c r="B75" s="12">
        <v>766.072</v>
      </c>
      <c r="C75" s="12">
        <v>558.97500000000002</v>
      </c>
      <c r="D75" s="12">
        <v>1.2310000000000001</v>
      </c>
      <c r="E75" s="4">
        <f t="shared" si="32"/>
        <v>3.9899583333333335</v>
      </c>
      <c r="F75" s="4">
        <f t="shared" si="33"/>
        <v>11.785723076923077</v>
      </c>
      <c r="G75" s="3"/>
      <c r="H75" s="18">
        <f t="shared" si="29"/>
        <v>1</v>
      </c>
      <c r="I75" s="16">
        <f t="shared" si="34"/>
        <v>192</v>
      </c>
      <c r="J75" s="16">
        <f t="shared" si="35"/>
        <v>65</v>
      </c>
      <c r="K75" s="16"/>
      <c r="L75" s="16"/>
    </row>
    <row r="76" spans="1:12" x14ac:dyDescent="0.25">
      <c r="A76" s="3" t="str">
        <f>$A$12</f>
        <v>renset-18-pytorch</v>
      </c>
      <c r="B76" s="12">
        <v>262.78500000000003</v>
      </c>
      <c r="C76" s="12">
        <v>134.00200000000001</v>
      </c>
      <c r="D76" s="12">
        <v>3.06</v>
      </c>
      <c r="E76" s="4">
        <f t="shared" si="32"/>
        <v>1.3686718750000002</v>
      </c>
      <c r="F76" s="4">
        <f t="shared" si="33"/>
        <v>4.0428461538461544</v>
      </c>
      <c r="G76" s="3"/>
      <c r="H76" s="18">
        <f t="shared" si="29"/>
        <v>1</v>
      </c>
      <c r="I76" s="16">
        <f t="shared" si="34"/>
        <v>192</v>
      </c>
      <c r="J76" s="16">
        <f t="shared" si="35"/>
        <v>65</v>
      </c>
      <c r="K76" s="16"/>
      <c r="L76" s="16"/>
    </row>
    <row r="77" spans="1:12" x14ac:dyDescent="0.25">
      <c r="A77" s="3" t="str">
        <f>$A$13</f>
        <v>resnet-50</v>
      </c>
      <c r="B77" s="12">
        <v>129.17400000000001</v>
      </c>
      <c r="C77" s="12">
        <v>68.242000000000004</v>
      </c>
      <c r="D77" s="12">
        <v>6.85</v>
      </c>
      <c r="E77" s="4">
        <f t="shared" si="32"/>
        <v>0.67278125</v>
      </c>
      <c r="F77" s="4">
        <f t="shared" si="33"/>
        <v>1.9872923076923077</v>
      </c>
      <c r="G77" s="3"/>
      <c r="H77" s="18">
        <f t="shared" si="29"/>
        <v>1</v>
      </c>
      <c r="I77" s="16">
        <f t="shared" si="34"/>
        <v>192</v>
      </c>
      <c r="J77" s="16">
        <f t="shared" si="35"/>
        <v>65</v>
      </c>
      <c r="K77" s="16"/>
      <c r="L77" s="16"/>
    </row>
    <row r="78" spans="1:12" x14ac:dyDescent="0.25">
      <c r="A78" s="3" t="str">
        <f>$A$14</f>
        <v>ssd-resnet34-1200</v>
      </c>
      <c r="B78" s="12">
        <v>2.0670000000000002</v>
      </c>
      <c r="C78" s="12">
        <v>1.248</v>
      </c>
      <c r="D78" s="12">
        <v>401.87599999999998</v>
      </c>
      <c r="E78" s="4">
        <f t="shared" si="32"/>
        <v>1.0765625000000001E-2</v>
      </c>
      <c r="F78" s="4">
        <f t="shared" si="33"/>
        <v>3.1800000000000002E-2</v>
      </c>
      <c r="G78" s="3"/>
      <c r="H78" s="18">
        <f t="shared" si="29"/>
        <v>1</v>
      </c>
      <c r="I78" s="16">
        <f t="shared" si="34"/>
        <v>192</v>
      </c>
      <c r="J78" s="16">
        <f t="shared" si="35"/>
        <v>65</v>
      </c>
      <c r="K78" s="16"/>
      <c r="L78" s="16"/>
    </row>
    <row r="79" spans="1:12" x14ac:dyDescent="0.25">
      <c r="A79" s="3" t="str">
        <f>$A$15</f>
        <v>unet-camvid-onnx-0001</v>
      </c>
      <c r="B79" s="12">
        <v>3.2269999999999999</v>
      </c>
      <c r="C79" s="12">
        <v>2.0179999999999998</v>
      </c>
      <c r="D79" s="12">
        <v>256.548</v>
      </c>
      <c r="E79" s="4">
        <f t="shared" si="32"/>
        <v>1.6807291666666665E-2</v>
      </c>
      <c r="F79" s="4">
        <f t="shared" si="33"/>
        <v>4.9646153846153847E-2</v>
      </c>
      <c r="G79" s="3"/>
      <c r="H79" s="18">
        <f t="shared" si="29"/>
        <v>1</v>
      </c>
      <c r="I79" s="16">
        <f t="shared" si="34"/>
        <v>192</v>
      </c>
      <c r="J79" s="16">
        <f t="shared" si="35"/>
        <v>65</v>
      </c>
      <c r="K79" s="16"/>
      <c r="L79" s="16"/>
    </row>
    <row r="80" spans="1:12" x14ac:dyDescent="0.25">
      <c r="A80" s="3" t="str">
        <f>$A$16</f>
        <v>yolo_v3_tiny</v>
      </c>
      <c r="B80" s="12">
        <v>145.65899999999999</v>
      </c>
      <c r="C80" s="12">
        <v>85.158000000000001</v>
      </c>
      <c r="D80" s="12">
        <v>5.4649999999999999</v>
      </c>
      <c r="E80" s="4">
        <f t="shared" si="32"/>
        <v>0.75864062499999996</v>
      </c>
      <c r="F80" s="4">
        <f t="shared" si="33"/>
        <v>2.240907692307692</v>
      </c>
      <c r="G80" s="3"/>
      <c r="H80" s="18">
        <f t="shared" si="29"/>
        <v>1</v>
      </c>
      <c r="I80" s="16">
        <f t="shared" si="34"/>
        <v>192</v>
      </c>
      <c r="J80" s="16">
        <f t="shared" si="35"/>
        <v>65</v>
      </c>
      <c r="K80" s="16"/>
      <c r="L80" s="16"/>
    </row>
    <row r="81" spans="1:12" x14ac:dyDescent="0.25">
      <c r="A81" s="3" t="str">
        <f>$A$17</f>
        <v>yolo_v4</v>
      </c>
      <c r="B81" s="12">
        <v>6.3559999999999999</v>
      </c>
      <c r="C81" s="12">
        <v>3.7570000000000001</v>
      </c>
      <c r="D81" s="12">
        <v>123.318</v>
      </c>
      <c r="E81" s="4">
        <f t="shared" si="32"/>
        <v>3.3104166666666664E-2</v>
      </c>
      <c r="F81" s="4">
        <f t="shared" si="33"/>
        <v>9.7784615384615386E-2</v>
      </c>
      <c r="G81" s="3"/>
      <c r="H81" s="18">
        <f t="shared" si="29"/>
        <v>1</v>
      </c>
      <c r="I81" s="16">
        <f t="shared" si="34"/>
        <v>192</v>
      </c>
      <c r="J81" s="16">
        <f t="shared" si="35"/>
        <v>65</v>
      </c>
      <c r="K81" s="16"/>
      <c r="L81" s="16"/>
    </row>
    <row r="82" spans="1:12" x14ac:dyDescent="0.25">
      <c r="A82" s="2" t="str">
        <f>A50</f>
        <v>Model name:</v>
      </c>
      <c r="B82" s="2" t="s">
        <v>14</v>
      </c>
      <c r="C82" s="2" t="s">
        <v>15</v>
      </c>
      <c r="D82" s="2" t="s">
        <v>14</v>
      </c>
      <c r="E82" s="2" t="s">
        <v>14</v>
      </c>
      <c r="F82" s="2" t="s">
        <v>14</v>
      </c>
      <c r="G82" s="2" t="s">
        <v>22</v>
      </c>
      <c r="H82" s="18">
        <v>1</v>
      </c>
      <c r="I82" s="15">
        <v>303</v>
      </c>
      <c r="J82" s="15">
        <v>35</v>
      </c>
      <c r="K82" s="15" t="str">
        <f>CONCATENATE(G82, ," ", B82)</f>
        <v>Intel® Core™ i7-8700T INT8</v>
      </c>
      <c r="L82" s="15" t="str">
        <f>CONCATENATE($G82, ," ", C82)</f>
        <v>Intel® Core™ i7-8700T FP32</v>
      </c>
    </row>
    <row r="83" spans="1:12" x14ac:dyDescent="0.25">
      <c r="A83" s="3" t="str">
        <f>$A$3</f>
        <v>bert-base-cased</v>
      </c>
      <c r="B83" s="12">
        <v>41.503999999999998</v>
      </c>
      <c r="C83" s="12">
        <v>22.75</v>
      </c>
      <c r="D83" s="12">
        <v>27.974</v>
      </c>
      <c r="E83" s="4">
        <f t="shared" ref="E83:E97" si="37">B83/(I83*H83)</f>
        <v>0.13697689768976898</v>
      </c>
      <c r="F83" s="4">
        <f t="shared" ref="F83:F97" si="38">B83/(H83*J83)</f>
        <v>1.1858285714285715</v>
      </c>
      <c r="G83" s="2"/>
      <c r="H83" s="18">
        <f t="shared" si="29"/>
        <v>1</v>
      </c>
      <c r="I83" s="16">
        <f>I82</f>
        <v>303</v>
      </c>
      <c r="J83" s="16">
        <f>J82</f>
        <v>35</v>
      </c>
      <c r="K83" s="16"/>
      <c r="L83" s="16"/>
    </row>
    <row r="84" spans="1:12" x14ac:dyDescent="0.25">
      <c r="A84" s="3" t="str">
        <f>$A$4</f>
        <v>bert-large-uncased-whole-word-masking-squad-0001</v>
      </c>
      <c r="B84" s="12">
        <v>3.625</v>
      </c>
      <c r="C84" s="12">
        <v>2.11</v>
      </c>
      <c r="D84" s="12">
        <v>309.28500000000003</v>
      </c>
      <c r="E84" s="4">
        <f t="shared" si="37"/>
        <v>1.1963696369636964E-2</v>
      </c>
      <c r="F84" s="4">
        <f t="shared" si="38"/>
        <v>0.10357142857142858</v>
      </c>
      <c r="G84" s="2"/>
      <c r="H84" s="18">
        <f t="shared" si="29"/>
        <v>1</v>
      </c>
      <c r="I84" s="16">
        <f t="shared" ref="I84:I97" si="39">I83</f>
        <v>303</v>
      </c>
      <c r="J84" s="16">
        <f t="shared" ref="J84:J97" si="40">J83</f>
        <v>35</v>
      </c>
      <c r="K84" s="16"/>
      <c r="L84" s="16"/>
    </row>
    <row r="85" spans="1:12" x14ac:dyDescent="0.25">
      <c r="A85" s="3" t="str">
        <f>$A$5</f>
        <v>deeplabv3</v>
      </c>
      <c r="B85" s="12">
        <v>47.646999999999998</v>
      </c>
      <c r="C85" s="12">
        <v>23.747</v>
      </c>
      <c r="D85" s="12">
        <v>22.628</v>
      </c>
      <c r="E85" s="4">
        <f t="shared" si="37"/>
        <v>0.15725082508250823</v>
      </c>
      <c r="F85" s="4">
        <f t="shared" si="38"/>
        <v>1.3613428571428572</v>
      </c>
      <c r="G85" s="3"/>
      <c r="H85" s="18">
        <f t="shared" si="29"/>
        <v>1</v>
      </c>
      <c r="I85" s="16">
        <f t="shared" si="39"/>
        <v>303</v>
      </c>
      <c r="J85" s="16">
        <f t="shared" si="40"/>
        <v>35</v>
      </c>
      <c r="K85" s="16"/>
      <c r="L85" s="16"/>
    </row>
    <row r="86" spans="1:12" x14ac:dyDescent="0.25">
      <c r="A86" s="3" t="str">
        <f>$A$6</f>
        <v>densenet-121</v>
      </c>
      <c r="B86" s="12">
        <v>194.559</v>
      </c>
      <c r="C86" s="12">
        <v>111.988</v>
      </c>
      <c r="D86" s="12">
        <v>6.1909999999999998</v>
      </c>
      <c r="E86" s="4">
        <f t="shared" si="37"/>
        <v>0.64210891089108912</v>
      </c>
      <c r="F86" s="4">
        <f t="shared" si="38"/>
        <v>5.5588285714285712</v>
      </c>
      <c r="G86" s="3"/>
      <c r="H86" s="18">
        <f t="shared" si="29"/>
        <v>1</v>
      </c>
      <c r="I86" s="16">
        <f t="shared" si="39"/>
        <v>303</v>
      </c>
      <c r="J86" s="16">
        <f t="shared" si="40"/>
        <v>35</v>
      </c>
      <c r="K86" s="16"/>
      <c r="L86" s="16"/>
    </row>
    <row r="87" spans="1:12" x14ac:dyDescent="0.25">
      <c r="A87" s="3" t="str">
        <f>$A$7</f>
        <v>efficientdet-d0</v>
      </c>
      <c r="B87" s="12">
        <v>62.749000000000002</v>
      </c>
      <c r="C87" s="12">
        <v>37.807000000000002</v>
      </c>
      <c r="D87" s="12">
        <v>19.901</v>
      </c>
      <c r="E87" s="4">
        <f t="shared" si="37"/>
        <v>0.20709240924092409</v>
      </c>
      <c r="F87" s="4">
        <f t="shared" si="38"/>
        <v>1.7928285714285714</v>
      </c>
      <c r="G87" s="3"/>
      <c r="H87" s="18">
        <f t="shared" si="29"/>
        <v>1</v>
      </c>
      <c r="I87" s="16">
        <f t="shared" si="39"/>
        <v>303</v>
      </c>
      <c r="J87" s="16">
        <f t="shared" si="40"/>
        <v>35</v>
      </c>
      <c r="K87" s="16"/>
      <c r="L87" s="16"/>
    </row>
    <row r="88" spans="1:12" x14ac:dyDescent="0.25">
      <c r="A88" s="3" t="str">
        <f>$A$8</f>
        <v>faster_rcnn_resnet50_coco</v>
      </c>
      <c r="B88" s="12">
        <v>4.9989999999999997</v>
      </c>
      <c r="C88" s="12">
        <v>2.6480000000000001</v>
      </c>
      <c r="D88" s="12">
        <v>260.22800000000001</v>
      </c>
      <c r="E88" s="4">
        <f t="shared" si="37"/>
        <v>1.6498349834983498E-2</v>
      </c>
      <c r="F88" s="4">
        <f t="shared" si="38"/>
        <v>0.14282857142857142</v>
      </c>
      <c r="G88" s="3"/>
      <c r="H88" s="18">
        <f t="shared" si="29"/>
        <v>1</v>
      </c>
      <c r="I88" s="16">
        <f t="shared" si="39"/>
        <v>303</v>
      </c>
      <c r="J88" s="16">
        <f t="shared" si="40"/>
        <v>35</v>
      </c>
      <c r="K88" s="16"/>
      <c r="L88" s="16"/>
    </row>
    <row r="89" spans="1:12" x14ac:dyDescent="0.25">
      <c r="A89" s="3" t="str">
        <f>$A$9</f>
        <v>inception-v4</v>
      </c>
      <c r="B89" s="12">
        <v>48.902999999999999</v>
      </c>
      <c r="C89" s="12">
        <v>26.356000000000002</v>
      </c>
      <c r="D89" s="12">
        <v>22.24</v>
      </c>
      <c r="E89" s="4">
        <f t="shared" si="37"/>
        <v>0.1613960396039604</v>
      </c>
      <c r="F89" s="4">
        <f t="shared" si="38"/>
        <v>1.3972285714285715</v>
      </c>
      <c r="G89" s="3"/>
      <c r="H89" s="18">
        <f t="shared" si="29"/>
        <v>1</v>
      </c>
      <c r="I89" s="16">
        <f t="shared" si="39"/>
        <v>303</v>
      </c>
      <c r="J89" s="16">
        <f t="shared" si="40"/>
        <v>35</v>
      </c>
      <c r="K89" s="16"/>
      <c r="L89" s="16"/>
    </row>
    <row r="90" spans="1:12" x14ac:dyDescent="0.25">
      <c r="A90" s="3" t="str">
        <f>$A$10</f>
        <v>mobilenet-ssd</v>
      </c>
      <c r="B90" s="12">
        <v>412.26100000000002</v>
      </c>
      <c r="C90" s="12">
        <v>241.37</v>
      </c>
      <c r="D90" s="12">
        <v>2.875</v>
      </c>
      <c r="E90" s="4">
        <f t="shared" si="37"/>
        <v>1.3605973597359737</v>
      </c>
      <c r="F90" s="4">
        <f t="shared" si="38"/>
        <v>11.778885714285716</v>
      </c>
      <c r="G90" s="3"/>
      <c r="H90" s="18">
        <f t="shared" si="29"/>
        <v>1</v>
      </c>
      <c r="I90" s="16">
        <f t="shared" si="39"/>
        <v>303</v>
      </c>
      <c r="J90" s="16">
        <f t="shared" si="40"/>
        <v>35</v>
      </c>
      <c r="K90" s="16"/>
      <c r="L90" s="16"/>
    </row>
    <row r="91" spans="1:12" x14ac:dyDescent="0.25">
      <c r="A91" s="3" t="str">
        <f>$A$11</f>
        <v>mobilenet-v2-pytorch</v>
      </c>
      <c r="B91" s="12">
        <v>1081.2529999999999</v>
      </c>
      <c r="C91" s="12">
        <v>664.10799999999995</v>
      </c>
      <c r="D91" s="12">
        <v>1.2789999999999999</v>
      </c>
      <c r="E91" s="4">
        <f t="shared" si="37"/>
        <v>3.5684917491749171</v>
      </c>
      <c r="F91" s="4">
        <f t="shared" si="38"/>
        <v>30.892942857142856</v>
      </c>
      <c r="G91" s="3"/>
      <c r="H91" s="18">
        <f t="shared" si="29"/>
        <v>1</v>
      </c>
      <c r="I91" s="16">
        <f t="shared" si="39"/>
        <v>303</v>
      </c>
      <c r="J91" s="16">
        <f t="shared" si="40"/>
        <v>35</v>
      </c>
      <c r="K91" s="16"/>
      <c r="L91" s="16"/>
    </row>
    <row r="92" spans="1:12" x14ac:dyDescent="0.25">
      <c r="A92" s="3" t="str">
        <f>$A$12</f>
        <v>renset-18-pytorch</v>
      </c>
      <c r="B92" s="12">
        <v>344.21899999999999</v>
      </c>
      <c r="C92" s="12">
        <v>175.43299999999999</v>
      </c>
      <c r="D92" s="12">
        <v>3.1659999999999999</v>
      </c>
      <c r="E92" s="4">
        <f t="shared" si="37"/>
        <v>1.1360363036303631</v>
      </c>
      <c r="F92" s="4">
        <f t="shared" si="38"/>
        <v>9.8348285714285719</v>
      </c>
      <c r="G92" s="3"/>
      <c r="H92" s="18">
        <f t="shared" si="29"/>
        <v>1</v>
      </c>
      <c r="I92" s="16">
        <f t="shared" si="39"/>
        <v>303</v>
      </c>
      <c r="J92" s="16">
        <f t="shared" si="40"/>
        <v>35</v>
      </c>
      <c r="K92" s="16"/>
      <c r="L92" s="16"/>
    </row>
    <row r="93" spans="1:12" x14ac:dyDescent="0.25">
      <c r="A93" s="3" t="str">
        <f>$A$13</f>
        <v>resnet-50</v>
      </c>
      <c r="B93" s="12">
        <v>168.01599999999999</v>
      </c>
      <c r="C93" s="12">
        <v>88.674999999999997</v>
      </c>
      <c r="D93" s="12">
        <v>6.9720000000000004</v>
      </c>
      <c r="E93" s="4">
        <f t="shared" si="37"/>
        <v>0.55450825082508248</v>
      </c>
      <c r="F93" s="4">
        <f t="shared" si="38"/>
        <v>4.8004571428571428</v>
      </c>
      <c r="G93" s="3"/>
      <c r="H93" s="18">
        <f>H92</f>
        <v>1</v>
      </c>
      <c r="I93" s="16">
        <f t="shared" si="39"/>
        <v>303</v>
      </c>
      <c r="J93" s="16">
        <f t="shared" si="40"/>
        <v>35</v>
      </c>
      <c r="K93" s="16"/>
      <c r="L93" s="16"/>
    </row>
    <row r="94" spans="1:12" x14ac:dyDescent="0.25">
      <c r="A94" s="3" t="str">
        <f>$A$14</f>
        <v>ssd-resnet34-1200</v>
      </c>
      <c r="B94" s="12">
        <v>2.66</v>
      </c>
      <c r="C94" s="12">
        <v>1.6060000000000001</v>
      </c>
      <c r="D94" s="12">
        <v>434.988</v>
      </c>
      <c r="E94" s="4">
        <f t="shared" si="37"/>
        <v>8.7788778877887792E-3</v>
      </c>
      <c r="F94" s="4">
        <f t="shared" si="38"/>
        <v>7.5999999999999998E-2</v>
      </c>
      <c r="G94" s="3"/>
      <c r="H94" s="18">
        <f>H93</f>
        <v>1</v>
      </c>
      <c r="I94" s="16">
        <f t="shared" si="39"/>
        <v>303</v>
      </c>
      <c r="J94" s="16">
        <f t="shared" si="40"/>
        <v>35</v>
      </c>
      <c r="K94" s="16"/>
      <c r="L94" s="16"/>
    </row>
    <row r="95" spans="1:12" x14ac:dyDescent="0.25">
      <c r="A95" s="3" t="str">
        <f>$A$15</f>
        <v>unet-camvid-onnx-0001</v>
      </c>
      <c r="B95" s="12">
        <v>4.1550000000000002</v>
      </c>
      <c r="C95" s="12">
        <v>2.6</v>
      </c>
      <c r="D95" s="12">
        <v>277.74200000000002</v>
      </c>
      <c r="E95" s="4">
        <f t="shared" si="37"/>
        <v>1.3712871287128713E-2</v>
      </c>
      <c r="F95" s="4">
        <f t="shared" si="38"/>
        <v>0.11871428571428572</v>
      </c>
      <c r="G95" s="3"/>
      <c r="H95" s="18">
        <f t="shared" ref="H95:H145" si="41">H94</f>
        <v>1</v>
      </c>
      <c r="I95" s="16">
        <f t="shared" si="39"/>
        <v>303</v>
      </c>
      <c r="J95" s="16">
        <f t="shared" si="40"/>
        <v>35</v>
      </c>
      <c r="K95" s="16"/>
      <c r="L95" s="16"/>
    </row>
    <row r="96" spans="1:12" x14ac:dyDescent="0.25">
      <c r="A96" s="3" t="str">
        <f>$A$16</f>
        <v>yolo_v3_tiny</v>
      </c>
      <c r="B96" s="12">
        <v>191.93100000000001</v>
      </c>
      <c r="C96" s="12">
        <v>109.625</v>
      </c>
      <c r="D96" s="12">
        <v>5.5979999999999999</v>
      </c>
      <c r="E96" s="4">
        <f t="shared" si="37"/>
        <v>0.63343564356435644</v>
      </c>
      <c r="F96" s="4">
        <f t="shared" si="38"/>
        <v>5.4837428571428575</v>
      </c>
      <c r="G96" s="3"/>
      <c r="H96" s="18">
        <f t="shared" si="41"/>
        <v>1</v>
      </c>
      <c r="I96" s="16">
        <f t="shared" si="39"/>
        <v>303</v>
      </c>
      <c r="J96" s="16">
        <f t="shared" si="40"/>
        <v>35</v>
      </c>
      <c r="K96" s="16"/>
      <c r="L96" s="16"/>
    </row>
    <row r="97" spans="1:12" x14ac:dyDescent="0.25">
      <c r="A97" s="3" t="str">
        <f>$A$17</f>
        <v>yolo_v4</v>
      </c>
      <c r="B97" s="12">
        <v>8.44</v>
      </c>
      <c r="C97" s="12">
        <v>4.8680000000000003</v>
      </c>
      <c r="D97" s="12">
        <v>135.97200000000001</v>
      </c>
      <c r="E97" s="4">
        <f t="shared" si="37"/>
        <v>2.7854785478547854E-2</v>
      </c>
      <c r="F97" s="4">
        <f t="shared" si="38"/>
        <v>0.24114285714285713</v>
      </c>
      <c r="G97" s="3"/>
      <c r="H97" s="18">
        <f t="shared" si="41"/>
        <v>1</v>
      </c>
      <c r="I97" s="16">
        <f t="shared" si="39"/>
        <v>303</v>
      </c>
      <c r="J97" s="16">
        <f t="shared" si="40"/>
        <v>35</v>
      </c>
      <c r="K97" s="16"/>
      <c r="L97" s="16"/>
    </row>
    <row r="98" spans="1:12" x14ac:dyDescent="0.25">
      <c r="A98" s="2" t="str">
        <f>A82</f>
        <v>Model name:</v>
      </c>
      <c r="B98" s="2" t="s">
        <v>14</v>
      </c>
      <c r="C98" s="2" t="s">
        <v>15</v>
      </c>
      <c r="D98" s="2" t="s">
        <v>14</v>
      </c>
      <c r="E98" s="2" t="s">
        <v>14</v>
      </c>
      <c r="F98" s="2" t="s">
        <v>14</v>
      </c>
      <c r="G98" s="2" t="s">
        <v>47</v>
      </c>
      <c r="H98" s="18">
        <v>1</v>
      </c>
      <c r="I98" s="15">
        <v>214</v>
      </c>
      <c r="J98" s="15">
        <v>35</v>
      </c>
      <c r="K98" s="15" t="str">
        <f>CONCATENATE(G98, ," ", B98)</f>
        <v>Intel® Core™ i9-10500TE INT8</v>
      </c>
      <c r="L98" s="15" t="str">
        <f>CONCATENATE($G98, ," ", C98)</f>
        <v>Intel® Core™ i9-10500TE FP32</v>
      </c>
    </row>
    <row r="99" spans="1:12" x14ac:dyDescent="0.25">
      <c r="A99" s="3" t="str">
        <f>$A$3</f>
        <v>bert-base-cased</v>
      </c>
      <c r="B99" s="12">
        <v>30.140999999999998</v>
      </c>
      <c r="C99" s="12">
        <v>16.38</v>
      </c>
      <c r="D99" s="12">
        <v>46.606000000000002</v>
      </c>
      <c r="E99" s="4">
        <f t="shared" ref="E99:E113" si="42">B99/(I99*H99)</f>
        <v>0.14084579439252334</v>
      </c>
      <c r="F99" s="4">
        <f t="shared" ref="F99:F113" si="43">B99/(H99*J99)</f>
        <v>0.86117142857142848</v>
      </c>
      <c r="G99" s="2"/>
      <c r="H99" s="18">
        <f t="shared" ref="H99:J113" si="44">H98</f>
        <v>1</v>
      </c>
      <c r="I99" s="15">
        <f>I98</f>
        <v>214</v>
      </c>
      <c r="J99" s="15">
        <f>J98</f>
        <v>35</v>
      </c>
      <c r="K99" s="15"/>
      <c r="L99" s="15"/>
    </row>
    <row r="100" spans="1:12" x14ac:dyDescent="0.25">
      <c r="A100" s="3" t="str">
        <f>$A$4</f>
        <v>bert-large-uncased-whole-word-masking-squad-0001</v>
      </c>
      <c r="B100" s="12">
        <v>2.6190000000000002</v>
      </c>
      <c r="C100" s="12">
        <v>1.536</v>
      </c>
      <c r="D100" s="12">
        <v>502.36900000000003</v>
      </c>
      <c r="E100" s="4">
        <f t="shared" si="42"/>
        <v>1.2238317757009346E-2</v>
      </c>
      <c r="F100" s="4">
        <f t="shared" si="43"/>
        <v>7.4828571428571439E-2</v>
      </c>
      <c r="G100" s="2"/>
      <c r="H100" s="18">
        <f t="shared" si="44"/>
        <v>1</v>
      </c>
      <c r="I100" s="15">
        <f t="shared" si="44"/>
        <v>214</v>
      </c>
      <c r="J100" s="15">
        <f t="shared" si="44"/>
        <v>35</v>
      </c>
      <c r="K100" s="15"/>
      <c r="L100" s="15"/>
    </row>
    <row r="101" spans="1:12" x14ac:dyDescent="0.25">
      <c r="A101" s="3" t="str">
        <f>$A$5</f>
        <v>deeplabv3</v>
      </c>
      <c r="B101" s="12">
        <v>34.906999999999996</v>
      </c>
      <c r="C101" s="12">
        <v>16.72</v>
      </c>
      <c r="D101" s="12">
        <v>38.899000000000001</v>
      </c>
      <c r="E101" s="4">
        <f t="shared" si="42"/>
        <v>0.16311682242990652</v>
      </c>
      <c r="F101" s="4">
        <f t="shared" si="43"/>
        <v>0.99734285714285709</v>
      </c>
      <c r="G101" s="3"/>
      <c r="H101" s="18">
        <f t="shared" si="44"/>
        <v>1</v>
      </c>
      <c r="I101" s="15">
        <f t="shared" si="44"/>
        <v>214</v>
      </c>
      <c r="J101" s="15">
        <f t="shared" si="44"/>
        <v>35</v>
      </c>
      <c r="K101" s="15"/>
      <c r="L101" s="15"/>
    </row>
    <row r="102" spans="1:12" x14ac:dyDescent="0.25">
      <c r="A102" s="3" t="str">
        <f>$A$6</f>
        <v>densenet-121</v>
      </c>
      <c r="B102" s="12">
        <v>142.62299999999999</v>
      </c>
      <c r="C102" s="12">
        <v>80.872</v>
      </c>
      <c r="D102" s="12">
        <v>10.254</v>
      </c>
      <c r="E102" s="4">
        <f t="shared" si="42"/>
        <v>0.66646261682242991</v>
      </c>
      <c r="F102" s="4">
        <f t="shared" si="43"/>
        <v>4.0749428571428572</v>
      </c>
      <c r="G102" s="3"/>
      <c r="H102" s="18">
        <f t="shared" si="44"/>
        <v>1</v>
      </c>
      <c r="I102" s="15">
        <f t="shared" si="44"/>
        <v>214</v>
      </c>
      <c r="J102" s="15">
        <f t="shared" si="44"/>
        <v>35</v>
      </c>
      <c r="K102" s="15"/>
      <c r="L102" s="15"/>
    </row>
    <row r="103" spans="1:12" x14ac:dyDescent="0.25">
      <c r="A103" s="3" t="str">
        <f>$A$7</f>
        <v>efficientdet-d0</v>
      </c>
      <c r="B103" s="12">
        <v>45.331000000000003</v>
      </c>
      <c r="C103" s="12">
        <v>26.92</v>
      </c>
      <c r="D103" s="12">
        <v>32.895000000000003</v>
      </c>
      <c r="E103" s="4">
        <f t="shared" si="42"/>
        <v>0.21182710280373834</v>
      </c>
      <c r="F103" s="4">
        <f t="shared" si="43"/>
        <v>1.2951714285714286</v>
      </c>
      <c r="G103" s="3"/>
      <c r="H103" s="18">
        <f t="shared" si="44"/>
        <v>1</v>
      </c>
      <c r="I103" s="15">
        <f t="shared" si="44"/>
        <v>214</v>
      </c>
      <c r="J103" s="15">
        <f t="shared" si="44"/>
        <v>35</v>
      </c>
      <c r="K103" s="15"/>
      <c r="L103" s="15"/>
    </row>
    <row r="104" spans="1:12" x14ac:dyDescent="0.25">
      <c r="A104" s="3" t="str">
        <f>$A$8</f>
        <v>faster_rcnn_resnet50_coco</v>
      </c>
      <c r="B104" s="12">
        <v>3.633</v>
      </c>
      <c r="C104" s="12">
        <v>1.9259999999999999</v>
      </c>
      <c r="D104" s="12">
        <v>430.197</v>
      </c>
      <c r="E104" s="4">
        <f t="shared" si="42"/>
        <v>1.6976635514018693E-2</v>
      </c>
      <c r="F104" s="4">
        <f t="shared" si="43"/>
        <v>0.1038</v>
      </c>
      <c r="G104" s="3"/>
      <c r="H104" s="18">
        <f t="shared" si="44"/>
        <v>1</v>
      </c>
      <c r="I104" s="15">
        <f t="shared" si="44"/>
        <v>214</v>
      </c>
      <c r="J104" s="15">
        <f t="shared" si="44"/>
        <v>35</v>
      </c>
      <c r="K104" s="15"/>
      <c r="L104" s="15"/>
    </row>
    <row r="105" spans="1:12" x14ac:dyDescent="0.25">
      <c r="A105" s="3" t="str">
        <f>$A$9</f>
        <v>inception-v4</v>
      </c>
      <c r="B105" s="12">
        <v>35.881999999999998</v>
      </c>
      <c r="C105" s="12">
        <v>19.222000000000001</v>
      </c>
      <c r="D105" s="12">
        <v>37.646999999999998</v>
      </c>
      <c r="E105" s="4">
        <f t="shared" si="42"/>
        <v>0.16767289719626166</v>
      </c>
      <c r="F105" s="4">
        <f t="shared" si="43"/>
        <v>1.0251999999999999</v>
      </c>
      <c r="G105" s="3"/>
      <c r="H105" s="18">
        <f t="shared" si="44"/>
        <v>1</v>
      </c>
      <c r="I105" s="15">
        <f t="shared" si="44"/>
        <v>214</v>
      </c>
      <c r="J105" s="15">
        <f t="shared" si="44"/>
        <v>35</v>
      </c>
      <c r="K105" s="15"/>
      <c r="L105" s="15"/>
    </row>
    <row r="106" spans="1:12" x14ac:dyDescent="0.25">
      <c r="A106" s="3" t="str">
        <f>$A$10</f>
        <v>mobilenet-ssd</v>
      </c>
      <c r="B106" s="12">
        <v>303.93799999999999</v>
      </c>
      <c r="C106" s="12">
        <v>173.56200000000001</v>
      </c>
      <c r="D106" s="12">
        <v>4.7949999999999999</v>
      </c>
      <c r="E106" s="4">
        <f t="shared" si="42"/>
        <v>1.4202710280373831</v>
      </c>
      <c r="F106" s="4">
        <f t="shared" si="43"/>
        <v>8.6839428571428563</v>
      </c>
      <c r="G106" s="3"/>
      <c r="H106" s="18">
        <f t="shared" si="44"/>
        <v>1</v>
      </c>
      <c r="I106" s="15">
        <f t="shared" si="44"/>
        <v>214</v>
      </c>
      <c r="J106" s="15">
        <f t="shared" si="44"/>
        <v>35</v>
      </c>
      <c r="K106" s="15"/>
      <c r="L106" s="15"/>
    </row>
    <row r="107" spans="1:12" x14ac:dyDescent="0.25">
      <c r="A107" s="3" t="str">
        <f>$A$11</f>
        <v>mobilenet-v2-pytorch</v>
      </c>
      <c r="B107" s="12">
        <v>806.31399999999996</v>
      </c>
      <c r="C107" s="12">
        <v>441.904</v>
      </c>
      <c r="D107" s="12">
        <v>2.1080000000000001</v>
      </c>
      <c r="E107" s="4">
        <f t="shared" si="42"/>
        <v>3.7678224299065417</v>
      </c>
      <c r="F107" s="4">
        <f t="shared" si="43"/>
        <v>23.037542857142856</v>
      </c>
      <c r="G107" s="3"/>
      <c r="H107" s="18">
        <f t="shared" si="44"/>
        <v>1</v>
      </c>
      <c r="I107" s="15">
        <f t="shared" si="44"/>
        <v>214</v>
      </c>
      <c r="J107" s="15">
        <f t="shared" si="44"/>
        <v>35</v>
      </c>
      <c r="K107" s="15"/>
      <c r="L107" s="15"/>
    </row>
    <row r="108" spans="1:12" x14ac:dyDescent="0.25">
      <c r="A108" s="3" t="str">
        <f>$A$12</f>
        <v>renset-18-pytorch</v>
      </c>
      <c r="B108" s="12">
        <v>252.98699999999999</v>
      </c>
      <c r="C108" s="12">
        <v>127.44799999999999</v>
      </c>
      <c r="D108" s="12">
        <v>5.2919999999999998</v>
      </c>
      <c r="E108" s="4">
        <f t="shared" si="42"/>
        <v>1.1821822429906541</v>
      </c>
      <c r="F108" s="4">
        <f t="shared" si="43"/>
        <v>7.2282000000000002</v>
      </c>
      <c r="G108" s="3"/>
      <c r="H108" s="18">
        <f t="shared" si="44"/>
        <v>1</v>
      </c>
      <c r="I108" s="15">
        <f t="shared" si="44"/>
        <v>214</v>
      </c>
      <c r="J108" s="15">
        <f t="shared" si="44"/>
        <v>35</v>
      </c>
      <c r="K108" s="15"/>
      <c r="L108" s="15"/>
    </row>
    <row r="109" spans="1:12" x14ac:dyDescent="0.25">
      <c r="A109" s="3" t="str">
        <f>$A$13</f>
        <v>resnet-50</v>
      </c>
      <c r="B109" s="12">
        <v>123.574</v>
      </c>
      <c r="C109" s="12">
        <v>63.835999999999999</v>
      </c>
      <c r="D109" s="12">
        <v>11.625</v>
      </c>
      <c r="E109" s="4">
        <f t="shared" si="42"/>
        <v>0.57744859813084115</v>
      </c>
      <c r="F109" s="4">
        <f t="shared" si="43"/>
        <v>3.5306857142857142</v>
      </c>
      <c r="G109" s="3"/>
      <c r="H109" s="18">
        <f t="shared" si="44"/>
        <v>1</v>
      </c>
      <c r="I109" s="15">
        <f t="shared" si="44"/>
        <v>214</v>
      </c>
      <c r="J109" s="15">
        <f t="shared" si="44"/>
        <v>35</v>
      </c>
      <c r="K109" s="15"/>
      <c r="L109" s="15"/>
    </row>
    <row r="110" spans="1:12" x14ac:dyDescent="0.25">
      <c r="A110" s="3" t="str">
        <f>$A$14</f>
        <v>ssd-resnet34-1200</v>
      </c>
      <c r="B110" s="12">
        <v>1.9319999999999999</v>
      </c>
      <c r="C110" s="12">
        <v>1.177</v>
      </c>
      <c r="D110" s="12">
        <v>712.36800000000005</v>
      </c>
      <c r="E110" s="4">
        <f t="shared" si="42"/>
        <v>9.0280373831775704E-3</v>
      </c>
      <c r="F110" s="4">
        <f t="shared" si="43"/>
        <v>5.5199999999999999E-2</v>
      </c>
      <c r="G110" s="3"/>
      <c r="H110" s="18">
        <f>H109</f>
        <v>1</v>
      </c>
      <c r="I110" s="15">
        <f t="shared" si="44"/>
        <v>214</v>
      </c>
      <c r="J110" s="15">
        <f t="shared" si="44"/>
        <v>35</v>
      </c>
      <c r="K110" s="15"/>
      <c r="L110" s="15"/>
    </row>
    <row r="111" spans="1:12" x14ac:dyDescent="0.25">
      <c r="A111" s="3" t="str">
        <f>$A$15</f>
        <v>unet-camvid-onnx-0001</v>
      </c>
      <c r="B111" s="12">
        <v>3.0310000000000001</v>
      </c>
      <c r="C111" s="12">
        <v>1.9</v>
      </c>
      <c r="D111" s="12">
        <v>457.59899999999999</v>
      </c>
      <c r="E111" s="4">
        <f t="shared" si="42"/>
        <v>1.4163551401869159E-2</v>
      </c>
      <c r="F111" s="4">
        <f t="shared" si="43"/>
        <v>8.660000000000001E-2</v>
      </c>
      <c r="G111" s="3"/>
      <c r="H111" s="18">
        <f t="shared" ref="H111:H113" si="45">H110</f>
        <v>1</v>
      </c>
      <c r="I111" s="16">
        <f t="shared" si="44"/>
        <v>214</v>
      </c>
      <c r="J111" s="16">
        <f t="shared" si="44"/>
        <v>35</v>
      </c>
      <c r="K111" s="16"/>
      <c r="L111" s="16"/>
    </row>
    <row r="112" spans="1:12" x14ac:dyDescent="0.25">
      <c r="A112" s="3" t="str">
        <f>$A$16</f>
        <v>yolo_v3_tiny</v>
      </c>
      <c r="B112" s="12">
        <v>141.001</v>
      </c>
      <c r="C112" s="12">
        <v>79.694000000000003</v>
      </c>
      <c r="D112" s="12">
        <v>9.92</v>
      </c>
      <c r="E112" s="4">
        <f t="shared" si="42"/>
        <v>0.65888317757009351</v>
      </c>
      <c r="F112" s="4">
        <f t="shared" si="43"/>
        <v>4.0286</v>
      </c>
      <c r="G112" s="3"/>
      <c r="H112" s="18">
        <f t="shared" si="45"/>
        <v>1</v>
      </c>
      <c r="I112" s="15">
        <f t="shared" si="44"/>
        <v>214</v>
      </c>
      <c r="J112" s="15">
        <f t="shared" si="44"/>
        <v>35</v>
      </c>
      <c r="K112" s="15"/>
      <c r="L112" s="15"/>
    </row>
    <row r="113" spans="1:12" x14ac:dyDescent="0.25">
      <c r="A113" s="3" t="str">
        <f>$A$17</f>
        <v>yolo_v4</v>
      </c>
      <c r="B113" s="12">
        <v>6.1820000000000004</v>
      </c>
      <c r="C113" s="12">
        <v>3.532</v>
      </c>
      <c r="D113" s="12">
        <v>227.57900000000001</v>
      </c>
      <c r="E113" s="4">
        <f t="shared" si="42"/>
        <v>2.888785046728972E-2</v>
      </c>
      <c r="F113" s="4">
        <f t="shared" si="43"/>
        <v>0.17662857142857144</v>
      </c>
      <c r="G113" s="3"/>
      <c r="H113" s="18">
        <f t="shared" si="45"/>
        <v>1</v>
      </c>
      <c r="I113" s="15">
        <f t="shared" si="44"/>
        <v>214</v>
      </c>
      <c r="J113" s="15">
        <f t="shared" si="44"/>
        <v>35</v>
      </c>
      <c r="K113" s="15"/>
      <c r="L113" s="15"/>
    </row>
    <row r="114" spans="1:12" x14ac:dyDescent="0.25">
      <c r="A114" s="2" t="str">
        <f>A210</f>
        <v>Model name:</v>
      </c>
      <c r="B114" s="2" t="s">
        <v>14</v>
      </c>
      <c r="C114" s="2" t="s">
        <v>15</v>
      </c>
      <c r="D114" s="2" t="s">
        <v>14</v>
      </c>
      <c r="E114" s="2" t="s">
        <v>14</v>
      </c>
      <c r="F114" s="2" t="s">
        <v>14</v>
      </c>
      <c r="G114" s="2" t="s">
        <v>30</v>
      </c>
      <c r="H114" s="18">
        <v>1</v>
      </c>
      <c r="I114" s="15">
        <v>488</v>
      </c>
      <c r="J114" s="15">
        <v>35</v>
      </c>
      <c r="K114" s="15" t="str">
        <f>CONCATENATE(G114, ," ", B114)</f>
        <v>Intel® Core™ i9-10900TE INT8</v>
      </c>
      <c r="L114" s="15" t="str">
        <f>CONCATENATE($G114, ," ", C114)</f>
        <v>Intel® Core™ i9-10900TE FP32</v>
      </c>
    </row>
    <row r="115" spans="1:12" x14ac:dyDescent="0.25">
      <c r="A115" s="3" t="str">
        <f>$A$3</f>
        <v>bert-base-cased</v>
      </c>
      <c r="B115" s="12">
        <v>32.073</v>
      </c>
      <c r="C115" s="12">
        <v>16.558</v>
      </c>
      <c r="D115" s="12">
        <v>39.762</v>
      </c>
      <c r="E115" s="4">
        <f t="shared" ref="E115:E129" si="46">B115/(I115*H115)</f>
        <v>6.5723360655737709E-2</v>
      </c>
      <c r="F115" s="4">
        <f t="shared" ref="F115:F129" si="47">B115/(H115*J115)</f>
        <v>0.91637142857142861</v>
      </c>
      <c r="G115" s="2"/>
      <c r="H115" s="18">
        <f t="shared" ref="H115:H125" si="48">H114</f>
        <v>1</v>
      </c>
      <c r="I115" s="15">
        <f>I114</f>
        <v>488</v>
      </c>
      <c r="J115" s="15">
        <f>J114</f>
        <v>35</v>
      </c>
      <c r="K115" s="15"/>
      <c r="L115" s="15"/>
    </row>
    <row r="116" spans="1:12" x14ac:dyDescent="0.25">
      <c r="A116" s="3" t="str">
        <f>$A$4</f>
        <v>bert-large-uncased-whole-word-masking-squad-0001</v>
      </c>
      <c r="B116" s="12">
        <v>2.9060000000000001</v>
      </c>
      <c r="C116" s="12">
        <v>1.6930000000000001</v>
      </c>
      <c r="D116" s="12">
        <v>386.495</v>
      </c>
      <c r="E116" s="4">
        <f t="shared" si="46"/>
        <v>5.9549180327868852E-3</v>
      </c>
      <c r="F116" s="4">
        <f t="shared" si="47"/>
        <v>8.3028571428571438E-2</v>
      </c>
      <c r="G116" s="2"/>
      <c r="H116" s="18">
        <f t="shared" si="48"/>
        <v>1</v>
      </c>
      <c r="I116" s="15">
        <f t="shared" ref="I116:I129" si="49">I115</f>
        <v>488</v>
      </c>
      <c r="J116" s="15">
        <f t="shared" ref="J116:J129" si="50">J115</f>
        <v>35</v>
      </c>
      <c r="K116" s="15"/>
      <c r="L116" s="15"/>
    </row>
    <row r="117" spans="1:12" x14ac:dyDescent="0.25">
      <c r="A117" s="3" t="str">
        <f>$A$5</f>
        <v>deeplabv3</v>
      </c>
      <c r="B117" s="12">
        <v>36.558999999999997</v>
      </c>
      <c r="C117" s="12">
        <v>18.234999999999999</v>
      </c>
      <c r="D117" s="12">
        <v>27.138000000000002</v>
      </c>
      <c r="E117" s="4">
        <f t="shared" si="46"/>
        <v>7.4915983606557365E-2</v>
      </c>
      <c r="F117" s="4">
        <f t="shared" si="47"/>
        <v>1.044542857142857</v>
      </c>
      <c r="G117" s="3"/>
      <c r="H117" s="18">
        <f t="shared" si="48"/>
        <v>1</v>
      </c>
      <c r="I117" s="15">
        <f t="shared" si="49"/>
        <v>488</v>
      </c>
      <c r="J117" s="15">
        <f t="shared" si="50"/>
        <v>35</v>
      </c>
      <c r="K117" s="15"/>
      <c r="L117" s="15"/>
    </row>
    <row r="118" spans="1:12" x14ac:dyDescent="0.25">
      <c r="A118" s="3" t="str">
        <f>$A$6</f>
        <v>densenet-121</v>
      </c>
      <c r="B118" s="12">
        <v>146.46299999999999</v>
      </c>
      <c r="C118" s="12">
        <v>69.186000000000007</v>
      </c>
      <c r="D118" s="12">
        <v>8.65</v>
      </c>
      <c r="E118" s="4">
        <f t="shared" si="46"/>
        <v>0.30012909836065571</v>
      </c>
      <c r="F118" s="4">
        <f t="shared" si="47"/>
        <v>4.1846571428571426</v>
      </c>
      <c r="G118" s="3"/>
      <c r="H118" s="18">
        <f t="shared" si="48"/>
        <v>1</v>
      </c>
      <c r="I118" s="15">
        <f t="shared" si="49"/>
        <v>488</v>
      </c>
      <c r="J118" s="15">
        <f t="shared" si="50"/>
        <v>35</v>
      </c>
      <c r="K118" s="15"/>
      <c r="L118" s="15"/>
    </row>
    <row r="119" spans="1:12" x14ac:dyDescent="0.25">
      <c r="A119" s="3" t="str">
        <f>$A$7</f>
        <v>efficientdet-d0</v>
      </c>
      <c r="B119" s="12">
        <v>50.35</v>
      </c>
      <c r="C119" s="12">
        <v>29.934999999999999</v>
      </c>
      <c r="D119" s="12">
        <v>24.292000000000002</v>
      </c>
      <c r="E119" s="4">
        <f t="shared" si="46"/>
        <v>0.10317622950819673</v>
      </c>
      <c r="F119" s="4">
        <f t="shared" si="47"/>
        <v>1.4385714285714286</v>
      </c>
      <c r="G119" s="3"/>
      <c r="H119" s="18">
        <f t="shared" si="48"/>
        <v>1</v>
      </c>
      <c r="I119" s="15">
        <f t="shared" si="49"/>
        <v>488</v>
      </c>
      <c r="J119" s="15">
        <f t="shared" si="50"/>
        <v>35</v>
      </c>
      <c r="K119" s="15"/>
      <c r="L119" s="15"/>
    </row>
    <row r="120" spans="1:12" x14ac:dyDescent="0.25">
      <c r="A120" s="3" t="str">
        <f>$A$8</f>
        <v>faster_rcnn_resnet50_coco</v>
      </c>
      <c r="B120" s="12">
        <v>3.71</v>
      </c>
      <c r="C120" s="12">
        <v>2.0049999999999999</v>
      </c>
      <c r="D120" s="12">
        <v>280.149</v>
      </c>
      <c r="E120" s="4">
        <f t="shared" si="46"/>
        <v>7.6024590163934428E-3</v>
      </c>
      <c r="F120" s="4">
        <f t="shared" si="47"/>
        <v>0.106</v>
      </c>
      <c r="G120" s="3"/>
      <c r="H120" s="18">
        <f t="shared" si="48"/>
        <v>1</v>
      </c>
      <c r="I120" s="15">
        <f t="shared" si="49"/>
        <v>488</v>
      </c>
      <c r="J120" s="15">
        <f t="shared" si="50"/>
        <v>35</v>
      </c>
      <c r="K120" s="15"/>
      <c r="L120" s="15"/>
    </row>
    <row r="121" spans="1:12" x14ac:dyDescent="0.25">
      <c r="A121" s="3" t="str">
        <f>$A$9</f>
        <v>inception-v4</v>
      </c>
      <c r="B121" s="12">
        <v>37.301000000000002</v>
      </c>
      <c r="C121" s="12">
        <v>19.475000000000001</v>
      </c>
      <c r="D121" s="12">
        <v>28.571999999999999</v>
      </c>
      <c r="E121" s="4">
        <f t="shared" si="46"/>
        <v>7.6436475409836072E-2</v>
      </c>
      <c r="F121" s="4">
        <f t="shared" si="47"/>
        <v>1.0657428571428571</v>
      </c>
      <c r="G121" s="3"/>
      <c r="H121" s="18">
        <f t="shared" si="48"/>
        <v>1</v>
      </c>
      <c r="I121" s="15">
        <f t="shared" si="49"/>
        <v>488</v>
      </c>
      <c r="J121" s="15">
        <f t="shared" si="50"/>
        <v>35</v>
      </c>
      <c r="K121" s="15"/>
      <c r="L121" s="15"/>
    </row>
    <row r="122" spans="1:12" x14ac:dyDescent="0.25">
      <c r="A122" s="3" t="str">
        <f>$A$10</f>
        <v>mobilenet-ssd</v>
      </c>
      <c r="B122" s="12">
        <v>315.10700000000003</v>
      </c>
      <c r="C122" s="12">
        <v>152.34200000000001</v>
      </c>
      <c r="D122" s="12">
        <v>3.59</v>
      </c>
      <c r="E122" s="4">
        <f t="shared" si="46"/>
        <v>0.64571106557377056</v>
      </c>
      <c r="F122" s="4">
        <f t="shared" si="47"/>
        <v>9.0030571428571431</v>
      </c>
      <c r="G122" s="3"/>
      <c r="H122" s="18">
        <f t="shared" si="48"/>
        <v>1</v>
      </c>
      <c r="I122" s="15">
        <f t="shared" si="49"/>
        <v>488</v>
      </c>
      <c r="J122" s="15">
        <f t="shared" si="50"/>
        <v>35</v>
      </c>
      <c r="K122" s="15"/>
      <c r="L122" s="15"/>
    </row>
    <row r="123" spans="1:12" x14ac:dyDescent="0.25">
      <c r="A123" s="3" t="str">
        <f>$A$11</f>
        <v>mobilenet-v2-pytorch</v>
      </c>
      <c r="B123" s="12">
        <v>825.07100000000003</v>
      </c>
      <c r="C123" s="12">
        <v>413.09100000000001</v>
      </c>
      <c r="D123" s="12">
        <v>1.6819999999999999</v>
      </c>
      <c r="E123" s="4">
        <f t="shared" si="46"/>
        <v>1.690719262295082</v>
      </c>
      <c r="F123" s="4">
        <f t="shared" si="47"/>
        <v>23.573457142857144</v>
      </c>
      <c r="G123" s="3"/>
      <c r="H123" s="18">
        <f t="shared" si="48"/>
        <v>1</v>
      </c>
      <c r="I123" s="15">
        <f t="shared" si="49"/>
        <v>488</v>
      </c>
      <c r="J123" s="15">
        <f t="shared" si="50"/>
        <v>35</v>
      </c>
      <c r="K123" s="15"/>
      <c r="L123" s="15"/>
    </row>
    <row r="124" spans="1:12" x14ac:dyDescent="0.25">
      <c r="A124" s="3" t="str">
        <f>$A$12</f>
        <v>renset-18-pytorch</v>
      </c>
      <c r="B124" s="12">
        <v>265.351</v>
      </c>
      <c r="C124" s="12">
        <v>130.166</v>
      </c>
      <c r="D124" s="12">
        <v>4.0469999999999997</v>
      </c>
      <c r="E124" s="4">
        <f t="shared" si="46"/>
        <v>0.54375204918032782</v>
      </c>
      <c r="F124" s="4">
        <f t="shared" si="47"/>
        <v>7.5814571428571425</v>
      </c>
      <c r="G124" s="3"/>
      <c r="H124" s="18">
        <f t="shared" si="48"/>
        <v>1</v>
      </c>
      <c r="I124" s="15">
        <f t="shared" si="49"/>
        <v>488</v>
      </c>
      <c r="J124" s="15">
        <f t="shared" si="50"/>
        <v>35</v>
      </c>
      <c r="K124" s="15"/>
      <c r="L124" s="15"/>
    </row>
    <row r="125" spans="1:12" x14ac:dyDescent="0.25">
      <c r="A125" s="3" t="str">
        <f>$A$13</f>
        <v>resnet-50</v>
      </c>
      <c r="B125" s="12">
        <v>129.37100000000001</v>
      </c>
      <c r="C125" s="12">
        <v>56.366</v>
      </c>
      <c r="D125" s="12">
        <v>8.766</v>
      </c>
      <c r="E125" s="4">
        <f t="shared" si="46"/>
        <v>0.26510450819672132</v>
      </c>
      <c r="F125" s="4">
        <f t="shared" si="47"/>
        <v>3.6963142857142861</v>
      </c>
      <c r="G125" s="3"/>
      <c r="H125" s="18">
        <f t="shared" si="48"/>
        <v>1</v>
      </c>
      <c r="I125" s="15">
        <f t="shared" si="49"/>
        <v>488</v>
      </c>
      <c r="J125" s="15">
        <f t="shared" si="50"/>
        <v>35</v>
      </c>
      <c r="K125" s="15"/>
      <c r="L125" s="15"/>
    </row>
    <row r="126" spans="1:12" x14ac:dyDescent="0.25">
      <c r="A126" s="3" t="str">
        <f>$A$14</f>
        <v>ssd-resnet34-1200</v>
      </c>
      <c r="B126" s="12">
        <v>2.0459999999999998</v>
      </c>
      <c r="C126" s="12">
        <v>1.242</v>
      </c>
      <c r="D126" s="12">
        <v>485.43400000000003</v>
      </c>
      <c r="E126" s="4">
        <f t="shared" si="46"/>
        <v>4.1926229508196721E-3</v>
      </c>
      <c r="F126" s="4">
        <f t="shared" si="47"/>
        <v>5.8457142857142853E-2</v>
      </c>
      <c r="G126" s="3"/>
      <c r="H126" s="18">
        <f>H125</f>
        <v>1</v>
      </c>
      <c r="I126" s="15">
        <f t="shared" si="49"/>
        <v>488</v>
      </c>
      <c r="J126" s="15">
        <f t="shared" si="50"/>
        <v>35</v>
      </c>
      <c r="K126" s="15"/>
      <c r="L126" s="15"/>
    </row>
    <row r="127" spans="1:12" x14ac:dyDescent="0.25">
      <c r="A127" s="3" t="str">
        <f>$A$15</f>
        <v>unet-camvid-onnx-0001</v>
      </c>
      <c r="B127" s="12">
        <v>2.907</v>
      </c>
      <c r="C127" s="12">
        <v>2.004</v>
      </c>
      <c r="D127" s="12">
        <v>319.767</v>
      </c>
      <c r="E127" s="4">
        <f t="shared" si="46"/>
        <v>5.9569672131147538E-3</v>
      </c>
      <c r="F127" s="4">
        <f t="shared" si="47"/>
        <v>8.3057142857142857E-2</v>
      </c>
      <c r="G127" s="3"/>
      <c r="H127" s="18">
        <f t="shared" ref="H127:H129" si="51">H126</f>
        <v>1</v>
      </c>
      <c r="I127" s="16">
        <f t="shared" si="49"/>
        <v>488</v>
      </c>
      <c r="J127" s="16">
        <f t="shared" si="50"/>
        <v>35</v>
      </c>
      <c r="K127" s="16"/>
      <c r="L127" s="16"/>
    </row>
    <row r="128" spans="1:12" x14ac:dyDescent="0.25">
      <c r="A128" s="3" t="str">
        <f>$A$16</f>
        <v>yolo_v3_tiny</v>
      </c>
      <c r="B128" s="12">
        <v>147.041</v>
      </c>
      <c r="C128" s="12">
        <v>84.447999999999993</v>
      </c>
      <c r="D128" s="12">
        <v>7.0170000000000003</v>
      </c>
      <c r="E128" s="4">
        <f t="shared" si="46"/>
        <v>0.30131352459016392</v>
      </c>
      <c r="F128" s="4">
        <f t="shared" si="47"/>
        <v>4.2011714285714286</v>
      </c>
      <c r="G128" s="3"/>
      <c r="H128" s="18">
        <f t="shared" si="51"/>
        <v>1</v>
      </c>
      <c r="I128" s="15">
        <f t="shared" si="49"/>
        <v>488</v>
      </c>
      <c r="J128" s="15">
        <f t="shared" si="50"/>
        <v>35</v>
      </c>
      <c r="K128" s="15"/>
      <c r="L128" s="15"/>
    </row>
    <row r="129" spans="1:12" x14ac:dyDescent="0.25">
      <c r="A129" s="3" t="str">
        <f>$A$17</f>
        <v>yolo_v4</v>
      </c>
      <c r="B129" s="12">
        <v>6.399</v>
      </c>
      <c r="C129" s="12">
        <v>3.7650000000000001</v>
      </c>
      <c r="D129" s="12">
        <v>155.642</v>
      </c>
      <c r="E129" s="4">
        <f t="shared" si="46"/>
        <v>1.3112704918032786E-2</v>
      </c>
      <c r="F129" s="4">
        <f t="shared" si="47"/>
        <v>0.18282857142857142</v>
      </c>
      <c r="G129" s="3"/>
      <c r="H129" s="18">
        <f t="shared" si="51"/>
        <v>1</v>
      </c>
      <c r="I129" s="15">
        <f t="shared" si="49"/>
        <v>488</v>
      </c>
      <c r="J129" s="15">
        <f t="shared" si="50"/>
        <v>35</v>
      </c>
      <c r="K129" s="15"/>
      <c r="L129" s="15"/>
    </row>
    <row r="130" spans="1:12" x14ac:dyDescent="0.25">
      <c r="A130" s="2" t="str">
        <f>A82</f>
        <v>Model name:</v>
      </c>
      <c r="B130" s="2" t="s">
        <v>14</v>
      </c>
      <c r="C130" s="2" t="s">
        <v>15</v>
      </c>
      <c r="D130" s="2" t="s">
        <v>14</v>
      </c>
      <c r="E130" s="2" t="s">
        <v>14</v>
      </c>
      <c r="F130" s="2" t="s">
        <v>14</v>
      </c>
      <c r="G130" s="2" t="s">
        <v>54</v>
      </c>
      <c r="H130" s="18">
        <v>1</v>
      </c>
      <c r="I130" s="15">
        <v>426</v>
      </c>
      <c r="J130" s="15">
        <v>28</v>
      </c>
      <c r="K130" s="15" t="str">
        <f>CONCATENATE(G130, ," ", B130)</f>
        <v>Intel® Core™ i7-1165G7 INT8</v>
      </c>
      <c r="L130" s="15" t="str">
        <f>CONCATENATE($G130, ," ", C130)</f>
        <v>Intel® Core™ i7-1165G7 FP32</v>
      </c>
    </row>
    <row r="131" spans="1:12" x14ac:dyDescent="0.25">
      <c r="A131" s="3" t="str">
        <f>$A$3</f>
        <v>bert-base-cased</v>
      </c>
      <c r="B131" s="12">
        <v>64.632000000000005</v>
      </c>
      <c r="C131" s="12">
        <v>18.393999999999998</v>
      </c>
      <c r="D131" s="12">
        <v>17.638000000000002</v>
      </c>
      <c r="E131" s="4">
        <f t="shared" ref="E131:E145" si="52">B131/(I131*H131)</f>
        <v>0.15171830985915494</v>
      </c>
      <c r="F131" s="4">
        <f t="shared" ref="F131:F145" si="53">B131/(H131*J131)</f>
        <v>2.3082857142857143</v>
      </c>
      <c r="G131" s="2"/>
      <c r="H131" s="18">
        <f t="shared" si="41"/>
        <v>1</v>
      </c>
      <c r="I131" s="16">
        <f>I130</f>
        <v>426</v>
      </c>
      <c r="J131" s="16">
        <f>J130</f>
        <v>28</v>
      </c>
      <c r="K131" s="16"/>
      <c r="L131" s="16"/>
    </row>
    <row r="132" spans="1:12" x14ac:dyDescent="0.25">
      <c r="A132" s="3" t="str">
        <f>$A$4</f>
        <v>bert-large-uncased-whole-word-masking-squad-0001</v>
      </c>
      <c r="B132" s="12">
        <v>5.1920000000000002</v>
      </c>
      <c r="C132" s="12">
        <v>1.6259999999999999</v>
      </c>
      <c r="D132" s="12">
        <v>203.631</v>
      </c>
      <c r="E132" s="4">
        <f t="shared" si="52"/>
        <v>1.2187793427230047E-2</v>
      </c>
      <c r="F132" s="4">
        <f t="shared" si="53"/>
        <v>0.18542857142857144</v>
      </c>
      <c r="G132" s="2"/>
      <c r="H132" s="18">
        <f t="shared" si="41"/>
        <v>1</v>
      </c>
      <c r="I132" s="16">
        <f t="shared" ref="I132:I145" si="54">I131</f>
        <v>426</v>
      </c>
      <c r="J132" s="16">
        <f t="shared" ref="J132:J145" si="55">J131</f>
        <v>28</v>
      </c>
      <c r="K132" s="16"/>
      <c r="L132" s="16"/>
    </row>
    <row r="133" spans="1:12" x14ac:dyDescent="0.25">
      <c r="A133" s="3" t="str">
        <f>$A$5</f>
        <v>deeplabv3</v>
      </c>
      <c r="B133" s="12">
        <v>64.13</v>
      </c>
      <c r="C133" s="12">
        <v>18.518999999999998</v>
      </c>
      <c r="D133" s="12">
        <v>16.658999999999999</v>
      </c>
      <c r="E133" s="4">
        <f t="shared" si="52"/>
        <v>0.15053990610328638</v>
      </c>
      <c r="F133" s="4">
        <f t="shared" si="53"/>
        <v>2.2903571428571428</v>
      </c>
      <c r="G133" s="3"/>
      <c r="H133" s="18">
        <f t="shared" si="41"/>
        <v>1</v>
      </c>
      <c r="I133" s="16">
        <f t="shared" si="54"/>
        <v>426</v>
      </c>
      <c r="J133" s="16">
        <f t="shared" si="55"/>
        <v>28</v>
      </c>
      <c r="K133" s="16"/>
      <c r="L133" s="16"/>
    </row>
    <row r="134" spans="1:12" x14ac:dyDescent="0.25">
      <c r="A134" s="3" t="str">
        <f>$A$6</f>
        <v>densenet-121</v>
      </c>
      <c r="B134" s="12">
        <v>265.16699999999997</v>
      </c>
      <c r="C134" s="12">
        <v>74.501000000000005</v>
      </c>
      <c r="D134" s="12">
        <v>4.7409999999999997</v>
      </c>
      <c r="E134" s="4">
        <f t="shared" si="52"/>
        <v>0.6224577464788732</v>
      </c>
      <c r="F134" s="4">
        <f t="shared" si="53"/>
        <v>9.4702499999999983</v>
      </c>
      <c r="G134" s="3"/>
      <c r="H134" s="18">
        <f t="shared" si="41"/>
        <v>1</v>
      </c>
      <c r="I134" s="16">
        <f t="shared" si="54"/>
        <v>426</v>
      </c>
      <c r="J134" s="16">
        <f t="shared" si="55"/>
        <v>28</v>
      </c>
      <c r="K134" s="16"/>
      <c r="L134" s="16"/>
    </row>
    <row r="135" spans="1:12" x14ac:dyDescent="0.25">
      <c r="A135" s="3" t="str">
        <f>$A$7</f>
        <v>efficientdet-d0</v>
      </c>
      <c r="B135" s="12">
        <v>71.481999999999999</v>
      </c>
      <c r="C135" s="12">
        <v>41.122999999999998</v>
      </c>
      <c r="D135" s="12">
        <v>16.695</v>
      </c>
      <c r="E135" s="4">
        <f t="shared" si="52"/>
        <v>0.1677981220657277</v>
      </c>
      <c r="F135" s="4">
        <f t="shared" si="53"/>
        <v>2.5529285714285712</v>
      </c>
      <c r="G135" s="3"/>
      <c r="H135" s="18">
        <f t="shared" si="41"/>
        <v>1</v>
      </c>
      <c r="I135" s="16">
        <f t="shared" si="54"/>
        <v>426</v>
      </c>
      <c r="J135" s="16">
        <f t="shared" si="55"/>
        <v>28</v>
      </c>
      <c r="K135" s="16"/>
      <c r="L135" s="16"/>
    </row>
    <row r="136" spans="1:12" x14ac:dyDescent="0.25">
      <c r="A136" s="3" t="str">
        <f>$A$8</f>
        <v>faster_rcnn_resnet50_coco</v>
      </c>
      <c r="B136" s="12">
        <v>7.0270000000000001</v>
      </c>
      <c r="C136" s="12">
        <v>1.855</v>
      </c>
      <c r="D136" s="12">
        <v>151.87799999999999</v>
      </c>
      <c r="E136" s="4">
        <f t="shared" si="52"/>
        <v>1.6495305164319247E-2</v>
      </c>
      <c r="F136" s="4">
        <f t="shared" si="53"/>
        <v>0.2509642857142857</v>
      </c>
      <c r="G136" s="3"/>
      <c r="H136" s="18">
        <f>H135</f>
        <v>1</v>
      </c>
      <c r="I136" s="16">
        <f t="shared" si="54"/>
        <v>426</v>
      </c>
      <c r="J136" s="16">
        <f t="shared" si="55"/>
        <v>28</v>
      </c>
      <c r="K136" s="16"/>
      <c r="L136" s="16"/>
    </row>
    <row r="137" spans="1:12" x14ac:dyDescent="0.25">
      <c r="A137" s="3" t="str">
        <f>$A$9</f>
        <v>inception-v4</v>
      </c>
      <c r="B137" s="12">
        <v>71.295000000000002</v>
      </c>
      <c r="C137" s="12">
        <v>18.481999999999999</v>
      </c>
      <c r="D137" s="12">
        <v>15.829000000000001</v>
      </c>
      <c r="E137" s="4">
        <f t="shared" si="52"/>
        <v>0.16735915492957748</v>
      </c>
      <c r="F137" s="4">
        <f t="shared" si="53"/>
        <v>2.5462500000000001</v>
      </c>
      <c r="G137" s="3"/>
      <c r="H137" s="18">
        <f t="shared" ref="H137:H138" si="56">H136</f>
        <v>1</v>
      </c>
      <c r="I137" s="16">
        <f t="shared" si="54"/>
        <v>426</v>
      </c>
      <c r="J137" s="16">
        <f t="shared" si="55"/>
        <v>28</v>
      </c>
      <c r="K137" s="16"/>
      <c r="L137" s="16"/>
    </row>
    <row r="138" spans="1:12" x14ac:dyDescent="0.25">
      <c r="A138" s="3" t="str">
        <f>$A$10</f>
        <v>mobilenet-ssd</v>
      </c>
      <c r="B138" s="12">
        <v>579.30700000000002</v>
      </c>
      <c r="C138" s="12">
        <v>166.959</v>
      </c>
      <c r="D138" s="12">
        <v>2.0219999999999998</v>
      </c>
      <c r="E138" s="4">
        <f t="shared" si="52"/>
        <v>1.3598755868544601</v>
      </c>
      <c r="F138" s="4">
        <f t="shared" si="53"/>
        <v>20.689535714285714</v>
      </c>
      <c r="G138" s="3"/>
      <c r="H138" s="18">
        <f t="shared" si="56"/>
        <v>1</v>
      </c>
      <c r="I138" s="16">
        <f t="shared" si="54"/>
        <v>426</v>
      </c>
      <c r="J138" s="16">
        <f t="shared" si="55"/>
        <v>28</v>
      </c>
      <c r="K138" s="16"/>
      <c r="L138" s="16"/>
    </row>
    <row r="139" spans="1:12" x14ac:dyDescent="0.25">
      <c r="A139" s="3" t="str">
        <f>$A$11</f>
        <v>mobilenet-v2-pytorch</v>
      </c>
      <c r="B139" s="12">
        <v>1463.21</v>
      </c>
      <c r="C139" s="12">
        <v>538.59699999999998</v>
      </c>
      <c r="D139" s="12">
        <v>0.88600000000000001</v>
      </c>
      <c r="E139" s="4">
        <f t="shared" si="52"/>
        <v>3.4347652582159625</v>
      </c>
      <c r="F139" s="4">
        <f t="shared" si="53"/>
        <v>52.2575</v>
      </c>
      <c r="G139" s="3"/>
      <c r="H139" s="18">
        <f t="shared" si="41"/>
        <v>1</v>
      </c>
      <c r="I139" s="16">
        <f t="shared" si="54"/>
        <v>426</v>
      </c>
      <c r="J139" s="16">
        <f t="shared" si="55"/>
        <v>28</v>
      </c>
      <c r="K139" s="16"/>
      <c r="L139" s="16"/>
    </row>
    <row r="140" spans="1:12" x14ac:dyDescent="0.25">
      <c r="A140" s="3" t="str">
        <f>$A$12</f>
        <v>renset-18-pytorch</v>
      </c>
      <c r="B140" s="12">
        <v>480.99200000000002</v>
      </c>
      <c r="C140" s="12">
        <v>126.244</v>
      </c>
      <c r="D140" s="12">
        <v>2.242</v>
      </c>
      <c r="E140" s="4">
        <f t="shared" si="52"/>
        <v>1.1290892018779344</v>
      </c>
      <c r="F140" s="4">
        <f t="shared" si="53"/>
        <v>17.178285714285714</v>
      </c>
      <c r="G140" s="3"/>
      <c r="H140" s="18">
        <f t="shared" si="41"/>
        <v>1</v>
      </c>
      <c r="I140" s="16">
        <f t="shared" si="54"/>
        <v>426</v>
      </c>
      <c r="J140" s="16">
        <f t="shared" si="55"/>
        <v>28</v>
      </c>
      <c r="K140" s="16"/>
      <c r="L140" s="16"/>
    </row>
    <row r="141" spans="1:12" x14ac:dyDescent="0.25">
      <c r="A141" s="3" t="str">
        <f>$A$13</f>
        <v>resnet-50</v>
      </c>
      <c r="B141" s="12">
        <v>235.06100000000001</v>
      </c>
      <c r="C141" s="12">
        <v>63.241</v>
      </c>
      <c r="D141" s="12">
        <v>4.7969999999999997</v>
      </c>
      <c r="E141" s="4">
        <f t="shared" si="52"/>
        <v>0.55178638497652588</v>
      </c>
      <c r="F141" s="4">
        <f t="shared" si="53"/>
        <v>8.395035714285715</v>
      </c>
      <c r="G141" s="3"/>
      <c r="H141" s="18">
        <f t="shared" si="41"/>
        <v>1</v>
      </c>
      <c r="I141" s="16">
        <f t="shared" si="54"/>
        <v>426</v>
      </c>
      <c r="J141" s="16">
        <f t="shared" si="55"/>
        <v>28</v>
      </c>
      <c r="K141" s="16"/>
      <c r="L141" s="16"/>
    </row>
    <row r="142" spans="1:12" x14ac:dyDescent="0.25">
      <c r="A142" s="3" t="str">
        <f>$A$14</f>
        <v>ssd-resnet34-1200</v>
      </c>
      <c r="B142" s="12">
        <v>3.556</v>
      </c>
      <c r="C142" s="12">
        <v>1.0149999999999999</v>
      </c>
      <c r="D142" s="12">
        <v>284.238</v>
      </c>
      <c r="E142" s="4">
        <f t="shared" si="52"/>
        <v>8.3474178403755862E-3</v>
      </c>
      <c r="F142" s="4">
        <f t="shared" si="53"/>
        <v>0.127</v>
      </c>
      <c r="G142" s="3"/>
      <c r="H142" s="18">
        <f t="shared" si="41"/>
        <v>1</v>
      </c>
      <c r="I142" s="16">
        <f t="shared" si="54"/>
        <v>426</v>
      </c>
      <c r="J142" s="16">
        <f t="shared" si="55"/>
        <v>28</v>
      </c>
      <c r="K142" s="16"/>
      <c r="L142" s="16"/>
    </row>
    <row r="143" spans="1:12" x14ac:dyDescent="0.25">
      <c r="A143" s="3" t="str">
        <f>$A$15</f>
        <v>unet-camvid-onnx-0001</v>
      </c>
      <c r="B143" s="12">
        <v>6.54</v>
      </c>
      <c r="C143" s="12">
        <v>1.677</v>
      </c>
      <c r="D143" s="12">
        <v>152.602</v>
      </c>
      <c r="E143" s="4">
        <f t="shared" si="52"/>
        <v>1.5352112676056339E-2</v>
      </c>
      <c r="F143" s="4">
        <f t="shared" si="53"/>
        <v>0.23357142857142857</v>
      </c>
      <c r="G143" s="3"/>
      <c r="H143" s="18">
        <f t="shared" si="41"/>
        <v>1</v>
      </c>
      <c r="I143" s="16">
        <f t="shared" si="54"/>
        <v>426</v>
      </c>
      <c r="J143" s="16">
        <f t="shared" si="55"/>
        <v>28</v>
      </c>
      <c r="K143" s="16"/>
      <c r="L143" s="16"/>
    </row>
    <row r="144" spans="1:12" x14ac:dyDescent="0.25">
      <c r="A144" s="3" t="str">
        <f>$A$16</f>
        <v>yolo_v3_tiny</v>
      </c>
      <c r="B144" s="12">
        <v>258.05</v>
      </c>
      <c r="C144" s="12">
        <v>79.962999999999994</v>
      </c>
      <c r="D144" s="12">
        <v>4.1829999999999998</v>
      </c>
      <c r="E144" s="4">
        <f t="shared" si="52"/>
        <v>0.60575117370892018</v>
      </c>
      <c r="F144" s="4">
        <f t="shared" si="53"/>
        <v>9.2160714285714285</v>
      </c>
      <c r="G144" s="3"/>
      <c r="H144" s="18">
        <f t="shared" si="41"/>
        <v>1</v>
      </c>
      <c r="I144" s="16">
        <f t="shared" si="54"/>
        <v>426</v>
      </c>
      <c r="J144" s="16">
        <f t="shared" si="55"/>
        <v>28</v>
      </c>
      <c r="K144" s="16"/>
      <c r="L144" s="16"/>
    </row>
    <row r="145" spans="1:12" x14ac:dyDescent="0.25">
      <c r="A145" s="3" t="str">
        <f>$A$17</f>
        <v>yolo_v4</v>
      </c>
      <c r="B145" s="12">
        <v>11.067</v>
      </c>
      <c r="C145" s="12">
        <v>3.2589999999999999</v>
      </c>
      <c r="D145" s="12">
        <v>92.290999999999997</v>
      </c>
      <c r="E145" s="4">
        <f t="shared" si="52"/>
        <v>2.5978873239436619E-2</v>
      </c>
      <c r="F145" s="4">
        <f t="shared" si="53"/>
        <v>0.39524999999999999</v>
      </c>
      <c r="G145" s="3"/>
      <c r="H145" s="18">
        <f t="shared" si="41"/>
        <v>1</v>
      </c>
      <c r="I145" s="16">
        <f t="shared" si="54"/>
        <v>426</v>
      </c>
      <c r="J145" s="16">
        <f t="shared" si="55"/>
        <v>28</v>
      </c>
      <c r="K145" s="16"/>
      <c r="L145" s="16"/>
    </row>
    <row r="146" spans="1:12" hidden="1" x14ac:dyDescent="0.25">
      <c r="A146" s="2" t="s">
        <v>13</v>
      </c>
      <c r="B146" s="2" t="s">
        <v>14</v>
      </c>
      <c r="C146" s="2" t="s">
        <v>15</v>
      </c>
      <c r="D146" s="2" t="s">
        <v>14</v>
      </c>
      <c r="E146" s="2" t="s">
        <v>14</v>
      </c>
      <c r="F146" s="2" t="s">
        <v>14</v>
      </c>
      <c r="G146" s="2" t="s">
        <v>43</v>
      </c>
      <c r="H146" s="18">
        <v>1</v>
      </c>
      <c r="I146" s="15"/>
      <c r="J146" s="15"/>
      <c r="K146" s="15" t="str">
        <f>CONCATENATE(G146, ," ", B146)</f>
        <v>Intel® Core™ i9-12900TE INT8</v>
      </c>
      <c r="L146" s="15" t="str">
        <f>CONCATENATE($G146, ," ", C146)</f>
        <v>Intel® Core™ i9-12900TE FP32</v>
      </c>
    </row>
    <row r="147" spans="1:12" hidden="1" x14ac:dyDescent="0.25">
      <c r="A147" s="3" t="str">
        <f>$A$3</f>
        <v>bert-base-cased</v>
      </c>
      <c r="B147" s="12">
        <v>1</v>
      </c>
      <c r="C147" s="12">
        <f>B147+0.1</f>
        <v>1.1000000000000001</v>
      </c>
      <c r="D147" s="12">
        <v>0.1</v>
      </c>
      <c r="E147" s="4">
        <f t="shared" ref="E147:E161" si="57">B147/(I147*H147)</f>
        <v>1.838235294117647E-3</v>
      </c>
      <c r="F147" s="4">
        <f t="shared" ref="F147:F161" si="58">B147/(H147*J147)</f>
        <v>2.2222222222222223E-2</v>
      </c>
      <c r="G147" s="2"/>
      <c r="H147" s="18">
        <f t="shared" ref="H147:H148" si="59">H146</f>
        <v>1</v>
      </c>
      <c r="I147" s="15">
        <v>544</v>
      </c>
      <c r="J147" s="15">
        <v>45</v>
      </c>
      <c r="K147" s="15"/>
      <c r="L147" s="15"/>
    </row>
    <row r="148" spans="1:12" hidden="1" x14ac:dyDescent="0.25">
      <c r="A148" s="3" t="str">
        <f>$A$4</f>
        <v>bert-large-uncased-whole-word-masking-squad-0001</v>
      </c>
      <c r="B148" s="12">
        <f>B147+1</f>
        <v>2</v>
      </c>
      <c r="C148" s="12">
        <f t="shared" ref="C148:C161" si="60">C147+1</f>
        <v>2.1</v>
      </c>
      <c r="D148" s="12">
        <f>D147+0.1</f>
        <v>0.2</v>
      </c>
      <c r="E148" s="4">
        <f t="shared" si="57"/>
        <v>3.6764705882352941E-3</v>
      </c>
      <c r="F148" s="4">
        <f t="shared" si="58"/>
        <v>4.4444444444444446E-2</v>
      </c>
      <c r="G148" s="2"/>
      <c r="H148" s="18">
        <f t="shared" si="59"/>
        <v>1</v>
      </c>
      <c r="I148" s="15">
        <f t="shared" ref="I148:J148" si="61">I147</f>
        <v>544</v>
      </c>
      <c r="J148" s="15">
        <f t="shared" si="61"/>
        <v>45</v>
      </c>
      <c r="K148" s="15"/>
      <c r="L148" s="15"/>
    </row>
    <row r="149" spans="1:12" hidden="1" x14ac:dyDescent="0.25">
      <c r="A149" s="3" t="str">
        <f>$A$5</f>
        <v>deeplabv3</v>
      </c>
      <c r="B149" s="12">
        <f t="shared" ref="B149:B161" si="62">B148+1</f>
        <v>3</v>
      </c>
      <c r="C149" s="12">
        <f t="shared" si="60"/>
        <v>3.1</v>
      </c>
      <c r="D149" s="12">
        <f t="shared" ref="D149:D161" si="63">D148+0.1</f>
        <v>0.30000000000000004</v>
      </c>
      <c r="E149" s="4">
        <f t="shared" si="57"/>
        <v>5.5147058823529415E-3</v>
      </c>
      <c r="F149" s="4">
        <f t="shared" si="58"/>
        <v>6.6666666666666666E-2</v>
      </c>
      <c r="G149" s="3"/>
      <c r="H149" s="18">
        <f t="shared" ref="H149:H177" si="64">H148</f>
        <v>1</v>
      </c>
      <c r="I149" s="15">
        <f t="shared" ref="I149:J149" si="65">I148</f>
        <v>544</v>
      </c>
      <c r="J149" s="15">
        <f t="shared" si="65"/>
        <v>45</v>
      </c>
      <c r="K149" s="15"/>
      <c r="L149" s="15"/>
    </row>
    <row r="150" spans="1:12" hidden="1" x14ac:dyDescent="0.25">
      <c r="A150" s="3" t="str">
        <f>$A$6</f>
        <v>densenet-121</v>
      </c>
      <c r="B150" s="12">
        <f t="shared" si="62"/>
        <v>4</v>
      </c>
      <c r="C150" s="12">
        <f t="shared" si="60"/>
        <v>4.0999999999999996</v>
      </c>
      <c r="D150" s="12">
        <f t="shared" si="63"/>
        <v>0.4</v>
      </c>
      <c r="E150" s="4">
        <f t="shared" si="57"/>
        <v>7.3529411764705881E-3</v>
      </c>
      <c r="F150" s="4">
        <f t="shared" si="58"/>
        <v>8.8888888888888892E-2</v>
      </c>
      <c r="G150" s="3"/>
      <c r="H150" s="18">
        <f t="shared" si="64"/>
        <v>1</v>
      </c>
      <c r="I150" s="15">
        <f t="shared" ref="I150:J150" si="66">I149</f>
        <v>544</v>
      </c>
      <c r="J150" s="15">
        <f t="shared" si="66"/>
        <v>45</v>
      </c>
      <c r="K150" s="15"/>
      <c r="L150" s="15"/>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8">
        <f t="shared" si="64"/>
        <v>1</v>
      </c>
      <c r="I151" s="15">
        <f t="shared" ref="I151:J152" si="67">I150</f>
        <v>544</v>
      </c>
      <c r="J151" s="15">
        <f t="shared" si="67"/>
        <v>45</v>
      </c>
      <c r="K151" s="15"/>
      <c r="L151" s="15"/>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8">
        <f t="shared" si="64"/>
        <v>1</v>
      </c>
      <c r="I152" s="16">
        <f t="shared" si="67"/>
        <v>544</v>
      </c>
      <c r="J152" s="16">
        <f t="shared" si="67"/>
        <v>45</v>
      </c>
      <c r="K152" s="16"/>
      <c r="L152" s="16"/>
    </row>
    <row r="153" spans="1:12" hidden="1" x14ac:dyDescent="0.25">
      <c r="A153" s="3" t="str">
        <f>$A$9</f>
        <v>inception-v4</v>
      </c>
      <c r="B153" s="12">
        <f t="shared" si="62"/>
        <v>7</v>
      </c>
      <c r="C153" s="12">
        <f t="shared" si="60"/>
        <v>7.1</v>
      </c>
      <c r="D153" s="12">
        <f t="shared" si="63"/>
        <v>0.7</v>
      </c>
      <c r="E153" s="4">
        <f t="shared" si="57"/>
        <v>1.2867647058823529E-2</v>
      </c>
      <c r="F153" s="4">
        <f t="shared" si="58"/>
        <v>0.15555555555555556</v>
      </c>
      <c r="G153" s="3"/>
      <c r="H153" s="18">
        <f t="shared" si="64"/>
        <v>1</v>
      </c>
      <c r="I153" s="15">
        <f t="shared" ref="I153:J153" si="68">I152</f>
        <v>544</v>
      </c>
      <c r="J153" s="15">
        <f t="shared" si="68"/>
        <v>45</v>
      </c>
      <c r="K153" s="15"/>
      <c r="L153" s="15"/>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8">
        <f t="shared" si="64"/>
        <v>1</v>
      </c>
      <c r="I154" s="15">
        <f t="shared" ref="I154:J154" si="69">I153</f>
        <v>544</v>
      </c>
      <c r="J154" s="15">
        <f t="shared" si="69"/>
        <v>45</v>
      </c>
      <c r="K154" s="15"/>
      <c r="L154" s="15"/>
    </row>
    <row r="155" spans="1:12" hidden="1" x14ac:dyDescent="0.25">
      <c r="A155" s="3" t="str">
        <f>$A$11</f>
        <v>mobilenet-v2-pytorch</v>
      </c>
      <c r="B155" s="12">
        <f t="shared" si="62"/>
        <v>9</v>
      </c>
      <c r="C155" s="12">
        <f t="shared" si="60"/>
        <v>9.1</v>
      </c>
      <c r="D155" s="12">
        <f t="shared" si="63"/>
        <v>0.89999999999999991</v>
      </c>
      <c r="E155" s="4">
        <f t="shared" si="57"/>
        <v>1.6544117647058824E-2</v>
      </c>
      <c r="F155" s="4">
        <f t="shared" si="58"/>
        <v>0.2</v>
      </c>
      <c r="G155" s="3"/>
      <c r="H155" s="18">
        <f t="shared" si="64"/>
        <v>1</v>
      </c>
      <c r="I155" s="15">
        <f t="shared" ref="I155:J155" si="70">I154</f>
        <v>544</v>
      </c>
      <c r="J155" s="15">
        <f t="shared" si="70"/>
        <v>45</v>
      </c>
      <c r="K155" s="15"/>
      <c r="L155" s="15"/>
    </row>
    <row r="156" spans="1:12" hidden="1" x14ac:dyDescent="0.25">
      <c r="A156" s="3" t="str">
        <f>$A$12</f>
        <v>renset-18-pytorch</v>
      </c>
      <c r="B156" s="12">
        <f t="shared" si="62"/>
        <v>10</v>
      </c>
      <c r="C156" s="12">
        <f t="shared" si="60"/>
        <v>10.1</v>
      </c>
      <c r="D156" s="12">
        <f t="shared" si="63"/>
        <v>0.99999999999999989</v>
      </c>
      <c r="E156" s="4">
        <f t="shared" si="57"/>
        <v>1.8382352941176471E-2</v>
      </c>
      <c r="F156" s="4">
        <f t="shared" si="58"/>
        <v>0.22222222222222221</v>
      </c>
      <c r="G156" s="3"/>
      <c r="H156" s="18">
        <f t="shared" si="64"/>
        <v>1</v>
      </c>
      <c r="I156" s="15">
        <f t="shared" ref="I156:J156" si="71">I155</f>
        <v>544</v>
      </c>
      <c r="J156" s="15">
        <f t="shared" si="71"/>
        <v>45</v>
      </c>
      <c r="K156" s="15"/>
      <c r="L156" s="15"/>
    </row>
    <row r="157" spans="1:12" hidden="1" x14ac:dyDescent="0.25">
      <c r="A157" s="3" t="str">
        <f>$A$13</f>
        <v>resnet-50</v>
      </c>
      <c r="B157" s="12">
        <f t="shared" si="62"/>
        <v>11</v>
      </c>
      <c r="C157" s="12">
        <f t="shared" si="60"/>
        <v>11.1</v>
      </c>
      <c r="D157" s="12">
        <f t="shared" si="63"/>
        <v>1.0999999999999999</v>
      </c>
      <c r="E157" s="4">
        <f t="shared" si="57"/>
        <v>2.0220588235294119E-2</v>
      </c>
      <c r="F157" s="4">
        <f t="shared" si="58"/>
        <v>0.24444444444444444</v>
      </c>
      <c r="G157" s="3"/>
      <c r="H157" s="18">
        <f t="shared" si="64"/>
        <v>1</v>
      </c>
      <c r="I157" s="15">
        <f t="shared" ref="I157:J157" si="72">I156</f>
        <v>544</v>
      </c>
      <c r="J157" s="15">
        <f t="shared" si="72"/>
        <v>45</v>
      </c>
      <c r="K157" s="15"/>
      <c r="L157" s="15"/>
    </row>
    <row r="158" spans="1:12" hidden="1" x14ac:dyDescent="0.25">
      <c r="A158" s="3" t="str">
        <f>$A$14</f>
        <v>ssd-resnet34-1200</v>
      </c>
      <c r="B158" s="12">
        <f t="shared" si="62"/>
        <v>12</v>
      </c>
      <c r="C158" s="12">
        <f t="shared" si="60"/>
        <v>12.1</v>
      </c>
      <c r="D158" s="12">
        <f t="shared" si="63"/>
        <v>1.2</v>
      </c>
      <c r="E158" s="4">
        <f t="shared" si="57"/>
        <v>2.2058823529411766E-2</v>
      </c>
      <c r="F158" s="4">
        <f t="shared" si="58"/>
        <v>0.26666666666666666</v>
      </c>
      <c r="G158" s="3"/>
      <c r="H158" s="18">
        <f t="shared" si="64"/>
        <v>1</v>
      </c>
      <c r="I158" s="15">
        <f t="shared" ref="I158:J158" si="73">I157</f>
        <v>544</v>
      </c>
      <c r="J158" s="15">
        <f t="shared" si="73"/>
        <v>45</v>
      </c>
      <c r="K158" s="15"/>
      <c r="L158" s="15"/>
    </row>
    <row r="159" spans="1:12" hidden="1" x14ac:dyDescent="0.25">
      <c r="A159" s="3" t="str">
        <f>$A$15</f>
        <v>unet-camvid-onnx-0001</v>
      </c>
      <c r="B159" s="12">
        <f t="shared" si="62"/>
        <v>13</v>
      </c>
      <c r="C159" s="12">
        <f t="shared" si="60"/>
        <v>13.1</v>
      </c>
      <c r="D159" s="12">
        <f t="shared" si="63"/>
        <v>1.3</v>
      </c>
      <c r="E159" s="4">
        <f t="shared" si="57"/>
        <v>2.389705882352941E-2</v>
      </c>
      <c r="F159" s="4">
        <f t="shared" si="58"/>
        <v>0.28888888888888886</v>
      </c>
      <c r="G159" s="3"/>
      <c r="H159" s="18">
        <f t="shared" si="64"/>
        <v>1</v>
      </c>
      <c r="I159" s="15">
        <f t="shared" ref="I159:J159" si="74">I158</f>
        <v>544</v>
      </c>
      <c r="J159" s="15">
        <f t="shared" si="74"/>
        <v>45</v>
      </c>
      <c r="K159" s="15"/>
      <c r="L159" s="15"/>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8">
        <f t="shared" si="64"/>
        <v>1</v>
      </c>
      <c r="I160" s="15">
        <f t="shared" ref="I160:J160" si="75">I159</f>
        <v>544</v>
      </c>
      <c r="J160" s="15">
        <f t="shared" si="75"/>
        <v>45</v>
      </c>
      <c r="K160" s="15"/>
      <c r="L160" s="15"/>
    </row>
    <row r="161" spans="1:12" hidden="1" x14ac:dyDescent="0.25">
      <c r="A161" s="3" t="str">
        <f>$A$17</f>
        <v>yolo_v4</v>
      </c>
      <c r="B161" s="12">
        <f t="shared" si="62"/>
        <v>15</v>
      </c>
      <c r="C161" s="12">
        <f t="shared" si="60"/>
        <v>15.1</v>
      </c>
      <c r="D161" s="12">
        <f t="shared" si="63"/>
        <v>1.5000000000000002</v>
      </c>
      <c r="E161" s="4">
        <f t="shared" si="57"/>
        <v>2.7573529411764705E-2</v>
      </c>
      <c r="F161" s="4">
        <f t="shared" si="58"/>
        <v>0.33333333333333331</v>
      </c>
      <c r="G161" s="3"/>
      <c r="H161" s="18">
        <f t="shared" si="64"/>
        <v>1</v>
      </c>
      <c r="I161" s="15">
        <f t="shared" ref="I161:J161" si="76">I160</f>
        <v>544</v>
      </c>
      <c r="J161" s="15">
        <f t="shared" si="76"/>
        <v>45</v>
      </c>
      <c r="K161" s="15"/>
      <c r="L161" s="15"/>
    </row>
    <row r="162" spans="1:12" x14ac:dyDescent="0.25">
      <c r="A162" s="2" t="s">
        <v>13</v>
      </c>
      <c r="B162" s="2" t="s">
        <v>14</v>
      </c>
      <c r="C162" s="2" t="s">
        <v>15</v>
      </c>
      <c r="D162" s="2" t="s">
        <v>14</v>
      </c>
      <c r="E162" s="2" t="s">
        <v>14</v>
      </c>
      <c r="F162" s="2" t="s">
        <v>14</v>
      </c>
      <c r="G162" s="2" t="s">
        <v>55</v>
      </c>
      <c r="H162" s="18">
        <v>1</v>
      </c>
      <c r="I162" s="15"/>
      <c r="J162" s="15"/>
      <c r="K162" s="15" t="str">
        <f>CONCATENATE(G162, ," ", B162)</f>
        <v>Intel® Core™ i9-12900K INT8</v>
      </c>
      <c r="L162" s="15" t="str">
        <f>CONCATENATE($G162, ," ", C162)</f>
        <v>Intel® Core™ i9-12900K FP32</v>
      </c>
    </row>
    <row r="163" spans="1:12" x14ac:dyDescent="0.25">
      <c r="A163" s="3" t="str">
        <f>$A$3</f>
        <v>bert-base-cased</v>
      </c>
      <c r="B163" s="12">
        <v>96.06</v>
      </c>
      <c r="C163" s="12">
        <v>35.627000000000002</v>
      </c>
      <c r="D163" s="12">
        <v>17.143000000000001</v>
      </c>
      <c r="E163" s="4">
        <f t="shared" ref="E163:E177" si="77">B163/(I163*H163)</f>
        <v>0.13781922525107604</v>
      </c>
      <c r="F163" s="4">
        <f t="shared" ref="F163:F177" si="78">B163/(H163*J163)</f>
        <v>2.1346666666666669</v>
      </c>
      <c r="G163" s="2"/>
      <c r="H163" s="18">
        <f t="shared" ref="H163:H164" si="79">H162</f>
        <v>1</v>
      </c>
      <c r="I163" s="15">
        <v>697</v>
      </c>
      <c r="J163" s="15">
        <v>45</v>
      </c>
      <c r="K163" s="15"/>
      <c r="L163" s="15"/>
    </row>
    <row r="164" spans="1:12" x14ac:dyDescent="0.25">
      <c r="A164" s="3" t="str">
        <f>$A$4</f>
        <v>bert-large-uncased-whole-word-masking-squad-0001</v>
      </c>
      <c r="B164" s="12">
        <v>7.7140000000000004</v>
      </c>
      <c r="C164" s="12">
        <v>3.093</v>
      </c>
      <c r="D164" s="12">
        <v>155.363</v>
      </c>
      <c r="E164" s="4">
        <f t="shared" si="77"/>
        <v>1.1067431850789096E-2</v>
      </c>
      <c r="F164" s="4">
        <f t="shared" si="78"/>
        <v>0.17142222222222223</v>
      </c>
      <c r="G164" s="2"/>
      <c r="H164" s="18">
        <f t="shared" si="79"/>
        <v>1</v>
      </c>
      <c r="I164" s="15">
        <f t="shared" ref="I164:J164" si="80">I163</f>
        <v>697</v>
      </c>
      <c r="J164" s="15">
        <f t="shared" si="80"/>
        <v>45</v>
      </c>
      <c r="K164" s="15"/>
      <c r="L164" s="15"/>
    </row>
    <row r="165" spans="1:12" x14ac:dyDescent="0.25">
      <c r="A165" s="3" t="str">
        <f>$A$5</f>
        <v>deeplabv3</v>
      </c>
      <c r="B165" s="12">
        <v>99.078000000000003</v>
      </c>
      <c r="C165" s="12">
        <v>36.552</v>
      </c>
      <c r="D165" s="12">
        <v>11.269</v>
      </c>
      <c r="E165" s="4">
        <f t="shared" si="77"/>
        <v>0.14214921090387375</v>
      </c>
      <c r="F165" s="4">
        <f t="shared" si="78"/>
        <v>2.2017333333333333</v>
      </c>
      <c r="G165" s="3"/>
      <c r="H165" s="18">
        <f t="shared" si="64"/>
        <v>1</v>
      </c>
      <c r="I165" s="15">
        <f t="shared" ref="I165:J165" si="81">I164</f>
        <v>697</v>
      </c>
      <c r="J165" s="15">
        <f t="shared" si="81"/>
        <v>45</v>
      </c>
      <c r="K165" s="15"/>
      <c r="L165" s="15"/>
    </row>
    <row r="166" spans="1:12" x14ac:dyDescent="0.25">
      <c r="A166" s="3" t="str">
        <f>$A$6</f>
        <v>densenet-121</v>
      </c>
      <c r="B166" s="12">
        <v>457.19299999999998</v>
      </c>
      <c r="C166" s="12">
        <v>165.166</v>
      </c>
      <c r="D166" s="12">
        <v>3.141</v>
      </c>
      <c r="E166" s="4">
        <f t="shared" si="77"/>
        <v>0.65594404591104727</v>
      </c>
      <c r="F166" s="4">
        <f t="shared" si="78"/>
        <v>10.159844444444444</v>
      </c>
      <c r="G166" s="3"/>
      <c r="H166" s="18">
        <f t="shared" si="64"/>
        <v>1</v>
      </c>
      <c r="I166" s="15">
        <f t="shared" ref="I166:J166" si="82">I165</f>
        <v>697</v>
      </c>
      <c r="J166" s="15">
        <f t="shared" si="82"/>
        <v>45</v>
      </c>
      <c r="K166" s="15"/>
      <c r="L166" s="15"/>
    </row>
    <row r="167" spans="1:12" x14ac:dyDescent="0.25">
      <c r="A167" s="3" t="str">
        <f>$A$7</f>
        <v>efficientdet-d0</v>
      </c>
      <c r="B167" s="12">
        <v>112.297</v>
      </c>
      <c r="C167" s="12">
        <v>64.06</v>
      </c>
      <c r="D167" s="12">
        <v>11.826000000000001</v>
      </c>
      <c r="E167" s="4">
        <f t="shared" si="77"/>
        <v>0.1611147776183644</v>
      </c>
      <c r="F167" s="4">
        <f t="shared" si="78"/>
        <v>2.4954888888888886</v>
      </c>
      <c r="G167" s="3"/>
      <c r="H167" s="18">
        <f t="shared" si="64"/>
        <v>1</v>
      </c>
      <c r="I167" s="15">
        <f t="shared" ref="I167:J167" si="83">I166</f>
        <v>697</v>
      </c>
      <c r="J167" s="15">
        <f t="shared" si="83"/>
        <v>45</v>
      </c>
      <c r="K167" s="15"/>
      <c r="L167" s="15"/>
    </row>
    <row r="168" spans="1:12" x14ac:dyDescent="0.25">
      <c r="A168" s="3" t="str">
        <f>$A$8</f>
        <v>faster_rcnn_resnet50_coco</v>
      </c>
      <c r="B168" s="12">
        <v>12.920999999999999</v>
      </c>
      <c r="C168" s="12">
        <v>4.016</v>
      </c>
      <c r="D168" s="12">
        <v>89.893000000000001</v>
      </c>
      <c r="E168" s="4">
        <f t="shared" si="77"/>
        <v>1.8538020086083212E-2</v>
      </c>
      <c r="F168" s="4">
        <f t="shared" si="78"/>
        <v>0.2871333333333333</v>
      </c>
      <c r="G168" s="3"/>
      <c r="H168" s="18">
        <f t="shared" si="64"/>
        <v>1</v>
      </c>
      <c r="I168" s="16">
        <f t="shared" ref="I168:J168" si="84">I167</f>
        <v>697</v>
      </c>
      <c r="J168" s="16">
        <f t="shared" si="84"/>
        <v>45</v>
      </c>
      <c r="K168" s="16"/>
      <c r="L168" s="16"/>
    </row>
    <row r="169" spans="1:12" x14ac:dyDescent="0.25">
      <c r="A169" s="3" t="str">
        <f>$A$9</f>
        <v>inception-v4</v>
      </c>
      <c r="B169" s="12">
        <v>121.813</v>
      </c>
      <c r="C169" s="12">
        <v>39.390999999999998</v>
      </c>
      <c r="D169" s="12">
        <v>11.042999999999999</v>
      </c>
      <c r="E169" s="4">
        <f t="shared" si="77"/>
        <v>0.17476757532281206</v>
      </c>
      <c r="F169" s="4">
        <f t="shared" si="78"/>
        <v>2.7069555555555556</v>
      </c>
      <c r="G169" s="3"/>
      <c r="H169" s="18">
        <f t="shared" si="64"/>
        <v>1</v>
      </c>
      <c r="I169" s="15">
        <f t="shared" ref="I169:J169" si="85">I168</f>
        <v>697</v>
      </c>
      <c r="J169" s="15">
        <f t="shared" si="85"/>
        <v>45</v>
      </c>
      <c r="K169" s="15"/>
      <c r="L169" s="15"/>
    </row>
    <row r="170" spans="1:12" x14ac:dyDescent="0.25">
      <c r="A170" s="3" t="str">
        <f>$A$10</f>
        <v>mobilenet-ssd</v>
      </c>
      <c r="B170" s="12">
        <v>1054.462</v>
      </c>
      <c r="C170" s="12">
        <v>346.54599999999999</v>
      </c>
      <c r="D170" s="12">
        <v>1.49</v>
      </c>
      <c r="E170" s="4">
        <f t="shared" si="77"/>
        <v>1.512857962697274</v>
      </c>
      <c r="F170" s="4">
        <f t="shared" si="78"/>
        <v>23.432488888888887</v>
      </c>
      <c r="G170" s="3"/>
      <c r="H170" s="18">
        <f t="shared" si="64"/>
        <v>1</v>
      </c>
      <c r="I170" s="15">
        <f t="shared" ref="I170:J170" si="86">I169</f>
        <v>697</v>
      </c>
      <c r="J170" s="15">
        <f t="shared" si="86"/>
        <v>45</v>
      </c>
      <c r="K170" s="15"/>
      <c r="L170" s="15"/>
    </row>
    <row r="171" spans="1:12" x14ac:dyDescent="0.25">
      <c r="A171" s="3" t="str">
        <f>$A$11</f>
        <v>mobilenet-v2-pytorch</v>
      </c>
      <c r="B171" s="12">
        <v>2446.221</v>
      </c>
      <c r="C171" s="12">
        <v>1003.129</v>
      </c>
      <c r="D171" s="12">
        <v>0.71799999999999997</v>
      </c>
      <c r="E171" s="4">
        <f t="shared" si="77"/>
        <v>3.5096427546628406</v>
      </c>
      <c r="F171" s="4">
        <f t="shared" si="78"/>
        <v>54.360466666666667</v>
      </c>
      <c r="G171" s="3"/>
      <c r="H171" s="18">
        <f t="shared" si="64"/>
        <v>1</v>
      </c>
      <c r="I171" s="15">
        <f t="shared" ref="I171:J171" si="87">I170</f>
        <v>697</v>
      </c>
      <c r="J171" s="15">
        <f t="shared" si="87"/>
        <v>45</v>
      </c>
      <c r="K171" s="15"/>
      <c r="L171" s="15"/>
    </row>
    <row r="172" spans="1:12" x14ac:dyDescent="0.25">
      <c r="A172" s="3" t="str">
        <f>$A$12</f>
        <v>renset-18-pytorch</v>
      </c>
      <c r="B172" s="12">
        <v>804.77099999999996</v>
      </c>
      <c r="C172" s="12">
        <v>212.57400000000001</v>
      </c>
      <c r="D172" s="12">
        <v>1.389</v>
      </c>
      <c r="E172" s="4">
        <f t="shared" si="77"/>
        <v>1.1546212338593973</v>
      </c>
      <c r="F172" s="4">
        <f t="shared" si="78"/>
        <v>17.883800000000001</v>
      </c>
      <c r="G172" s="3"/>
      <c r="H172" s="18">
        <f t="shared" si="64"/>
        <v>1</v>
      </c>
      <c r="I172" s="15">
        <f t="shared" ref="I172:J172" si="88">I171</f>
        <v>697</v>
      </c>
      <c r="J172" s="15">
        <f t="shared" si="88"/>
        <v>45</v>
      </c>
      <c r="K172" s="15"/>
      <c r="L172" s="15"/>
    </row>
    <row r="173" spans="1:12" x14ac:dyDescent="0.25">
      <c r="A173" s="3" t="str">
        <f>$A$13</f>
        <v>resnet-50</v>
      </c>
      <c r="B173" s="12">
        <v>400.11799999999999</v>
      </c>
      <c r="C173" s="12">
        <v>133.834</v>
      </c>
      <c r="D173" s="12">
        <v>3.0379999999999998</v>
      </c>
      <c r="E173" s="4">
        <f t="shared" si="77"/>
        <v>0.57405738880918222</v>
      </c>
      <c r="F173" s="4">
        <f t="shared" si="78"/>
        <v>8.8915111111111109</v>
      </c>
      <c r="G173" s="3"/>
      <c r="H173" s="18">
        <f t="shared" si="64"/>
        <v>1</v>
      </c>
      <c r="I173" s="15">
        <f t="shared" ref="I173:J173" si="89">I172</f>
        <v>697</v>
      </c>
      <c r="J173" s="15">
        <f t="shared" si="89"/>
        <v>45</v>
      </c>
      <c r="K173" s="15"/>
      <c r="L173" s="15"/>
    </row>
    <row r="174" spans="1:12" x14ac:dyDescent="0.25">
      <c r="A174" s="3" t="str">
        <f>$A$14</f>
        <v>ssd-resnet34-1200</v>
      </c>
      <c r="B174" s="12">
        <v>6.7119999999999997</v>
      </c>
      <c r="C174" s="12">
        <v>2.3940000000000001</v>
      </c>
      <c r="D174" s="12">
        <v>175.749</v>
      </c>
      <c r="E174" s="4">
        <f t="shared" si="77"/>
        <v>9.6298421807747489E-3</v>
      </c>
      <c r="F174" s="4">
        <f t="shared" si="78"/>
        <v>0.14915555555555554</v>
      </c>
      <c r="G174" s="3"/>
      <c r="H174" s="18">
        <f t="shared" si="64"/>
        <v>1</v>
      </c>
      <c r="I174" s="15">
        <f t="shared" ref="I174:J174" si="90">I173</f>
        <v>697</v>
      </c>
      <c r="J174" s="15">
        <f t="shared" si="90"/>
        <v>45</v>
      </c>
      <c r="K174" s="15"/>
      <c r="L174" s="15"/>
    </row>
    <row r="175" spans="1:12" x14ac:dyDescent="0.25">
      <c r="A175" s="3" t="str">
        <f>$A$15</f>
        <v>unet-camvid-onnx-0001</v>
      </c>
      <c r="B175" s="12">
        <v>10.651999999999999</v>
      </c>
      <c r="C175" s="12">
        <v>3.8730000000000002</v>
      </c>
      <c r="D175" s="12">
        <v>111.07599999999999</v>
      </c>
      <c r="E175" s="4">
        <f t="shared" si="77"/>
        <v>1.528263988522238E-2</v>
      </c>
      <c r="F175" s="4">
        <f t="shared" si="78"/>
        <v>0.23671111111111109</v>
      </c>
      <c r="G175" s="3"/>
      <c r="H175" s="18">
        <f t="shared" si="64"/>
        <v>1</v>
      </c>
      <c r="I175" s="15">
        <f t="shared" ref="I175:J175" si="91">I174</f>
        <v>697</v>
      </c>
      <c r="J175" s="15">
        <f t="shared" si="91"/>
        <v>45</v>
      </c>
      <c r="K175" s="15"/>
      <c r="L175" s="15"/>
    </row>
    <row r="176" spans="1:12" x14ac:dyDescent="0.25">
      <c r="A176" s="3" t="str">
        <f>$A$16</f>
        <v>yolo_v3_tiny</v>
      </c>
      <c r="B176" s="12">
        <v>428.50599999999997</v>
      </c>
      <c r="C176" s="12">
        <v>162.077</v>
      </c>
      <c r="D176" s="12">
        <v>2.4780000000000002</v>
      </c>
      <c r="E176" s="4">
        <f t="shared" si="77"/>
        <v>0.61478622668579619</v>
      </c>
      <c r="F176" s="4">
        <f t="shared" si="78"/>
        <v>9.5223555555555546</v>
      </c>
      <c r="G176" s="3"/>
      <c r="H176" s="18">
        <f t="shared" si="64"/>
        <v>1</v>
      </c>
      <c r="I176" s="15">
        <f t="shared" ref="I176:J176" si="92">I175</f>
        <v>697</v>
      </c>
      <c r="J176" s="15">
        <f t="shared" si="92"/>
        <v>45</v>
      </c>
      <c r="K176" s="15"/>
      <c r="L176" s="15"/>
    </row>
    <row r="177" spans="1:12" x14ac:dyDescent="0.25">
      <c r="A177" s="3" t="str">
        <f>$A$17</f>
        <v>yolo_v4</v>
      </c>
      <c r="B177" s="12">
        <v>21.832999999999998</v>
      </c>
      <c r="C177" s="12">
        <v>7.0960000000000001</v>
      </c>
      <c r="D177" s="12">
        <v>58.473999999999997</v>
      </c>
      <c r="E177" s="4">
        <f t="shared" si="77"/>
        <v>3.1324246771879484E-2</v>
      </c>
      <c r="F177" s="4">
        <f t="shared" si="78"/>
        <v>0.48517777777777776</v>
      </c>
      <c r="G177" s="3"/>
      <c r="H177" s="18">
        <f t="shared" si="64"/>
        <v>1</v>
      </c>
      <c r="I177" s="15">
        <f t="shared" ref="I177:J177" si="93">I176</f>
        <v>697</v>
      </c>
      <c r="J177" s="15">
        <f t="shared" si="93"/>
        <v>45</v>
      </c>
      <c r="K177" s="15"/>
      <c r="L177" s="15"/>
    </row>
    <row r="178" spans="1:12" hidden="1" x14ac:dyDescent="0.25">
      <c r="A178" s="2" t="s">
        <v>13</v>
      </c>
      <c r="B178" s="2" t="s">
        <v>14</v>
      </c>
      <c r="C178" s="2" t="s">
        <v>15</v>
      </c>
      <c r="D178" s="2" t="s">
        <v>14</v>
      </c>
      <c r="E178" s="2" t="s">
        <v>14</v>
      </c>
      <c r="F178" s="2" t="s">
        <v>14</v>
      </c>
      <c r="G178" s="2" t="s">
        <v>29</v>
      </c>
      <c r="H178" s="18">
        <v>1</v>
      </c>
      <c r="I178" s="15"/>
      <c r="J178" s="15"/>
      <c r="K178" s="15" t="str">
        <f>CONCATENATE(G178, ," ", B178)</f>
        <v>Intel® Core™ i9-12900 INT8</v>
      </c>
      <c r="L178" s="15" t="str">
        <f>CONCATENATE($G178, ," ", C178)</f>
        <v>Intel® Core™ i9-12900 FP32</v>
      </c>
    </row>
    <row r="179" spans="1:12" hidden="1" x14ac:dyDescent="0.25">
      <c r="A179" s="3" t="str">
        <f>$A$3</f>
        <v>bert-base-cased</v>
      </c>
      <c r="B179" s="12">
        <v>1</v>
      </c>
      <c r="C179" s="12">
        <f>B179+0.1</f>
        <v>1.1000000000000001</v>
      </c>
      <c r="D179" s="12">
        <v>0.1</v>
      </c>
      <c r="E179" s="4">
        <f t="shared" ref="E179:E193" si="94">B179/(I179*H179)</f>
        <v>1.7605633802816902E-3</v>
      </c>
      <c r="F179" s="4">
        <f t="shared" ref="F179:F193" si="95">B179/(H179*J179)</f>
        <v>1.5384615384615385E-2</v>
      </c>
      <c r="G179" s="2"/>
      <c r="H179" s="18">
        <f t="shared" ref="H179:H193" si="96">H178</f>
        <v>1</v>
      </c>
      <c r="I179" s="15">
        <v>568</v>
      </c>
      <c r="J179" s="15">
        <v>65</v>
      </c>
      <c r="K179" s="15"/>
      <c r="L179" s="15"/>
    </row>
    <row r="180" spans="1:12" hidden="1" x14ac:dyDescent="0.25">
      <c r="A180" s="3" t="str">
        <f>$A$4</f>
        <v>bert-large-uncased-whole-word-masking-squad-0001</v>
      </c>
      <c r="B180" s="12">
        <f>B179+1</f>
        <v>2</v>
      </c>
      <c r="C180" s="12">
        <f t="shared" ref="C180:C193" si="97">C179+1</f>
        <v>2.1</v>
      </c>
      <c r="D180" s="12">
        <f>D179+0.1</f>
        <v>0.2</v>
      </c>
      <c r="E180" s="4">
        <f t="shared" si="94"/>
        <v>3.5211267605633804E-3</v>
      </c>
      <c r="F180" s="4">
        <f t="shared" si="95"/>
        <v>3.0769230769230771E-2</v>
      </c>
      <c r="G180" s="2"/>
      <c r="H180" s="18">
        <f t="shared" si="96"/>
        <v>1</v>
      </c>
      <c r="I180" s="15">
        <f t="shared" ref="I180:J180" si="98">I179</f>
        <v>568</v>
      </c>
      <c r="J180" s="15">
        <f t="shared" si="98"/>
        <v>65</v>
      </c>
      <c r="K180" s="15"/>
      <c r="L180" s="15"/>
    </row>
    <row r="181" spans="1:12" hidden="1" x14ac:dyDescent="0.25">
      <c r="A181" s="3" t="str">
        <f>$A$5</f>
        <v>deeplabv3</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8">
        <f t="shared" si="96"/>
        <v>1</v>
      </c>
      <c r="I181" s="15">
        <f t="shared" ref="I181:J181" si="101">I180</f>
        <v>568</v>
      </c>
      <c r="J181" s="15">
        <f t="shared" si="101"/>
        <v>65</v>
      </c>
      <c r="K181" s="15"/>
      <c r="L181" s="15"/>
    </row>
    <row r="182" spans="1:12" hidden="1" x14ac:dyDescent="0.25">
      <c r="A182" s="3" t="str">
        <f>$A$6</f>
        <v>densenet-121</v>
      </c>
      <c r="B182" s="12">
        <f t="shared" si="99"/>
        <v>4</v>
      </c>
      <c r="C182" s="12">
        <f t="shared" si="97"/>
        <v>4.0999999999999996</v>
      </c>
      <c r="D182" s="12">
        <f t="shared" si="100"/>
        <v>0.4</v>
      </c>
      <c r="E182" s="4">
        <f t="shared" si="94"/>
        <v>7.0422535211267607E-3</v>
      </c>
      <c r="F182" s="4">
        <f t="shared" si="95"/>
        <v>6.1538461538461542E-2</v>
      </c>
      <c r="G182" s="3"/>
      <c r="H182" s="18">
        <f t="shared" si="96"/>
        <v>1</v>
      </c>
      <c r="I182" s="15">
        <f t="shared" ref="I182:J182" si="102">I181</f>
        <v>568</v>
      </c>
      <c r="J182" s="15">
        <f t="shared" si="102"/>
        <v>65</v>
      </c>
      <c r="K182" s="15"/>
      <c r="L182" s="15"/>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8">
        <f t="shared" si="96"/>
        <v>1</v>
      </c>
      <c r="I183" s="15">
        <f t="shared" ref="I183:J183" si="103">I182</f>
        <v>568</v>
      </c>
      <c r="J183" s="15">
        <f t="shared" si="103"/>
        <v>65</v>
      </c>
      <c r="K183" s="15"/>
      <c r="L183" s="15"/>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8">
        <f t="shared" si="96"/>
        <v>1</v>
      </c>
      <c r="I184" s="16">
        <f t="shared" ref="I184:J184" si="104">I183</f>
        <v>568</v>
      </c>
      <c r="J184" s="16">
        <f t="shared" si="104"/>
        <v>65</v>
      </c>
      <c r="K184" s="16"/>
      <c r="L184" s="16"/>
    </row>
    <row r="185" spans="1:12" hidden="1" x14ac:dyDescent="0.25">
      <c r="A185" s="3" t="str">
        <f>$A$9</f>
        <v>inception-v4</v>
      </c>
      <c r="B185" s="12">
        <f t="shared" si="99"/>
        <v>7</v>
      </c>
      <c r="C185" s="12">
        <f t="shared" si="97"/>
        <v>7.1</v>
      </c>
      <c r="D185" s="12">
        <f t="shared" si="100"/>
        <v>0.7</v>
      </c>
      <c r="E185" s="4">
        <f t="shared" si="94"/>
        <v>1.232394366197183E-2</v>
      </c>
      <c r="F185" s="4">
        <f t="shared" si="95"/>
        <v>0.1076923076923077</v>
      </c>
      <c r="G185" s="3"/>
      <c r="H185" s="18">
        <f t="shared" si="96"/>
        <v>1</v>
      </c>
      <c r="I185" s="15">
        <f t="shared" ref="I185:J185" si="105">I184</f>
        <v>568</v>
      </c>
      <c r="J185" s="15">
        <f t="shared" si="105"/>
        <v>65</v>
      </c>
      <c r="K185" s="15"/>
      <c r="L185" s="15"/>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8">
        <f t="shared" si="96"/>
        <v>1</v>
      </c>
      <c r="I186" s="15">
        <f t="shared" ref="I186:J186" si="106">I185</f>
        <v>568</v>
      </c>
      <c r="J186" s="15">
        <f t="shared" si="106"/>
        <v>65</v>
      </c>
      <c r="K186" s="15"/>
      <c r="L186" s="15"/>
    </row>
    <row r="187" spans="1:12" hidden="1" x14ac:dyDescent="0.25">
      <c r="A187" s="3" t="str">
        <f>$A$11</f>
        <v>mobilenet-v2-pytorch</v>
      </c>
      <c r="B187" s="12">
        <f t="shared" si="99"/>
        <v>9</v>
      </c>
      <c r="C187" s="12">
        <f t="shared" si="97"/>
        <v>9.1</v>
      </c>
      <c r="D187" s="12">
        <f t="shared" si="100"/>
        <v>0.89999999999999991</v>
      </c>
      <c r="E187" s="4">
        <f t="shared" si="94"/>
        <v>1.5845070422535211E-2</v>
      </c>
      <c r="F187" s="4">
        <f t="shared" si="95"/>
        <v>0.13846153846153847</v>
      </c>
      <c r="G187" s="3"/>
      <c r="H187" s="18">
        <f t="shared" si="96"/>
        <v>1</v>
      </c>
      <c r="I187" s="15">
        <f t="shared" ref="I187:J187" si="107">I186</f>
        <v>568</v>
      </c>
      <c r="J187" s="15">
        <f t="shared" si="107"/>
        <v>65</v>
      </c>
      <c r="K187" s="15"/>
      <c r="L187" s="15"/>
    </row>
    <row r="188" spans="1:12" hidden="1" x14ac:dyDescent="0.25">
      <c r="A188" s="3" t="str">
        <f>$A$12</f>
        <v>renset-18-pytorch</v>
      </c>
      <c r="B188" s="12">
        <f t="shared" si="99"/>
        <v>10</v>
      </c>
      <c r="C188" s="12">
        <f t="shared" si="97"/>
        <v>10.1</v>
      </c>
      <c r="D188" s="12">
        <f t="shared" si="100"/>
        <v>0.99999999999999989</v>
      </c>
      <c r="E188" s="4">
        <f t="shared" si="94"/>
        <v>1.7605633802816902E-2</v>
      </c>
      <c r="F188" s="4">
        <f t="shared" si="95"/>
        <v>0.15384615384615385</v>
      </c>
      <c r="G188" s="3"/>
      <c r="H188" s="18">
        <f t="shared" si="96"/>
        <v>1</v>
      </c>
      <c r="I188" s="15">
        <f t="shared" ref="I188:J188" si="108">I187</f>
        <v>568</v>
      </c>
      <c r="J188" s="15">
        <f t="shared" si="108"/>
        <v>65</v>
      </c>
      <c r="K188" s="15"/>
      <c r="L188" s="15"/>
    </row>
    <row r="189" spans="1:12" hidden="1" x14ac:dyDescent="0.25">
      <c r="A189" s="3" t="str">
        <f>$A$13</f>
        <v>resnet-50</v>
      </c>
      <c r="B189" s="12">
        <f t="shared" si="99"/>
        <v>11</v>
      </c>
      <c r="C189" s="12">
        <f t="shared" si="97"/>
        <v>11.1</v>
      </c>
      <c r="D189" s="12">
        <f t="shared" si="100"/>
        <v>1.0999999999999999</v>
      </c>
      <c r="E189" s="4">
        <f t="shared" si="94"/>
        <v>1.936619718309859E-2</v>
      </c>
      <c r="F189" s="4">
        <f t="shared" si="95"/>
        <v>0.16923076923076924</v>
      </c>
      <c r="G189" s="3"/>
      <c r="H189" s="18">
        <f t="shared" si="96"/>
        <v>1</v>
      </c>
      <c r="I189" s="15">
        <f t="shared" ref="I189:J189" si="109">I188</f>
        <v>568</v>
      </c>
      <c r="J189" s="15">
        <f t="shared" si="109"/>
        <v>65</v>
      </c>
      <c r="K189" s="15"/>
      <c r="L189" s="15"/>
    </row>
    <row r="190" spans="1:12" hidden="1" x14ac:dyDescent="0.25">
      <c r="A190" s="3" t="str">
        <f>$A$14</f>
        <v>ssd-resnet34-1200</v>
      </c>
      <c r="B190" s="12">
        <f t="shared" si="99"/>
        <v>12</v>
      </c>
      <c r="C190" s="12">
        <f t="shared" si="97"/>
        <v>12.1</v>
      </c>
      <c r="D190" s="12">
        <f t="shared" si="100"/>
        <v>1.2</v>
      </c>
      <c r="E190" s="4">
        <f t="shared" si="94"/>
        <v>2.1126760563380281E-2</v>
      </c>
      <c r="F190" s="4">
        <f t="shared" si="95"/>
        <v>0.18461538461538463</v>
      </c>
      <c r="G190" s="3"/>
      <c r="H190" s="18">
        <f t="shared" si="96"/>
        <v>1</v>
      </c>
      <c r="I190" s="15">
        <f t="shared" ref="I190:J190" si="110">I189</f>
        <v>568</v>
      </c>
      <c r="J190" s="15">
        <f t="shared" si="110"/>
        <v>65</v>
      </c>
      <c r="K190" s="15"/>
      <c r="L190" s="15"/>
    </row>
    <row r="191" spans="1:12" hidden="1" x14ac:dyDescent="0.25">
      <c r="A191" s="3" t="str">
        <f>$A$15</f>
        <v>unet-camvid-onnx-0001</v>
      </c>
      <c r="B191" s="12">
        <f t="shared" si="99"/>
        <v>13</v>
      </c>
      <c r="C191" s="12">
        <f t="shared" si="97"/>
        <v>13.1</v>
      </c>
      <c r="D191" s="12">
        <f t="shared" si="100"/>
        <v>1.3</v>
      </c>
      <c r="E191" s="4">
        <f t="shared" si="94"/>
        <v>2.2887323943661973E-2</v>
      </c>
      <c r="F191" s="4">
        <f t="shared" si="95"/>
        <v>0.2</v>
      </c>
      <c r="G191" s="3"/>
      <c r="H191" s="18">
        <f t="shared" si="96"/>
        <v>1</v>
      </c>
      <c r="I191" s="15">
        <f t="shared" ref="I191:J191" si="111">I190</f>
        <v>568</v>
      </c>
      <c r="J191" s="15">
        <f t="shared" si="111"/>
        <v>65</v>
      </c>
      <c r="K191" s="15"/>
      <c r="L191" s="15"/>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8">
        <f t="shared" si="96"/>
        <v>1</v>
      </c>
      <c r="I192" s="15">
        <f t="shared" ref="I192:J192" si="112">I191</f>
        <v>568</v>
      </c>
      <c r="J192" s="15">
        <f t="shared" si="112"/>
        <v>65</v>
      </c>
      <c r="K192" s="15"/>
      <c r="L192" s="15"/>
    </row>
    <row r="193" spans="1:12" hidden="1" x14ac:dyDescent="0.25">
      <c r="A193" s="3" t="str">
        <f>$A$17</f>
        <v>yolo_v4</v>
      </c>
      <c r="B193" s="12">
        <f t="shared" si="99"/>
        <v>15</v>
      </c>
      <c r="C193" s="12">
        <f t="shared" si="97"/>
        <v>15.1</v>
      </c>
      <c r="D193" s="12">
        <f t="shared" si="100"/>
        <v>1.5000000000000002</v>
      </c>
      <c r="E193" s="4">
        <f t="shared" si="94"/>
        <v>2.6408450704225352E-2</v>
      </c>
      <c r="F193" s="4">
        <f t="shared" si="95"/>
        <v>0.23076923076923078</v>
      </c>
      <c r="G193" s="3"/>
      <c r="H193" s="18">
        <f t="shared" si="96"/>
        <v>1</v>
      </c>
      <c r="I193" s="15">
        <f t="shared" ref="I193:J193" si="113">I192</f>
        <v>568</v>
      </c>
      <c r="J193" s="15">
        <f t="shared" si="113"/>
        <v>65</v>
      </c>
      <c r="K193" s="15"/>
      <c r="L193" s="15"/>
    </row>
    <row r="194" spans="1:12" x14ac:dyDescent="0.25">
      <c r="A194" s="2" t="str">
        <f>A130</f>
        <v>Model name:</v>
      </c>
      <c r="B194" s="2" t="s">
        <v>14</v>
      </c>
      <c r="C194" s="2" t="s">
        <v>15</v>
      </c>
      <c r="D194" s="2" t="s">
        <v>14</v>
      </c>
      <c r="E194" s="2" t="s">
        <v>14</v>
      </c>
      <c r="F194" s="2" t="s">
        <v>14</v>
      </c>
      <c r="G194" s="2" t="s">
        <v>23</v>
      </c>
      <c r="H194" s="18">
        <v>1</v>
      </c>
      <c r="I194" s="15">
        <v>249</v>
      </c>
      <c r="J194" s="15">
        <v>71</v>
      </c>
      <c r="K194" s="15" t="str">
        <f>CONCATENATE(G194, ," ", B194)</f>
        <v>Intel® Xeon® E-2124G INT8</v>
      </c>
      <c r="L194" s="15" t="str">
        <f>CONCATENATE($G194, ," ", C194)</f>
        <v>Intel® Xeon® E-2124G FP32</v>
      </c>
    </row>
    <row r="195" spans="1:12" x14ac:dyDescent="0.25">
      <c r="A195" s="3" t="str">
        <f>$A$3</f>
        <v>bert-base-cased</v>
      </c>
      <c r="B195" s="12">
        <v>23.402000000000001</v>
      </c>
      <c r="C195" s="12">
        <v>14.614000000000001</v>
      </c>
      <c r="D195" s="12">
        <v>44.898000000000003</v>
      </c>
      <c r="E195" s="4">
        <f t="shared" ref="E195:E209" si="114">B195/(I195*H195)</f>
        <v>9.3983935742971897E-2</v>
      </c>
      <c r="F195" s="4">
        <f t="shared" ref="F195:F209" si="115">B195/(H195*J195)</f>
        <v>0.32960563380281693</v>
      </c>
      <c r="G195" s="2"/>
      <c r="H195" s="18">
        <f t="shared" ref="H195:H249" si="116">H194</f>
        <v>1</v>
      </c>
      <c r="I195" s="16">
        <f>I194</f>
        <v>249</v>
      </c>
      <c r="J195" s="16">
        <f>J194</f>
        <v>71</v>
      </c>
      <c r="K195" s="16"/>
      <c r="L195" s="16"/>
    </row>
    <row r="196" spans="1:12" x14ac:dyDescent="0.25">
      <c r="A196" s="3" t="str">
        <f>$A$4</f>
        <v>bert-large-uncased-whole-word-masking-squad-0001</v>
      </c>
      <c r="B196" s="12">
        <v>2.0979999999999999</v>
      </c>
      <c r="C196" s="12">
        <v>1.32</v>
      </c>
      <c r="D196" s="12">
        <v>492.09399999999999</v>
      </c>
      <c r="E196" s="4">
        <f t="shared" si="114"/>
        <v>8.4257028112449794E-3</v>
      </c>
      <c r="F196" s="4">
        <f t="shared" si="115"/>
        <v>2.9549295774647884E-2</v>
      </c>
      <c r="G196" s="2"/>
      <c r="H196" s="18">
        <f>H195</f>
        <v>1</v>
      </c>
      <c r="I196" s="16">
        <f t="shared" ref="I196:I209" si="117">I195</f>
        <v>249</v>
      </c>
      <c r="J196" s="16">
        <f t="shared" ref="J196:J209" si="118">J195</f>
        <v>71</v>
      </c>
      <c r="K196" s="16"/>
      <c r="L196" s="16"/>
    </row>
    <row r="197" spans="1:12" x14ac:dyDescent="0.25">
      <c r="A197" s="3" t="str">
        <f>$A$5</f>
        <v>deeplabv3</v>
      </c>
      <c r="B197" s="12">
        <v>26.172999999999998</v>
      </c>
      <c r="C197" s="12">
        <v>16.905999999999999</v>
      </c>
      <c r="D197" s="12">
        <v>37.923999999999999</v>
      </c>
      <c r="E197" s="4">
        <f t="shared" si="114"/>
        <v>0.10511244979919677</v>
      </c>
      <c r="F197" s="4">
        <f t="shared" si="115"/>
        <v>0.36863380281690139</v>
      </c>
      <c r="G197" s="3"/>
      <c r="H197" s="18">
        <f t="shared" ref="H197:H198" si="119">H196</f>
        <v>1</v>
      </c>
      <c r="I197" s="16">
        <f t="shared" si="117"/>
        <v>249</v>
      </c>
      <c r="J197" s="16">
        <f t="shared" si="118"/>
        <v>71</v>
      </c>
      <c r="K197" s="16"/>
      <c r="L197" s="16"/>
    </row>
    <row r="198" spans="1:12" x14ac:dyDescent="0.25">
      <c r="A198" s="3" t="str">
        <f>$A$6</f>
        <v>densenet-121</v>
      </c>
      <c r="B198" s="12">
        <v>114.84399999999999</v>
      </c>
      <c r="C198" s="12">
        <v>67.188000000000002</v>
      </c>
      <c r="D198" s="12">
        <v>9.7609999999999992</v>
      </c>
      <c r="E198" s="4">
        <f t="shared" si="114"/>
        <v>0.46122088353413654</v>
      </c>
      <c r="F198" s="4">
        <f t="shared" si="115"/>
        <v>1.6175211267605634</v>
      </c>
      <c r="G198" s="3"/>
      <c r="H198" s="18">
        <f t="shared" si="119"/>
        <v>1</v>
      </c>
      <c r="I198" s="16">
        <f t="shared" si="117"/>
        <v>249</v>
      </c>
      <c r="J198" s="16">
        <f t="shared" si="118"/>
        <v>71</v>
      </c>
      <c r="K198" s="16"/>
      <c r="L198" s="16"/>
    </row>
    <row r="199" spans="1:12" x14ac:dyDescent="0.25">
      <c r="A199" s="3" t="str">
        <f>$A$7</f>
        <v>efficientdet-d0</v>
      </c>
      <c r="B199" s="12">
        <v>35.831000000000003</v>
      </c>
      <c r="C199" s="12">
        <v>27.306000000000001</v>
      </c>
      <c r="D199" s="12">
        <v>30.946999999999999</v>
      </c>
      <c r="E199" s="4">
        <f t="shared" si="114"/>
        <v>0.1438995983935743</v>
      </c>
      <c r="F199" s="4">
        <f t="shared" si="115"/>
        <v>0.50466197183098593</v>
      </c>
      <c r="G199" s="3"/>
      <c r="H199" s="18">
        <f t="shared" si="116"/>
        <v>1</v>
      </c>
      <c r="I199" s="16">
        <f t="shared" si="117"/>
        <v>249</v>
      </c>
      <c r="J199" s="16">
        <f t="shared" si="118"/>
        <v>71</v>
      </c>
      <c r="K199" s="16"/>
      <c r="L199" s="16"/>
    </row>
    <row r="200" spans="1:12" x14ac:dyDescent="0.25">
      <c r="A200" s="3" t="str">
        <f>$A$8</f>
        <v>faster_rcnn_resnet50_coco</v>
      </c>
      <c r="B200" s="12">
        <v>2.867</v>
      </c>
      <c r="C200" s="12">
        <v>1.464</v>
      </c>
      <c r="D200" s="12">
        <v>353.20400000000001</v>
      </c>
      <c r="E200" s="4">
        <f t="shared" si="114"/>
        <v>1.1514056224899599E-2</v>
      </c>
      <c r="F200" s="4">
        <f t="shared" si="115"/>
        <v>4.0380281690140844E-2</v>
      </c>
      <c r="G200" s="3"/>
      <c r="H200" s="18">
        <f t="shared" si="116"/>
        <v>1</v>
      </c>
      <c r="I200" s="16">
        <f t="shared" si="117"/>
        <v>249</v>
      </c>
      <c r="J200" s="16">
        <f t="shared" si="118"/>
        <v>71</v>
      </c>
      <c r="K200" s="16"/>
      <c r="L200" s="16"/>
    </row>
    <row r="201" spans="1:12" x14ac:dyDescent="0.25">
      <c r="A201" s="3" t="str">
        <f>$A$9</f>
        <v>inception-v4</v>
      </c>
      <c r="B201" s="12">
        <v>28.536999999999999</v>
      </c>
      <c r="C201" s="12">
        <v>15.13</v>
      </c>
      <c r="D201" s="12">
        <v>36.889000000000003</v>
      </c>
      <c r="E201" s="4">
        <f t="shared" si="114"/>
        <v>0.11460642570281124</v>
      </c>
      <c r="F201" s="4">
        <f t="shared" si="115"/>
        <v>0.40192957746478875</v>
      </c>
      <c r="G201" s="3"/>
      <c r="H201" s="18">
        <f t="shared" si="116"/>
        <v>1</v>
      </c>
      <c r="I201" s="16">
        <f t="shared" si="117"/>
        <v>249</v>
      </c>
      <c r="J201" s="16">
        <f t="shared" si="118"/>
        <v>71</v>
      </c>
      <c r="K201" s="16"/>
      <c r="L201" s="16"/>
    </row>
    <row r="202" spans="1:12" x14ac:dyDescent="0.25">
      <c r="A202" s="3" t="str">
        <f>$A$10</f>
        <v>mobilenet-ssd</v>
      </c>
      <c r="B202" s="12">
        <v>233.43</v>
      </c>
      <c r="C202" s="12">
        <v>147.09800000000001</v>
      </c>
      <c r="D202" s="12">
        <v>4.5880000000000001</v>
      </c>
      <c r="E202" s="4">
        <f t="shared" si="114"/>
        <v>0.93746987951807237</v>
      </c>
      <c r="F202" s="4">
        <f t="shared" si="115"/>
        <v>3.2877464788732396</v>
      </c>
      <c r="G202" s="3"/>
      <c r="H202" s="18">
        <f t="shared" si="116"/>
        <v>1</v>
      </c>
      <c r="I202" s="16">
        <f t="shared" si="117"/>
        <v>249</v>
      </c>
      <c r="J202" s="16">
        <f t="shared" si="118"/>
        <v>71</v>
      </c>
      <c r="K202" s="16"/>
      <c r="L202" s="16"/>
    </row>
    <row r="203" spans="1:12" x14ac:dyDescent="0.25">
      <c r="A203" s="3" t="str">
        <f>$A$11</f>
        <v>mobilenet-v2-pytorch</v>
      </c>
      <c r="B203" s="12">
        <v>594.28300000000002</v>
      </c>
      <c r="C203" s="12">
        <v>479.56700000000001</v>
      </c>
      <c r="D203" s="12">
        <v>1.853</v>
      </c>
      <c r="E203" s="4">
        <f t="shared" si="114"/>
        <v>2.3866787148594377</v>
      </c>
      <c r="F203" s="4">
        <f t="shared" si="115"/>
        <v>8.37018309859155</v>
      </c>
      <c r="G203" s="3"/>
      <c r="H203" s="18">
        <f t="shared" si="116"/>
        <v>1</v>
      </c>
      <c r="I203" s="16">
        <f t="shared" si="117"/>
        <v>249</v>
      </c>
      <c r="J203" s="16">
        <f t="shared" si="118"/>
        <v>71</v>
      </c>
      <c r="K203" s="16"/>
      <c r="L203" s="16"/>
    </row>
    <row r="204" spans="1:12" x14ac:dyDescent="0.25">
      <c r="A204" s="3" t="str">
        <f>$A$12</f>
        <v>renset-18-pytorch</v>
      </c>
      <c r="B204" s="12">
        <v>198.18899999999999</v>
      </c>
      <c r="C204" s="12">
        <v>101.399</v>
      </c>
      <c r="D204" s="12">
        <v>5.2039999999999997</v>
      </c>
      <c r="E204" s="4">
        <f t="shared" si="114"/>
        <v>0.79593975903614456</v>
      </c>
      <c r="F204" s="4">
        <f t="shared" si="115"/>
        <v>2.7913943661971832</v>
      </c>
      <c r="G204" s="3"/>
      <c r="H204" s="18">
        <f t="shared" si="116"/>
        <v>1</v>
      </c>
      <c r="I204" s="16">
        <f t="shared" si="117"/>
        <v>249</v>
      </c>
      <c r="J204" s="16">
        <f t="shared" si="118"/>
        <v>71</v>
      </c>
      <c r="K204" s="16"/>
      <c r="L204" s="16"/>
    </row>
    <row r="205" spans="1:12" x14ac:dyDescent="0.25">
      <c r="A205" s="3" t="str">
        <f>$A$13</f>
        <v>resnet-50</v>
      </c>
      <c r="B205" s="12">
        <v>97.605999999999995</v>
      </c>
      <c r="C205" s="12">
        <v>52.17</v>
      </c>
      <c r="D205" s="12">
        <v>10.851000000000001</v>
      </c>
      <c r="E205" s="4">
        <f t="shared" si="114"/>
        <v>0.39199196787148594</v>
      </c>
      <c r="F205" s="4">
        <f t="shared" si="115"/>
        <v>1.3747323943661971</v>
      </c>
      <c r="G205" s="3"/>
      <c r="H205" s="18">
        <f t="shared" si="116"/>
        <v>1</v>
      </c>
      <c r="I205" s="16">
        <f t="shared" si="117"/>
        <v>249</v>
      </c>
      <c r="J205" s="16">
        <f t="shared" si="118"/>
        <v>71</v>
      </c>
      <c r="K205" s="16"/>
      <c r="L205" s="16"/>
    </row>
    <row r="206" spans="1:12" x14ac:dyDescent="0.25">
      <c r="A206" s="3" t="str">
        <f>$A$14</f>
        <v>ssd-resnet34-1200</v>
      </c>
      <c r="B206" s="12">
        <v>1.55</v>
      </c>
      <c r="C206" s="12">
        <v>0.91900000000000004</v>
      </c>
      <c r="D206" s="12">
        <v>665.27099999999996</v>
      </c>
      <c r="E206" s="4">
        <f t="shared" si="114"/>
        <v>6.2248995983935742E-3</v>
      </c>
      <c r="F206" s="4">
        <f t="shared" si="115"/>
        <v>2.183098591549296E-2</v>
      </c>
      <c r="G206" s="3"/>
      <c r="H206" s="18">
        <f t="shared" si="116"/>
        <v>1</v>
      </c>
      <c r="I206" s="16">
        <f t="shared" si="117"/>
        <v>249</v>
      </c>
      <c r="J206" s="16">
        <f t="shared" si="118"/>
        <v>71</v>
      </c>
      <c r="K206" s="16"/>
      <c r="L206" s="16"/>
    </row>
    <row r="207" spans="1:12" x14ac:dyDescent="0.25">
      <c r="A207" s="3" t="str">
        <f>$A$15</f>
        <v>unet-camvid-onnx-0001</v>
      </c>
      <c r="B207" s="12">
        <v>2.3860000000000001</v>
      </c>
      <c r="C207" s="12">
        <v>1.4810000000000001</v>
      </c>
      <c r="D207" s="12">
        <v>422.11599999999999</v>
      </c>
      <c r="E207" s="4">
        <f t="shared" si="114"/>
        <v>9.5823293172690761E-3</v>
      </c>
      <c r="F207" s="4">
        <f t="shared" si="115"/>
        <v>3.3605633802816906E-2</v>
      </c>
      <c r="G207" s="3"/>
      <c r="H207" s="18">
        <f t="shared" si="116"/>
        <v>1</v>
      </c>
      <c r="I207" s="16">
        <f t="shared" si="117"/>
        <v>249</v>
      </c>
      <c r="J207" s="16">
        <f t="shared" si="118"/>
        <v>71</v>
      </c>
      <c r="K207" s="16"/>
      <c r="L207" s="16"/>
    </row>
    <row r="208" spans="1:12" x14ac:dyDescent="0.25">
      <c r="A208" s="3" t="str">
        <f>$A$16</f>
        <v>yolo_v3_tiny</v>
      </c>
      <c r="B208" s="12">
        <v>109.066</v>
      </c>
      <c r="C208" s="12">
        <v>64.87</v>
      </c>
      <c r="D208" s="12">
        <v>9.3789999999999996</v>
      </c>
      <c r="E208" s="4">
        <f t="shared" si="114"/>
        <v>0.4380160642570281</v>
      </c>
      <c r="F208" s="4">
        <f t="shared" si="115"/>
        <v>1.5361408450704226</v>
      </c>
      <c r="G208" s="3"/>
      <c r="H208" s="18">
        <f t="shared" si="116"/>
        <v>1</v>
      </c>
      <c r="I208" s="16">
        <f t="shared" si="117"/>
        <v>249</v>
      </c>
      <c r="J208" s="16">
        <f t="shared" si="118"/>
        <v>71</v>
      </c>
      <c r="K208" s="16"/>
      <c r="L208" s="16"/>
    </row>
    <row r="209" spans="1:12" x14ac:dyDescent="0.25">
      <c r="A209" s="3" t="str">
        <f>$A$17</f>
        <v>yolo_v4</v>
      </c>
      <c r="B209" s="12">
        <v>4.6740000000000004</v>
      </c>
      <c r="C209" s="12">
        <v>2.8039999999999998</v>
      </c>
      <c r="D209" s="12">
        <v>214.096</v>
      </c>
      <c r="E209" s="4">
        <f t="shared" si="114"/>
        <v>1.8771084337349399E-2</v>
      </c>
      <c r="F209" s="4">
        <f t="shared" si="115"/>
        <v>6.5830985915492968E-2</v>
      </c>
      <c r="G209" s="3"/>
      <c r="H209" s="18">
        <f t="shared" si="116"/>
        <v>1</v>
      </c>
      <c r="I209" s="16">
        <f t="shared" si="117"/>
        <v>249</v>
      </c>
      <c r="J209" s="16">
        <f t="shared" si="118"/>
        <v>71</v>
      </c>
      <c r="K209" s="16"/>
      <c r="L209" s="16"/>
    </row>
    <row r="210" spans="1:12" x14ac:dyDescent="0.25">
      <c r="A210" s="2" t="str">
        <f>A258</f>
        <v>Model name:</v>
      </c>
      <c r="B210" s="2" t="s">
        <v>14</v>
      </c>
      <c r="C210" s="2" t="s">
        <v>15</v>
      </c>
      <c r="D210" s="2" t="s">
        <v>14</v>
      </c>
      <c r="E210" s="2" t="s">
        <v>14</v>
      </c>
      <c r="F210" s="2" t="s">
        <v>14</v>
      </c>
      <c r="G210" s="2" t="s">
        <v>27</v>
      </c>
      <c r="H210" s="18">
        <v>1</v>
      </c>
      <c r="I210" s="15">
        <v>594</v>
      </c>
      <c r="J210" s="15">
        <v>125</v>
      </c>
      <c r="K210" s="15" t="str">
        <f>CONCATENATE(G210, ," ", B210)</f>
        <v>Intel® Xeon® W1290P INT8</v>
      </c>
      <c r="L210" s="15" t="str">
        <f>CONCATENATE($G210, ," ", C210)</f>
        <v>Intel® Xeon® W1290P FP32</v>
      </c>
    </row>
    <row r="211" spans="1:12" x14ac:dyDescent="0.25">
      <c r="A211" s="3" t="str">
        <f>$A$3</f>
        <v>bert-base-cased</v>
      </c>
      <c r="B211" s="12">
        <v>69.052999999999997</v>
      </c>
      <c r="C211" s="12">
        <v>40.243000000000002</v>
      </c>
      <c r="D211" s="12">
        <v>18.309000000000001</v>
      </c>
      <c r="E211" s="4">
        <f t="shared" ref="E211:E225" si="120">B211/(I211*H211)</f>
        <v>0.11625084175084174</v>
      </c>
      <c r="F211" s="4">
        <f t="shared" ref="F211:F225" si="121">B211/(H211*J211)</f>
        <v>0.55242400000000003</v>
      </c>
      <c r="G211" s="2"/>
      <c r="H211" s="18">
        <f t="shared" ref="H211:H225" si="122">H210</f>
        <v>1</v>
      </c>
      <c r="I211" s="16">
        <f>I210</f>
        <v>594</v>
      </c>
      <c r="J211" s="16">
        <f>J210</f>
        <v>125</v>
      </c>
      <c r="K211" s="16"/>
      <c r="L211" s="16"/>
    </row>
    <row r="212" spans="1:12" x14ac:dyDescent="0.25">
      <c r="A212" s="3" t="str">
        <f>$A$4</f>
        <v>bert-large-uncased-whole-word-masking-squad-0001</v>
      </c>
      <c r="B212" s="12">
        <v>4.8010000000000002</v>
      </c>
      <c r="C212" s="12">
        <v>2.7290000000000001</v>
      </c>
      <c r="D212" s="12">
        <v>200.07900000000001</v>
      </c>
      <c r="E212" s="4">
        <f t="shared" si="120"/>
        <v>8.0824915824915834E-3</v>
      </c>
      <c r="F212" s="4">
        <f t="shared" si="121"/>
        <v>3.8408000000000005E-2</v>
      </c>
      <c r="G212" s="2"/>
      <c r="H212" s="18">
        <f t="shared" si="122"/>
        <v>1</v>
      </c>
      <c r="I212" s="16">
        <f t="shared" ref="I212:I225" si="123">I211</f>
        <v>594</v>
      </c>
      <c r="J212" s="16">
        <f t="shared" ref="J212:J225" si="124">J211</f>
        <v>125</v>
      </c>
      <c r="K212" s="16"/>
      <c r="L212" s="16"/>
    </row>
    <row r="213" spans="1:12" x14ac:dyDescent="0.25">
      <c r="A213" s="3" t="str">
        <f>$A$5</f>
        <v>deeplabv3</v>
      </c>
      <c r="B213" s="12">
        <v>79.42</v>
      </c>
      <c r="C213" s="12">
        <v>21.03</v>
      </c>
      <c r="D213" s="12">
        <v>12.84</v>
      </c>
      <c r="E213" s="4">
        <f t="shared" si="120"/>
        <v>0.13370370370370371</v>
      </c>
      <c r="F213" s="4">
        <f t="shared" si="121"/>
        <v>0.63536000000000004</v>
      </c>
      <c r="G213" s="3"/>
      <c r="H213" s="18">
        <f t="shared" si="122"/>
        <v>1</v>
      </c>
      <c r="I213" s="16">
        <f t="shared" si="123"/>
        <v>594</v>
      </c>
      <c r="J213" s="16">
        <f t="shared" si="124"/>
        <v>125</v>
      </c>
      <c r="K213" s="16"/>
      <c r="L213" s="16"/>
    </row>
    <row r="214" spans="1:12" x14ac:dyDescent="0.25">
      <c r="A214" s="3" t="str">
        <f>$A$6</f>
        <v>densenet-121</v>
      </c>
      <c r="B214" s="12">
        <v>360.50099999999998</v>
      </c>
      <c r="C214" s="12">
        <v>182.54300000000001</v>
      </c>
      <c r="D214" s="12">
        <v>3.605</v>
      </c>
      <c r="E214" s="4">
        <f t="shared" si="120"/>
        <v>0.60690404040404033</v>
      </c>
      <c r="F214" s="4">
        <f t="shared" si="121"/>
        <v>2.8840079999999997</v>
      </c>
      <c r="G214" s="3"/>
      <c r="H214" s="18">
        <f t="shared" si="122"/>
        <v>1</v>
      </c>
      <c r="I214" s="16">
        <f t="shared" si="123"/>
        <v>594</v>
      </c>
      <c r="J214" s="16">
        <f t="shared" si="124"/>
        <v>125</v>
      </c>
      <c r="K214" s="16"/>
      <c r="L214" s="16"/>
    </row>
    <row r="215" spans="1:12" x14ac:dyDescent="0.25">
      <c r="A215" s="3" t="str">
        <f>$A$7</f>
        <v>efficientdet-d0</v>
      </c>
      <c r="B215" s="12">
        <v>94.980999999999995</v>
      </c>
      <c r="C215" s="12">
        <v>36.433999999999997</v>
      </c>
      <c r="D215" s="12">
        <v>12.657999999999999</v>
      </c>
      <c r="E215" s="4">
        <f t="shared" si="120"/>
        <v>0.1599006734006734</v>
      </c>
      <c r="F215" s="4">
        <f t="shared" si="121"/>
        <v>0.75984799999999997</v>
      </c>
      <c r="G215" s="3"/>
      <c r="H215" s="18">
        <f t="shared" si="122"/>
        <v>1</v>
      </c>
      <c r="I215" s="16">
        <f t="shared" si="123"/>
        <v>594</v>
      </c>
      <c r="J215" s="16">
        <f t="shared" si="124"/>
        <v>125</v>
      </c>
      <c r="K215" s="16"/>
      <c r="L215" s="16"/>
    </row>
    <row r="216" spans="1:12" x14ac:dyDescent="0.25">
      <c r="A216" s="3" t="str">
        <f>$A$8</f>
        <v>faster_rcnn_resnet50_coco</v>
      </c>
      <c r="B216" s="12">
        <v>8.9770000000000003</v>
      </c>
      <c r="C216" s="12">
        <v>4.5419999999999998</v>
      </c>
      <c r="D216" s="12">
        <v>137.17500000000001</v>
      </c>
      <c r="E216" s="4">
        <f t="shared" si="120"/>
        <v>1.5112794612794613E-2</v>
      </c>
      <c r="F216" s="4">
        <f t="shared" si="121"/>
        <v>7.1816000000000005E-2</v>
      </c>
      <c r="G216" s="3"/>
      <c r="H216" s="18">
        <f t="shared" si="122"/>
        <v>1</v>
      </c>
      <c r="I216" s="16">
        <f t="shared" si="123"/>
        <v>594</v>
      </c>
      <c r="J216" s="16">
        <f t="shared" si="124"/>
        <v>125</v>
      </c>
      <c r="K216" s="16"/>
      <c r="L216" s="16"/>
    </row>
    <row r="217" spans="1:12" x14ac:dyDescent="0.25">
      <c r="A217" s="3" t="str">
        <f>$A$9</f>
        <v>inception-v4</v>
      </c>
      <c r="B217" s="12">
        <v>92.646000000000001</v>
      </c>
      <c r="C217" s="12">
        <v>44.966000000000001</v>
      </c>
      <c r="D217" s="12">
        <v>12.315</v>
      </c>
      <c r="E217" s="4">
        <f t="shared" si="120"/>
        <v>0.15596969696969698</v>
      </c>
      <c r="F217" s="4">
        <f t="shared" si="121"/>
        <v>0.74116800000000005</v>
      </c>
      <c r="G217" s="3"/>
      <c r="H217" s="18">
        <f t="shared" si="122"/>
        <v>1</v>
      </c>
      <c r="I217" s="16">
        <f t="shared" si="123"/>
        <v>594</v>
      </c>
      <c r="J217" s="16">
        <f t="shared" si="124"/>
        <v>125</v>
      </c>
      <c r="K217" s="16"/>
      <c r="L217" s="16"/>
    </row>
    <row r="218" spans="1:12" x14ac:dyDescent="0.25">
      <c r="A218" s="3" t="str">
        <f>$A$10</f>
        <v>mobilenet-ssd</v>
      </c>
      <c r="B218" s="12">
        <v>774.346</v>
      </c>
      <c r="C218" s="12">
        <v>345.30900000000003</v>
      </c>
      <c r="D218" s="12">
        <v>1.5449999999999999</v>
      </c>
      <c r="E218" s="4">
        <f t="shared" si="120"/>
        <v>1.3036127946127947</v>
      </c>
      <c r="F218" s="4">
        <f t="shared" si="121"/>
        <v>6.1947679999999998</v>
      </c>
      <c r="G218" s="3"/>
      <c r="H218" s="18">
        <f t="shared" si="122"/>
        <v>1</v>
      </c>
      <c r="I218" s="16">
        <f t="shared" si="123"/>
        <v>594</v>
      </c>
      <c r="J218" s="16">
        <f t="shared" si="124"/>
        <v>125</v>
      </c>
      <c r="K218" s="16"/>
      <c r="L218" s="16"/>
    </row>
    <row r="219" spans="1:12" x14ac:dyDescent="0.25">
      <c r="A219" s="3" t="str">
        <f>$A$11</f>
        <v>mobilenet-v2-pytorch</v>
      </c>
      <c r="B219" s="12">
        <v>2067.1619999999998</v>
      </c>
      <c r="C219" s="12">
        <v>868.25</v>
      </c>
      <c r="D219" s="12">
        <v>0.73599999999999999</v>
      </c>
      <c r="E219" s="4">
        <f t="shared" si="120"/>
        <v>3.4800707070707069</v>
      </c>
      <c r="F219" s="4">
        <f t="shared" si="121"/>
        <v>16.537295999999998</v>
      </c>
      <c r="G219" s="3"/>
      <c r="H219" s="18">
        <f t="shared" si="122"/>
        <v>1</v>
      </c>
      <c r="I219" s="16">
        <f t="shared" si="123"/>
        <v>594</v>
      </c>
      <c r="J219" s="16">
        <f t="shared" si="124"/>
        <v>125</v>
      </c>
      <c r="K219" s="16"/>
      <c r="L219" s="16"/>
    </row>
    <row r="220" spans="1:12" x14ac:dyDescent="0.25">
      <c r="A220" s="3" t="str">
        <f>$A$12</f>
        <v>renset-18-pytorch</v>
      </c>
      <c r="B220" s="12">
        <v>654.53300000000002</v>
      </c>
      <c r="C220" s="12">
        <v>307.74099999999999</v>
      </c>
      <c r="D220" s="12">
        <v>1.6719999999999999</v>
      </c>
      <c r="E220" s="4">
        <f t="shared" si="120"/>
        <v>1.1019074074074073</v>
      </c>
      <c r="F220" s="4">
        <f t="shared" si="121"/>
        <v>5.2362640000000003</v>
      </c>
      <c r="G220" s="3"/>
      <c r="H220" s="18">
        <f>H219</f>
        <v>1</v>
      </c>
      <c r="I220" s="16">
        <f t="shared" si="123"/>
        <v>594</v>
      </c>
      <c r="J220" s="16">
        <f t="shared" si="124"/>
        <v>125</v>
      </c>
      <c r="K220" s="16"/>
      <c r="L220" s="16"/>
    </row>
    <row r="221" spans="1:12" x14ac:dyDescent="0.25">
      <c r="A221" s="3" t="str">
        <f>$A$13</f>
        <v>resnet-50</v>
      </c>
      <c r="B221" s="12">
        <v>317.74400000000003</v>
      </c>
      <c r="C221" s="12">
        <v>149.441</v>
      </c>
      <c r="D221" s="12">
        <v>3.6469999999999998</v>
      </c>
      <c r="E221" s="4">
        <f t="shared" si="120"/>
        <v>0.53492255892255902</v>
      </c>
      <c r="F221" s="4">
        <f t="shared" si="121"/>
        <v>2.5419520000000002</v>
      </c>
      <c r="G221" s="3"/>
      <c r="H221" s="18">
        <f t="shared" ref="H221:H222" si="125">H220</f>
        <v>1</v>
      </c>
      <c r="I221" s="16">
        <f t="shared" si="123"/>
        <v>594</v>
      </c>
      <c r="J221" s="16">
        <f t="shared" si="124"/>
        <v>125</v>
      </c>
      <c r="K221" s="16"/>
      <c r="L221" s="16"/>
    </row>
    <row r="222" spans="1:12" x14ac:dyDescent="0.25">
      <c r="A222" s="3" t="str">
        <f>$A$14</f>
        <v>ssd-resnet34-1200</v>
      </c>
      <c r="B222" s="12">
        <v>4.8710000000000004</v>
      </c>
      <c r="C222" s="12">
        <v>2.9350000000000001</v>
      </c>
      <c r="D222" s="12">
        <v>239.83500000000001</v>
      </c>
      <c r="E222" s="4">
        <f t="shared" si="120"/>
        <v>8.2003367003367009E-3</v>
      </c>
      <c r="F222" s="4">
        <f t="shared" si="121"/>
        <v>3.8968000000000003E-2</v>
      </c>
      <c r="G222" s="3"/>
      <c r="H222" s="18">
        <f t="shared" si="125"/>
        <v>1</v>
      </c>
      <c r="I222" s="16">
        <f t="shared" si="123"/>
        <v>594</v>
      </c>
      <c r="J222" s="16">
        <f t="shared" si="124"/>
        <v>125</v>
      </c>
      <c r="K222" s="16"/>
      <c r="L222" s="16"/>
    </row>
    <row r="223" spans="1:12" x14ac:dyDescent="0.25">
      <c r="A223" s="3" t="str">
        <f>$A$15</f>
        <v>unet-camvid-onnx-0001</v>
      </c>
      <c r="B223" s="12">
        <v>7.4130000000000003</v>
      </c>
      <c r="C223" s="12">
        <v>4.6150000000000002</v>
      </c>
      <c r="D223" s="12">
        <v>157.36199999999999</v>
      </c>
      <c r="E223" s="4">
        <f t="shared" si="120"/>
        <v>1.247979797979798E-2</v>
      </c>
      <c r="F223" s="4">
        <f t="shared" si="121"/>
        <v>5.9304000000000003E-2</v>
      </c>
      <c r="G223" s="3"/>
      <c r="H223" s="18">
        <f t="shared" si="122"/>
        <v>1</v>
      </c>
      <c r="I223" s="16">
        <f t="shared" si="123"/>
        <v>594</v>
      </c>
      <c r="J223" s="16">
        <f t="shared" si="124"/>
        <v>125</v>
      </c>
      <c r="K223" s="16"/>
      <c r="L223" s="16"/>
    </row>
    <row r="224" spans="1:12" x14ac:dyDescent="0.25">
      <c r="A224" s="3" t="str">
        <f>$A$16</f>
        <v>yolo_v3_tiny</v>
      </c>
      <c r="B224" s="12">
        <v>359.61</v>
      </c>
      <c r="C224" s="12">
        <v>173.63499999999999</v>
      </c>
      <c r="D224" s="12">
        <v>2.9039999999999999</v>
      </c>
      <c r="E224" s="4">
        <f t="shared" si="120"/>
        <v>0.60540404040404039</v>
      </c>
      <c r="F224" s="4">
        <f t="shared" si="121"/>
        <v>2.8768800000000003</v>
      </c>
      <c r="G224" s="3"/>
      <c r="H224" s="18">
        <f t="shared" si="122"/>
        <v>1</v>
      </c>
      <c r="I224" s="16">
        <f t="shared" si="123"/>
        <v>594</v>
      </c>
      <c r="J224" s="16">
        <f t="shared" si="124"/>
        <v>125</v>
      </c>
      <c r="K224" s="16"/>
      <c r="L224" s="16"/>
    </row>
    <row r="225" spans="1:12" x14ac:dyDescent="0.25">
      <c r="A225" s="3" t="str">
        <f>$A$17</f>
        <v>yolo_v4</v>
      </c>
      <c r="B225" s="12">
        <v>15.614000000000001</v>
      </c>
      <c r="C225" s="12">
        <v>7.9249999999999998</v>
      </c>
      <c r="D225" s="12">
        <v>71.631</v>
      </c>
      <c r="E225" s="4">
        <f t="shared" si="120"/>
        <v>2.6286195286195288E-2</v>
      </c>
      <c r="F225" s="4">
        <f t="shared" si="121"/>
        <v>0.12491200000000001</v>
      </c>
      <c r="G225" s="3"/>
      <c r="H225" s="18">
        <f t="shared" si="122"/>
        <v>1</v>
      </c>
      <c r="I225" s="16">
        <f t="shared" si="123"/>
        <v>594</v>
      </c>
      <c r="J225" s="16">
        <f t="shared" si="124"/>
        <v>125</v>
      </c>
      <c r="K225" s="16"/>
      <c r="L225" s="16"/>
    </row>
    <row r="226" spans="1:12" x14ac:dyDescent="0.25">
      <c r="A226" s="2" t="str">
        <f>A242</f>
        <v>Model name:</v>
      </c>
      <c r="B226" s="2" t="s">
        <v>14</v>
      </c>
      <c r="C226" s="2" t="s">
        <v>15</v>
      </c>
      <c r="D226" s="2" t="s">
        <v>14</v>
      </c>
      <c r="E226" s="2" t="s">
        <v>14</v>
      </c>
      <c r="F226" s="2" t="s">
        <v>14</v>
      </c>
      <c r="G226" s="2" t="s">
        <v>26</v>
      </c>
      <c r="H226" s="18">
        <v>2</v>
      </c>
      <c r="I226" s="15">
        <v>1002</v>
      </c>
      <c r="J226" s="15">
        <v>125</v>
      </c>
      <c r="K226" s="15" t="str">
        <f>CONCATENATE(G226, ," ", B226)</f>
        <v>Intel® Xeon® Silver 4216R INT8</v>
      </c>
      <c r="L226" s="15" t="str">
        <f>CONCATENATE($G226, ," ", C226)</f>
        <v>Intel® Xeon® Silver 4216R FP32</v>
      </c>
    </row>
    <row r="227" spans="1:12" x14ac:dyDescent="0.25">
      <c r="A227" s="3" t="str">
        <f>$A$3</f>
        <v>bert-base-cased</v>
      </c>
      <c r="B227" s="12">
        <v>256.99400000000003</v>
      </c>
      <c r="C227" s="12">
        <v>75.501999999999995</v>
      </c>
      <c r="D227" s="12">
        <v>13.038</v>
      </c>
      <c r="E227" s="4">
        <f t="shared" ref="E227:E241" si="126">B227/(I227*H227)</f>
        <v>0.12824051896207586</v>
      </c>
      <c r="F227" s="4">
        <f t="shared" ref="F227:F241" si="127">B227/(H227*J227)</f>
        <v>1.0279760000000002</v>
      </c>
      <c r="G227" s="2"/>
      <c r="H227" s="18">
        <f>H226</f>
        <v>2</v>
      </c>
      <c r="I227" s="16">
        <f>I226</f>
        <v>1002</v>
      </c>
      <c r="J227" s="16">
        <f>J226</f>
        <v>125</v>
      </c>
      <c r="K227" s="16"/>
      <c r="L227" s="16"/>
    </row>
    <row r="228" spans="1:12" x14ac:dyDescent="0.25">
      <c r="A228" s="3" t="str">
        <f>$A$4</f>
        <v>bert-large-uncased-whole-word-masking-squad-0001</v>
      </c>
      <c r="B228" s="12">
        <v>20.013999999999999</v>
      </c>
      <c r="C228" s="12">
        <v>6.726</v>
      </c>
      <c r="D228" s="12">
        <v>105.94199999999999</v>
      </c>
      <c r="E228" s="4">
        <f t="shared" si="126"/>
        <v>9.9870259481037917E-3</v>
      </c>
      <c r="F228" s="4">
        <f t="shared" si="127"/>
        <v>8.0056000000000002E-2</v>
      </c>
      <c r="G228" s="2"/>
      <c r="H228" s="18">
        <f>H227</f>
        <v>2</v>
      </c>
      <c r="I228" s="16">
        <f t="shared" ref="I228:I241" si="128">I227</f>
        <v>1002</v>
      </c>
      <c r="J228" s="16">
        <f t="shared" ref="J228:J241" si="129">J227</f>
        <v>125</v>
      </c>
      <c r="K228" s="16"/>
      <c r="L228" s="16"/>
    </row>
    <row r="229" spans="1:12" x14ac:dyDescent="0.25">
      <c r="A229" s="3" t="str">
        <f>$A$5</f>
        <v>deeplabv3</v>
      </c>
      <c r="B229" s="12">
        <v>241.703</v>
      </c>
      <c r="C229" s="12">
        <v>78.962999999999994</v>
      </c>
      <c r="D229" s="12">
        <v>9.3559999999999999</v>
      </c>
      <c r="E229" s="4">
        <f t="shared" si="126"/>
        <v>0.12061027944111777</v>
      </c>
      <c r="F229" s="4">
        <f t="shared" si="127"/>
        <v>0.966812</v>
      </c>
      <c r="G229" s="3"/>
      <c r="H229" s="18">
        <f>H228</f>
        <v>2</v>
      </c>
      <c r="I229" s="16">
        <f t="shared" si="128"/>
        <v>1002</v>
      </c>
      <c r="J229" s="16">
        <f t="shared" si="129"/>
        <v>125</v>
      </c>
      <c r="K229" s="16"/>
      <c r="L229" s="16"/>
    </row>
    <row r="230" spans="1:12" x14ac:dyDescent="0.25">
      <c r="A230" s="3" t="str">
        <f>$A$6</f>
        <v>densenet-121</v>
      </c>
      <c r="B230" s="12">
        <v>1064.8240000000001</v>
      </c>
      <c r="C230" s="12">
        <v>283.423</v>
      </c>
      <c r="D230" s="12">
        <v>4.069</v>
      </c>
      <c r="E230" s="4">
        <f t="shared" si="126"/>
        <v>0.5313493013972056</v>
      </c>
      <c r="F230" s="4">
        <f t="shared" si="127"/>
        <v>4.259296</v>
      </c>
      <c r="G230" s="3"/>
      <c r="H230" s="18">
        <f>H229</f>
        <v>2</v>
      </c>
      <c r="I230" s="16">
        <f t="shared" si="128"/>
        <v>1002</v>
      </c>
      <c r="J230" s="16">
        <f t="shared" si="129"/>
        <v>125</v>
      </c>
      <c r="K230" s="16"/>
      <c r="L230" s="16"/>
    </row>
    <row r="231" spans="1:12" x14ac:dyDescent="0.25">
      <c r="A231" s="3" t="str">
        <f>$A$7</f>
        <v>efficientdet-d0</v>
      </c>
      <c r="B231" s="12">
        <v>231.87299999999999</v>
      </c>
      <c r="C231" s="12">
        <v>156.285</v>
      </c>
      <c r="D231" s="12">
        <v>14.161</v>
      </c>
      <c r="E231" s="4">
        <f t="shared" si="126"/>
        <v>0.11570508982035928</v>
      </c>
      <c r="F231" s="4">
        <f t="shared" si="127"/>
        <v>0.92749199999999998</v>
      </c>
      <c r="G231" s="3"/>
      <c r="H231" s="18">
        <f t="shared" ref="H231:H232" si="130">H230</f>
        <v>2</v>
      </c>
      <c r="I231" s="16">
        <f t="shared" si="128"/>
        <v>1002</v>
      </c>
      <c r="J231" s="16">
        <f t="shared" si="129"/>
        <v>125</v>
      </c>
      <c r="K231" s="16"/>
      <c r="L231" s="16"/>
    </row>
    <row r="232" spans="1:12" x14ac:dyDescent="0.25">
      <c r="A232" s="3" t="str">
        <f>$A$8</f>
        <v>faster_rcnn_resnet50_coco</v>
      </c>
      <c r="B232" s="12">
        <v>27.847000000000001</v>
      </c>
      <c r="C232" s="12">
        <v>7.7859999999999996</v>
      </c>
      <c r="D232" s="12">
        <v>78.66</v>
      </c>
      <c r="E232" s="4">
        <f t="shared" si="126"/>
        <v>1.3895708582834333E-2</v>
      </c>
      <c r="F232" s="4">
        <f t="shared" si="127"/>
        <v>0.111388</v>
      </c>
      <c r="G232" s="3"/>
      <c r="H232" s="18">
        <f t="shared" si="130"/>
        <v>2</v>
      </c>
      <c r="I232" s="16">
        <f t="shared" si="128"/>
        <v>1002</v>
      </c>
      <c r="J232" s="16">
        <f t="shared" si="129"/>
        <v>125</v>
      </c>
      <c r="K232" s="16"/>
      <c r="L232" s="16"/>
    </row>
    <row r="233" spans="1:12" x14ac:dyDescent="0.25">
      <c r="A233" s="3" t="str">
        <f>$A$9</f>
        <v>inception-v4</v>
      </c>
      <c r="B233" s="12">
        <v>287.767</v>
      </c>
      <c r="C233" s="12">
        <v>73.617000000000004</v>
      </c>
      <c r="D233" s="12">
        <v>11.111000000000001</v>
      </c>
      <c r="E233" s="4">
        <f t="shared" si="126"/>
        <v>0.14359630738522955</v>
      </c>
      <c r="F233" s="4">
        <f t="shared" si="127"/>
        <v>1.151068</v>
      </c>
      <c r="G233" s="3"/>
      <c r="H233" s="18">
        <f t="shared" ref="H233:H241" si="131">H232</f>
        <v>2</v>
      </c>
      <c r="I233" s="16">
        <f t="shared" si="128"/>
        <v>1002</v>
      </c>
      <c r="J233" s="16">
        <f t="shared" si="129"/>
        <v>125</v>
      </c>
      <c r="K233" s="16"/>
      <c r="L233" s="16"/>
    </row>
    <row r="234" spans="1:12" x14ac:dyDescent="0.25">
      <c r="A234" s="3" t="str">
        <f>$A$10</f>
        <v>mobilenet-ssd</v>
      </c>
      <c r="B234" s="12">
        <v>2225.9349999999999</v>
      </c>
      <c r="C234" s="12">
        <v>667.69200000000001</v>
      </c>
      <c r="D234" s="12">
        <v>1.544</v>
      </c>
      <c r="E234" s="4">
        <f t="shared" si="126"/>
        <v>1.1107460079840319</v>
      </c>
      <c r="F234" s="4">
        <f t="shared" si="127"/>
        <v>8.9037399999999991</v>
      </c>
      <c r="G234" s="3"/>
      <c r="H234" s="18">
        <f t="shared" si="131"/>
        <v>2</v>
      </c>
      <c r="I234" s="16">
        <f t="shared" si="128"/>
        <v>1002</v>
      </c>
      <c r="J234" s="16">
        <f t="shared" si="129"/>
        <v>125</v>
      </c>
      <c r="K234" s="16"/>
      <c r="L234" s="16"/>
    </row>
    <row r="235" spans="1:12" x14ac:dyDescent="0.25">
      <c r="A235" s="3" t="str">
        <f>$A$11</f>
        <v>mobilenet-v2-pytorch</v>
      </c>
      <c r="B235" s="12">
        <v>5616.2830000000004</v>
      </c>
      <c r="C235" s="12">
        <v>1835.6859999999999</v>
      </c>
      <c r="D235" s="12">
        <v>1.4039999999999999</v>
      </c>
      <c r="E235" s="4">
        <f t="shared" si="126"/>
        <v>2.8025364271457089</v>
      </c>
      <c r="F235" s="4">
        <f t="shared" si="127"/>
        <v>22.465132000000001</v>
      </c>
      <c r="G235" s="3"/>
      <c r="H235" s="18">
        <f t="shared" si="131"/>
        <v>2</v>
      </c>
      <c r="I235" s="16">
        <f t="shared" si="128"/>
        <v>1002</v>
      </c>
      <c r="J235" s="16">
        <f t="shared" si="129"/>
        <v>125</v>
      </c>
      <c r="K235" s="16"/>
      <c r="L235" s="16"/>
    </row>
    <row r="236" spans="1:12" x14ac:dyDescent="0.25">
      <c r="A236" s="3" t="str">
        <f>$A$12</f>
        <v>renset-18-pytorch</v>
      </c>
      <c r="B236" s="12">
        <v>1940.9349999999999</v>
      </c>
      <c r="C236" s="12">
        <v>522.654</v>
      </c>
      <c r="D236" s="12">
        <v>1.345</v>
      </c>
      <c r="E236" s="4">
        <f t="shared" si="126"/>
        <v>0.96853043912175651</v>
      </c>
      <c r="F236" s="4">
        <f t="shared" si="127"/>
        <v>7.7637399999999994</v>
      </c>
      <c r="G236" s="3"/>
      <c r="H236" s="18">
        <f t="shared" si="131"/>
        <v>2</v>
      </c>
      <c r="I236" s="16">
        <f t="shared" si="128"/>
        <v>1002</v>
      </c>
      <c r="J236" s="16">
        <f t="shared" si="129"/>
        <v>125</v>
      </c>
      <c r="K236" s="16"/>
      <c r="L236" s="16"/>
    </row>
    <row r="237" spans="1:12" x14ac:dyDescent="0.25">
      <c r="A237" s="3" t="str">
        <f>$A$13</f>
        <v>resnet-50</v>
      </c>
      <c r="B237" s="12">
        <v>937.572</v>
      </c>
      <c r="C237" s="12">
        <v>255.86600000000001</v>
      </c>
      <c r="D237" s="12">
        <v>3.0990000000000002</v>
      </c>
      <c r="E237" s="4">
        <f t="shared" si="126"/>
        <v>0.4678502994011976</v>
      </c>
      <c r="F237" s="4">
        <f t="shared" si="127"/>
        <v>3.7502879999999998</v>
      </c>
      <c r="G237" s="3"/>
      <c r="H237" s="18">
        <f t="shared" si="131"/>
        <v>2</v>
      </c>
      <c r="I237" s="16">
        <f t="shared" si="128"/>
        <v>1002</v>
      </c>
      <c r="J237" s="16">
        <f t="shared" si="129"/>
        <v>125</v>
      </c>
      <c r="K237" s="16"/>
      <c r="L237" s="16"/>
    </row>
    <row r="238" spans="1:12" x14ac:dyDescent="0.25">
      <c r="A238" s="3" t="str">
        <f>$A$14</f>
        <v>ssd-resnet34-1200</v>
      </c>
      <c r="B238" s="12">
        <v>14.965999999999999</v>
      </c>
      <c r="C238" s="12">
        <v>4.3499999999999996</v>
      </c>
      <c r="D238" s="12">
        <v>138.96299999999999</v>
      </c>
      <c r="E238" s="4">
        <f t="shared" si="126"/>
        <v>7.4680638722554888E-3</v>
      </c>
      <c r="F238" s="4">
        <f t="shared" si="127"/>
        <v>5.9864000000000001E-2</v>
      </c>
      <c r="G238" s="3"/>
      <c r="H238" s="18">
        <f t="shared" si="131"/>
        <v>2</v>
      </c>
      <c r="I238" s="16">
        <f t="shared" si="128"/>
        <v>1002</v>
      </c>
      <c r="J238" s="16">
        <f t="shared" si="129"/>
        <v>125</v>
      </c>
      <c r="K238" s="16"/>
      <c r="L238" s="16"/>
    </row>
    <row r="239" spans="1:12" x14ac:dyDescent="0.25">
      <c r="A239" s="3" t="str">
        <f>$A$15</f>
        <v>unet-camvid-onnx-0001</v>
      </c>
      <c r="B239" s="12">
        <v>27.814</v>
      </c>
      <c r="C239" s="12">
        <v>6.9660000000000002</v>
      </c>
      <c r="D239" s="12">
        <v>72.977000000000004</v>
      </c>
      <c r="E239" s="4">
        <f t="shared" si="126"/>
        <v>1.3879241516966068E-2</v>
      </c>
      <c r="F239" s="4">
        <f t="shared" si="127"/>
        <v>0.11125599999999999</v>
      </c>
      <c r="G239" s="3"/>
      <c r="H239" s="18">
        <f t="shared" si="131"/>
        <v>2</v>
      </c>
      <c r="I239" s="16">
        <f t="shared" si="128"/>
        <v>1002</v>
      </c>
      <c r="J239" s="16">
        <f t="shared" si="129"/>
        <v>125</v>
      </c>
      <c r="K239" s="16"/>
      <c r="L239" s="16"/>
    </row>
    <row r="240" spans="1:12" x14ac:dyDescent="0.25">
      <c r="A240" s="3" t="str">
        <f>$A$16</f>
        <v>yolo_v3_tiny</v>
      </c>
      <c r="B240" s="12">
        <v>1015.77</v>
      </c>
      <c r="C240" s="12">
        <v>321.26299999999998</v>
      </c>
      <c r="D240" s="12">
        <v>2.6080000000000001</v>
      </c>
      <c r="E240" s="4">
        <f t="shared" si="126"/>
        <v>0.50687125748502992</v>
      </c>
      <c r="F240" s="4">
        <f t="shared" si="127"/>
        <v>4.0630800000000002</v>
      </c>
      <c r="G240" s="3"/>
      <c r="H240" s="18">
        <f t="shared" si="131"/>
        <v>2</v>
      </c>
      <c r="I240" s="16">
        <f t="shared" si="128"/>
        <v>1002</v>
      </c>
      <c r="J240" s="16">
        <f t="shared" si="129"/>
        <v>125</v>
      </c>
      <c r="K240" s="16"/>
      <c r="L240" s="16"/>
    </row>
    <row r="241" spans="1:12" x14ac:dyDescent="0.25">
      <c r="A241" s="3" t="str">
        <f>$A$17</f>
        <v>yolo_v4</v>
      </c>
      <c r="B241" s="12">
        <v>45.046999999999997</v>
      </c>
      <c r="C241" s="12">
        <v>13.741</v>
      </c>
      <c r="D241" s="12">
        <v>48.033999999999999</v>
      </c>
      <c r="E241" s="4">
        <f t="shared" si="126"/>
        <v>2.2478542914171656E-2</v>
      </c>
      <c r="F241" s="4">
        <f t="shared" si="127"/>
        <v>0.18018799999999999</v>
      </c>
      <c r="G241" s="3"/>
      <c r="H241" s="18">
        <f t="shared" si="131"/>
        <v>2</v>
      </c>
      <c r="I241" s="16">
        <f t="shared" si="128"/>
        <v>1002</v>
      </c>
      <c r="J241" s="16">
        <f t="shared" si="129"/>
        <v>125</v>
      </c>
      <c r="K241" s="16"/>
      <c r="L241" s="16"/>
    </row>
    <row r="242" spans="1:12" x14ac:dyDescent="0.25">
      <c r="A242" s="2" t="str">
        <f>A194</f>
        <v>Model name:</v>
      </c>
      <c r="B242" s="2" t="s">
        <v>14</v>
      </c>
      <c r="C242" s="2" t="s">
        <v>15</v>
      </c>
      <c r="D242" s="2" t="s">
        <v>14</v>
      </c>
      <c r="E242" s="2" t="s">
        <v>14</v>
      </c>
      <c r="F242" s="2" t="s">
        <v>14</v>
      </c>
      <c r="G242" s="2" t="s">
        <v>24</v>
      </c>
      <c r="H242" s="18">
        <v>2</v>
      </c>
      <c r="I242" s="15">
        <v>1572</v>
      </c>
      <c r="J242" s="15">
        <v>105</v>
      </c>
      <c r="K242" s="15" t="str">
        <f>CONCATENATE(G242, ," ", B242)</f>
        <v>Intel® Xeon® Gold 5218T INT8</v>
      </c>
      <c r="L242" s="15" t="str">
        <f>CONCATENATE($G242, ," ", C242)</f>
        <v>Intel® Xeon® Gold 5218T FP32</v>
      </c>
    </row>
    <row r="243" spans="1:12" x14ac:dyDescent="0.25">
      <c r="A243" s="3" t="str">
        <f>$A$3</f>
        <v>bert-base-cased</v>
      </c>
      <c r="B243" s="12">
        <v>266.94900000000001</v>
      </c>
      <c r="C243" s="12">
        <v>79.033000000000001</v>
      </c>
      <c r="D243" s="12">
        <v>12.406000000000001</v>
      </c>
      <c r="E243" s="4">
        <f t="shared" ref="E243:E257" si="132">B243/(I243*H243)</f>
        <v>8.4907442748091602E-2</v>
      </c>
      <c r="F243" s="4">
        <f t="shared" ref="F243:F257" si="133">B243/(H243*J243)</f>
        <v>1.2711857142857144</v>
      </c>
      <c r="G243" s="2"/>
      <c r="H243" s="18">
        <f t="shared" si="116"/>
        <v>2</v>
      </c>
      <c r="I243" s="16">
        <f>I242</f>
        <v>1572</v>
      </c>
      <c r="J243" s="16">
        <f>J242</f>
        <v>105</v>
      </c>
      <c r="K243" s="16"/>
      <c r="L243" s="16"/>
    </row>
    <row r="244" spans="1:12" x14ac:dyDescent="0.25">
      <c r="A244" s="3" t="str">
        <f>$A$4</f>
        <v>bert-large-uncased-whole-word-masking-squad-0001</v>
      </c>
      <c r="B244" s="12">
        <v>21.062000000000001</v>
      </c>
      <c r="C244" s="12">
        <v>7.0209999999999999</v>
      </c>
      <c r="D244" s="12">
        <v>101.46899999999999</v>
      </c>
      <c r="E244" s="4">
        <f t="shared" si="132"/>
        <v>6.6991094147582702E-3</v>
      </c>
      <c r="F244" s="4">
        <f t="shared" si="133"/>
        <v>0.1002952380952381</v>
      </c>
      <c r="G244" s="2"/>
      <c r="H244" s="18">
        <f t="shared" si="116"/>
        <v>2</v>
      </c>
      <c r="I244" s="16">
        <f t="shared" ref="I244:I257" si="134">I243</f>
        <v>1572</v>
      </c>
      <c r="J244" s="16">
        <f t="shared" ref="J244:J257" si="135">J243</f>
        <v>105</v>
      </c>
      <c r="K244" s="16"/>
      <c r="L244" s="16"/>
    </row>
    <row r="245" spans="1:12" x14ac:dyDescent="0.25">
      <c r="A245" s="3" t="str">
        <f>$A$5</f>
        <v>deeplabv3</v>
      </c>
      <c r="B245" s="12">
        <v>248.04900000000001</v>
      </c>
      <c r="C245" s="12">
        <v>81.667000000000002</v>
      </c>
      <c r="D245" s="12">
        <v>8.9489999999999998</v>
      </c>
      <c r="E245" s="4">
        <f t="shared" si="132"/>
        <v>7.8895992366412218E-2</v>
      </c>
      <c r="F245" s="4">
        <f t="shared" si="133"/>
        <v>1.1811857142857143</v>
      </c>
      <c r="G245" s="3"/>
      <c r="H245" s="18">
        <f t="shared" si="116"/>
        <v>2</v>
      </c>
      <c r="I245" s="16">
        <f t="shared" si="134"/>
        <v>1572</v>
      </c>
      <c r="J245" s="16">
        <f t="shared" si="135"/>
        <v>105</v>
      </c>
      <c r="K245" s="16"/>
      <c r="L245" s="16"/>
    </row>
    <row r="246" spans="1:12" x14ac:dyDescent="0.25">
      <c r="A246" s="3" t="str">
        <f>$A$6</f>
        <v>densenet-121</v>
      </c>
      <c r="B246" s="12">
        <v>1116.3720000000001</v>
      </c>
      <c r="C246" s="12">
        <v>295.952</v>
      </c>
      <c r="D246" s="12">
        <v>3.9609999999999999</v>
      </c>
      <c r="E246" s="4">
        <f t="shared" si="132"/>
        <v>0.35508015267175574</v>
      </c>
      <c r="F246" s="4">
        <f t="shared" si="133"/>
        <v>5.3160571428571428</v>
      </c>
      <c r="G246" s="3"/>
      <c r="H246" s="18">
        <f t="shared" si="116"/>
        <v>2</v>
      </c>
      <c r="I246" s="16">
        <f t="shared" si="134"/>
        <v>1572</v>
      </c>
      <c r="J246" s="16">
        <f t="shared" si="135"/>
        <v>105</v>
      </c>
      <c r="K246" s="16"/>
      <c r="L246" s="16"/>
    </row>
    <row r="247" spans="1:12" x14ac:dyDescent="0.25">
      <c r="A247" s="3" t="str">
        <f>$A$7</f>
        <v>efficientdet-d0</v>
      </c>
      <c r="B247" s="12">
        <v>239.06</v>
      </c>
      <c r="C247" s="12">
        <v>161.22399999999999</v>
      </c>
      <c r="D247" s="12">
        <v>13.973000000000001</v>
      </c>
      <c r="E247" s="4">
        <f t="shared" si="132"/>
        <v>7.6036895674300262E-2</v>
      </c>
      <c r="F247" s="4">
        <f t="shared" si="133"/>
        <v>1.1383809523809525</v>
      </c>
      <c r="G247" s="3"/>
      <c r="H247" s="18">
        <f t="shared" si="116"/>
        <v>2</v>
      </c>
      <c r="I247" s="16">
        <f t="shared" si="134"/>
        <v>1572</v>
      </c>
      <c r="J247" s="16">
        <f t="shared" si="135"/>
        <v>105</v>
      </c>
      <c r="K247" s="16"/>
      <c r="L247" s="16"/>
    </row>
    <row r="248" spans="1:12" x14ac:dyDescent="0.25">
      <c r="A248" s="3" t="str">
        <f>$A$8</f>
        <v>faster_rcnn_resnet50_coco</v>
      </c>
      <c r="B248" s="12">
        <v>29.332000000000001</v>
      </c>
      <c r="C248" s="12">
        <v>8.19</v>
      </c>
      <c r="D248" s="12">
        <v>78.171999999999997</v>
      </c>
      <c r="E248" s="4">
        <f t="shared" si="132"/>
        <v>9.3295165394402038E-3</v>
      </c>
      <c r="F248" s="4">
        <f t="shared" si="133"/>
        <v>0.13967619047619048</v>
      </c>
      <c r="G248" s="3"/>
      <c r="H248" s="18">
        <f t="shared" si="116"/>
        <v>2</v>
      </c>
      <c r="I248" s="16">
        <f t="shared" si="134"/>
        <v>1572</v>
      </c>
      <c r="J248" s="16">
        <f t="shared" si="135"/>
        <v>105</v>
      </c>
      <c r="K248" s="16"/>
      <c r="L248" s="16"/>
    </row>
    <row r="249" spans="1:12" x14ac:dyDescent="0.25">
      <c r="A249" s="3" t="str">
        <f>$A$9</f>
        <v>inception-v4</v>
      </c>
      <c r="B249" s="12">
        <v>301.21499999999997</v>
      </c>
      <c r="C249" s="12">
        <v>77.004999999999995</v>
      </c>
      <c r="D249" s="12">
        <v>10.571</v>
      </c>
      <c r="E249" s="4">
        <f t="shared" si="132"/>
        <v>9.580629770992366E-2</v>
      </c>
      <c r="F249" s="4">
        <f t="shared" si="133"/>
        <v>1.4343571428571427</v>
      </c>
      <c r="G249" s="3"/>
      <c r="H249" s="18">
        <f t="shared" si="116"/>
        <v>2</v>
      </c>
      <c r="I249" s="16">
        <f t="shared" si="134"/>
        <v>1572</v>
      </c>
      <c r="J249" s="16">
        <f t="shared" si="135"/>
        <v>105</v>
      </c>
      <c r="K249" s="16"/>
      <c r="L249" s="16"/>
    </row>
    <row r="250" spans="1:12" x14ac:dyDescent="0.25">
      <c r="A250" s="3" t="str">
        <f>$A$10</f>
        <v>mobilenet-ssd</v>
      </c>
      <c r="B250" s="12">
        <v>2331.2069999999999</v>
      </c>
      <c r="C250" s="12">
        <v>691.74300000000005</v>
      </c>
      <c r="D250" s="12">
        <v>1.4850000000000001</v>
      </c>
      <c r="E250" s="4">
        <f t="shared" si="132"/>
        <v>0.74147805343511441</v>
      </c>
      <c r="F250" s="4">
        <f t="shared" si="133"/>
        <v>11.100985714285713</v>
      </c>
      <c r="G250" s="3"/>
      <c r="H250" s="18">
        <f>H249</f>
        <v>2</v>
      </c>
      <c r="I250" s="16">
        <f t="shared" si="134"/>
        <v>1572</v>
      </c>
      <c r="J250" s="16">
        <f t="shared" si="135"/>
        <v>105</v>
      </c>
      <c r="K250" s="16"/>
      <c r="L250" s="16"/>
    </row>
    <row r="251" spans="1:12" x14ac:dyDescent="0.25">
      <c r="A251" s="3" t="str">
        <f>$A$11</f>
        <v>mobilenet-v2-pytorch</v>
      </c>
      <c r="B251" s="12">
        <v>5882.4549999999999</v>
      </c>
      <c r="C251" s="12">
        <v>1895.498</v>
      </c>
      <c r="D251" s="12">
        <v>1.387</v>
      </c>
      <c r="E251" s="4">
        <f t="shared" si="132"/>
        <v>1.8710098600508906</v>
      </c>
      <c r="F251" s="4">
        <f t="shared" si="133"/>
        <v>28.011690476190477</v>
      </c>
      <c r="G251" s="3"/>
      <c r="H251" s="18">
        <f t="shared" ref="H251:H271" si="136">H250</f>
        <v>2</v>
      </c>
      <c r="I251" s="16">
        <f t="shared" si="134"/>
        <v>1572</v>
      </c>
      <c r="J251" s="16">
        <f t="shared" si="135"/>
        <v>105</v>
      </c>
      <c r="K251" s="16"/>
      <c r="L251" s="16"/>
    </row>
    <row r="252" spans="1:12" x14ac:dyDescent="0.25">
      <c r="A252" s="3" t="str">
        <f>$A$12</f>
        <v>renset-18-pytorch</v>
      </c>
      <c r="B252" s="12">
        <v>2017.3679999999999</v>
      </c>
      <c r="C252" s="12">
        <v>547.47</v>
      </c>
      <c r="D252" s="12">
        <v>1.2909999999999999</v>
      </c>
      <c r="E252" s="4">
        <f t="shared" si="132"/>
        <v>0.64165648854961832</v>
      </c>
      <c r="F252" s="4">
        <f t="shared" si="133"/>
        <v>9.6065142857142849</v>
      </c>
      <c r="G252" s="3"/>
      <c r="H252" s="18">
        <f t="shared" si="136"/>
        <v>2</v>
      </c>
      <c r="I252" s="16">
        <f t="shared" si="134"/>
        <v>1572</v>
      </c>
      <c r="J252" s="16">
        <f t="shared" si="135"/>
        <v>105</v>
      </c>
      <c r="K252" s="16"/>
      <c r="L252" s="16"/>
    </row>
    <row r="253" spans="1:12" x14ac:dyDescent="0.25">
      <c r="A253" s="3" t="str">
        <f>$A$13</f>
        <v>resnet-50</v>
      </c>
      <c r="B253" s="12">
        <v>980.81299999999999</v>
      </c>
      <c r="C253" s="12">
        <v>268.00900000000001</v>
      </c>
      <c r="D253" s="12">
        <v>2.984</v>
      </c>
      <c r="E253" s="4">
        <f t="shared" si="132"/>
        <v>0.31196342239185748</v>
      </c>
      <c r="F253" s="4">
        <f t="shared" si="133"/>
        <v>4.6705380952380953</v>
      </c>
      <c r="G253" s="3"/>
      <c r="H253" s="18">
        <f t="shared" si="136"/>
        <v>2</v>
      </c>
      <c r="I253" s="16">
        <f t="shared" si="134"/>
        <v>1572</v>
      </c>
      <c r="J253" s="16">
        <f t="shared" si="135"/>
        <v>105</v>
      </c>
      <c r="K253" s="16"/>
      <c r="L253" s="16"/>
    </row>
    <row r="254" spans="1:12" x14ac:dyDescent="0.25">
      <c r="A254" s="3" t="str">
        <f>$A$14</f>
        <v>ssd-resnet34-1200</v>
      </c>
      <c r="B254" s="12">
        <v>15.706</v>
      </c>
      <c r="C254" s="12">
        <v>4.5720000000000001</v>
      </c>
      <c r="D254" s="12">
        <v>132.03200000000001</v>
      </c>
      <c r="E254" s="4">
        <f t="shared" si="132"/>
        <v>4.9955470737913484E-3</v>
      </c>
      <c r="F254" s="4">
        <f t="shared" si="133"/>
        <v>7.4790476190476185E-2</v>
      </c>
      <c r="G254" s="3"/>
      <c r="H254" s="18">
        <f t="shared" si="136"/>
        <v>2</v>
      </c>
      <c r="I254" s="16">
        <f t="shared" si="134"/>
        <v>1572</v>
      </c>
      <c r="J254" s="16">
        <f t="shared" si="135"/>
        <v>105</v>
      </c>
      <c r="K254" s="16"/>
      <c r="L254" s="16"/>
    </row>
    <row r="255" spans="1:12" x14ac:dyDescent="0.25">
      <c r="A255" s="3" t="str">
        <f>$A$15</f>
        <v>unet-camvid-onnx-0001</v>
      </c>
      <c r="B255" s="12">
        <v>29.251000000000001</v>
      </c>
      <c r="C255" s="12">
        <v>7.3010000000000002</v>
      </c>
      <c r="D255" s="12">
        <v>69.36</v>
      </c>
      <c r="E255" s="4">
        <f t="shared" si="132"/>
        <v>9.3037531806615774E-3</v>
      </c>
      <c r="F255" s="4">
        <f t="shared" si="133"/>
        <v>0.13929047619047619</v>
      </c>
      <c r="G255" s="3"/>
      <c r="H255" s="18">
        <f t="shared" si="136"/>
        <v>2</v>
      </c>
      <c r="I255" s="16">
        <f t="shared" si="134"/>
        <v>1572</v>
      </c>
      <c r="J255" s="16">
        <f t="shared" si="135"/>
        <v>105</v>
      </c>
      <c r="K255" s="16"/>
      <c r="L255" s="16"/>
    </row>
    <row r="256" spans="1:12" x14ac:dyDescent="0.25">
      <c r="A256" s="3" t="str">
        <f>$A$16</f>
        <v>yolo_v3_tiny</v>
      </c>
      <c r="B256" s="12">
        <v>1058.3219999999999</v>
      </c>
      <c r="C256" s="12">
        <v>337.03500000000003</v>
      </c>
      <c r="D256" s="12">
        <v>2.4969999999999999</v>
      </c>
      <c r="E256" s="4">
        <f t="shared" si="132"/>
        <v>0.33661641221374045</v>
      </c>
      <c r="F256" s="4">
        <f t="shared" si="133"/>
        <v>5.0396285714285707</v>
      </c>
      <c r="G256" s="3"/>
      <c r="H256" s="18">
        <f t="shared" si="136"/>
        <v>2</v>
      </c>
      <c r="I256" s="16">
        <f t="shared" si="134"/>
        <v>1572</v>
      </c>
      <c r="J256" s="16">
        <f t="shared" si="135"/>
        <v>105</v>
      </c>
      <c r="K256" s="16"/>
      <c r="L256" s="16"/>
    </row>
    <row r="257" spans="1:12" x14ac:dyDescent="0.25">
      <c r="A257" s="3" t="str">
        <f>$A$17</f>
        <v>yolo_v4</v>
      </c>
      <c r="B257" s="12">
        <v>47.338000000000001</v>
      </c>
      <c r="C257" s="12">
        <v>14.464</v>
      </c>
      <c r="D257" s="12">
        <v>45.77</v>
      </c>
      <c r="E257" s="4">
        <f t="shared" si="132"/>
        <v>1.5056615776081425E-2</v>
      </c>
      <c r="F257" s="4">
        <f t="shared" si="133"/>
        <v>0.22541904761904763</v>
      </c>
      <c r="G257" s="3"/>
      <c r="H257" s="18">
        <f t="shared" si="136"/>
        <v>2</v>
      </c>
      <c r="I257" s="16">
        <f t="shared" si="134"/>
        <v>1572</v>
      </c>
      <c r="J257" s="16">
        <f t="shared" si="135"/>
        <v>105</v>
      </c>
      <c r="K257" s="16"/>
      <c r="L257" s="16"/>
    </row>
    <row r="258" spans="1:12" x14ac:dyDescent="0.25">
      <c r="A258" s="2" t="str">
        <f>A194</f>
        <v>Model name:</v>
      </c>
      <c r="B258" s="2" t="s">
        <v>14</v>
      </c>
      <c r="C258" s="2" t="s">
        <v>15</v>
      </c>
      <c r="D258" s="2" t="s">
        <v>14</v>
      </c>
      <c r="E258" s="2" t="s">
        <v>14</v>
      </c>
      <c r="F258" s="2" t="s">
        <v>14</v>
      </c>
      <c r="G258" s="2" t="s">
        <v>25</v>
      </c>
      <c r="H258" s="18">
        <v>2</v>
      </c>
      <c r="I258" s="15">
        <v>8477</v>
      </c>
      <c r="J258" s="15">
        <v>205</v>
      </c>
      <c r="K258" s="15" t="str">
        <f>CONCATENATE(G258, ," ", B258)</f>
        <v>Intel® Xeon® Platinum 8270 INT8</v>
      </c>
      <c r="L258" s="15" t="str">
        <f>CONCATENATE($G258, ," ", C258)</f>
        <v>Intel® Xeon® Platinum 8270 FP32</v>
      </c>
    </row>
    <row r="259" spans="1:12" x14ac:dyDescent="0.25">
      <c r="A259" s="3" t="str">
        <f>$A$3</f>
        <v>bert-base-cased</v>
      </c>
      <c r="B259" s="12">
        <v>682.59299999999996</v>
      </c>
      <c r="C259" s="12">
        <v>225.71299999999999</v>
      </c>
      <c r="D259" s="12">
        <v>6.9039999999999999</v>
      </c>
      <c r="E259" s="4">
        <f t="shared" ref="E259:E273" si="137">B259/(I259*H259)</f>
        <v>4.0261472218945382E-2</v>
      </c>
      <c r="F259" s="4">
        <f t="shared" ref="F259:F273" si="138">B259/(H259*J259)</f>
        <v>1.6648609756097561</v>
      </c>
      <c r="G259" s="2"/>
      <c r="H259" s="18">
        <f t="shared" si="136"/>
        <v>2</v>
      </c>
      <c r="I259" s="16">
        <f>I258</f>
        <v>8477</v>
      </c>
      <c r="J259" s="16">
        <f>J258</f>
        <v>205</v>
      </c>
      <c r="K259" s="16"/>
      <c r="L259" s="16"/>
    </row>
    <row r="260" spans="1:12" x14ac:dyDescent="0.25">
      <c r="A260" s="3" t="str">
        <f>$A$4</f>
        <v>bert-large-uncased-whole-word-masking-squad-0001</v>
      </c>
      <c r="B260" s="12">
        <v>46.064</v>
      </c>
      <c r="C260" s="12">
        <v>19.050999999999998</v>
      </c>
      <c r="D260" s="12">
        <v>49.487000000000002</v>
      </c>
      <c r="E260" s="4">
        <f t="shared" si="137"/>
        <v>2.7169989383036453E-3</v>
      </c>
      <c r="F260" s="4">
        <f t="shared" si="138"/>
        <v>0.11235121951219512</v>
      </c>
      <c r="G260" s="2"/>
      <c r="H260" s="18">
        <f t="shared" si="136"/>
        <v>2</v>
      </c>
      <c r="I260" s="16">
        <f t="shared" ref="I260:I273" si="139">I259</f>
        <v>8477</v>
      </c>
      <c r="J260" s="16">
        <f t="shared" ref="J260:J273" si="140">J259</f>
        <v>205</v>
      </c>
      <c r="K260" s="16"/>
      <c r="L260" s="16"/>
    </row>
    <row r="261" spans="1:12" x14ac:dyDescent="0.25">
      <c r="A261" s="3" t="str">
        <f>$A$5</f>
        <v>deeplabv3</v>
      </c>
      <c r="B261" s="12">
        <v>632.11300000000006</v>
      </c>
      <c r="C261" s="12">
        <v>168.65</v>
      </c>
      <c r="D261" s="12">
        <v>4.0069999999999997</v>
      </c>
      <c r="E261" s="4">
        <f t="shared" si="137"/>
        <v>3.7284003774920374E-2</v>
      </c>
      <c r="F261" s="4">
        <f t="shared" si="138"/>
        <v>1.541739024390244</v>
      </c>
      <c r="G261" s="3"/>
      <c r="H261" s="18">
        <f t="shared" si="136"/>
        <v>2</v>
      </c>
      <c r="I261" s="16">
        <f t="shared" si="139"/>
        <v>8477</v>
      </c>
      <c r="J261" s="16">
        <f t="shared" si="140"/>
        <v>205</v>
      </c>
      <c r="K261" s="16"/>
      <c r="L261" s="16"/>
    </row>
    <row r="262" spans="1:12" x14ac:dyDescent="0.25">
      <c r="A262" s="3" t="str">
        <f>$A$6</f>
        <v>densenet-121</v>
      </c>
      <c r="B262" s="12">
        <v>3155.1060000000002</v>
      </c>
      <c r="C262" s="12">
        <v>815.72500000000002</v>
      </c>
      <c r="D262" s="12">
        <v>2.883</v>
      </c>
      <c r="E262" s="4">
        <f t="shared" si="137"/>
        <v>0.18609802996343047</v>
      </c>
      <c r="F262" s="4">
        <f t="shared" si="138"/>
        <v>7.6953804878048784</v>
      </c>
      <c r="G262" s="3"/>
      <c r="H262" s="18">
        <f t="shared" si="136"/>
        <v>2</v>
      </c>
      <c r="I262" s="16">
        <f t="shared" si="139"/>
        <v>8477</v>
      </c>
      <c r="J262" s="16">
        <f t="shared" si="140"/>
        <v>205</v>
      </c>
      <c r="K262" s="16"/>
      <c r="L262" s="16"/>
    </row>
    <row r="263" spans="1:12" x14ac:dyDescent="0.25">
      <c r="A263" s="3" t="str">
        <f>$A$7</f>
        <v>efficientdet-d0</v>
      </c>
      <c r="B263" s="12">
        <v>471.02</v>
      </c>
      <c r="C263" s="12">
        <v>300.291</v>
      </c>
      <c r="D263" s="12">
        <v>9.3870000000000005</v>
      </c>
      <c r="E263" s="4">
        <f t="shared" si="137"/>
        <v>2.7782234280995636E-2</v>
      </c>
      <c r="F263" s="4">
        <f t="shared" si="138"/>
        <v>1.1488292682926828</v>
      </c>
      <c r="G263" s="3"/>
      <c r="H263" s="18">
        <f t="shared" si="136"/>
        <v>2</v>
      </c>
      <c r="I263" s="16">
        <f t="shared" si="139"/>
        <v>8477</v>
      </c>
      <c r="J263" s="16">
        <f t="shared" si="140"/>
        <v>205</v>
      </c>
      <c r="K263" s="16"/>
      <c r="L263" s="16"/>
    </row>
    <row r="264" spans="1:12" x14ac:dyDescent="0.25">
      <c r="A264" s="3" t="str">
        <f>$A$8</f>
        <v>faster_rcnn_resnet50_coco</v>
      </c>
      <c r="B264" s="12">
        <v>85.212999999999994</v>
      </c>
      <c r="C264" s="12">
        <v>22.065999999999999</v>
      </c>
      <c r="D264" s="12">
        <v>30.431999999999999</v>
      </c>
      <c r="E264" s="4">
        <f t="shared" si="137"/>
        <v>5.02612952695529E-3</v>
      </c>
      <c r="F264" s="4">
        <f t="shared" si="138"/>
        <v>0.20783658536585364</v>
      </c>
      <c r="G264" s="3"/>
      <c r="H264" s="18">
        <f t="shared" si="136"/>
        <v>2</v>
      </c>
      <c r="I264" s="16">
        <f t="shared" si="139"/>
        <v>8477</v>
      </c>
      <c r="J264" s="16">
        <f t="shared" si="140"/>
        <v>205</v>
      </c>
      <c r="K264" s="16"/>
      <c r="L264" s="16"/>
    </row>
    <row r="265" spans="1:12" x14ac:dyDescent="0.25">
      <c r="A265" s="3" t="str">
        <f>$A$9</f>
        <v>inception-v4</v>
      </c>
      <c r="B265" s="12">
        <v>937.13900000000001</v>
      </c>
      <c r="C265" s="12">
        <v>225.77600000000001</v>
      </c>
      <c r="D265" s="12">
        <v>5.6980000000000004</v>
      </c>
      <c r="E265" s="4">
        <f t="shared" si="137"/>
        <v>5.5275392237819986E-2</v>
      </c>
      <c r="F265" s="4">
        <f t="shared" si="138"/>
        <v>2.2857048780487803</v>
      </c>
      <c r="G265" s="3"/>
      <c r="H265" s="18">
        <f t="shared" si="136"/>
        <v>2</v>
      </c>
      <c r="I265" s="16">
        <f t="shared" si="139"/>
        <v>8477</v>
      </c>
      <c r="J265" s="16">
        <f t="shared" si="140"/>
        <v>205</v>
      </c>
      <c r="K265" s="16"/>
      <c r="L265" s="16"/>
    </row>
    <row r="266" spans="1:12" x14ac:dyDescent="0.25">
      <c r="A266" s="3" t="str">
        <f>$A$10</f>
        <v>mobilenet-ssd</v>
      </c>
      <c r="B266" s="12">
        <v>6691.915</v>
      </c>
      <c r="C266" s="12">
        <v>1796.357</v>
      </c>
      <c r="D266" s="12">
        <v>1.052</v>
      </c>
      <c r="E266" s="4">
        <f t="shared" si="137"/>
        <v>0.39471009791199718</v>
      </c>
      <c r="F266" s="4">
        <f t="shared" si="138"/>
        <v>16.321743902439025</v>
      </c>
      <c r="G266" s="3"/>
      <c r="H266" s="18">
        <f t="shared" si="136"/>
        <v>2</v>
      </c>
      <c r="I266" s="16">
        <f t="shared" si="139"/>
        <v>8477</v>
      </c>
      <c r="J266" s="16">
        <f t="shared" si="140"/>
        <v>205</v>
      </c>
      <c r="K266" s="16"/>
      <c r="L266" s="16"/>
    </row>
    <row r="267" spans="1:12" x14ac:dyDescent="0.25">
      <c r="A267" s="3" t="str">
        <f>$A$11</f>
        <v>mobilenet-v2-pytorch</v>
      </c>
      <c r="B267" s="12">
        <v>15616.083000000001</v>
      </c>
      <c r="C267" s="12">
        <v>4308.9269999999997</v>
      </c>
      <c r="D267" s="12">
        <v>0.86899999999999999</v>
      </c>
      <c r="E267" s="4">
        <f t="shared" si="137"/>
        <v>0.92108546655656487</v>
      </c>
      <c r="F267" s="4">
        <f t="shared" si="138"/>
        <v>38.088007317073171</v>
      </c>
      <c r="G267" s="3"/>
      <c r="H267" s="18">
        <f t="shared" si="136"/>
        <v>2</v>
      </c>
      <c r="I267" s="16">
        <f t="shared" si="139"/>
        <v>8477</v>
      </c>
      <c r="J267" s="16">
        <f t="shared" si="140"/>
        <v>205</v>
      </c>
      <c r="K267" s="16"/>
      <c r="L267" s="16"/>
    </row>
    <row r="268" spans="1:12" x14ac:dyDescent="0.25">
      <c r="A268" s="3" t="str">
        <f>$A$12</f>
        <v>renset-18-pytorch</v>
      </c>
      <c r="B268" s="12">
        <v>6320.3909999999996</v>
      </c>
      <c r="C268" s="12">
        <v>1582.817</v>
      </c>
      <c r="D268" s="12">
        <v>0.66700000000000004</v>
      </c>
      <c r="E268" s="4">
        <f t="shared" si="137"/>
        <v>0.37279644921552435</v>
      </c>
      <c r="F268" s="4">
        <f t="shared" si="138"/>
        <v>15.415587804878047</v>
      </c>
      <c r="G268" s="3"/>
      <c r="H268" s="18">
        <f t="shared" si="136"/>
        <v>2</v>
      </c>
      <c r="I268" s="16">
        <f t="shared" si="139"/>
        <v>8477</v>
      </c>
      <c r="J268" s="16">
        <f t="shared" si="140"/>
        <v>205</v>
      </c>
      <c r="K268" s="16"/>
      <c r="L268" s="16"/>
    </row>
    <row r="269" spans="1:12" x14ac:dyDescent="0.25">
      <c r="A269" s="3" t="str">
        <f>$A$13</f>
        <v>resnet-50</v>
      </c>
      <c r="B269" s="12">
        <v>2905.8029999999999</v>
      </c>
      <c r="C269" s="12">
        <v>748.58299999999997</v>
      </c>
      <c r="D269" s="12">
        <v>1.4750000000000001</v>
      </c>
      <c r="E269" s="4">
        <f t="shared" si="137"/>
        <v>0.17139335849946916</v>
      </c>
      <c r="F269" s="4">
        <f t="shared" si="138"/>
        <v>7.0873243902439018</v>
      </c>
      <c r="G269" s="3"/>
      <c r="H269" s="18">
        <f t="shared" si="136"/>
        <v>2</v>
      </c>
      <c r="I269" s="16">
        <f t="shared" si="139"/>
        <v>8477</v>
      </c>
      <c r="J269" s="16">
        <f t="shared" si="140"/>
        <v>205</v>
      </c>
      <c r="K269" s="16"/>
      <c r="L269" s="16"/>
    </row>
    <row r="270" spans="1:12" x14ac:dyDescent="0.25">
      <c r="A270" s="3" t="str">
        <f>$A$14</f>
        <v>ssd-resnet34-1200</v>
      </c>
      <c r="B270" s="12">
        <v>47.365000000000002</v>
      </c>
      <c r="C270" s="12">
        <v>14.722</v>
      </c>
      <c r="D270" s="12">
        <v>44.387</v>
      </c>
      <c r="E270" s="4">
        <f t="shared" si="137"/>
        <v>2.7937359915064294E-3</v>
      </c>
      <c r="F270" s="4">
        <f t="shared" si="138"/>
        <v>0.11552439024390244</v>
      </c>
      <c r="G270" s="3"/>
      <c r="H270" s="18">
        <f t="shared" si="136"/>
        <v>2</v>
      </c>
      <c r="I270" s="16">
        <f t="shared" si="139"/>
        <v>8477</v>
      </c>
      <c r="J270" s="16">
        <f t="shared" si="140"/>
        <v>205</v>
      </c>
      <c r="K270" s="16"/>
      <c r="L270" s="16"/>
    </row>
    <row r="271" spans="1:12" x14ac:dyDescent="0.25">
      <c r="A271" s="3" t="str">
        <f>$A$15</f>
        <v>unet-camvid-onnx-0001</v>
      </c>
      <c r="B271" s="12">
        <v>93.081000000000003</v>
      </c>
      <c r="C271" s="12">
        <v>21.382000000000001</v>
      </c>
      <c r="D271" s="12">
        <v>22.948</v>
      </c>
      <c r="E271" s="4">
        <f t="shared" si="137"/>
        <v>5.4902088002831192E-3</v>
      </c>
      <c r="F271" s="4">
        <f t="shared" si="138"/>
        <v>0.22702682926829268</v>
      </c>
      <c r="G271" s="3"/>
      <c r="H271" s="18">
        <f t="shared" si="136"/>
        <v>2</v>
      </c>
      <c r="I271" s="16">
        <f t="shared" si="139"/>
        <v>8477</v>
      </c>
      <c r="J271" s="16">
        <f t="shared" si="140"/>
        <v>205</v>
      </c>
      <c r="K271" s="16"/>
      <c r="L271" s="16"/>
    </row>
    <row r="272" spans="1:12" x14ac:dyDescent="0.25">
      <c r="A272" s="3" t="str">
        <f>$A$16</f>
        <v>yolo_v3_tiny</v>
      </c>
      <c r="B272" s="12">
        <v>2931.2420000000002</v>
      </c>
      <c r="C272" s="12">
        <v>901.83199999999999</v>
      </c>
      <c r="D272" s="12">
        <v>1.2150000000000001</v>
      </c>
      <c r="E272" s="4">
        <f t="shared" si="137"/>
        <v>0.17289383036451575</v>
      </c>
      <c r="F272" s="4">
        <f t="shared" si="138"/>
        <v>7.1493707317073172</v>
      </c>
      <c r="G272" s="3"/>
      <c r="H272" s="18">
        <f>H271</f>
        <v>2</v>
      </c>
      <c r="I272" s="16">
        <f t="shared" si="139"/>
        <v>8477</v>
      </c>
      <c r="J272" s="16">
        <f t="shared" si="140"/>
        <v>205</v>
      </c>
      <c r="K272" s="16"/>
      <c r="L272" s="16"/>
    </row>
    <row r="273" spans="1:12" x14ac:dyDescent="0.25">
      <c r="A273" s="3" t="str">
        <f>$A$17</f>
        <v>yolo_v4</v>
      </c>
      <c r="B273" s="12">
        <v>131.46600000000001</v>
      </c>
      <c r="C273" s="12">
        <v>41.000999999999998</v>
      </c>
      <c r="D273" s="12">
        <v>19.280999999999999</v>
      </c>
      <c r="E273" s="4">
        <f t="shared" si="137"/>
        <v>7.7542762769847833E-3</v>
      </c>
      <c r="F273" s="4">
        <f t="shared" si="138"/>
        <v>0.32064878048780487</v>
      </c>
      <c r="G273" s="3"/>
      <c r="H273" s="18">
        <f t="shared" ref="H273" si="141">H272</f>
        <v>2</v>
      </c>
      <c r="I273" s="16">
        <f t="shared" si="139"/>
        <v>8477</v>
      </c>
      <c r="J273" s="16">
        <f t="shared" si="140"/>
        <v>205</v>
      </c>
      <c r="K273" s="16"/>
      <c r="L273" s="16"/>
    </row>
    <row r="274" spans="1:12" x14ac:dyDescent="0.25">
      <c r="A274" s="2" t="s">
        <v>13</v>
      </c>
      <c r="B274" s="2" t="s">
        <v>14</v>
      </c>
      <c r="C274" s="2" t="s">
        <v>15</v>
      </c>
      <c r="D274" s="2" t="s">
        <v>14</v>
      </c>
      <c r="E274" s="2" t="s">
        <v>14</v>
      </c>
      <c r="F274" s="2" t="s">
        <v>14</v>
      </c>
      <c r="G274" s="2" t="s">
        <v>44</v>
      </c>
      <c r="H274" s="18">
        <v>2</v>
      </c>
      <c r="I274" s="15"/>
      <c r="J274" s="15"/>
      <c r="K274" s="15" t="str">
        <f>CONCATENATE(G274, ," ", B274)</f>
        <v>Intel® Xeon® 6336Y INT8</v>
      </c>
      <c r="L274" s="15" t="str">
        <f>CONCATENATE($G274, ," ", C274)</f>
        <v>Intel® Xeon® 6336Y FP32</v>
      </c>
    </row>
    <row r="275" spans="1:12" x14ac:dyDescent="0.25">
      <c r="A275" s="3" t="str">
        <f>$A$3</f>
        <v>bert-base-cased</v>
      </c>
      <c r="B275" s="12">
        <v>645.77</v>
      </c>
      <c r="C275" s="12">
        <v>213.87700000000001</v>
      </c>
      <c r="D275" s="12">
        <v>6.7610000000000001</v>
      </c>
      <c r="E275" s="4">
        <f t="shared" ref="E275:E289" si="142">B275/(I275*H275)</f>
        <v>0.13804403591278325</v>
      </c>
      <c r="F275" s="4">
        <f t="shared" ref="F275:F289" si="143">B275/(H275*J275)</f>
        <v>1.7453243243243244</v>
      </c>
      <c r="G275" s="2"/>
      <c r="H275" s="18">
        <f t="shared" ref="H275:H276" si="144">H274</f>
        <v>2</v>
      </c>
      <c r="I275" s="15">
        <v>2339</v>
      </c>
      <c r="J275" s="15">
        <v>185</v>
      </c>
      <c r="K275" s="15"/>
      <c r="L275" s="15"/>
    </row>
    <row r="276" spans="1:12" x14ac:dyDescent="0.25">
      <c r="A276" s="3" t="str">
        <f>$A$4</f>
        <v>bert-large-uncased-whole-word-masking-squad-0001</v>
      </c>
      <c r="B276" s="12">
        <v>43.436</v>
      </c>
      <c r="C276" s="12">
        <v>17.379000000000001</v>
      </c>
      <c r="D276" s="12">
        <v>52.286000000000001</v>
      </c>
      <c r="E276" s="4">
        <f t="shared" si="142"/>
        <v>9.2851646002565201E-3</v>
      </c>
      <c r="F276" s="4">
        <f t="shared" si="143"/>
        <v>0.1173945945945946</v>
      </c>
      <c r="G276" s="2"/>
      <c r="H276" s="18">
        <f t="shared" si="144"/>
        <v>2</v>
      </c>
      <c r="I276" s="15">
        <f t="shared" ref="I276:J276" si="145">I275</f>
        <v>2339</v>
      </c>
      <c r="J276" s="15">
        <f t="shared" si="145"/>
        <v>185</v>
      </c>
      <c r="K276" s="15"/>
      <c r="L276" s="15"/>
    </row>
    <row r="277" spans="1:12" x14ac:dyDescent="0.25">
      <c r="A277" s="3" t="str">
        <f>$A$5</f>
        <v>deeplabv3</v>
      </c>
      <c r="B277" s="12">
        <v>559.14499999999998</v>
      </c>
      <c r="C277" s="12">
        <v>134.15899999999999</v>
      </c>
      <c r="D277" s="12">
        <v>5.3559999999999999</v>
      </c>
      <c r="E277" s="4">
        <f t="shared" si="142"/>
        <v>0.11952650705429671</v>
      </c>
      <c r="F277" s="4">
        <f t="shared" si="143"/>
        <v>1.5112027027027026</v>
      </c>
      <c r="G277" s="3"/>
      <c r="H277" s="18">
        <f t="shared" ref="H277:H289" si="146">H276</f>
        <v>2</v>
      </c>
      <c r="I277" s="15">
        <f t="shared" ref="I277:J277" si="147">I276</f>
        <v>2339</v>
      </c>
      <c r="J277" s="15">
        <f t="shared" si="147"/>
        <v>185</v>
      </c>
      <c r="K277" s="15"/>
      <c r="L277" s="15"/>
    </row>
    <row r="278" spans="1:12" x14ac:dyDescent="0.25">
      <c r="A278" s="3" t="str">
        <f>$A$6</f>
        <v>densenet-121</v>
      </c>
      <c r="B278" s="12">
        <v>3094.7420000000002</v>
      </c>
      <c r="C278" s="12">
        <v>701.32</v>
      </c>
      <c r="D278" s="12">
        <v>2.1309999999999998</v>
      </c>
      <c r="E278" s="4">
        <f t="shared" si="142"/>
        <v>0.66155237280889267</v>
      </c>
      <c r="F278" s="4">
        <f t="shared" si="143"/>
        <v>8.3641675675675682</v>
      </c>
      <c r="G278" s="3"/>
      <c r="H278" s="18">
        <f t="shared" si="146"/>
        <v>2</v>
      </c>
      <c r="I278" s="15">
        <f t="shared" ref="I278:J278" si="148">I277</f>
        <v>2339</v>
      </c>
      <c r="J278" s="15">
        <f t="shared" si="148"/>
        <v>185</v>
      </c>
      <c r="K278" s="15"/>
      <c r="L278" s="15"/>
    </row>
    <row r="279" spans="1:12" x14ac:dyDescent="0.25">
      <c r="A279" s="3" t="str">
        <f>$A$7</f>
        <v>efficientdet-d0</v>
      </c>
      <c r="B279" s="12">
        <v>424.38799999999998</v>
      </c>
      <c r="C279" s="12">
        <v>256.50299999999999</v>
      </c>
      <c r="D279" s="12">
        <v>9.6389999999999993</v>
      </c>
      <c r="E279" s="4">
        <f t="shared" si="142"/>
        <v>9.0719965797349283E-2</v>
      </c>
      <c r="F279" s="4">
        <f t="shared" si="143"/>
        <v>1.1469945945945945</v>
      </c>
      <c r="G279" s="3"/>
      <c r="H279" s="18">
        <f t="shared" si="146"/>
        <v>2</v>
      </c>
      <c r="I279" s="15">
        <f t="shared" ref="I279:J279" si="149">I278</f>
        <v>2339</v>
      </c>
      <c r="J279" s="15">
        <f t="shared" si="149"/>
        <v>185</v>
      </c>
      <c r="K279" s="15"/>
      <c r="L279" s="15"/>
    </row>
    <row r="280" spans="1:12" x14ac:dyDescent="0.25">
      <c r="A280" s="3" t="str">
        <f>$A$8</f>
        <v>faster_rcnn_resnet50_coco</v>
      </c>
      <c r="B280" s="12">
        <v>74.930000000000007</v>
      </c>
      <c r="C280" s="12">
        <v>19.965</v>
      </c>
      <c r="D280" s="12">
        <v>65.575000000000003</v>
      </c>
      <c r="E280" s="4">
        <f t="shared" si="142"/>
        <v>1.6017528858486535E-2</v>
      </c>
      <c r="F280" s="4">
        <f t="shared" si="143"/>
        <v>0.20251351351351354</v>
      </c>
      <c r="G280" s="3"/>
      <c r="H280" s="18">
        <f t="shared" si="146"/>
        <v>2</v>
      </c>
      <c r="I280" s="16">
        <f t="shared" ref="I280:J280" si="150">I279</f>
        <v>2339</v>
      </c>
      <c r="J280" s="16">
        <f t="shared" si="150"/>
        <v>185</v>
      </c>
      <c r="K280" s="16"/>
      <c r="L280" s="16"/>
    </row>
    <row r="281" spans="1:12" x14ac:dyDescent="0.25">
      <c r="A281" s="3" t="str">
        <f>$A$9</f>
        <v>inception-v4</v>
      </c>
      <c r="B281" s="12">
        <v>881.40300000000002</v>
      </c>
      <c r="C281" s="12">
        <v>205.29599999999999</v>
      </c>
      <c r="D281" s="12">
        <v>4.7030000000000003</v>
      </c>
      <c r="E281" s="4">
        <f t="shared" si="142"/>
        <v>0.18841449337323643</v>
      </c>
      <c r="F281" s="4">
        <f t="shared" si="143"/>
        <v>2.3821702702702705</v>
      </c>
      <c r="G281" s="3"/>
      <c r="H281" s="18">
        <f t="shared" si="146"/>
        <v>2</v>
      </c>
      <c r="I281" s="15">
        <f t="shared" ref="I281:J281" si="151">I280</f>
        <v>2339</v>
      </c>
      <c r="J281" s="15">
        <f t="shared" si="151"/>
        <v>185</v>
      </c>
      <c r="K281" s="15"/>
      <c r="L281" s="15"/>
    </row>
    <row r="282" spans="1:12" x14ac:dyDescent="0.25">
      <c r="A282" s="3" t="str">
        <f>$A$10</f>
        <v>mobilenet-ssd</v>
      </c>
      <c r="B282" s="12">
        <v>6730.68</v>
      </c>
      <c r="C282" s="12">
        <v>1634.9369999999999</v>
      </c>
      <c r="D282" s="12">
        <v>0.72599999999999998</v>
      </c>
      <c r="E282" s="4">
        <f t="shared" si="142"/>
        <v>1.4387943565626338</v>
      </c>
      <c r="F282" s="4">
        <f t="shared" si="143"/>
        <v>18.19102702702703</v>
      </c>
      <c r="G282" s="3"/>
      <c r="H282" s="18">
        <f t="shared" si="146"/>
        <v>2</v>
      </c>
      <c r="I282" s="15">
        <f t="shared" ref="I282:J282" si="152">I281</f>
        <v>2339</v>
      </c>
      <c r="J282" s="15">
        <f t="shared" si="152"/>
        <v>185</v>
      </c>
      <c r="K282" s="15"/>
      <c r="L282" s="15"/>
    </row>
    <row r="283" spans="1:12" x14ac:dyDescent="0.25">
      <c r="A283" s="3" t="str">
        <f>$A$11</f>
        <v>mobilenet-v2-pytorch</v>
      </c>
      <c r="B283" s="12">
        <v>14679.84</v>
      </c>
      <c r="C283" s="12">
        <v>4065.1390000000001</v>
      </c>
      <c r="D283" s="12">
        <v>0.48299999999999998</v>
      </c>
      <c r="E283" s="4">
        <f t="shared" si="142"/>
        <v>3.138058999572467</v>
      </c>
      <c r="F283" s="4">
        <f t="shared" si="143"/>
        <v>39.675243243243244</v>
      </c>
      <c r="G283" s="3"/>
      <c r="H283" s="18">
        <f t="shared" si="146"/>
        <v>2</v>
      </c>
      <c r="I283" s="15">
        <f t="shared" ref="I283:J283" si="153">I282</f>
        <v>2339</v>
      </c>
      <c r="J283" s="15">
        <f t="shared" si="153"/>
        <v>185</v>
      </c>
      <c r="K283" s="15"/>
      <c r="L283" s="15"/>
    </row>
    <row r="284" spans="1:12" x14ac:dyDescent="0.25">
      <c r="A284" s="3" t="str">
        <f>$A$12</f>
        <v>renset-18-pytorch</v>
      </c>
      <c r="B284" s="12">
        <v>5761.9610000000002</v>
      </c>
      <c r="C284" s="12">
        <v>1431.864</v>
      </c>
      <c r="D284" s="12">
        <v>0.65100000000000002</v>
      </c>
      <c r="E284" s="4">
        <f t="shared" si="142"/>
        <v>1.2317146216331767</v>
      </c>
      <c r="F284" s="4">
        <f t="shared" si="143"/>
        <v>15.572867567567569</v>
      </c>
      <c r="G284" s="3"/>
      <c r="H284" s="18">
        <f t="shared" si="146"/>
        <v>2</v>
      </c>
      <c r="I284" s="15">
        <f t="shared" ref="I284:J284" si="154">I283</f>
        <v>2339</v>
      </c>
      <c r="J284" s="15">
        <f t="shared" si="154"/>
        <v>185</v>
      </c>
      <c r="K284" s="15"/>
      <c r="L284" s="15"/>
    </row>
    <row r="285" spans="1:12" x14ac:dyDescent="0.25">
      <c r="A285" s="3" t="str">
        <f>$A$13</f>
        <v>resnet-50</v>
      </c>
      <c r="B285" s="12">
        <v>2793.9969999999998</v>
      </c>
      <c r="C285" s="12">
        <v>691.07899999999995</v>
      </c>
      <c r="D285" s="12">
        <v>1.329</v>
      </c>
      <c r="E285" s="4">
        <f t="shared" si="142"/>
        <v>0.59726314664386482</v>
      </c>
      <c r="F285" s="4">
        <f t="shared" si="143"/>
        <v>7.5513432432432426</v>
      </c>
      <c r="G285" s="3"/>
      <c r="H285" s="18">
        <f t="shared" si="146"/>
        <v>2</v>
      </c>
      <c r="I285" s="15">
        <f t="shared" ref="I285:J285" si="155">I284</f>
        <v>2339</v>
      </c>
      <c r="J285" s="15">
        <f t="shared" si="155"/>
        <v>185</v>
      </c>
      <c r="K285" s="15"/>
      <c r="L285" s="15"/>
    </row>
    <row r="286" spans="1:12" x14ac:dyDescent="0.25">
      <c r="A286" s="3" t="str">
        <f>$A$14</f>
        <v>ssd-resnet34-1200</v>
      </c>
      <c r="B286" s="12">
        <v>41.52</v>
      </c>
      <c r="C286" s="12">
        <v>12.672000000000001</v>
      </c>
      <c r="D286" s="12">
        <v>79.010999999999996</v>
      </c>
      <c r="E286" s="4">
        <f t="shared" si="142"/>
        <v>8.8755878580589996E-3</v>
      </c>
      <c r="F286" s="4">
        <f t="shared" si="143"/>
        <v>0.11221621621621622</v>
      </c>
      <c r="G286" s="3"/>
      <c r="H286" s="18">
        <f t="shared" si="146"/>
        <v>2</v>
      </c>
      <c r="I286" s="15">
        <f t="shared" ref="I286:J286" si="156">I285</f>
        <v>2339</v>
      </c>
      <c r="J286" s="15">
        <f t="shared" si="156"/>
        <v>185</v>
      </c>
      <c r="K286" s="15"/>
      <c r="L286" s="15"/>
    </row>
    <row r="287" spans="1:12" x14ac:dyDescent="0.25">
      <c r="A287" s="3" t="str">
        <f>$A$15</f>
        <v>unet-camvid-onnx-0001</v>
      </c>
      <c r="B287" s="12">
        <v>81.837999999999994</v>
      </c>
      <c r="C287" s="12">
        <v>19.314</v>
      </c>
      <c r="D287" s="12">
        <v>41.506</v>
      </c>
      <c r="E287" s="4">
        <f t="shared" si="142"/>
        <v>1.7494228302693458E-2</v>
      </c>
      <c r="F287" s="4">
        <f t="shared" si="143"/>
        <v>0.22118378378378376</v>
      </c>
      <c r="G287" s="3"/>
      <c r="H287" s="18">
        <f t="shared" si="146"/>
        <v>2</v>
      </c>
      <c r="I287" s="15">
        <f t="shared" ref="I287:J287" si="157">I286</f>
        <v>2339</v>
      </c>
      <c r="J287" s="15">
        <f t="shared" si="157"/>
        <v>185</v>
      </c>
      <c r="K287" s="15"/>
      <c r="L287" s="15"/>
    </row>
    <row r="288" spans="1:12" x14ac:dyDescent="0.25">
      <c r="A288" s="3" t="str">
        <f>$A$16</f>
        <v>yolo_v3_tiny</v>
      </c>
      <c r="B288" s="12">
        <v>2733.627</v>
      </c>
      <c r="C288" s="12">
        <v>761.53399999999999</v>
      </c>
      <c r="D288" s="12">
        <v>1.127</v>
      </c>
      <c r="E288" s="4">
        <f t="shared" si="142"/>
        <v>0.58435805899957249</v>
      </c>
      <c r="F288" s="4">
        <f t="shared" si="143"/>
        <v>7.3881810810810808</v>
      </c>
      <c r="G288" s="3"/>
      <c r="H288" s="18">
        <f t="shared" si="146"/>
        <v>2</v>
      </c>
      <c r="I288" s="15">
        <f t="shared" ref="I288:J288" si="158">I287</f>
        <v>2339</v>
      </c>
      <c r="J288" s="15">
        <f t="shared" si="158"/>
        <v>185</v>
      </c>
      <c r="K288" s="15"/>
      <c r="L288" s="15"/>
    </row>
    <row r="289" spans="1:12" x14ac:dyDescent="0.25">
      <c r="A289" s="3" t="str">
        <f>$A$17</f>
        <v>yolo_v4</v>
      </c>
      <c r="B289" s="12">
        <v>126.95399999999999</v>
      </c>
      <c r="C289" s="12">
        <v>35.481000000000002</v>
      </c>
      <c r="D289" s="12">
        <v>37.819000000000003</v>
      </c>
      <c r="E289" s="4">
        <f t="shared" si="142"/>
        <v>2.713852073535699E-2</v>
      </c>
      <c r="F289" s="4">
        <f t="shared" si="143"/>
        <v>0.34311891891891888</v>
      </c>
      <c r="G289" s="3"/>
      <c r="H289" s="18">
        <f t="shared" si="146"/>
        <v>2</v>
      </c>
      <c r="I289" s="15">
        <f t="shared" ref="I289:J289" si="159">I288</f>
        <v>2339</v>
      </c>
      <c r="J289" s="15">
        <f t="shared" si="159"/>
        <v>185</v>
      </c>
      <c r="K289" s="15"/>
      <c r="L289" s="15"/>
    </row>
    <row r="290" spans="1:12" x14ac:dyDescent="0.25">
      <c r="A290" s="2" t="s">
        <v>13</v>
      </c>
      <c r="B290" s="2" t="s">
        <v>14</v>
      </c>
      <c r="C290" s="2" t="s">
        <v>15</v>
      </c>
      <c r="D290" s="2" t="s">
        <v>14</v>
      </c>
      <c r="E290" s="2" t="s">
        <v>14</v>
      </c>
      <c r="F290" s="2" t="s">
        <v>14</v>
      </c>
      <c r="G290" s="2" t="s">
        <v>62</v>
      </c>
      <c r="H290" s="18">
        <v>2</v>
      </c>
      <c r="I290" s="15"/>
      <c r="J290" s="15"/>
      <c r="K290" s="15" t="str">
        <f>CONCATENATE(G290, ," ", B290)</f>
        <v>Intel® Xeon® 6448Y INT8</v>
      </c>
      <c r="L290" s="15" t="str">
        <f>CONCATENATE($G290, ," ", C290)</f>
        <v>Intel® Xeon® 6448Y FP32</v>
      </c>
    </row>
    <row r="291" spans="1:12" x14ac:dyDescent="0.25">
      <c r="A291" s="3" t="str">
        <f>$A$3</f>
        <v>bert-base-cased</v>
      </c>
      <c r="B291" s="12">
        <v>2090.7600000000002</v>
      </c>
      <c r="C291" s="12">
        <v>326.55</v>
      </c>
      <c r="D291" s="12">
        <v>4.6100000000000003</v>
      </c>
      <c r="E291" s="4">
        <f t="shared" ref="E291:E305" si="160">B291/(I291*H291)</f>
        <v>0.29176109405526096</v>
      </c>
      <c r="F291" s="4">
        <f t="shared" ref="F291:F305" si="161">B291/(H291*J291)</f>
        <v>4.6461333333333341</v>
      </c>
      <c r="G291" s="2"/>
      <c r="H291" s="18">
        <f t="shared" ref="H291:J305" si="162">H290</f>
        <v>2</v>
      </c>
      <c r="I291" s="15">
        <v>3583</v>
      </c>
      <c r="J291" s="15">
        <v>225</v>
      </c>
      <c r="K291" s="15"/>
      <c r="L291" s="15"/>
    </row>
    <row r="292" spans="1:12" x14ac:dyDescent="0.25">
      <c r="A292" s="3" t="str">
        <f>$A$4</f>
        <v>bert-large-uncased-whole-word-masking-squad-0001</v>
      </c>
      <c r="B292" s="12">
        <v>651.95000000000005</v>
      </c>
      <c r="C292" s="12">
        <v>91.18</v>
      </c>
      <c r="D292" s="12">
        <v>12.87</v>
      </c>
      <c r="E292" s="4">
        <f t="shared" si="160"/>
        <v>9.0978230533072857E-2</v>
      </c>
      <c r="F292" s="4">
        <f t="shared" si="161"/>
        <v>1.4487777777777779</v>
      </c>
      <c r="G292" s="2"/>
      <c r="H292" s="18">
        <f t="shared" si="162"/>
        <v>2</v>
      </c>
      <c r="I292" s="15">
        <f t="shared" si="162"/>
        <v>3583</v>
      </c>
      <c r="J292" s="15">
        <f t="shared" si="162"/>
        <v>225</v>
      </c>
      <c r="K292" s="15"/>
      <c r="L292" s="15"/>
    </row>
    <row r="293" spans="1:12" x14ac:dyDescent="0.25">
      <c r="A293" s="3" t="str">
        <f>$A$5</f>
        <v>deeplabv3</v>
      </c>
      <c r="B293" s="12">
        <v>1139.5</v>
      </c>
      <c r="C293" s="12">
        <v>271.62</v>
      </c>
      <c r="D293" s="12">
        <v>2.4700000000000002</v>
      </c>
      <c r="E293" s="4">
        <f t="shared" si="160"/>
        <v>0.15901479207368127</v>
      </c>
      <c r="F293" s="4">
        <f t="shared" si="161"/>
        <v>2.5322222222222224</v>
      </c>
      <c r="G293" s="3"/>
      <c r="H293" s="18">
        <f t="shared" si="162"/>
        <v>2</v>
      </c>
      <c r="I293" s="15">
        <f t="shared" si="162"/>
        <v>3583</v>
      </c>
      <c r="J293" s="15">
        <f t="shared" si="162"/>
        <v>225</v>
      </c>
      <c r="K293" s="15"/>
      <c r="L293" s="15"/>
    </row>
    <row r="294" spans="1:12" x14ac:dyDescent="0.25">
      <c r="A294" s="3" t="str">
        <f>$A$6</f>
        <v>densenet-121</v>
      </c>
      <c r="B294" s="12">
        <v>8279.14</v>
      </c>
      <c r="C294" s="12">
        <v>1137.4100000000001</v>
      </c>
      <c r="D294" s="12">
        <v>2.39</v>
      </c>
      <c r="E294" s="4">
        <f t="shared" si="160"/>
        <v>1.1553363103544514</v>
      </c>
      <c r="F294" s="4">
        <f t="shared" si="161"/>
        <v>18.398088888888889</v>
      </c>
      <c r="G294" s="3"/>
      <c r="H294" s="18">
        <f t="shared" si="162"/>
        <v>2</v>
      </c>
      <c r="I294" s="15">
        <f t="shared" si="162"/>
        <v>3583</v>
      </c>
      <c r="J294" s="15">
        <f t="shared" si="162"/>
        <v>225</v>
      </c>
      <c r="K294" s="15"/>
      <c r="L294" s="15"/>
    </row>
    <row r="295" spans="1:12" x14ac:dyDescent="0.25">
      <c r="A295" s="3" t="str">
        <f>$A$7</f>
        <v>efficientdet-d0</v>
      </c>
      <c r="B295" s="12">
        <v>875.53</v>
      </c>
      <c r="C295" s="12">
        <v>560.48</v>
      </c>
      <c r="D295" s="12">
        <v>5.05</v>
      </c>
      <c r="E295" s="4">
        <f t="shared" si="160"/>
        <v>0.12217834217136478</v>
      </c>
      <c r="F295" s="4">
        <f t="shared" si="161"/>
        <v>1.9456222222222221</v>
      </c>
      <c r="G295" s="3"/>
      <c r="H295" s="18">
        <f t="shared" si="162"/>
        <v>2</v>
      </c>
      <c r="I295" s="15">
        <f t="shared" si="162"/>
        <v>3583</v>
      </c>
      <c r="J295" s="15">
        <f t="shared" si="162"/>
        <v>225</v>
      </c>
      <c r="K295" s="15"/>
      <c r="L295" s="15"/>
    </row>
    <row r="296" spans="1:12" x14ac:dyDescent="0.25">
      <c r="A296" s="3" t="str">
        <f>$A$8</f>
        <v>faster_rcnn_resnet50_coco</v>
      </c>
      <c r="B296" s="12">
        <v>282.45</v>
      </c>
      <c r="C296" s="12">
        <v>32.43</v>
      </c>
      <c r="D296" s="12">
        <v>12.03</v>
      </c>
      <c r="E296" s="4">
        <f t="shared" si="160"/>
        <v>3.9415294445994974E-2</v>
      </c>
      <c r="F296" s="4">
        <f t="shared" si="161"/>
        <v>0.6276666666666666</v>
      </c>
      <c r="G296" s="3"/>
      <c r="H296" s="18">
        <f t="shared" si="162"/>
        <v>2</v>
      </c>
      <c r="I296" s="16">
        <f t="shared" si="162"/>
        <v>3583</v>
      </c>
      <c r="J296" s="16">
        <f t="shared" si="162"/>
        <v>225</v>
      </c>
      <c r="K296" s="16"/>
      <c r="L296" s="16"/>
    </row>
    <row r="297" spans="1:12" x14ac:dyDescent="0.25">
      <c r="A297" s="3" t="str">
        <f>$A$9</f>
        <v>inception-v4</v>
      </c>
      <c r="B297" s="12">
        <v>3406.7</v>
      </c>
      <c r="C297" s="12">
        <v>331.56</v>
      </c>
      <c r="D297" s="12">
        <v>3.23</v>
      </c>
      <c r="E297" s="4">
        <f t="shared" si="160"/>
        <v>0.4753977114150153</v>
      </c>
      <c r="F297" s="4">
        <f t="shared" si="161"/>
        <v>7.5704444444444441</v>
      </c>
      <c r="G297" s="3"/>
      <c r="H297" s="18">
        <f t="shared" si="162"/>
        <v>2</v>
      </c>
      <c r="I297" s="15">
        <f t="shared" si="162"/>
        <v>3583</v>
      </c>
      <c r="J297" s="15">
        <f t="shared" si="162"/>
        <v>225</v>
      </c>
      <c r="K297" s="15"/>
      <c r="L297" s="15"/>
    </row>
    <row r="298" spans="1:12" x14ac:dyDescent="0.25">
      <c r="A298" s="3" t="str">
        <f>$A$10</f>
        <v>mobilenet-ssd</v>
      </c>
      <c r="B298" s="12">
        <v>16445.75</v>
      </c>
      <c r="C298" s="12">
        <v>2736.2</v>
      </c>
      <c r="D298" s="12">
        <v>0.65</v>
      </c>
      <c r="E298" s="4">
        <f t="shared" si="160"/>
        <v>2.2949692994697179</v>
      </c>
      <c r="F298" s="4">
        <f t="shared" si="161"/>
        <v>36.546111111111109</v>
      </c>
      <c r="G298" s="3"/>
      <c r="H298" s="18">
        <f t="shared" si="162"/>
        <v>2</v>
      </c>
      <c r="I298" s="15">
        <f t="shared" si="162"/>
        <v>3583</v>
      </c>
      <c r="J298" s="15">
        <f t="shared" si="162"/>
        <v>225</v>
      </c>
      <c r="K298" s="15"/>
      <c r="L298" s="15"/>
    </row>
    <row r="299" spans="1:12" x14ac:dyDescent="0.25">
      <c r="A299" s="3" t="str">
        <f>$A$11</f>
        <v>mobilenet-v2-pytorch</v>
      </c>
      <c r="B299" s="12">
        <v>28383.759999999998</v>
      </c>
      <c r="C299" s="12">
        <v>7254.28</v>
      </c>
      <c r="D299" s="12">
        <v>0.55000000000000004</v>
      </c>
      <c r="E299" s="4">
        <f t="shared" si="160"/>
        <v>3.9608931063354729</v>
      </c>
      <c r="F299" s="4">
        <f t="shared" si="161"/>
        <v>63.075022222222216</v>
      </c>
      <c r="G299" s="3"/>
      <c r="H299" s="18">
        <f t="shared" si="162"/>
        <v>2</v>
      </c>
      <c r="I299" s="15">
        <f t="shared" si="162"/>
        <v>3583</v>
      </c>
      <c r="J299" s="15">
        <f t="shared" si="162"/>
        <v>225</v>
      </c>
      <c r="K299" s="15"/>
      <c r="L299" s="15"/>
    </row>
    <row r="300" spans="1:12" x14ac:dyDescent="0.25">
      <c r="A300" s="3" t="str">
        <f>$A$12</f>
        <v>renset-18-pytorch</v>
      </c>
      <c r="B300" s="12">
        <v>27331.02</v>
      </c>
      <c r="C300" s="12">
        <v>2329.12</v>
      </c>
      <c r="D300" s="12">
        <v>0.38</v>
      </c>
      <c r="E300" s="4">
        <f t="shared" si="160"/>
        <v>3.8139854870220486</v>
      </c>
      <c r="F300" s="4">
        <f t="shared" si="161"/>
        <v>60.735599999999998</v>
      </c>
      <c r="G300" s="3"/>
      <c r="H300" s="18">
        <f t="shared" si="162"/>
        <v>2</v>
      </c>
      <c r="I300" s="15">
        <f t="shared" si="162"/>
        <v>3583</v>
      </c>
      <c r="J300" s="15">
        <f t="shared" si="162"/>
        <v>225</v>
      </c>
      <c r="K300" s="15"/>
      <c r="L300" s="15"/>
    </row>
    <row r="301" spans="1:12" x14ac:dyDescent="0.25">
      <c r="A301" s="3" t="str">
        <f>$A$13</f>
        <v>resnet-50</v>
      </c>
      <c r="B301" s="12">
        <v>11359.88</v>
      </c>
      <c r="C301" s="12">
        <v>1118.97</v>
      </c>
      <c r="D301" s="12">
        <v>0.94</v>
      </c>
      <c r="E301" s="4">
        <f t="shared" si="160"/>
        <v>1.5852469997209042</v>
      </c>
      <c r="F301" s="4">
        <f t="shared" si="161"/>
        <v>25.244177777777775</v>
      </c>
      <c r="G301" s="3"/>
      <c r="H301" s="18">
        <f t="shared" si="162"/>
        <v>2</v>
      </c>
      <c r="I301" s="15">
        <f t="shared" si="162"/>
        <v>3583</v>
      </c>
      <c r="J301" s="15">
        <f t="shared" si="162"/>
        <v>225</v>
      </c>
      <c r="K301" s="15"/>
      <c r="L301" s="15"/>
    </row>
    <row r="302" spans="1:12" x14ac:dyDescent="0.25">
      <c r="A302" s="3" t="str">
        <f>$A$14</f>
        <v>ssd-resnet34-1200</v>
      </c>
      <c r="B302" s="12">
        <v>152.74</v>
      </c>
      <c r="C302" s="12">
        <v>20.32</v>
      </c>
      <c r="D302" s="12">
        <v>14.48</v>
      </c>
      <c r="E302" s="4">
        <f t="shared" si="160"/>
        <v>2.1314540887524422E-2</v>
      </c>
      <c r="F302" s="4">
        <f t="shared" si="161"/>
        <v>0.33942222222222224</v>
      </c>
      <c r="G302" s="3"/>
      <c r="H302" s="18">
        <f t="shared" si="162"/>
        <v>2</v>
      </c>
      <c r="I302" s="15">
        <f t="shared" si="162"/>
        <v>3583</v>
      </c>
      <c r="J302" s="15">
        <f t="shared" si="162"/>
        <v>225</v>
      </c>
      <c r="K302" s="15"/>
      <c r="L302" s="15"/>
    </row>
    <row r="303" spans="1:12" x14ac:dyDescent="0.25">
      <c r="A303" s="3" t="str">
        <f>$A$15</f>
        <v>unet-camvid-onnx-0001</v>
      </c>
      <c r="B303" s="12">
        <v>381.85</v>
      </c>
      <c r="C303" s="12">
        <v>30.96</v>
      </c>
      <c r="D303" s="12">
        <v>7.95</v>
      </c>
      <c r="E303" s="4">
        <f t="shared" si="160"/>
        <v>5.3286352218811055E-2</v>
      </c>
      <c r="F303" s="4">
        <f t="shared" si="161"/>
        <v>0.84855555555555562</v>
      </c>
      <c r="G303" s="3"/>
      <c r="H303" s="18">
        <f t="shared" si="162"/>
        <v>2</v>
      </c>
      <c r="I303" s="15">
        <f t="shared" si="162"/>
        <v>3583</v>
      </c>
      <c r="J303" s="15">
        <f t="shared" si="162"/>
        <v>225</v>
      </c>
      <c r="K303" s="15"/>
      <c r="L303" s="15"/>
    </row>
    <row r="304" spans="1:12" x14ac:dyDescent="0.25">
      <c r="A304" s="3" t="str">
        <f>$A$16</f>
        <v>yolo_v3_tiny</v>
      </c>
      <c r="B304" s="12">
        <v>7344.88</v>
      </c>
      <c r="C304" s="12">
        <v>1405.51</v>
      </c>
      <c r="D304" s="12">
        <v>1.06</v>
      </c>
      <c r="E304" s="4">
        <f t="shared" si="160"/>
        <v>1.0249623220764723</v>
      </c>
      <c r="F304" s="4">
        <f t="shared" si="161"/>
        <v>16.321955555555554</v>
      </c>
      <c r="G304" s="3"/>
      <c r="H304" s="18">
        <f t="shared" si="162"/>
        <v>2</v>
      </c>
      <c r="I304" s="15">
        <f t="shared" si="162"/>
        <v>3583</v>
      </c>
      <c r="J304" s="15">
        <f t="shared" si="162"/>
        <v>225</v>
      </c>
      <c r="K304" s="15"/>
      <c r="L304" s="15"/>
    </row>
    <row r="305" spans="1:12" x14ac:dyDescent="0.25">
      <c r="A305" s="3" t="str">
        <f>$A$17</f>
        <v>yolo_v4</v>
      </c>
      <c r="B305" s="12">
        <v>252.03</v>
      </c>
      <c r="C305" s="12">
        <v>58.12</v>
      </c>
      <c r="D305" s="12">
        <v>15.01</v>
      </c>
      <c r="E305" s="4">
        <f t="shared" si="160"/>
        <v>3.5170248395199555E-2</v>
      </c>
      <c r="F305" s="4">
        <f t="shared" si="161"/>
        <v>0.56006666666666671</v>
      </c>
      <c r="G305" s="3"/>
      <c r="H305" s="18">
        <f t="shared" si="162"/>
        <v>2</v>
      </c>
      <c r="I305" s="15">
        <f t="shared" si="162"/>
        <v>3583</v>
      </c>
      <c r="J305" s="15">
        <f t="shared" si="162"/>
        <v>225</v>
      </c>
      <c r="K305" s="15"/>
      <c r="L305" s="15"/>
    </row>
  </sheetData>
  <sheetProtection algorithmName="SHA-512" hashValue="SNIz7Lid+ZfWQ7Mvo+iKvvjhrgQ/zpbdcbUhYwhlPQ+qZqf2o1GdFhjWLHCmBDBb65qv5jRELDry8CpmWQdwAQ==" saltValue="hkGJMnbTpfwn5MoUSUmjz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146"/>
  <sheetViews>
    <sheetView topLeftCell="A90" workbookViewId="0">
      <selection activeCell="A132" sqref="A132:A146"/>
    </sheetView>
  </sheetViews>
  <sheetFormatPr defaultRowHeight="15" x14ac:dyDescent="0.25"/>
  <cols>
    <col min="1" max="1" width="49.42578125" bestFit="1" customWidth="1"/>
    <col min="2" max="2" width="8.5703125" bestFit="1" customWidth="1"/>
    <col min="3" max="3" width="11.5703125" bestFit="1" customWidth="1"/>
    <col min="7" max="7" width="22" bestFit="1" customWidth="1"/>
    <col min="8" max="9" width="22" hidden="1" customWidth="1"/>
    <col min="10" max="10" width="10.85546875" customWidth="1"/>
    <col min="11" max="11" width="22.42578125" customWidth="1"/>
  </cols>
  <sheetData>
    <row r="1" spans="1:12" x14ac:dyDescent="0.25">
      <c r="A1" s="2" t="s">
        <v>53</v>
      </c>
      <c r="B1" s="24" t="s">
        <v>8</v>
      </c>
      <c r="C1" s="24"/>
      <c r="D1" s="2" t="s">
        <v>9</v>
      </c>
      <c r="E1" s="2" t="s">
        <v>61</v>
      </c>
      <c r="F1" s="2" t="s">
        <v>60</v>
      </c>
      <c r="G1" s="2" t="s">
        <v>12</v>
      </c>
      <c r="H1" s="19"/>
      <c r="I1" s="19"/>
      <c r="K1" s="1" t="s">
        <v>0</v>
      </c>
    </row>
    <row r="2" spans="1:12" x14ac:dyDescent="0.25">
      <c r="A2" s="2" t="s">
        <v>13</v>
      </c>
      <c r="B2" s="2" t="s">
        <v>14</v>
      </c>
      <c r="C2" s="2" t="s">
        <v>15</v>
      </c>
      <c r="D2" s="2" t="s">
        <v>14</v>
      </c>
      <c r="E2" s="23" t="str">
        <f>"-"</f>
        <v>-</v>
      </c>
      <c r="F2" s="23" t="str">
        <f>"-"</f>
        <v>-</v>
      </c>
      <c r="G2" s="2" t="s">
        <v>48</v>
      </c>
      <c r="H2" s="19" t="str">
        <f>CONCATENATE($G2," ",B2)</f>
        <v>Intel® Atom® X6425E INT8</v>
      </c>
      <c r="I2" s="19" t="str">
        <f>CONCATENATE($G2," ",C2)</f>
        <v>Intel® Atom® X6425E FP32</v>
      </c>
      <c r="K2" t="s">
        <v>2</v>
      </c>
      <c r="L2" s="10" t="s">
        <v>3</v>
      </c>
    </row>
    <row r="3" spans="1:12" x14ac:dyDescent="0.25">
      <c r="A3" s="3" t="s">
        <v>16</v>
      </c>
      <c r="B3" s="12">
        <v>16.11</v>
      </c>
      <c r="C3" s="12">
        <v>10.009</v>
      </c>
      <c r="D3" s="12">
        <v>79.760999999999996</v>
      </c>
      <c r="E3" s="23" t="str">
        <f t="shared" ref="E3:F17" si="0">"-"</f>
        <v>-</v>
      </c>
      <c r="F3" s="23" t="str">
        <f t="shared" si="0"/>
        <v>-</v>
      </c>
      <c r="G3" s="2"/>
      <c r="H3" s="19"/>
      <c r="I3" s="19"/>
      <c r="K3" t="s">
        <v>4</v>
      </c>
      <c r="L3" s="11" t="s">
        <v>5</v>
      </c>
    </row>
    <row r="4" spans="1:12" x14ac:dyDescent="0.25">
      <c r="A4" s="3" t="s">
        <v>17</v>
      </c>
      <c r="B4" s="12">
        <v>1.395</v>
      </c>
      <c r="C4" s="12">
        <v>0.77400000000000002</v>
      </c>
      <c r="D4" s="12">
        <v>727.678</v>
      </c>
      <c r="E4" s="23" t="str">
        <f t="shared" si="0"/>
        <v>-</v>
      </c>
      <c r="F4" s="23" t="str">
        <f t="shared" si="0"/>
        <v>-</v>
      </c>
      <c r="G4" s="2"/>
      <c r="H4" s="19"/>
      <c r="I4" s="19"/>
      <c r="K4" t="s">
        <v>6</v>
      </c>
      <c r="L4" s="10" t="s">
        <v>7</v>
      </c>
    </row>
    <row r="5" spans="1:12" x14ac:dyDescent="0.25">
      <c r="A5" s="3" t="s">
        <v>33</v>
      </c>
      <c r="B5" s="12"/>
      <c r="C5" s="12">
        <v>5.1959999999999997</v>
      </c>
      <c r="D5" s="12"/>
      <c r="E5" s="23" t="str">
        <f t="shared" si="0"/>
        <v>-</v>
      </c>
      <c r="F5" s="23" t="str">
        <f t="shared" si="0"/>
        <v>-</v>
      </c>
      <c r="G5" s="3"/>
      <c r="H5" s="20"/>
      <c r="I5" s="20"/>
    </row>
    <row r="6" spans="1:12" x14ac:dyDescent="0.25">
      <c r="A6" s="3" t="s">
        <v>34</v>
      </c>
      <c r="B6" s="12"/>
      <c r="C6" s="12">
        <v>30.614999999999998</v>
      </c>
      <c r="D6" s="12">
        <v>30.024000000000001</v>
      </c>
      <c r="E6" s="23" t="str">
        <f t="shared" si="0"/>
        <v>-</v>
      </c>
      <c r="F6" s="23" t="str">
        <f t="shared" si="0"/>
        <v>-</v>
      </c>
      <c r="G6" s="3"/>
      <c r="H6" s="20"/>
      <c r="I6" s="20"/>
    </row>
    <row r="7" spans="1:12" x14ac:dyDescent="0.25">
      <c r="A7" s="3" t="s">
        <v>37</v>
      </c>
      <c r="B7" s="12">
        <v>22.696999999999999</v>
      </c>
      <c r="C7" s="12">
        <v>15.635</v>
      </c>
      <c r="D7" s="12">
        <v>59.064999999999998</v>
      </c>
      <c r="E7" s="23" t="str">
        <f t="shared" si="0"/>
        <v>-</v>
      </c>
      <c r="F7" s="23" t="str">
        <f t="shared" si="0"/>
        <v>-</v>
      </c>
      <c r="G7" s="3"/>
      <c r="H7" s="20"/>
      <c r="I7" s="20"/>
    </row>
    <row r="8" spans="1:12" x14ac:dyDescent="0.25">
      <c r="A8" s="3" t="s">
        <v>38</v>
      </c>
      <c r="B8" s="12">
        <v>1.3009999999999999</v>
      </c>
      <c r="C8" s="12">
        <v>0.72799999999999998</v>
      </c>
      <c r="D8" s="12">
        <v>776.06899999999996</v>
      </c>
      <c r="E8" s="23" t="str">
        <f t="shared" si="0"/>
        <v>-</v>
      </c>
      <c r="F8" s="23" t="str">
        <f t="shared" si="0"/>
        <v>-</v>
      </c>
      <c r="G8" s="3"/>
      <c r="H8" s="20"/>
      <c r="I8" s="20"/>
    </row>
    <row r="9" spans="1:12" x14ac:dyDescent="0.25">
      <c r="A9" s="3" t="s">
        <v>40</v>
      </c>
      <c r="B9" s="12">
        <v>17.009</v>
      </c>
      <c r="C9" s="12">
        <v>8.3019999999999996</v>
      </c>
      <c r="D9" s="12">
        <v>78.055000000000007</v>
      </c>
      <c r="E9" s="23" t="str">
        <f t="shared" si="0"/>
        <v>-</v>
      </c>
      <c r="F9" s="23" t="str">
        <f t="shared" si="0"/>
        <v>-</v>
      </c>
      <c r="G9" s="3"/>
      <c r="H9" s="20"/>
      <c r="I9" s="20"/>
    </row>
    <row r="10" spans="1:12" x14ac:dyDescent="0.25">
      <c r="A10" s="3" t="s">
        <v>57</v>
      </c>
      <c r="B10" s="12">
        <v>100.377</v>
      </c>
      <c r="C10" s="12">
        <v>60.646999999999998</v>
      </c>
      <c r="D10" s="12">
        <v>11.680999999999999</v>
      </c>
      <c r="E10" s="23" t="str">
        <f t="shared" si="0"/>
        <v>-</v>
      </c>
      <c r="F10" s="23" t="str">
        <f t="shared" si="0"/>
        <v>-</v>
      </c>
      <c r="G10" s="3"/>
      <c r="H10" s="20"/>
      <c r="I10" s="20"/>
    </row>
    <row r="11" spans="1:12" x14ac:dyDescent="0.25">
      <c r="A11" s="3" t="s">
        <v>18</v>
      </c>
      <c r="B11" s="12"/>
      <c r="C11" s="12">
        <v>164.94499999999999</v>
      </c>
      <c r="D11" s="12">
        <v>7.0309999999999997</v>
      </c>
      <c r="E11" s="23" t="str">
        <f t="shared" si="0"/>
        <v>-</v>
      </c>
      <c r="F11" s="23" t="str">
        <f t="shared" si="0"/>
        <v>-</v>
      </c>
      <c r="G11" s="3"/>
      <c r="H11" s="20"/>
      <c r="I11" s="20"/>
    </row>
    <row r="12" spans="1:12" x14ac:dyDescent="0.25">
      <c r="A12" s="3" t="s">
        <v>59</v>
      </c>
      <c r="B12" s="12">
        <v>161.381</v>
      </c>
      <c r="C12" s="12">
        <v>60.863</v>
      </c>
      <c r="D12" s="12">
        <v>10.983000000000001</v>
      </c>
      <c r="E12" s="23" t="str">
        <f t="shared" si="0"/>
        <v>-</v>
      </c>
      <c r="F12" s="23" t="str">
        <f t="shared" si="0"/>
        <v>-</v>
      </c>
      <c r="G12" s="3"/>
      <c r="H12" s="20"/>
      <c r="I12" s="20"/>
    </row>
    <row r="13" spans="1:12" x14ac:dyDescent="0.25">
      <c r="A13" s="3" t="s">
        <v>32</v>
      </c>
      <c r="B13" s="12">
        <v>66.119</v>
      </c>
      <c r="C13" s="12">
        <v>29.408000000000001</v>
      </c>
      <c r="D13" s="12">
        <v>21.686</v>
      </c>
      <c r="E13" s="23" t="str">
        <f t="shared" si="0"/>
        <v>-</v>
      </c>
      <c r="F13" s="23" t="str">
        <f t="shared" si="0"/>
        <v>-</v>
      </c>
      <c r="G13" s="3"/>
      <c r="H13" s="20"/>
      <c r="I13" s="20"/>
    </row>
    <row r="14" spans="1:12" x14ac:dyDescent="0.25">
      <c r="A14" s="3" t="s">
        <v>39</v>
      </c>
      <c r="B14" s="12">
        <v>0.96499999999999997</v>
      </c>
      <c r="C14" s="12">
        <v>0.61499999999999999</v>
      </c>
      <c r="D14" s="12">
        <v>1053.008</v>
      </c>
      <c r="E14" s="23" t="str">
        <f t="shared" si="0"/>
        <v>-</v>
      </c>
      <c r="F14" s="23" t="str">
        <f t="shared" si="0"/>
        <v>-</v>
      </c>
      <c r="G14" s="3"/>
      <c r="H14" s="20"/>
      <c r="I14" s="20"/>
    </row>
    <row r="15" spans="1:12" x14ac:dyDescent="0.25">
      <c r="A15" s="3" t="s">
        <v>19</v>
      </c>
      <c r="B15" s="12">
        <v>1.994</v>
      </c>
      <c r="C15" s="12">
        <v>0.98899999999999999</v>
      </c>
      <c r="D15" s="12">
        <v>502.60899999999998</v>
      </c>
      <c r="E15" s="23" t="str">
        <f t="shared" si="0"/>
        <v>-</v>
      </c>
      <c r="F15" s="23" t="str">
        <f t="shared" si="0"/>
        <v>-</v>
      </c>
      <c r="G15" s="3"/>
      <c r="H15" s="20"/>
      <c r="I15" s="20"/>
    </row>
    <row r="16" spans="1:12" x14ac:dyDescent="0.25">
      <c r="A16" s="3" t="s">
        <v>35</v>
      </c>
      <c r="B16" s="12">
        <v>66.641000000000005</v>
      </c>
      <c r="C16" s="12">
        <v>38.177999999999997</v>
      </c>
      <c r="D16" s="12">
        <v>15.769</v>
      </c>
      <c r="E16" s="23" t="str">
        <f t="shared" si="0"/>
        <v>-</v>
      </c>
      <c r="F16" s="23" t="str">
        <f t="shared" si="0"/>
        <v>-</v>
      </c>
      <c r="G16" s="3"/>
      <c r="H16" s="20"/>
      <c r="I16" s="20"/>
    </row>
    <row r="17" spans="1:9" x14ac:dyDescent="0.25">
      <c r="A17" s="3" t="s">
        <v>36</v>
      </c>
      <c r="B17" s="12">
        <v>3.4129999999999998</v>
      </c>
      <c r="C17" s="12">
        <v>1.752</v>
      </c>
      <c r="D17" s="12">
        <v>295.77</v>
      </c>
      <c r="E17" s="23" t="str">
        <f t="shared" si="0"/>
        <v>-</v>
      </c>
      <c r="F17" s="23" t="str">
        <f t="shared" si="0"/>
        <v>-</v>
      </c>
      <c r="G17" s="3"/>
      <c r="H17" s="20"/>
      <c r="I17" s="20"/>
    </row>
    <row r="18" spans="1:9" hidden="1" x14ac:dyDescent="0.25">
      <c r="A18" s="3"/>
      <c r="B18" s="12"/>
      <c r="C18" s="12"/>
      <c r="D18" s="12"/>
      <c r="E18" s="12"/>
      <c r="F18" s="12"/>
      <c r="G18" s="3"/>
      <c r="H18" s="20"/>
      <c r="I18" s="20"/>
    </row>
    <row r="19" spans="1:9" hidden="1" x14ac:dyDescent="0.25">
      <c r="A19" s="3"/>
      <c r="B19" s="12"/>
      <c r="C19" s="12"/>
      <c r="D19" s="12"/>
      <c r="E19" s="12"/>
      <c r="F19" s="12"/>
      <c r="G19" s="3"/>
      <c r="H19" s="20"/>
      <c r="I19" s="20"/>
    </row>
    <row r="20" spans="1:9" hidden="1" x14ac:dyDescent="0.25">
      <c r="A20" s="3"/>
      <c r="B20" s="12"/>
      <c r="C20" s="12"/>
      <c r="D20" s="12"/>
      <c r="E20" s="12"/>
      <c r="F20" s="12"/>
      <c r="G20" s="3"/>
      <c r="H20" s="20"/>
      <c r="I20" s="20"/>
    </row>
    <row r="21" spans="1:9" hidden="1" x14ac:dyDescent="0.25">
      <c r="A21" s="3"/>
      <c r="B21" s="12"/>
      <c r="C21" s="12"/>
      <c r="D21" s="12"/>
      <c r="E21" s="12"/>
      <c r="F21" s="12"/>
      <c r="G21" s="3"/>
      <c r="H21" s="20"/>
      <c r="I21" s="20"/>
    </row>
    <row r="22" spans="1:9" hidden="1" x14ac:dyDescent="0.25">
      <c r="A22" s="3"/>
      <c r="B22" s="12"/>
      <c r="C22" s="12"/>
      <c r="D22" s="12"/>
      <c r="E22" s="12"/>
      <c r="F22" s="12"/>
      <c r="G22" s="3"/>
      <c r="H22" s="20"/>
      <c r="I22" s="20"/>
    </row>
    <row r="23" spans="1:9" hidden="1" x14ac:dyDescent="0.25">
      <c r="A23" s="3"/>
      <c r="B23" s="12"/>
      <c r="C23" s="12"/>
      <c r="D23" s="12"/>
      <c r="E23" s="12"/>
      <c r="F23" s="12"/>
      <c r="G23" s="3"/>
      <c r="H23" s="20"/>
      <c r="I23" s="20"/>
    </row>
    <row r="24" spans="1:9" hidden="1" x14ac:dyDescent="0.25">
      <c r="A24" s="3"/>
      <c r="B24" s="12"/>
      <c r="C24" s="12"/>
      <c r="D24" s="12"/>
      <c r="E24" s="12"/>
      <c r="F24" s="12"/>
      <c r="G24" s="3"/>
      <c r="H24" s="20"/>
      <c r="I24" s="20"/>
    </row>
    <row r="25" spans="1:9" hidden="1" x14ac:dyDescent="0.25">
      <c r="A25" s="3"/>
      <c r="B25" s="12"/>
      <c r="C25" s="12"/>
      <c r="D25" s="12"/>
      <c r="E25" s="12"/>
      <c r="F25" s="12"/>
      <c r="G25" s="3"/>
      <c r="H25" s="20"/>
      <c r="I25" s="20"/>
    </row>
    <row r="26" spans="1:9" hidden="1" x14ac:dyDescent="0.25">
      <c r="A26" s="3"/>
      <c r="B26" s="12"/>
      <c r="C26" s="12"/>
      <c r="D26" s="12"/>
      <c r="E26" s="12"/>
      <c r="F26" s="12"/>
      <c r="G26" s="3"/>
      <c r="H26" s="20"/>
      <c r="I26" s="20"/>
    </row>
    <row r="27" spans="1:9" hidden="1" x14ac:dyDescent="0.25">
      <c r="A27" s="3"/>
      <c r="B27" s="12"/>
      <c r="C27" s="12"/>
      <c r="D27" s="12"/>
      <c r="E27" s="12"/>
      <c r="F27" s="12"/>
      <c r="G27" s="3"/>
      <c r="H27" s="20"/>
      <c r="I27" s="20"/>
    </row>
    <row r="28" spans="1:9" hidden="1" x14ac:dyDescent="0.25">
      <c r="A28" s="3"/>
      <c r="B28" s="12"/>
      <c r="C28" s="12"/>
      <c r="D28" s="12"/>
      <c r="E28" s="12"/>
      <c r="F28" s="12"/>
      <c r="G28" s="3"/>
      <c r="H28" s="20"/>
      <c r="I28" s="20"/>
    </row>
    <row r="29" spans="1:9" hidden="1" x14ac:dyDescent="0.25">
      <c r="A29" s="3"/>
      <c r="B29" s="13"/>
      <c r="C29" s="13"/>
      <c r="D29" s="12"/>
      <c r="E29" s="12"/>
      <c r="F29" s="12"/>
      <c r="G29" s="3"/>
      <c r="H29" s="20"/>
      <c r="I29" s="20"/>
    </row>
    <row r="30" spans="1:9" x14ac:dyDescent="0.25">
      <c r="A30" s="2" t="s">
        <v>13</v>
      </c>
      <c r="B30" s="2" t="s">
        <v>14</v>
      </c>
      <c r="C30" s="2" t="s">
        <v>15</v>
      </c>
      <c r="D30" s="2" t="s">
        <v>14</v>
      </c>
      <c r="E30" s="2"/>
      <c r="F30" s="2"/>
      <c r="G30" s="2" t="s">
        <v>28</v>
      </c>
      <c r="H30" s="19" t="str">
        <f>CONCATENATE($G30," ",B30)</f>
        <v>Intel® Celeron 6305E INT8</v>
      </c>
      <c r="I30" s="19" t="str">
        <f>CONCATENATE($G30," ",C30)</f>
        <v>Intel® Celeron 6305E FP32</v>
      </c>
    </row>
    <row r="31" spans="1:9" x14ac:dyDescent="0.25">
      <c r="A31" s="3" t="str">
        <f>$A$3</f>
        <v>bert-base-cased</v>
      </c>
      <c r="B31" s="12">
        <v>18.983000000000001</v>
      </c>
      <c r="C31" s="12">
        <v>8.6959999999999997</v>
      </c>
      <c r="D31" s="12">
        <v>62.972999999999999</v>
      </c>
      <c r="E31" s="23" t="str">
        <f>"-"</f>
        <v>-</v>
      </c>
      <c r="F31" s="23" t="str">
        <f>"-"</f>
        <v>-</v>
      </c>
      <c r="G31" s="2"/>
      <c r="H31" s="19"/>
      <c r="I31" s="19"/>
    </row>
    <row r="32" spans="1:9" x14ac:dyDescent="0.25">
      <c r="A32" s="3" t="str">
        <f>$A$4</f>
        <v>bert-large-uncased-whole-word-masking-squad-0001</v>
      </c>
      <c r="B32" s="12">
        <v>2.0510000000000002</v>
      </c>
      <c r="C32" s="12">
        <v>0.76600000000000001</v>
      </c>
      <c r="D32" s="12">
        <v>494.536</v>
      </c>
      <c r="E32" s="23" t="str">
        <f t="shared" ref="E32:F46" si="1">"-"</f>
        <v>-</v>
      </c>
      <c r="F32" s="23" t="str">
        <f t="shared" si="1"/>
        <v>-</v>
      </c>
      <c r="G32" s="2"/>
      <c r="H32" s="19"/>
      <c r="I32" s="19"/>
    </row>
    <row r="33" spans="1:9" x14ac:dyDescent="0.25">
      <c r="A33" s="3" t="str">
        <f>$A$5</f>
        <v>deeplabv3</v>
      </c>
      <c r="B33" s="12">
        <v>22.35</v>
      </c>
      <c r="C33" s="12">
        <v>4.6349999999999998</v>
      </c>
      <c r="D33" s="12">
        <v>42.966000000000001</v>
      </c>
      <c r="E33" s="23" t="str">
        <f t="shared" si="1"/>
        <v>-</v>
      </c>
      <c r="F33" s="23" t="str">
        <f t="shared" si="1"/>
        <v>-</v>
      </c>
      <c r="G33" s="3"/>
      <c r="H33" s="20"/>
      <c r="I33" s="20"/>
    </row>
    <row r="34" spans="1:9" x14ac:dyDescent="0.25">
      <c r="A34" s="3" t="str">
        <f>$A$6</f>
        <v>densenet-121</v>
      </c>
      <c r="B34" s="12">
        <v>86.162000000000006</v>
      </c>
      <c r="C34" s="12">
        <v>25.34</v>
      </c>
      <c r="D34" s="12">
        <v>20.791</v>
      </c>
      <c r="E34" s="23" t="str">
        <f t="shared" si="1"/>
        <v>-</v>
      </c>
      <c r="F34" s="23" t="str">
        <f t="shared" si="1"/>
        <v>-</v>
      </c>
      <c r="G34" s="3"/>
      <c r="H34" s="20"/>
      <c r="I34" s="20"/>
    </row>
    <row r="35" spans="1:9" x14ac:dyDescent="0.25">
      <c r="A35" s="3" t="str">
        <f>$A$7</f>
        <v>efficientdet-d0</v>
      </c>
      <c r="B35" s="12">
        <v>25.936</v>
      </c>
      <c r="C35" s="12">
        <v>14.073</v>
      </c>
      <c r="D35" s="12">
        <v>54.017000000000003</v>
      </c>
      <c r="E35" s="23" t="str">
        <f t="shared" si="1"/>
        <v>-</v>
      </c>
      <c r="F35" s="23" t="str">
        <f t="shared" si="1"/>
        <v>-</v>
      </c>
      <c r="G35" s="3"/>
      <c r="H35" s="20"/>
      <c r="I35" s="20"/>
    </row>
    <row r="36" spans="1:9" x14ac:dyDescent="0.25">
      <c r="A36" s="3" t="str">
        <f>$A$8</f>
        <v>faster_rcnn_resnet50_coco</v>
      </c>
      <c r="B36" s="12">
        <v>2.6160000000000001</v>
      </c>
      <c r="C36" s="12">
        <v>0.72499999999999998</v>
      </c>
      <c r="D36" s="12">
        <v>389.35599999999999</v>
      </c>
      <c r="E36" s="23" t="str">
        <f t="shared" si="1"/>
        <v>-</v>
      </c>
      <c r="F36" s="23" t="str">
        <f t="shared" si="1"/>
        <v>-</v>
      </c>
      <c r="G36" s="3"/>
      <c r="H36" s="20"/>
      <c r="I36" s="20"/>
    </row>
    <row r="37" spans="1:9" x14ac:dyDescent="0.25">
      <c r="A37" s="3" t="str">
        <f>$A$9</f>
        <v>inception-v4</v>
      </c>
      <c r="B37" s="12">
        <v>28.105</v>
      </c>
      <c r="C37" s="12">
        <v>6.681</v>
      </c>
      <c r="D37" s="12">
        <v>46.262</v>
      </c>
      <c r="E37" s="23" t="str">
        <f t="shared" si="1"/>
        <v>-</v>
      </c>
      <c r="F37" s="23" t="str">
        <f t="shared" si="1"/>
        <v>-</v>
      </c>
      <c r="G37" s="3"/>
      <c r="H37" s="20"/>
      <c r="I37" s="20"/>
    </row>
    <row r="38" spans="1:9" x14ac:dyDescent="0.25">
      <c r="A38" s="3" t="str">
        <f>$A$10</f>
        <v>mobilenet-ssd</v>
      </c>
      <c r="B38" s="12">
        <v>168.47300000000001</v>
      </c>
      <c r="C38" s="12">
        <v>53.271999999999998</v>
      </c>
      <c r="D38" s="12">
        <v>7.8959999999999999</v>
      </c>
      <c r="E38" s="23" t="str">
        <f t="shared" si="1"/>
        <v>-</v>
      </c>
      <c r="F38" s="23" t="str">
        <f t="shared" si="1"/>
        <v>-</v>
      </c>
      <c r="G38" s="3"/>
      <c r="H38" s="20"/>
      <c r="I38" s="20"/>
    </row>
    <row r="39" spans="1:9" x14ac:dyDescent="0.25">
      <c r="A39" s="3" t="str">
        <f>$A$11</f>
        <v>mobilenet-v2-pytorch</v>
      </c>
      <c r="B39" s="12">
        <v>525.08399999999995</v>
      </c>
      <c r="C39" s="12">
        <v>141.61000000000001</v>
      </c>
      <c r="D39" s="12">
        <v>4.92</v>
      </c>
      <c r="E39" s="23" t="str">
        <f t="shared" si="1"/>
        <v>-</v>
      </c>
      <c r="F39" s="23" t="str">
        <f t="shared" si="1"/>
        <v>-</v>
      </c>
      <c r="G39" s="3"/>
      <c r="H39" s="20"/>
      <c r="I39" s="20"/>
    </row>
    <row r="40" spans="1:9" x14ac:dyDescent="0.25">
      <c r="A40" s="3" t="str">
        <f>$A$12</f>
        <v>resnet-18-pytorch</v>
      </c>
      <c r="B40" s="12">
        <v>194.69399999999999</v>
      </c>
      <c r="C40" s="12">
        <v>55.341000000000001</v>
      </c>
      <c r="D40" s="12">
        <v>6.6429999999999998</v>
      </c>
      <c r="E40" s="23" t="str">
        <f t="shared" si="1"/>
        <v>-</v>
      </c>
      <c r="F40" s="23" t="str">
        <f t="shared" si="1"/>
        <v>-</v>
      </c>
      <c r="G40" s="3"/>
      <c r="H40" s="20"/>
      <c r="I40" s="20"/>
    </row>
    <row r="41" spans="1:9" x14ac:dyDescent="0.25">
      <c r="A41" s="3" t="str">
        <f>$A$13</f>
        <v>resnet-50</v>
      </c>
      <c r="B41" s="12">
        <v>90.685000000000002</v>
      </c>
      <c r="C41" s="12">
        <v>24.632999999999999</v>
      </c>
      <c r="D41" s="12">
        <v>14.641</v>
      </c>
      <c r="E41" s="23" t="str">
        <f t="shared" si="1"/>
        <v>-</v>
      </c>
      <c r="F41" s="23" t="str">
        <f t="shared" si="1"/>
        <v>-</v>
      </c>
      <c r="G41" s="3"/>
      <c r="H41" s="20"/>
      <c r="I41" s="20"/>
    </row>
    <row r="42" spans="1:9" x14ac:dyDescent="0.25">
      <c r="A42" s="3" t="str">
        <f>$A$14</f>
        <v>ssd-resnet34-1200</v>
      </c>
      <c r="B42" s="12">
        <v>1.5820000000000001</v>
      </c>
      <c r="C42" s="12">
        <v>0.48599999999999999</v>
      </c>
      <c r="D42" s="12">
        <v>649.38099999999997</v>
      </c>
      <c r="E42" s="23" t="str">
        <f t="shared" si="1"/>
        <v>-</v>
      </c>
      <c r="F42" s="23" t="str">
        <f t="shared" si="1"/>
        <v>-</v>
      </c>
      <c r="G42" s="3"/>
      <c r="H42" s="20"/>
      <c r="I42" s="20"/>
    </row>
    <row r="43" spans="1:9" x14ac:dyDescent="0.25">
      <c r="A43" s="3" t="str">
        <f>$A$15</f>
        <v>unet-camvid-onnx-0001</v>
      </c>
      <c r="B43" s="12">
        <v>2.7149999999999999</v>
      </c>
      <c r="C43" s="12">
        <v>0.80200000000000005</v>
      </c>
      <c r="D43" s="12">
        <v>368.89699999999999</v>
      </c>
      <c r="E43" s="23" t="str">
        <f t="shared" si="1"/>
        <v>-</v>
      </c>
      <c r="F43" s="23" t="str">
        <f t="shared" si="1"/>
        <v>-</v>
      </c>
      <c r="G43" s="3"/>
      <c r="H43" s="20"/>
      <c r="I43" s="20"/>
    </row>
    <row r="44" spans="1:9" x14ac:dyDescent="0.25">
      <c r="A44" s="3" t="str">
        <f>$A$16</f>
        <v>yolo_v3_tiny</v>
      </c>
      <c r="B44" s="12">
        <v>106.58799999999999</v>
      </c>
      <c r="C44" s="12">
        <v>31.376000000000001</v>
      </c>
      <c r="D44" s="12">
        <v>10.872999999999999</v>
      </c>
      <c r="E44" s="23" t="str">
        <f t="shared" si="1"/>
        <v>-</v>
      </c>
      <c r="F44" s="23" t="str">
        <f t="shared" si="1"/>
        <v>-</v>
      </c>
      <c r="G44" s="3"/>
      <c r="H44" s="20"/>
      <c r="I44" s="20"/>
    </row>
    <row r="45" spans="1:9" x14ac:dyDescent="0.25">
      <c r="A45" s="3" t="str">
        <f>$A$17</f>
        <v>yolo_v4</v>
      </c>
      <c r="B45" s="12">
        <v>4.758</v>
      </c>
      <c r="C45" s="12">
        <v>1.4339999999999999</v>
      </c>
      <c r="D45" s="12">
        <v>212.79900000000001</v>
      </c>
      <c r="E45" s="23" t="str">
        <f t="shared" si="1"/>
        <v>-</v>
      </c>
      <c r="F45" s="23" t="str">
        <f t="shared" si="1"/>
        <v>-</v>
      </c>
      <c r="G45" s="3"/>
      <c r="H45" s="20"/>
      <c r="I45" s="20"/>
    </row>
    <row r="46" spans="1:9" hidden="1" x14ac:dyDescent="0.25">
      <c r="A46" s="3">
        <f t="shared" ref="A46:A57" si="2">A18</f>
        <v>0</v>
      </c>
      <c r="B46" s="12"/>
      <c r="C46" s="12"/>
      <c r="D46" s="12"/>
      <c r="E46" s="23" t="str">
        <f t="shared" si="1"/>
        <v>-</v>
      </c>
      <c r="F46" s="23" t="str">
        <f t="shared" si="1"/>
        <v>-</v>
      </c>
      <c r="G46" s="3"/>
      <c r="H46" s="20"/>
      <c r="I46" s="20"/>
    </row>
    <row r="47" spans="1:9" hidden="1" x14ac:dyDescent="0.25">
      <c r="A47" s="3">
        <f t="shared" si="2"/>
        <v>0</v>
      </c>
      <c r="B47" s="12"/>
      <c r="C47" s="12"/>
      <c r="D47" s="12"/>
      <c r="E47" s="12"/>
      <c r="F47" s="12"/>
      <c r="G47" s="3"/>
      <c r="H47" s="20"/>
      <c r="I47" s="20"/>
    </row>
    <row r="48" spans="1:9" hidden="1" x14ac:dyDescent="0.25">
      <c r="A48" s="3">
        <f t="shared" si="2"/>
        <v>0</v>
      </c>
      <c r="B48" s="12"/>
      <c r="C48" s="12"/>
      <c r="D48" s="12"/>
      <c r="E48" s="12"/>
      <c r="F48" s="12"/>
      <c r="G48" s="3"/>
      <c r="H48" s="20"/>
      <c r="I48" s="20"/>
    </row>
    <row r="49" spans="1:9" hidden="1" x14ac:dyDescent="0.25">
      <c r="A49" s="3">
        <f t="shared" si="2"/>
        <v>0</v>
      </c>
      <c r="B49" s="12"/>
      <c r="C49" s="12"/>
      <c r="D49" s="12"/>
      <c r="E49" s="12"/>
      <c r="F49" s="12"/>
      <c r="G49" s="3"/>
      <c r="H49" s="20"/>
      <c r="I49" s="20"/>
    </row>
    <row r="50" spans="1:9" hidden="1" x14ac:dyDescent="0.25">
      <c r="A50" s="3">
        <f t="shared" si="2"/>
        <v>0</v>
      </c>
      <c r="B50" s="12"/>
      <c r="C50" s="12"/>
      <c r="D50" s="12"/>
      <c r="E50" s="12"/>
      <c r="F50" s="12"/>
      <c r="G50" s="3"/>
      <c r="H50" s="20"/>
      <c r="I50" s="20"/>
    </row>
    <row r="51" spans="1:9" hidden="1" x14ac:dyDescent="0.25">
      <c r="A51" s="3">
        <f t="shared" si="2"/>
        <v>0</v>
      </c>
      <c r="B51" s="12"/>
      <c r="C51" s="12"/>
      <c r="D51" s="12"/>
      <c r="E51" s="12"/>
      <c r="F51" s="12"/>
      <c r="G51" s="3"/>
      <c r="H51" s="20"/>
      <c r="I51" s="20"/>
    </row>
    <row r="52" spans="1:9" hidden="1" x14ac:dyDescent="0.25">
      <c r="A52" s="3">
        <f t="shared" si="2"/>
        <v>0</v>
      </c>
      <c r="B52" s="12"/>
      <c r="C52" s="12"/>
      <c r="D52" s="12"/>
      <c r="E52" s="12"/>
      <c r="F52" s="12"/>
      <c r="G52" s="3"/>
      <c r="H52" s="20"/>
      <c r="I52" s="20"/>
    </row>
    <row r="53" spans="1:9" hidden="1" x14ac:dyDescent="0.25">
      <c r="A53" s="3">
        <f t="shared" si="2"/>
        <v>0</v>
      </c>
      <c r="B53" s="12"/>
      <c r="C53" s="12"/>
      <c r="D53" s="12"/>
      <c r="E53" s="12"/>
      <c r="F53" s="12"/>
      <c r="G53" s="3"/>
      <c r="H53" s="20"/>
      <c r="I53" s="20"/>
    </row>
    <row r="54" spans="1:9" hidden="1" x14ac:dyDescent="0.25">
      <c r="A54" s="3">
        <f t="shared" si="2"/>
        <v>0</v>
      </c>
      <c r="B54" s="12"/>
      <c r="C54" s="12"/>
      <c r="D54" s="12"/>
      <c r="E54" s="12"/>
      <c r="F54" s="12"/>
      <c r="G54" s="3"/>
      <c r="H54" s="20"/>
      <c r="I54" s="20"/>
    </row>
    <row r="55" spans="1:9" hidden="1" x14ac:dyDescent="0.25">
      <c r="A55" s="3">
        <f t="shared" si="2"/>
        <v>0</v>
      </c>
      <c r="B55" s="12"/>
      <c r="C55" s="12"/>
      <c r="D55" s="12"/>
      <c r="E55" s="12"/>
      <c r="F55" s="12"/>
      <c r="G55" s="3"/>
      <c r="H55" s="20"/>
      <c r="I55" s="20"/>
    </row>
    <row r="56" spans="1:9" hidden="1" x14ac:dyDescent="0.25">
      <c r="A56" s="3">
        <f t="shared" si="2"/>
        <v>0</v>
      </c>
      <c r="B56" s="12"/>
      <c r="C56" s="12"/>
      <c r="D56" s="12"/>
      <c r="E56" s="12"/>
      <c r="F56" s="12"/>
      <c r="G56" s="3"/>
      <c r="H56" s="20"/>
      <c r="I56" s="20"/>
    </row>
    <row r="57" spans="1:9" hidden="1" x14ac:dyDescent="0.25">
      <c r="A57" s="3">
        <f t="shared" si="2"/>
        <v>0</v>
      </c>
      <c r="B57" s="12"/>
      <c r="C57" s="12"/>
      <c r="D57" s="12"/>
      <c r="E57" s="12"/>
      <c r="F57" s="12"/>
      <c r="G57" s="3"/>
      <c r="H57" s="20"/>
      <c r="I57" s="20"/>
    </row>
    <row r="58" spans="1:9" x14ac:dyDescent="0.25">
      <c r="A58" s="2" t="s">
        <v>13</v>
      </c>
      <c r="B58" s="2" t="s">
        <v>14</v>
      </c>
      <c r="C58" s="2" t="s">
        <v>15</v>
      </c>
      <c r="D58" s="2" t="s">
        <v>14</v>
      </c>
      <c r="E58" s="2"/>
      <c r="F58" s="2"/>
      <c r="G58" s="2" t="s">
        <v>56</v>
      </c>
      <c r="H58" s="19" t="str">
        <f>CONCATENATE($G58," ",B58)</f>
        <v>Intel® Core™ 1165G7 INT8</v>
      </c>
      <c r="I58" s="19" t="str">
        <f>CONCATENATE($G58," ",C58)</f>
        <v>Intel® Core™ 1165G7 FP32</v>
      </c>
    </row>
    <row r="59" spans="1:9" x14ac:dyDescent="0.25">
      <c r="A59" s="3" t="str">
        <f>$A$3</f>
        <v>bert-base-cased</v>
      </c>
      <c r="B59" s="12">
        <v>95.656000000000006</v>
      </c>
      <c r="C59" s="12">
        <v>44.055999999999997</v>
      </c>
      <c r="D59" s="12">
        <v>14.1</v>
      </c>
      <c r="E59" s="23" t="str">
        <f>"-"</f>
        <v>-</v>
      </c>
      <c r="F59" s="23" t="str">
        <f>"-"</f>
        <v>-</v>
      </c>
      <c r="G59" s="2"/>
      <c r="H59" s="19"/>
      <c r="I59" s="19"/>
    </row>
    <row r="60" spans="1:9" x14ac:dyDescent="0.25">
      <c r="A60" s="3" t="str">
        <f>$A$4</f>
        <v>bert-large-uncased-whole-word-masking-squad-0001</v>
      </c>
      <c r="B60" s="12">
        <v>10.476000000000001</v>
      </c>
      <c r="C60" s="12">
        <v>3.9140000000000001</v>
      </c>
      <c r="D60" s="12">
        <v>95.66</v>
      </c>
      <c r="E60" s="23" t="str">
        <f t="shared" ref="E60:F74" si="3">"-"</f>
        <v>-</v>
      </c>
      <c r="F60" s="23" t="str">
        <f t="shared" si="3"/>
        <v>-</v>
      </c>
      <c r="G60" s="2"/>
      <c r="H60" s="19"/>
      <c r="I60" s="19"/>
    </row>
    <row r="61" spans="1:9" x14ac:dyDescent="0.25">
      <c r="A61" s="3" t="str">
        <f>$A$5</f>
        <v>deeplabv3</v>
      </c>
      <c r="B61" s="12">
        <v>104.926</v>
      </c>
      <c r="C61" s="12">
        <v>24.591999999999999</v>
      </c>
      <c r="D61" s="12">
        <v>9.1440000000000001</v>
      </c>
      <c r="E61" s="23" t="str">
        <f t="shared" si="3"/>
        <v>-</v>
      </c>
      <c r="F61" s="23" t="str">
        <f t="shared" si="3"/>
        <v>-</v>
      </c>
      <c r="G61" s="3"/>
      <c r="H61" s="20"/>
      <c r="I61" s="20"/>
    </row>
    <row r="62" spans="1:9" x14ac:dyDescent="0.25">
      <c r="A62" s="3" t="str">
        <f>$A$6</f>
        <v>densenet-121</v>
      </c>
      <c r="B62" s="12">
        <v>391.185</v>
      </c>
      <c r="C62" s="12">
        <v>123.51900000000001</v>
      </c>
      <c r="D62" s="12">
        <v>6.5259999999999998</v>
      </c>
      <c r="E62" s="23" t="str">
        <f t="shared" si="3"/>
        <v>-</v>
      </c>
      <c r="F62" s="23" t="str">
        <f t="shared" si="3"/>
        <v>-</v>
      </c>
      <c r="G62" s="3"/>
      <c r="H62" s="20"/>
      <c r="I62" s="20"/>
    </row>
    <row r="63" spans="1:9" x14ac:dyDescent="0.25">
      <c r="A63" s="3" t="str">
        <f>$A$7</f>
        <v>efficientdet-d0</v>
      </c>
      <c r="B63" s="12">
        <v>92.52</v>
      </c>
      <c r="C63" s="12">
        <v>50.537999999999997</v>
      </c>
      <c r="D63" s="12">
        <v>17.295000000000002</v>
      </c>
      <c r="E63" s="23" t="str">
        <f t="shared" si="3"/>
        <v>-</v>
      </c>
      <c r="F63" s="23" t="str">
        <f t="shared" si="3"/>
        <v>-</v>
      </c>
      <c r="G63" s="3"/>
      <c r="H63" s="20"/>
      <c r="I63" s="20"/>
    </row>
    <row r="64" spans="1:9" x14ac:dyDescent="0.25">
      <c r="A64" s="3" t="str">
        <f>$A$8</f>
        <v>faster_rcnn_resnet50_coco</v>
      </c>
      <c r="B64" s="12">
        <v>13.823</v>
      </c>
      <c r="C64" s="12">
        <v>3.5449999999999999</v>
      </c>
      <c r="D64" s="12">
        <v>70.793000000000006</v>
      </c>
      <c r="E64" s="23" t="str">
        <f t="shared" si="3"/>
        <v>-</v>
      </c>
      <c r="F64" s="23" t="str">
        <f t="shared" si="3"/>
        <v>-</v>
      </c>
      <c r="G64" s="3"/>
      <c r="H64" s="20"/>
      <c r="I64" s="20"/>
    </row>
    <row r="65" spans="1:9" x14ac:dyDescent="0.25">
      <c r="A65" s="3" t="str">
        <f>$A$9</f>
        <v>inception-v4</v>
      </c>
      <c r="B65" s="12">
        <v>158.28200000000001</v>
      </c>
      <c r="C65" s="12">
        <v>36.884</v>
      </c>
      <c r="D65" s="12">
        <v>10.625</v>
      </c>
      <c r="E65" s="23" t="str">
        <f t="shared" si="3"/>
        <v>-</v>
      </c>
      <c r="F65" s="23" t="str">
        <f t="shared" si="3"/>
        <v>-</v>
      </c>
      <c r="G65" s="3"/>
      <c r="H65" s="20"/>
      <c r="I65" s="20"/>
    </row>
    <row r="66" spans="1:9" x14ac:dyDescent="0.25">
      <c r="A66" s="3" t="str">
        <f>$A$10</f>
        <v>mobilenet-ssd</v>
      </c>
      <c r="B66" s="12">
        <v>582.63599999999997</v>
      </c>
      <c r="C66" s="12">
        <v>243.94499999999999</v>
      </c>
      <c r="D66" s="12">
        <v>2.548</v>
      </c>
      <c r="E66" s="23" t="str">
        <f t="shared" si="3"/>
        <v>-</v>
      </c>
      <c r="F66" s="23" t="str">
        <f t="shared" si="3"/>
        <v>-</v>
      </c>
      <c r="G66" s="3"/>
      <c r="H66" s="20"/>
      <c r="I66" s="20"/>
    </row>
    <row r="67" spans="1:9" x14ac:dyDescent="0.25">
      <c r="A67" s="3" t="str">
        <f>$A$11</f>
        <v>mobilenet-v2-pytorch</v>
      </c>
      <c r="B67" s="12">
        <v>2076.0149999999999</v>
      </c>
      <c r="C67" s="12">
        <v>544.64099999999996</v>
      </c>
      <c r="D67" s="12">
        <v>1.7210000000000001</v>
      </c>
      <c r="E67" s="23" t="str">
        <f t="shared" si="3"/>
        <v>-</v>
      </c>
      <c r="F67" s="23" t="str">
        <f t="shared" si="3"/>
        <v>-</v>
      </c>
      <c r="G67" s="3"/>
      <c r="H67" s="20"/>
      <c r="I67" s="20"/>
    </row>
    <row r="68" spans="1:9" x14ac:dyDescent="0.25">
      <c r="A68" s="3" t="str">
        <f>$A$12</f>
        <v>resnet-18-pytorch</v>
      </c>
      <c r="B68" s="12">
        <v>1061.5909999999999</v>
      </c>
      <c r="C68" s="12">
        <v>297.70499999999998</v>
      </c>
      <c r="D68" s="12">
        <v>1.7929999999999999</v>
      </c>
      <c r="E68" s="23" t="str">
        <f t="shared" si="3"/>
        <v>-</v>
      </c>
      <c r="F68" s="23" t="str">
        <f t="shared" si="3"/>
        <v>-</v>
      </c>
      <c r="G68" s="3"/>
      <c r="H68" s="20"/>
      <c r="I68" s="20"/>
    </row>
    <row r="69" spans="1:9" x14ac:dyDescent="0.25">
      <c r="A69" s="3" t="str">
        <f>$A$13</f>
        <v>resnet-50</v>
      </c>
      <c r="B69" s="12">
        <v>504.24700000000001</v>
      </c>
      <c r="C69" s="12">
        <v>125.407</v>
      </c>
      <c r="D69" s="12">
        <v>3.8959999999999999</v>
      </c>
      <c r="E69" s="23" t="str">
        <f t="shared" si="3"/>
        <v>-</v>
      </c>
      <c r="F69" s="23" t="str">
        <f t="shared" si="3"/>
        <v>-</v>
      </c>
      <c r="G69" s="3"/>
      <c r="H69" s="20"/>
      <c r="I69" s="20"/>
    </row>
    <row r="70" spans="1:9" x14ac:dyDescent="0.25">
      <c r="A70" s="3" t="str">
        <f>$A$14</f>
        <v>ssd-resnet34-1200</v>
      </c>
      <c r="B70" s="12">
        <v>8.2390000000000008</v>
      </c>
      <c r="C70" s="12">
        <v>2.5449999999999999</v>
      </c>
      <c r="D70" s="12">
        <v>122.456</v>
      </c>
      <c r="E70" s="23" t="str">
        <f t="shared" si="3"/>
        <v>-</v>
      </c>
      <c r="F70" s="23" t="str">
        <f t="shared" si="3"/>
        <v>-</v>
      </c>
      <c r="G70" s="3"/>
      <c r="H70" s="20"/>
      <c r="I70" s="20"/>
    </row>
    <row r="71" spans="1:9" x14ac:dyDescent="0.25">
      <c r="A71" s="3" t="str">
        <f>$A$15</f>
        <v>unet-camvid-onnx-0001</v>
      </c>
      <c r="B71" s="12">
        <v>15.391</v>
      </c>
      <c r="C71" s="12">
        <v>4.5709999999999997</v>
      </c>
      <c r="D71" s="12">
        <v>61.6</v>
      </c>
      <c r="E71" s="23" t="str">
        <f t="shared" si="3"/>
        <v>-</v>
      </c>
      <c r="F71" s="23" t="str">
        <f t="shared" si="3"/>
        <v>-</v>
      </c>
      <c r="G71" s="3"/>
      <c r="H71" s="20"/>
      <c r="I71" s="20"/>
    </row>
    <row r="72" spans="1:9" x14ac:dyDescent="0.25">
      <c r="A72" s="3" t="str">
        <f>$A$16</f>
        <v>yolo_v3_tiny</v>
      </c>
      <c r="B72" s="12">
        <v>492.64499999999998</v>
      </c>
      <c r="C72" s="12">
        <v>157.97999999999999</v>
      </c>
      <c r="D72" s="12">
        <v>2.5790000000000002</v>
      </c>
      <c r="E72" s="23" t="str">
        <f t="shared" si="3"/>
        <v>-</v>
      </c>
      <c r="F72" s="23" t="str">
        <f t="shared" si="3"/>
        <v>-</v>
      </c>
      <c r="G72" s="3"/>
      <c r="H72" s="20"/>
      <c r="I72" s="20"/>
    </row>
    <row r="73" spans="1:9" x14ac:dyDescent="0.25">
      <c r="A73" s="3" t="str">
        <f>$A$17</f>
        <v>yolo_v4</v>
      </c>
      <c r="B73" s="12">
        <v>25.047999999999998</v>
      </c>
      <c r="C73" s="12">
        <v>7.3840000000000003</v>
      </c>
      <c r="D73" s="12">
        <v>39.149000000000001</v>
      </c>
      <c r="E73" s="23" t="str">
        <f t="shared" si="3"/>
        <v>-</v>
      </c>
      <c r="F73" s="23" t="str">
        <f t="shared" si="3"/>
        <v>-</v>
      </c>
      <c r="G73" s="3"/>
      <c r="H73" s="20"/>
      <c r="I73" s="20"/>
    </row>
    <row r="74" spans="1:9" hidden="1" x14ac:dyDescent="0.25">
      <c r="A74" s="3">
        <f t="shared" ref="A74:A85" si="4">A46</f>
        <v>0</v>
      </c>
      <c r="B74" s="12"/>
      <c r="C74" s="12"/>
      <c r="D74" s="12"/>
      <c r="E74" s="23" t="str">
        <f t="shared" si="3"/>
        <v>-</v>
      </c>
      <c r="F74" s="23" t="str">
        <f t="shared" si="3"/>
        <v>-</v>
      </c>
      <c r="G74" s="3"/>
      <c r="H74" s="20"/>
      <c r="I74" s="20"/>
    </row>
    <row r="75" spans="1:9" hidden="1" x14ac:dyDescent="0.25">
      <c r="A75" s="3">
        <f t="shared" si="4"/>
        <v>0</v>
      </c>
      <c r="B75" s="12"/>
      <c r="C75" s="12"/>
      <c r="D75" s="12"/>
      <c r="E75" s="12"/>
      <c r="F75" s="12"/>
      <c r="G75" s="3"/>
      <c r="H75" s="20"/>
      <c r="I75" s="20"/>
    </row>
    <row r="76" spans="1:9" hidden="1" x14ac:dyDescent="0.25">
      <c r="A76" s="3">
        <f t="shared" si="4"/>
        <v>0</v>
      </c>
      <c r="B76" s="12"/>
      <c r="C76" s="12"/>
      <c r="D76" s="12"/>
      <c r="E76" s="12"/>
      <c r="F76" s="12"/>
      <c r="G76" s="3"/>
      <c r="H76" s="20"/>
      <c r="I76" s="20"/>
    </row>
    <row r="77" spans="1:9" hidden="1" x14ac:dyDescent="0.25">
      <c r="A77" s="3">
        <f t="shared" si="4"/>
        <v>0</v>
      </c>
      <c r="B77" s="12"/>
      <c r="C77" s="12"/>
      <c r="D77" s="12"/>
      <c r="E77" s="12"/>
      <c r="F77" s="12"/>
      <c r="G77" s="3"/>
      <c r="H77" s="20"/>
      <c r="I77" s="20"/>
    </row>
    <row r="78" spans="1:9" hidden="1" x14ac:dyDescent="0.25">
      <c r="A78" s="3">
        <f t="shared" si="4"/>
        <v>0</v>
      </c>
      <c r="B78" s="12"/>
      <c r="C78" s="12"/>
      <c r="D78" s="12"/>
      <c r="E78" s="12"/>
      <c r="F78" s="12"/>
      <c r="G78" s="3"/>
      <c r="H78" s="20"/>
      <c r="I78" s="20"/>
    </row>
    <row r="79" spans="1:9" hidden="1" x14ac:dyDescent="0.25">
      <c r="A79" s="3">
        <f t="shared" si="4"/>
        <v>0</v>
      </c>
      <c r="B79" s="12"/>
      <c r="C79" s="12"/>
      <c r="D79" s="12"/>
      <c r="E79" s="12"/>
      <c r="F79" s="12"/>
      <c r="G79" s="3"/>
      <c r="H79" s="20"/>
      <c r="I79" s="20"/>
    </row>
    <row r="80" spans="1:9" hidden="1" x14ac:dyDescent="0.25">
      <c r="A80" s="3">
        <f t="shared" si="4"/>
        <v>0</v>
      </c>
      <c r="B80" s="12"/>
      <c r="C80" s="12"/>
      <c r="D80" s="12"/>
      <c r="E80" s="12"/>
      <c r="F80" s="12"/>
      <c r="G80" s="3"/>
      <c r="H80" s="20"/>
      <c r="I80" s="20"/>
    </row>
    <row r="81" spans="1:9" hidden="1" x14ac:dyDescent="0.25">
      <c r="A81" s="3">
        <f t="shared" si="4"/>
        <v>0</v>
      </c>
      <c r="B81" s="12"/>
      <c r="C81" s="12"/>
      <c r="D81" s="12"/>
      <c r="E81" s="12"/>
      <c r="F81" s="12"/>
      <c r="G81" s="3"/>
      <c r="H81" s="20"/>
      <c r="I81" s="20"/>
    </row>
    <row r="82" spans="1:9" hidden="1" x14ac:dyDescent="0.25">
      <c r="A82" s="3">
        <f t="shared" si="4"/>
        <v>0</v>
      </c>
      <c r="B82" s="12"/>
      <c r="C82" s="12"/>
      <c r="D82" s="12"/>
      <c r="E82" s="12"/>
      <c r="F82" s="12"/>
      <c r="G82" s="3"/>
      <c r="H82" s="20"/>
      <c r="I82" s="20"/>
    </row>
    <row r="83" spans="1:9" hidden="1" x14ac:dyDescent="0.25">
      <c r="A83" s="3">
        <f t="shared" si="4"/>
        <v>0</v>
      </c>
      <c r="B83" s="12"/>
      <c r="C83" s="12"/>
      <c r="D83" s="12"/>
      <c r="E83" s="12"/>
      <c r="F83" s="12"/>
      <c r="G83" s="3"/>
      <c r="H83" s="20"/>
      <c r="I83" s="20"/>
    </row>
    <row r="84" spans="1:9" hidden="1" x14ac:dyDescent="0.25">
      <c r="A84" s="3">
        <f t="shared" si="4"/>
        <v>0</v>
      </c>
      <c r="B84" s="12"/>
      <c r="C84" s="12"/>
      <c r="D84" s="12"/>
      <c r="E84" s="12"/>
      <c r="F84" s="12"/>
      <c r="G84" s="3"/>
      <c r="H84" s="20"/>
      <c r="I84" s="20"/>
    </row>
    <row r="85" spans="1:9" hidden="1" x14ac:dyDescent="0.25">
      <c r="A85" s="3">
        <f t="shared" si="4"/>
        <v>0</v>
      </c>
      <c r="B85" s="12"/>
      <c r="C85" s="12"/>
      <c r="D85" s="12"/>
      <c r="E85" s="12"/>
      <c r="F85" s="12"/>
      <c r="G85" s="3"/>
      <c r="H85" s="20"/>
      <c r="I85" s="20"/>
    </row>
    <row r="86" spans="1:9" x14ac:dyDescent="0.25">
      <c r="A86" s="2" t="s">
        <v>13</v>
      </c>
      <c r="B86" s="2" t="s">
        <v>14</v>
      </c>
      <c r="C86" s="2" t="s">
        <v>15</v>
      </c>
      <c r="D86" s="2" t="s">
        <v>14</v>
      </c>
      <c r="E86" s="2"/>
      <c r="F86" s="2"/>
      <c r="G86" s="2" t="s">
        <v>55</v>
      </c>
      <c r="H86" s="19" t="str">
        <f>CONCATENATE($G86," ",B86)</f>
        <v>Intel® Core™ i9-12900K INT8</v>
      </c>
      <c r="I86" s="19" t="str">
        <f>CONCATENATE($G86," ",C86)</f>
        <v>Intel® Core™ i9-12900K FP32</v>
      </c>
    </row>
    <row r="87" spans="1:9" x14ac:dyDescent="0.25">
      <c r="A87" s="3" t="str">
        <f>$A$3</f>
        <v>bert-base-cased</v>
      </c>
      <c r="B87" s="12">
        <v>53.093000000000004</v>
      </c>
      <c r="C87" s="12">
        <v>22.253</v>
      </c>
      <c r="D87" s="12">
        <v>22</v>
      </c>
      <c r="E87" s="23" t="str">
        <f>"-"</f>
        <v>-</v>
      </c>
      <c r="F87" s="23" t="str">
        <f>"-"</f>
        <v>-</v>
      </c>
      <c r="G87" s="2"/>
      <c r="H87" s="19"/>
      <c r="I87" s="19"/>
    </row>
    <row r="88" spans="1:9" x14ac:dyDescent="0.25">
      <c r="A88" s="3" t="str">
        <f>$A$4</f>
        <v>bert-large-uncased-whole-word-masking-squad-0001</v>
      </c>
      <c r="B88" s="12">
        <v>5.617</v>
      </c>
      <c r="C88" s="12">
        <v>1.978</v>
      </c>
      <c r="D88" s="12">
        <v>181.83</v>
      </c>
      <c r="E88" s="23" t="str">
        <f t="shared" ref="E88:F102" si="5">"-"</f>
        <v>-</v>
      </c>
      <c r="F88" s="23" t="str">
        <f t="shared" si="5"/>
        <v>-</v>
      </c>
      <c r="G88" s="2"/>
      <c r="H88" s="19"/>
      <c r="I88" s="19"/>
    </row>
    <row r="89" spans="1:9" x14ac:dyDescent="0.25">
      <c r="A89" s="3" t="str">
        <f>$A$5</f>
        <v>deeplabv3</v>
      </c>
      <c r="B89" s="12">
        <v>57.707000000000001</v>
      </c>
      <c r="C89" s="12">
        <v>13.789</v>
      </c>
      <c r="D89" s="12">
        <v>16.263000000000002</v>
      </c>
      <c r="E89" s="23" t="str">
        <f t="shared" si="5"/>
        <v>-</v>
      </c>
      <c r="F89" s="23" t="str">
        <f t="shared" si="5"/>
        <v>-</v>
      </c>
      <c r="G89" s="3"/>
      <c r="H89" s="20"/>
      <c r="I89" s="20"/>
    </row>
    <row r="90" spans="1:9" x14ac:dyDescent="0.25">
      <c r="A90" s="3" t="str">
        <f>$A$6</f>
        <v>densenet-121</v>
      </c>
      <c r="B90" s="12">
        <v>203.417</v>
      </c>
      <c r="C90" s="12">
        <v>68.438000000000002</v>
      </c>
      <c r="D90" s="12">
        <v>6.673</v>
      </c>
      <c r="E90" s="23" t="str">
        <f t="shared" si="5"/>
        <v>-</v>
      </c>
      <c r="F90" s="23" t="str">
        <f t="shared" si="5"/>
        <v>-</v>
      </c>
      <c r="G90" s="3"/>
      <c r="H90" s="20"/>
      <c r="I90" s="20"/>
    </row>
    <row r="91" spans="1:9" x14ac:dyDescent="0.25">
      <c r="A91" s="3" t="str">
        <f>$A$7</f>
        <v>efficientdet-d0</v>
      </c>
      <c r="B91" s="12">
        <v>73.766000000000005</v>
      </c>
      <c r="C91" s="12">
        <v>38.741999999999997</v>
      </c>
      <c r="D91" s="12">
        <v>21.402999999999999</v>
      </c>
      <c r="E91" s="23" t="str">
        <f t="shared" si="5"/>
        <v>-</v>
      </c>
      <c r="F91" s="23" t="str">
        <f t="shared" si="5"/>
        <v>-</v>
      </c>
      <c r="G91" s="3"/>
      <c r="H91" s="20"/>
      <c r="I91" s="20"/>
    </row>
    <row r="92" spans="1:9" x14ac:dyDescent="0.25">
      <c r="A92" s="3" t="str">
        <f>$A$8</f>
        <v>faster_rcnn_resnet50_coco</v>
      </c>
      <c r="B92" s="12">
        <v>6.8019999999999996</v>
      </c>
      <c r="C92" s="12">
        <v>1.82</v>
      </c>
      <c r="D92" s="12">
        <v>149.74</v>
      </c>
      <c r="E92" s="23" t="str">
        <f t="shared" si="5"/>
        <v>-</v>
      </c>
      <c r="F92" s="23" t="str">
        <f t="shared" si="5"/>
        <v>-</v>
      </c>
      <c r="G92" s="3"/>
      <c r="H92" s="20"/>
      <c r="I92" s="20"/>
    </row>
    <row r="93" spans="1:9" x14ac:dyDescent="0.25">
      <c r="A93" s="3" t="str">
        <f>$A$9</f>
        <v>inception-v4</v>
      </c>
      <c r="B93" s="12">
        <v>71.228999999999999</v>
      </c>
      <c r="C93" s="12">
        <v>17.754999999999999</v>
      </c>
      <c r="D93" s="12">
        <v>19.713000000000001</v>
      </c>
      <c r="E93" s="23" t="str">
        <f t="shared" si="5"/>
        <v>-</v>
      </c>
      <c r="F93" s="23" t="str">
        <f t="shared" si="5"/>
        <v>-</v>
      </c>
      <c r="G93" s="3"/>
      <c r="H93" s="20"/>
      <c r="I93" s="20"/>
    </row>
    <row r="94" spans="1:9" x14ac:dyDescent="0.25">
      <c r="A94" s="3" t="str">
        <f>$A$10</f>
        <v>mobilenet-ssd</v>
      </c>
      <c r="B94" s="12">
        <v>493.08800000000002</v>
      </c>
      <c r="C94" s="12">
        <v>145.50299999999999</v>
      </c>
      <c r="D94" s="12">
        <v>2.472</v>
      </c>
      <c r="E94" s="23" t="str">
        <f t="shared" si="5"/>
        <v>-</v>
      </c>
      <c r="F94" s="23" t="str">
        <f t="shared" si="5"/>
        <v>-</v>
      </c>
      <c r="G94" s="3"/>
      <c r="H94" s="20"/>
      <c r="I94" s="20"/>
    </row>
    <row r="95" spans="1:9" x14ac:dyDescent="0.25">
      <c r="A95" s="3" t="str">
        <f>$A$11</f>
        <v>mobilenet-v2-pytorch</v>
      </c>
      <c r="B95" s="12">
        <v>1265.9690000000001</v>
      </c>
      <c r="C95" s="12">
        <v>389.89400000000001</v>
      </c>
      <c r="D95" s="12">
        <v>1.389</v>
      </c>
      <c r="E95" s="23" t="str">
        <f t="shared" si="5"/>
        <v>-</v>
      </c>
      <c r="F95" s="23" t="str">
        <f t="shared" si="5"/>
        <v>-</v>
      </c>
      <c r="G95" s="3"/>
      <c r="H95" s="20"/>
      <c r="I95" s="20"/>
    </row>
    <row r="96" spans="1:9" x14ac:dyDescent="0.25">
      <c r="A96" s="3" t="str">
        <f>$A$12</f>
        <v>resnet-18-pytorch</v>
      </c>
      <c r="B96" s="12">
        <v>491.33699999999999</v>
      </c>
      <c r="C96" s="12">
        <v>146.839</v>
      </c>
      <c r="D96" s="12">
        <v>2.2650000000000001</v>
      </c>
      <c r="E96" s="23" t="str">
        <f t="shared" si="5"/>
        <v>-</v>
      </c>
      <c r="F96" s="23" t="str">
        <f t="shared" si="5"/>
        <v>-</v>
      </c>
      <c r="G96" s="3"/>
      <c r="H96" s="20"/>
      <c r="I96" s="20"/>
    </row>
    <row r="97" spans="1:9" x14ac:dyDescent="0.25">
      <c r="A97" s="3" t="str">
        <f>$A$13</f>
        <v>resnet-50</v>
      </c>
      <c r="B97" s="12">
        <v>229.863</v>
      </c>
      <c r="C97" s="12">
        <v>66.122</v>
      </c>
      <c r="D97" s="12">
        <v>5.2539999999999996</v>
      </c>
      <c r="E97" s="23" t="str">
        <f t="shared" si="5"/>
        <v>-</v>
      </c>
      <c r="F97" s="23" t="str">
        <f t="shared" si="5"/>
        <v>-</v>
      </c>
      <c r="G97" s="3"/>
      <c r="H97" s="20"/>
      <c r="I97" s="20"/>
    </row>
    <row r="98" spans="1:9" x14ac:dyDescent="0.25">
      <c r="A98" s="3" t="str">
        <f>$A$14</f>
        <v>ssd-resnet34-1200</v>
      </c>
      <c r="B98" s="12">
        <v>4.2279999999999998</v>
      </c>
      <c r="C98" s="12">
        <v>1.262</v>
      </c>
      <c r="D98" s="12">
        <v>241.78399999999999</v>
      </c>
      <c r="E98" s="23" t="str">
        <f t="shared" si="5"/>
        <v>-</v>
      </c>
      <c r="F98" s="23" t="str">
        <f t="shared" si="5"/>
        <v>-</v>
      </c>
      <c r="G98" s="3"/>
      <c r="H98" s="20"/>
      <c r="I98" s="20"/>
    </row>
    <row r="99" spans="1:9" x14ac:dyDescent="0.25">
      <c r="A99" s="3" t="str">
        <f>$A$15</f>
        <v>unet-camvid-onnx-0001</v>
      </c>
      <c r="B99" s="12">
        <v>7.0590000000000002</v>
      </c>
      <c r="C99" s="12">
        <v>2.1539999999999999</v>
      </c>
      <c r="D99" s="12">
        <v>142.07499999999999</v>
      </c>
      <c r="E99" s="23" t="str">
        <f t="shared" si="5"/>
        <v>-</v>
      </c>
      <c r="F99" s="23" t="str">
        <f t="shared" si="5"/>
        <v>-</v>
      </c>
      <c r="G99" s="3"/>
      <c r="H99" s="20"/>
      <c r="I99" s="20"/>
    </row>
    <row r="100" spans="1:9" x14ac:dyDescent="0.25">
      <c r="A100" s="3" t="str">
        <f>$A$16</f>
        <v>yolo_v3_tiny</v>
      </c>
      <c r="B100" s="12">
        <v>245.738</v>
      </c>
      <c r="C100" s="12">
        <v>84.456999999999994</v>
      </c>
      <c r="D100" s="12">
        <v>3.879</v>
      </c>
      <c r="E100" s="23" t="str">
        <f t="shared" si="5"/>
        <v>-</v>
      </c>
      <c r="F100" s="23" t="str">
        <f t="shared" si="5"/>
        <v>-</v>
      </c>
      <c r="G100" s="3"/>
      <c r="H100" s="20"/>
      <c r="I100" s="20"/>
    </row>
    <row r="101" spans="1:9" x14ac:dyDescent="0.25">
      <c r="A101" s="3" t="str">
        <f>$A$17</f>
        <v>yolo_v4</v>
      </c>
      <c r="B101" s="12">
        <v>11.956</v>
      </c>
      <c r="C101" s="12">
        <v>3.8690000000000002</v>
      </c>
      <c r="D101" s="12">
        <v>85.162999999999997</v>
      </c>
      <c r="E101" s="23" t="str">
        <f t="shared" si="5"/>
        <v>-</v>
      </c>
      <c r="F101" s="23" t="str">
        <f t="shared" si="5"/>
        <v>-</v>
      </c>
      <c r="G101" s="3"/>
      <c r="H101" s="20"/>
      <c r="I101" s="20"/>
    </row>
    <row r="102" spans="1:9" hidden="1" x14ac:dyDescent="0.25">
      <c r="A102" s="3">
        <f t="shared" ref="A102:A113" si="6">A74</f>
        <v>0</v>
      </c>
      <c r="B102" s="12"/>
      <c r="C102" s="12"/>
      <c r="D102" s="12"/>
      <c r="E102" s="23" t="str">
        <f t="shared" si="5"/>
        <v>-</v>
      </c>
      <c r="F102" s="23" t="str">
        <f t="shared" si="5"/>
        <v>-</v>
      </c>
      <c r="G102" s="3"/>
      <c r="H102" s="20"/>
      <c r="I102" s="20"/>
    </row>
    <row r="103" spans="1:9" hidden="1" x14ac:dyDescent="0.25">
      <c r="A103" s="3">
        <f t="shared" si="6"/>
        <v>0</v>
      </c>
      <c r="B103" s="12"/>
      <c r="C103" s="12"/>
      <c r="D103" s="12"/>
      <c r="E103" s="12"/>
      <c r="F103" s="12"/>
      <c r="G103" s="3"/>
      <c r="H103" s="20"/>
      <c r="I103" s="20"/>
    </row>
    <row r="104" spans="1:9" hidden="1" x14ac:dyDescent="0.25">
      <c r="A104" s="3">
        <f t="shared" si="6"/>
        <v>0</v>
      </c>
      <c r="B104" s="12"/>
      <c r="C104" s="12"/>
      <c r="D104" s="12"/>
      <c r="E104" s="12"/>
      <c r="F104" s="12"/>
      <c r="G104" s="3"/>
      <c r="H104" s="20"/>
      <c r="I104" s="20"/>
    </row>
    <row r="105" spans="1:9" hidden="1" x14ac:dyDescent="0.25">
      <c r="A105" s="3">
        <f t="shared" si="6"/>
        <v>0</v>
      </c>
      <c r="B105" s="12"/>
      <c r="C105" s="12"/>
      <c r="D105" s="12"/>
      <c r="E105" s="12"/>
      <c r="F105" s="12"/>
      <c r="G105" s="3"/>
      <c r="H105" s="20"/>
      <c r="I105" s="20"/>
    </row>
    <row r="106" spans="1:9" hidden="1" x14ac:dyDescent="0.25">
      <c r="A106" s="3">
        <f t="shared" si="6"/>
        <v>0</v>
      </c>
      <c r="B106" s="12"/>
      <c r="C106" s="12"/>
      <c r="D106" s="12"/>
      <c r="E106" s="12"/>
      <c r="F106" s="12"/>
      <c r="G106" s="3"/>
      <c r="H106" s="20"/>
      <c r="I106" s="20"/>
    </row>
    <row r="107" spans="1:9" hidden="1" x14ac:dyDescent="0.25">
      <c r="A107" s="3">
        <f t="shared" si="6"/>
        <v>0</v>
      </c>
      <c r="B107" s="12"/>
      <c r="C107" s="12"/>
      <c r="D107" s="12"/>
      <c r="E107" s="12"/>
      <c r="F107" s="12"/>
      <c r="G107" s="3"/>
      <c r="H107" s="20"/>
      <c r="I107" s="20"/>
    </row>
    <row r="108" spans="1:9" hidden="1" x14ac:dyDescent="0.25">
      <c r="A108" s="3">
        <f t="shared" si="6"/>
        <v>0</v>
      </c>
      <c r="B108" s="12"/>
      <c r="C108" s="12"/>
      <c r="D108" s="12"/>
      <c r="E108" s="12"/>
      <c r="F108" s="12"/>
      <c r="G108" s="3"/>
      <c r="H108" s="20"/>
      <c r="I108" s="20"/>
    </row>
    <row r="109" spans="1:9" hidden="1" x14ac:dyDescent="0.25">
      <c r="A109" s="3">
        <f t="shared" si="6"/>
        <v>0</v>
      </c>
      <c r="B109" s="12"/>
      <c r="C109" s="12"/>
      <c r="D109" s="12"/>
      <c r="E109" s="12"/>
      <c r="F109" s="12"/>
      <c r="G109" s="3"/>
      <c r="H109" s="20"/>
      <c r="I109" s="20"/>
    </row>
    <row r="110" spans="1:9" hidden="1" x14ac:dyDescent="0.25">
      <c r="A110" s="3">
        <f t="shared" si="6"/>
        <v>0</v>
      </c>
      <c r="B110" s="12"/>
      <c r="C110" s="12"/>
      <c r="D110" s="12"/>
      <c r="E110" s="12"/>
      <c r="F110" s="12"/>
      <c r="G110" s="3"/>
      <c r="H110" s="20"/>
      <c r="I110" s="20"/>
    </row>
    <row r="111" spans="1:9" hidden="1" x14ac:dyDescent="0.25">
      <c r="A111" s="3">
        <f t="shared" si="6"/>
        <v>0</v>
      </c>
      <c r="B111" s="12"/>
      <c r="C111" s="12"/>
      <c r="D111" s="12"/>
      <c r="E111" s="12"/>
      <c r="F111" s="12"/>
      <c r="G111" s="3"/>
      <c r="H111" s="20"/>
      <c r="I111" s="20"/>
    </row>
    <row r="112" spans="1:9" hidden="1" x14ac:dyDescent="0.25">
      <c r="A112" s="3">
        <f t="shared" si="6"/>
        <v>0</v>
      </c>
      <c r="B112" s="12"/>
      <c r="C112" s="12"/>
      <c r="D112" s="12"/>
      <c r="E112" s="12"/>
      <c r="F112" s="12"/>
      <c r="G112" s="3"/>
      <c r="H112" s="20"/>
      <c r="I112" s="20"/>
    </row>
    <row r="113" spans="1:9" hidden="1" x14ac:dyDescent="0.25">
      <c r="A113" s="3">
        <f t="shared" si="6"/>
        <v>0</v>
      </c>
      <c r="B113" s="12"/>
      <c r="C113" s="12"/>
      <c r="D113" s="12"/>
      <c r="E113" s="12"/>
      <c r="F113" s="12"/>
      <c r="G113" s="3"/>
      <c r="H113" s="20"/>
      <c r="I113" s="20"/>
    </row>
    <row r="114" spans="1:9" hidden="1" x14ac:dyDescent="0.25">
      <c r="A114" s="14" t="str">
        <f>A86</f>
        <v>Model name:</v>
      </c>
      <c r="B114" s="14" t="str">
        <f t="shared" ref="B114:D114" si="7">B86</f>
        <v>INT8</v>
      </c>
      <c r="C114" s="2" t="s">
        <v>15</v>
      </c>
      <c r="D114" s="14" t="str">
        <f t="shared" si="7"/>
        <v>INT8</v>
      </c>
      <c r="E114" s="14"/>
      <c r="F114" s="14"/>
      <c r="G114" s="14" t="s">
        <v>49</v>
      </c>
      <c r="H114" s="19" t="str">
        <f>CONCATENATE($G114," ",B114)</f>
        <v>Intel® Data Center Flex 170 INT8</v>
      </c>
      <c r="I114" s="19" t="str">
        <f>CONCATENATE($G114," ",C114)</f>
        <v>Intel® Data Center Flex 170 FP32</v>
      </c>
    </row>
    <row r="115" spans="1:9" hidden="1" x14ac:dyDescent="0.25">
      <c r="A115" s="3" t="str">
        <f>$A$3</f>
        <v>bert-base-cased</v>
      </c>
      <c r="B115" s="12">
        <v>1</v>
      </c>
      <c r="C115" s="12">
        <f>B115+0.1</f>
        <v>1.1000000000000001</v>
      </c>
      <c r="D115" s="12">
        <v>0.1</v>
      </c>
      <c r="E115" s="12"/>
      <c r="F115" s="12"/>
      <c r="G115" s="3"/>
      <c r="H115" s="20"/>
      <c r="I115" s="20"/>
    </row>
    <row r="116" spans="1:9" hidden="1" x14ac:dyDescent="0.25">
      <c r="A116" s="3" t="str">
        <f>$A$4</f>
        <v>bert-large-uncased-whole-word-masking-squad-0001</v>
      </c>
      <c r="B116" s="12">
        <f>B115+1</f>
        <v>2</v>
      </c>
      <c r="C116" s="12">
        <f t="shared" ref="C116:C129" si="8">C115+1</f>
        <v>2.1</v>
      </c>
      <c r="D116" s="12">
        <f>D115+0.1</f>
        <v>0.2</v>
      </c>
      <c r="E116" s="12"/>
      <c r="F116" s="12"/>
      <c r="G116" s="3"/>
      <c r="H116" s="20"/>
      <c r="I116" s="20"/>
    </row>
    <row r="117" spans="1:9" hidden="1" x14ac:dyDescent="0.25">
      <c r="A117" s="3" t="str">
        <f>$A$5</f>
        <v>deeplabv3</v>
      </c>
      <c r="B117" s="12">
        <f t="shared" ref="B117:B129" si="9">B116+1</f>
        <v>3</v>
      </c>
      <c r="C117" s="12">
        <f t="shared" si="8"/>
        <v>3.1</v>
      </c>
      <c r="D117" s="12">
        <f t="shared" ref="D117:D129" si="10">D116+0.1</f>
        <v>0.30000000000000004</v>
      </c>
      <c r="E117" s="12"/>
      <c r="F117" s="12"/>
      <c r="G117" s="3"/>
      <c r="H117" s="20"/>
      <c r="I117" s="20"/>
    </row>
    <row r="118" spans="1:9" hidden="1" x14ac:dyDescent="0.25">
      <c r="A118" s="3" t="str">
        <f>$A$6</f>
        <v>densenet-121</v>
      </c>
      <c r="B118" s="12">
        <f t="shared" si="9"/>
        <v>4</v>
      </c>
      <c r="C118" s="12">
        <f t="shared" si="8"/>
        <v>4.0999999999999996</v>
      </c>
      <c r="D118" s="12">
        <f t="shared" si="10"/>
        <v>0.4</v>
      </c>
      <c r="E118" s="12"/>
      <c r="F118" s="12"/>
      <c r="G118" s="3"/>
      <c r="H118" s="20"/>
      <c r="I118" s="20"/>
    </row>
    <row r="119" spans="1:9" hidden="1" x14ac:dyDescent="0.25">
      <c r="A119" s="3" t="str">
        <f>$A$7</f>
        <v>efficientdet-d0</v>
      </c>
      <c r="B119" s="12">
        <f t="shared" si="9"/>
        <v>5</v>
      </c>
      <c r="C119" s="12">
        <f t="shared" si="8"/>
        <v>5.0999999999999996</v>
      </c>
      <c r="D119" s="12">
        <f t="shared" si="10"/>
        <v>0.5</v>
      </c>
      <c r="E119" s="12"/>
      <c r="F119" s="12"/>
      <c r="G119" s="3"/>
      <c r="H119" s="20"/>
      <c r="I119" s="20"/>
    </row>
    <row r="120" spans="1:9" hidden="1" x14ac:dyDescent="0.25">
      <c r="A120" s="3" t="str">
        <f>$A$8</f>
        <v>faster_rcnn_resnet50_coco</v>
      </c>
      <c r="B120" s="12">
        <f t="shared" si="9"/>
        <v>6</v>
      </c>
      <c r="C120" s="12">
        <f t="shared" si="8"/>
        <v>6.1</v>
      </c>
      <c r="D120" s="12">
        <f t="shared" si="10"/>
        <v>0.6</v>
      </c>
      <c r="E120" s="12"/>
      <c r="F120" s="12"/>
      <c r="G120" s="3"/>
      <c r="H120" s="20"/>
      <c r="I120" s="20"/>
    </row>
    <row r="121" spans="1:9" hidden="1" x14ac:dyDescent="0.25">
      <c r="A121" s="3" t="str">
        <f>$A$9</f>
        <v>inception-v4</v>
      </c>
      <c r="B121" s="12">
        <f t="shared" si="9"/>
        <v>7</v>
      </c>
      <c r="C121" s="12">
        <f t="shared" si="8"/>
        <v>7.1</v>
      </c>
      <c r="D121" s="12">
        <f t="shared" si="10"/>
        <v>0.7</v>
      </c>
      <c r="E121" s="12"/>
      <c r="F121" s="12"/>
      <c r="G121" s="3"/>
      <c r="H121" s="20"/>
      <c r="I121" s="20"/>
    </row>
    <row r="122" spans="1:9" hidden="1" x14ac:dyDescent="0.25">
      <c r="A122" s="3" t="str">
        <f>$A$10</f>
        <v>mobilenet-ssd</v>
      </c>
      <c r="B122" s="12">
        <f t="shared" si="9"/>
        <v>8</v>
      </c>
      <c r="C122" s="12">
        <f t="shared" si="8"/>
        <v>8.1</v>
      </c>
      <c r="D122" s="12">
        <f t="shared" si="10"/>
        <v>0.79999999999999993</v>
      </c>
      <c r="E122" s="12"/>
      <c r="F122" s="12"/>
      <c r="G122" s="3"/>
      <c r="H122" s="20"/>
      <c r="I122" s="20"/>
    </row>
    <row r="123" spans="1:9" hidden="1" x14ac:dyDescent="0.25">
      <c r="A123" s="3" t="str">
        <f>$A$11</f>
        <v>mobilenet-v2-pytorch</v>
      </c>
      <c r="B123" s="12">
        <f t="shared" si="9"/>
        <v>9</v>
      </c>
      <c r="C123" s="12">
        <f t="shared" si="8"/>
        <v>9.1</v>
      </c>
      <c r="D123" s="12">
        <f t="shared" si="10"/>
        <v>0.89999999999999991</v>
      </c>
      <c r="E123" s="12"/>
      <c r="F123" s="12"/>
      <c r="G123" s="3"/>
      <c r="H123" s="20"/>
      <c r="I123" s="20"/>
    </row>
    <row r="124" spans="1:9" hidden="1" x14ac:dyDescent="0.25">
      <c r="A124" s="3" t="str">
        <f>$A$12</f>
        <v>resnet-18-pytorch</v>
      </c>
      <c r="B124" s="12">
        <f t="shared" si="9"/>
        <v>10</v>
      </c>
      <c r="C124" s="12">
        <f t="shared" si="8"/>
        <v>10.1</v>
      </c>
      <c r="D124" s="12">
        <f t="shared" si="10"/>
        <v>0.99999999999999989</v>
      </c>
      <c r="E124" s="12"/>
      <c r="F124" s="12"/>
      <c r="G124" s="3"/>
      <c r="H124" s="20"/>
      <c r="I124" s="20"/>
    </row>
    <row r="125" spans="1:9" hidden="1" x14ac:dyDescent="0.25">
      <c r="A125" s="3" t="str">
        <f>$A$13</f>
        <v>resnet-50</v>
      </c>
      <c r="B125" s="12">
        <f t="shared" si="9"/>
        <v>11</v>
      </c>
      <c r="C125" s="12">
        <f t="shared" si="8"/>
        <v>11.1</v>
      </c>
      <c r="D125" s="12">
        <f t="shared" si="10"/>
        <v>1.0999999999999999</v>
      </c>
      <c r="E125" s="12"/>
      <c r="F125" s="12"/>
      <c r="G125" s="3"/>
      <c r="H125" s="20"/>
      <c r="I125" s="20"/>
    </row>
    <row r="126" spans="1:9" hidden="1" x14ac:dyDescent="0.25">
      <c r="A126" s="3" t="str">
        <f>$A$14</f>
        <v>ssd-resnet34-1200</v>
      </c>
      <c r="B126" s="12">
        <f t="shared" si="9"/>
        <v>12</v>
      </c>
      <c r="C126" s="12">
        <f t="shared" si="8"/>
        <v>12.1</v>
      </c>
      <c r="D126" s="12">
        <f t="shared" si="10"/>
        <v>1.2</v>
      </c>
      <c r="E126" s="12"/>
      <c r="F126" s="12"/>
      <c r="G126" s="3"/>
      <c r="H126" s="20"/>
      <c r="I126" s="20"/>
    </row>
    <row r="127" spans="1:9" hidden="1" x14ac:dyDescent="0.25">
      <c r="A127" s="3" t="str">
        <f>$A$15</f>
        <v>unet-camvid-onnx-0001</v>
      </c>
      <c r="B127" s="12">
        <f t="shared" si="9"/>
        <v>13</v>
      </c>
      <c r="C127" s="12">
        <f t="shared" si="8"/>
        <v>13.1</v>
      </c>
      <c r="D127" s="12">
        <f t="shared" si="10"/>
        <v>1.3</v>
      </c>
      <c r="E127" s="12"/>
      <c r="F127" s="12"/>
      <c r="G127" s="3"/>
      <c r="H127" s="20"/>
      <c r="I127" s="20"/>
    </row>
    <row r="128" spans="1:9" hidden="1" x14ac:dyDescent="0.25">
      <c r="A128" s="3" t="str">
        <f>$A$16</f>
        <v>yolo_v3_tiny</v>
      </c>
      <c r="B128" s="12">
        <f t="shared" si="9"/>
        <v>14</v>
      </c>
      <c r="C128" s="12">
        <f t="shared" si="8"/>
        <v>14.1</v>
      </c>
      <c r="D128" s="12">
        <f t="shared" si="10"/>
        <v>1.4000000000000001</v>
      </c>
      <c r="E128" s="12"/>
      <c r="F128" s="12"/>
      <c r="G128" s="3"/>
      <c r="H128" s="20"/>
      <c r="I128" s="20"/>
    </row>
    <row r="129" spans="1:9" hidden="1" x14ac:dyDescent="0.25">
      <c r="A129" s="3" t="str">
        <f>$A$17</f>
        <v>yolo_v4</v>
      </c>
      <c r="B129" s="12">
        <f t="shared" si="9"/>
        <v>15</v>
      </c>
      <c r="C129" s="12">
        <f t="shared" si="8"/>
        <v>15.1</v>
      </c>
      <c r="D129" s="12">
        <f t="shared" si="10"/>
        <v>1.5000000000000002</v>
      </c>
      <c r="E129" s="12"/>
      <c r="F129" s="12"/>
      <c r="G129" s="3"/>
      <c r="H129" s="20"/>
      <c r="I129" s="20"/>
    </row>
    <row r="130" spans="1:9" hidden="1" x14ac:dyDescent="0.25"/>
    <row r="131" spans="1:9" x14ac:dyDescent="0.25">
      <c r="A131" s="2" t="s">
        <v>13</v>
      </c>
      <c r="B131" s="2" t="s">
        <v>14</v>
      </c>
      <c r="C131" s="2" t="s">
        <v>15</v>
      </c>
      <c r="D131" s="2" t="s">
        <v>14</v>
      </c>
      <c r="E131" s="2" t="s">
        <v>14</v>
      </c>
      <c r="F131" s="2" t="s">
        <v>14</v>
      </c>
      <c r="G131" s="2" t="s">
        <v>58</v>
      </c>
      <c r="H131" s="19" t="str">
        <f>CONCATENATE($G131," ",B131)</f>
        <v>Intel® Flex-170 INT8</v>
      </c>
      <c r="I131" s="19" t="str">
        <f>CONCATENATE($G131," ",C131)</f>
        <v>Intel® Flex-170 FP32</v>
      </c>
    </row>
    <row r="132" spans="1:9" x14ac:dyDescent="0.25">
      <c r="A132" s="3" t="str">
        <f>$A$3</f>
        <v>bert-base-cased</v>
      </c>
      <c r="B132" s="12">
        <v>906.29700000000003</v>
      </c>
      <c r="C132" s="12">
        <v>348.517</v>
      </c>
      <c r="D132" s="12">
        <v>7.3810000000000002</v>
      </c>
      <c r="E132" s="12">
        <v>6.0419999999999998</v>
      </c>
      <c r="F132" s="12">
        <v>0.47099999999999997</v>
      </c>
      <c r="G132" s="2"/>
    </row>
    <row r="133" spans="1:9" x14ac:dyDescent="0.25">
      <c r="A133" s="3" t="str">
        <f>$A$4</f>
        <v>bert-large-uncased-whole-word-masking-squad-0001</v>
      </c>
      <c r="B133" s="12">
        <v>74.466999999999999</v>
      </c>
      <c r="C133" s="12">
        <v>25.765999999999998</v>
      </c>
      <c r="D133" s="12">
        <v>19.768000000000001</v>
      </c>
      <c r="E133" s="12">
        <v>0.49644666666666665</v>
      </c>
      <c r="F133" s="12">
        <v>3.868415584415584E-2</v>
      </c>
      <c r="G133" s="2"/>
    </row>
    <row r="134" spans="1:9" x14ac:dyDescent="0.25">
      <c r="A134" s="3" t="str">
        <f>$A$5</f>
        <v>deeplabv3</v>
      </c>
      <c r="B134" s="12">
        <v>882.03499999999997</v>
      </c>
      <c r="C134" s="12">
        <v>98.948999999999998</v>
      </c>
      <c r="D134" s="12">
        <v>3.302</v>
      </c>
      <c r="E134" s="12">
        <v>5.880233333333333</v>
      </c>
      <c r="F134" s="12">
        <v>0.4582</v>
      </c>
      <c r="G134" s="3"/>
    </row>
    <row r="135" spans="1:9" x14ac:dyDescent="0.25">
      <c r="A135" s="3" t="str">
        <f>$A$6</f>
        <v>densenet-121</v>
      </c>
      <c r="B135" s="12">
        <v>3440.1759999999999</v>
      </c>
      <c r="C135" s="12">
        <v>1178.6780000000001</v>
      </c>
      <c r="D135" s="12">
        <v>5.6029999999999998</v>
      </c>
      <c r="E135" s="12">
        <v>22.934506666666667</v>
      </c>
      <c r="F135" s="12">
        <v>1.7871044155844156</v>
      </c>
      <c r="G135" s="3"/>
    </row>
    <row r="136" spans="1:9" x14ac:dyDescent="0.25">
      <c r="A136" s="3" t="str">
        <f>$A$7</f>
        <v>efficientdet-d0</v>
      </c>
      <c r="B136" s="12">
        <v>463.66500000000002</v>
      </c>
      <c r="C136" s="12">
        <v>295.12799999999999</v>
      </c>
      <c r="D136" s="12">
        <v>9.1370000000000005</v>
      </c>
      <c r="E136" s="12">
        <v>3.0911</v>
      </c>
      <c r="F136" s="12">
        <v>0.24086493506493509</v>
      </c>
      <c r="G136" s="3"/>
    </row>
    <row r="137" spans="1:9" x14ac:dyDescent="0.25">
      <c r="A137" s="3" t="str">
        <f>$A$8</f>
        <v>faster_rcnn_resnet50_coco</v>
      </c>
      <c r="B137" s="12">
        <v>216.29499999999999</v>
      </c>
      <c r="C137" s="12">
        <v>23.420999999999999</v>
      </c>
      <c r="D137" s="12">
        <v>3.968</v>
      </c>
      <c r="E137" s="12">
        <v>1.4419666666666666</v>
      </c>
      <c r="F137" s="12">
        <v>0.11236103896103895</v>
      </c>
      <c r="G137" s="3"/>
    </row>
    <row r="138" spans="1:9" x14ac:dyDescent="0.25">
      <c r="A138" s="3" t="str">
        <f>$A$9</f>
        <v>inception-v4</v>
      </c>
      <c r="B138" s="12">
        <v>2986.9140000000002</v>
      </c>
      <c r="C138" s="12">
        <v>298.60300000000001</v>
      </c>
      <c r="D138" s="12">
        <v>1.3440000000000001</v>
      </c>
      <c r="E138" s="12">
        <v>19.912760000000002</v>
      </c>
      <c r="F138" s="12">
        <v>1.5516436363636366</v>
      </c>
      <c r="G138" s="3"/>
    </row>
    <row r="139" spans="1:9" x14ac:dyDescent="0.25">
      <c r="A139" s="3" t="str">
        <f>$A$10</f>
        <v>mobilenet-ssd</v>
      </c>
      <c r="B139" s="12">
        <v>3548.9769999999999</v>
      </c>
      <c r="C139" s="12">
        <v>1412.675</v>
      </c>
      <c r="D139" s="12">
        <v>1.1499999999999999</v>
      </c>
      <c r="E139" s="12">
        <v>23.659846666666667</v>
      </c>
      <c r="F139" s="12">
        <v>1.8436244155844155</v>
      </c>
      <c r="G139" s="3"/>
    </row>
    <row r="140" spans="1:9" x14ac:dyDescent="0.25">
      <c r="A140" s="3" t="str">
        <f>$A$11</f>
        <v>mobilenet-v2-pytorch</v>
      </c>
      <c r="B140" s="12">
        <v>18371.954000000002</v>
      </c>
      <c r="C140" s="12">
        <v>4738.326</v>
      </c>
      <c r="D140" s="12">
        <v>0.94599999999999995</v>
      </c>
      <c r="E140" s="12">
        <v>122.47969333333334</v>
      </c>
      <c r="F140" s="12">
        <v>9.5438722077922087</v>
      </c>
      <c r="G140" s="3"/>
    </row>
    <row r="141" spans="1:9" x14ac:dyDescent="0.25">
      <c r="A141" s="3" t="str">
        <f>$A$12</f>
        <v>resnet-18-pytorch</v>
      </c>
      <c r="B141" s="12">
        <v>27454.077000000001</v>
      </c>
      <c r="C141" s="12">
        <v>2264.674</v>
      </c>
      <c r="D141" s="12">
        <v>1.6240000000000001</v>
      </c>
      <c r="E141" s="12">
        <v>183.02718000000002</v>
      </c>
      <c r="F141" s="12">
        <v>14.261858181818182</v>
      </c>
      <c r="G141" s="3"/>
    </row>
    <row r="142" spans="1:9" x14ac:dyDescent="0.25">
      <c r="A142" s="3" t="str">
        <f>$A$13</f>
        <v>resnet-50</v>
      </c>
      <c r="B142" s="12">
        <v>10810.92</v>
      </c>
      <c r="C142" s="12">
        <v>1005.163</v>
      </c>
      <c r="D142" s="12">
        <v>19.933</v>
      </c>
      <c r="E142" s="12">
        <v>72.072800000000001</v>
      </c>
      <c r="F142" s="12">
        <v>5.6160623376623375</v>
      </c>
      <c r="G142" s="3"/>
    </row>
    <row r="143" spans="1:9" x14ac:dyDescent="0.25">
      <c r="A143" s="3" t="str">
        <f>$A$14</f>
        <v>ssd-resnet34-1200</v>
      </c>
      <c r="B143" s="12">
        <v>132.43600000000001</v>
      </c>
      <c r="C143" s="12">
        <v>18.186</v>
      </c>
      <c r="D143" s="12">
        <v>7.149</v>
      </c>
      <c r="E143" s="12">
        <v>0.88290666666666673</v>
      </c>
      <c r="F143" s="12">
        <v>6.8797922077922083E-2</v>
      </c>
      <c r="G143" s="3"/>
    </row>
    <row r="144" spans="1:9" x14ac:dyDescent="0.25">
      <c r="A144" s="3" t="str">
        <f>$A$15</f>
        <v>unet-camvid-onnx-0001</v>
      </c>
      <c r="B144" s="12">
        <v>218.12100000000001</v>
      </c>
      <c r="C144" s="12">
        <v>35.200000000000003</v>
      </c>
      <c r="D144" s="12">
        <v>1.2929999999999999</v>
      </c>
      <c r="E144" s="12">
        <v>1.45414</v>
      </c>
      <c r="F144" s="12">
        <v>0.11330961038961039</v>
      </c>
      <c r="G144" s="3"/>
    </row>
    <row r="145" spans="1:7" x14ac:dyDescent="0.25">
      <c r="A145" s="3" t="str">
        <f>$A$16</f>
        <v>yolo_v3_tiny</v>
      </c>
      <c r="B145" s="12">
        <v>3634.1640000000002</v>
      </c>
      <c r="C145" s="12">
        <v>1209.671</v>
      </c>
      <c r="D145" s="12">
        <v>6.9690000000000003</v>
      </c>
      <c r="E145" s="12">
        <v>24.22776</v>
      </c>
      <c r="F145" s="12">
        <v>1.8878774025974028</v>
      </c>
      <c r="G145" s="3"/>
    </row>
    <row r="146" spans="1:7" x14ac:dyDescent="0.25">
      <c r="A146" s="3" t="str">
        <f>$A$17</f>
        <v>yolo_v4</v>
      </c>
      <c r="B146" s="12">
        <v>454.49200000000002</v>
      </c>
      <c r="C146" s="12">
        <v>56.783000000000001</v>
      </c>
      <c r="D146" s="12">
        <v>2.6739999999999999</v>
      </c>
      <c r="E146" s="12">
        <v>3.029946666666667</v>
      </c>
      <c r="F146" s="12">
        <v>0.23609974025974026</v>
      </c>
      <c r="G146" s="3"/>
    </row>
  </sheetData>
  <sheetProtection algorithmName="SHA-512" hashValue="4Qzp26ayH71obZOvGbNXBqX0hvJtXBZvN2pJDxCMEjvw+U5BZKSTHuzoJFOrBd8S5ayLDfz+YJzJpgi+7eaHDQ==" saltValue="LpEbzAIEsPW4ZD8bTJAYr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113"/>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53</v>
      </c>
      <c r="B1" s="24" t="s">
        <v>8</v>
      </c>
      <c r="C1" s="24"/>
      <c r="D1" s="2" t="s">
        <v>12</v>
      </c>
      <c r="E1" s="19"/>
      <c r="F1" s="19"/>
      <c r="H1" s="1" t="s">
        <v>0</v>
      </c>
    </row>
    <row r="2" spans="1:9" x14ac:dyDescent="0.25">
      <c r="A2" s="2" t="s">
        <v>13</v>
      </c>
      <c r="B2" s="2" t="s">
        <v>14</v>
      </c>
      <c r="C2" s="2" t="s">
        <v>15</v>
      </c>
      <c r="D2" s="2" t="s">
        <v>48</v>
      </c>
      <c r="E2" s="19" t="str">
        <f>CONCATENATE($D2," ",B2)</f>
        <v>Intel® Atom® X6425E INT8</v>
      </c>
      <c r="F2" s="19" t="str">
        <f>CONCATENATE($D2," ",C2)</f>
        <v>Intel® Atom® X6425E FP32</v>
      </c>
      <c r="H2" t="s">
        <v>2</v>
      </c>
      <c r="I2" s="10" t="s">
        <v>3</v>
      </c>
    </row>
    <row r="3" spans="1:9" x14ac:dyDescent="0.25">
      <c r="A3" s="3" t="s">
        <v>16</v>
      </c>
      <c r="B3" s="12">
        <v>21.128</v>
      </c>
      <c r="C3" s="12">
        <v>11.81</v>
      </c>
      <c r="D3" s="2"/>
      <c r="E3" s="19"/>
      <c r="F3" s="19"/>
      <c r="H3" t="s">
        <v>4</v>
      </c>
      <c r="I3" s="11" t="s">
        <v>5</v>
      </c>
    </row>
    <row r="4" spans="1:9" x14ac:dyDescent="0.25">
      <c r="A4" s="3" t="s">
        <v>17</v>
      </c>
      <c r="B4" s="12">
        <v>1.827</v>
      </c>
      <c r="C4" s="12">
        <v>0.84499999999999997</v>
      </c>
      <c r="D4" s="2"/>
      <c r="E4" s="19"/>
      <c r="F4" s="19"/>
      <c r="H4" t="s">
        <v>6</v>
      </c>
      <c r="I4" s="10" t="s">
        <v>7</v>
      </c>
    </row>
    <row r="5" spans="1:9" x14ac:dyDescent="0.25">
      <c r="A5" s="3" t="s">
        <v>33</v>
      </c>
      <c r="B5" s="12">
        <v>9.8770000000000007</v>
      </c>
      <c r="C5" s="12">
        <v>7.1449999999999996</v>
      </c>
      <c r="D5" s="3"/>
      <c r="E5" s="20"/>
      <c r="F5" s="20"/>
    </row>
    <row r="6" spans="1:9" x14ac:dyDescent="0.25">
      <c r="A6" s="3" t="s">
        <v>34</v>
      </c>
      <c r="B6" s="12">
        <v>39.365000000000002</v>
      </c>
      <c r="C6" s="12">
        <v>38.926000000000002</v>
      </c>
      <c r="D6" s="3"/>
      <c r="E6" s="20"/>
      <c r="F6" s="20"/>
    </row>
    <row r="7" spans="1:9" x14ac:dyDescent="0.25">
      <c r="A7" s="3" t="s">
        <v>37</v>
      </c>
      <c r="B7" s="12">
        <v>26.855</v>
      </c>
      <c r="C7" s="12">
        <v>17.295999999999999</v>
      </c>
      <c r="D7" s="3"/>
      <c r="E7" s="20"/>
      <c r="F7" s="20"/>
    </row>
    <row r="8" spans="1:9" x14ac:dyDescent="0.25">
      <c r="A8" s="3" t="s">
        <v>38</v>
      </c>
      <c r="B8" s="12">
        <v>1.6830000000000001</v>
      </c>
      <c r="C8" s="12">
        <v>0.86499999999999999</v>
      </c>
      <c r="D8" s="3"/>
      <c r="E8" s="20"/>
      <c r="F8" s="20"/>
    </row>
    <row r="9" spans="1:9" x14ac:dyDescent="0.25">
      <c r="A9" s="3" t="s">
        <v>40</v>
      </c>
      <c r="B9" s="12">
        <v>21.713000000000001</v>
      </c>
      <c r="C9" s="12">
        <v>10.37</v>
      </c>
      <c r="D9" s="3"/>
      <c r="E9" s="20"/>
      <c r="F9" s="20"/>
    </row>
    <row r="10" spans="1:9" x14ac:dyDescent="0.25">
      <c r="A10" s="3" t="s">
        <v>31</v>
      </c>
      <c r="B10" s="12">
        <v>148.458</v>
      </c>
      <c r="C10" s="12">
        <v>79.575000000000003</v>
      </c>
      <c r="D10" s="3"/>
      <c r="E10" s="20"/>
      <c r="F10" s="20"/>
    </row>
    <row r="11" spans="1:9" x14ac:dyDescent="0.25">
      <c r="A11" s="3" t="s">
        <v>18</v>
      </c>
      <c r="B11" s="12">
        <v>227.898</v>
      </c>
      <c r="C11" s="12">
        <v>202.18100000000001</v>
      </c>
      <c r="D11" s="3"/>
      <c r="E11" s="20"/>
      <c r="F11" s="20"/>
    </row>
    <row r="12" spans="1:9" x14ac:dyDescent="0.25">
      <c r="A12" s="3" t="s">
        <v>41</v>
      </c>
      <c r="B12" s="12">
        <v>197.477</v>
      </c>
      <c r="C12" s="12">
        <v>73.927000000000007</v>
      </c>
      <c r="D12" s="3"/>
      <c r="E12" s="20"/>
      <c r="F12" s="20"/>
    </row>
    <row r="13" spans="1:9" x14ac:dyDescent="0.25">
      <c r="A13" s="3" t="s">
        <v>32</v>
      </c>
      <c r="B13" s="12">
        <v>82.95</v>
      </c>
      <c r="C13" s="12">
        <v>35.81</v>
      </c>
      <c r="D13" s="3"/>
      <c r="E13" s="20"/>
      <c r="F13" s="20"/>
    </row>
    <row r="14" spans="1:9" x14ac:dyDescent="0.25">
      <c r="A14" s="3" t="s">
        <v>39</v>
      </c>
      <c r="B14" s="12">
        <v>0.31</v>
      </c>
      <c r="C14" s="12">
        <v>0.13300000000000001</v>
      </c>
      <c r="D14" s="3"/>
      <c r="E14" s="20"/>
      <c r="F14" s="20"/>
    </row>
    <row r="15" spans="1:9" x14ac:dyDescent="0.25">
      <c r="A15" s="3" t="s">
        <v>19</v>
      </c>
      <c r="B15" s="12">
        <v>2.242</v>
      </c>
      <c r="C15" s="12">
        <v>0.59699999999999998</v>
      </c>
      <c r="D15" s="3"/>
      <c r="E15" s="20"/>
      <c r="F15" s="20"/>
    </row>
    <row r="16" spans="1:9" x14ac:dyDescent="0.25">
      <c r="A16" s="3" t="s">
        <v>35</v>
      </c>
      <c r="B16" s="12">
        <v>86.38</v>
      </c>
      <c r="C16" s="12">
        <v>45.819000000000003</v>
      </c>
      <c r="D16" s="3"/>
      <c r="E16" s="20"/>
      <c r="F16" s="20"/>
    </row>
    <row r="17" spans="1:6" x14ac:dyDescent="0.25">
      <c r="A17" s="3" t="s">
        <v>36</v>
      </c>
      <c r="B17" s="12">
        <v>3.9990000000000001</v>
      </c>
      <c r="C17" s="12">
        <v>2.0870000000000002</v>
      </c>
      <c r="D17" s="3"/>
      <c r="E17" s="20"/>
      <c r="F17" s="20"/>
    </row>
    <row r="18" spans="1:6" hidden="1" x14ac:dyDescent="0.25">
      <c r="A18" s="3"/>
      <c r="B18" s="12"/>
      <c r="C18" s="12"/>
      <c r="D18" s="3"/>
      <c r="E18" s="20"/>
      <c r="F18" s="20"/>
    </row>
    <row r="19" spans="1:6" hidden="1" x14ac:dyDescent="0.25">
      <c r="A19" s="3"/>
      <c r="B19" s="12"/>
      <c r="C19" s="12"/>
      <c r="D19" s="3"/>
      <c r="E19" s="20"/>
      <c r="F19" s="20"/>
    </row>
    <row r="20" spans="1:6" hidden="1" x14ac:dyDescent="0.25">
      <c r="A20" s="3"/>
      <c r="B20" s="12"/>
      <c r="C20" s="12"/>
      <c r="D20" s="3"/>
      <c r="E20" s="20"/>
      <c r="F20" s="20"/>
    </row>
    <row r="21" spans="1:6" hidden="1" x14ac:dyDescent="0.25">
      <c r="A21" s="3"/>
      <c r="B21" s="12"/>
      <c r="C21" s="12"/>
      <c r="D21" s="3"/>
      <c r="E21" s="20"/>
      <c r="F21" s="20"/>
    </row>
    <row r="22" spans="1:6" hidden="1" x14ac:dyDescent="0.25">
      <c r="A22" s="3"/>
      <c r="B22" s="12"/>
      <c r="C22" s="12"/>
      <c r="D22" s="3"/>
      <c r="E22" s="20"/>
      <c r="F22" s="20"/>
    </row>
    <row r="23" spans="1:6" hidden="1" x14ac:dyDescent="0.25">
      <c r="A23" s="3"/>
      <c r="B23" s="12"/>
      <c r="C23" s="12"/>
      <c r="D23" s="3"/>
      <c r="E23" s="20"/>
      <c r="F23" s="20"/>
    </row>
    <row r="24" spans="1:6" hidden="1" x14ac:dyDescent="0.25">
      <c r="A24" s="3"/>
      <c r="B24" s="12"/>
      <c r="C24" s="12"/>
      <c r="D24" s="3"/>
      <c r="E24" s="20"/>
      <c r="F24" s="20"/>
    </row>
    <row r="25" spans="1:6" hidden="1" x14ac:dyDescent="0.25">
      <c r="A25" s="3"/>
      <c r="B25" s="12"/>
      <c r="C25" s="12"/>
      <c r="D25" s="3"/>
      <c r="E25" s="20"/>
      <c r="F25" s="20"/>
    </row>
    <row r="26" spans="1:6" hidden="1" x14ac:dyDescent="0.25">
      <c r="A26" s="3"/>
      <c r="B26" s="12"/>
      <c r="C26" s="12"/>
      <c r="D26" s="3"/>
      <c r="E26" s="20"/>
      <c r="F26" s="20"/>
    </row>
    <row r="27" spans="1:6" hidden="1" x14ac:dyDescent="0.25">
      <c r="A27" s="3"/>
      <c r="B27" s="12"/>
      <c r="C27" s="12"/>
      <c r="D27" s="3"/>
      <c r="E27" s="20"/>
      <c r="F27" s="20"/>
    </row>
    <row r="28" spans="1:6" hidden="1" x14ac:dyDescent="0.25">
      <c r="A28" s="3"/>
      <c r="B28" s="12"/>
      <c r="C28" s="12"/>
      <c r="D28" s="3"/>
      <c r="E28" s="20"/>
      <c r="F28" s="20"/>
    </row>
    <row r="29" spans="1:6" hidden="1" x14ac:dyDescent="0.25">
      <c r="A29" s="3"/>
      <c r="B29" s="13"/>
      <c r="C29" s="13"/>
      <c r="D29" s="3"/>
      <c r="E29" s="20"/>
      <c r="F29" s="20"/>
    </row>
    <row r="30" spans="1:6" x14ac:dyDescent="0.25">
      <c r="A30" s="2" t="s">
        <v>13</v>
      </c>
      <c r="B30" s="2" t="s">
        <v>14</v>
      </c>
      <c r="C30" s="2" t="s">
        <v>15</v>
      </c>
      <c r="D30" s="2" t="s">
        <v>28</v>
      </c>
      <c r="E30" s="19" t="str">
        <f>CONCATENATE($D30," ",B30)</f>
        <v>Intel® Celeron 6305E INT8</v>
      </c>
      <c r="F30" s="19" t="str">
        <f>CONCATENATE($D30," ",C30)</f>
        <v>Intel® Celeron 6305E FP32</v>
      </c>
    </row>
    <row r="31" spans="1:6" x14ac:dyDescent="0.25">
      <c r="A31" s="3" t="str">
        <f>$A$3</f>
        <v>bert-base-cased</v>
      </c>
      <c r="B31" s="12">
        <v>30.866</v>
      </c>
      <c r="C31" s="12">
        <v>12.087</v>
      </c>
      <c r="D31" s="2"/>
      <c r="E31" s="19"/>
      <c r="F31" s="19"/>
    </row>
    <row r="32" spans="1:6" x14ac:dyDescent="0.25">
      <c r="A32" s="3" t="str">
        <f>$A$4</f>
        <v>bert-large-uncased-whole-word-masking-squad-0001</v>
      </c>
      <c r="B32" s="12">
        <v>3.1179999999999999</v>
      </c>
      <c r="C32" s="12">
        <v>1.127</v>
      </c>
      <c r="D32" s="2"/>
      <c r="E32" s="19"/>
      <c r="F32" s="19"/>
    </row>
    <row r="33" spans="1:6" x14ac:dyDescent="0.25">
      <c r="A33" s="3" t="str">
        <f>$A$5</f>
        <v>deeplabv3</v>
      </c>
      <c r="B33" s="12">
        <v>34.576000000000001</v>
      </c>
      <c r="C33" s="12">
        <v>8.9550000000000001</v>
      </c>
      <c r="D33" s="3"/>
      <c r="E33" s="20"/>
      <c r="F33" s="20"/>
    </row>
    <row r="34" spans="1:6" x14ac:dyDescent="0.25">
      <c r="A34" s="3" t="str">
        <f>$A$6</f>
        <v>densenet-121</v>
      </c>
      <c r="B34" s="12">
        <v>140.89099999999999</v>
      </c>
      <c r="C34" s="12">
        <v>39.929000000000002</v>
      </c>
      <c r="D34" s="3"/>
      <c r="E34" s="20"/>
      <c r="F34" s="20"/>
    </row>
    <row r="35" spans="1:6" x14ac:dyDescent="0.25">
      <c r="A35" s="3" t="str">
        <f>$A$7</f>
        <v>efficientdet-d0</v>
      </c>
      <c r="B35" s="12">
        <v>32.767000000000003</v>
      </c>
      <c r="C35" s="12">
        <v>20.733000000000001</v>
      </c>
      <c r="D35" s="3"/>
      <c r="E35" s="20"/>
      <c r="F35" s="20"/>
    </row>
    <row r="36" spans="1:6" x14ac:dyDescent="0.25">
      <c r="A36" s="3" t="str">
        <f>$A$8</f>
        <v>faster_rcnn_resnet50_coco</v>
      </c>
      <c r="B36" s="12">
        <v>4.056</v>
      </c>
      <c r="C36" s="12">
        <v>1.107</v>
      </c>
      <c r="D36" s="3"/>
      <c r="E36" s="20"/>
      <c r="F36" s="20"/>
    </row>
    <row r="37" spans="1:6" x14ac:dyDescent="0.25">
      <c r="A37" s="3" t="str">
        <f>$A$9</f>
        <v>inception-v4</v>
      </c>
      <c r="B37" s="12">
        <v>41.917999999999999</v>
      </c>
      <c r="C37" s="12">
        <v>10.163</v>
      </c>
      <c r="D37" s="3"/>
      <c r="E37" s="20"/>
      <c r="F37" s="20"/>
    </row>
    <row r="38" spans="1:6" x14ac:dyDescent="0.25">
      <c r="A38" s="3" t="str">
        <f>$A$10</f>
        <v>mobilenet-ssd-CF</v>
      </c>
      <c r="B38" s="12">
        <v>238.511</v>
      </c>
      <c r="C38" s="12">
        <v>83.721000000000004</v>
      </c>
      <c r="D38" s="3"/>
      <c r="E38" s="20"/>
      <c r="F38" s="20"/>
    </row>
    <row r="39" spans="1:6" x14ac:dyDescent="0.25">
      <c r="A39" s="3" t="str">
        <f>$A$11</f>
        <v>mobilenet-v2-pytorch</v>
      </c>
      <c r="B39" s="12">
        <v>807.39700000000005</v>
      </c>
      <c r="C39" s="12">
        <v>255.964</v>
      </c>
      <c r="D39" s="3"/>
      <c r="E39" s="20"/>
      <c r="F39" s="20"/>
    </row>
    <row r="40" spans="1:6" x14ac:dyDescent="0.25">
      <c r="A40" s="3" t="str">
        <f>$A$12</f>
        <v>renset-18-pytorch</v>
      </c>
      <c r="B40" s="12">
        <v>291.44099999999997</v>
      </c>
      <c r="C40" s="12">
        <v>82.105000000000004</v>
      </c>
      <c r="D40" s="3"/>
      <c r="E40" s="20"/>
      <c r="F40" s="20"/>
    </row>
    <row r="41" spans="1:6" x14ac:dyDescent="0.25">
      <c r="A41" s="3" t="str">
        <f>$A$13</f>
        <v>resnet-50</v>
      </c>
      <c r="B41" s="12">
        <v>140.06200000000001</v>
      </c>
      <c r="C41" s="12">
        <v>37.863999999999997</v>
      </c>
      <c r="D41" s="3"/>
      <c r="E41" s="20"/>
      <c r="F41" s="20"/>
    </row>
    <row r="42" spans="1:6" x14ac:dyDescent="0.25">
      <c r="A42" s="3" t="str">
        <f>$A$14</f>
        <v>ssd-resnet34-1200</v>
      </c>
      <c r="B42" s="12">
        <v>0.80600000000000005</v>
      </c>
      <c r="C42" s="12">
        <v>0.23100000000000001</v>
      </c>
      <c r="D42" s="3"/>
      <c r="E42" s="20"/>
      <c r="F42" s="20"/>
    </row>
    <row r="43" spans="1:6" x14ac:dyDescent="0.25">
      <c r="A43" s="3" t="str">
        <f>$A$15</f>
        <v>unet-camvid-onnx-0001</v>
      </c>
      <c r="B43" s="12">
        <v>4.12</v>
      </c>
      <c r="C43" s="12">
        <v>1.1419999999999999</v>
      </c>
      <c r="D43" s="3"/>
      <c r="E43" s="20"/>
      <c r="F43" s="20"/>
    </row>
    <row r="44" spans="1:6" x14ac:dyDescent="0.25">
      <c r="A44" s="3" t="str">
        <f>$A$16</f>
        <v>yolo_v3_tiny</v>
      </c>
      <c r="B44" s="12">
        <v>153.471</v>
      </c>
      <c r="C44" s="12">
        <v>46.125</v>
      </c>
      <c r="D44" s="3"/>
      <c r="E44" s="20"/>
      <c r="F44" s="20"/>
    </row>
    <row r="45" spans="1:6" x14ac:dyDescent="0.25">
      <c r="A45" s="3" t="str">
        <f>$A$17</f>
        <v>yolo_v4</v>
      </c>
      <c r="B45" s="12">
        <v>7.048</v>
      </c>
      <c r="C45" s="12">
        <v>2.1219999999999999</v>
      </c>
      <c r="D45" s="3"/>
      <c r="E45" s="20"/>
      <c r="F45" s="20"/>
    </row>
    <row r="46" spans="1:6" hidden="1" x14ac:dyDescent="0.25">
      <c r="A46" s="3">
        <f t="shared" ref="A46:A57" si="0">A18</f>
        <v>0</v>
      </c>
      <c r="B46" s="12"/>
      <c r="C46" s="12"/>
      <c r="D46" s="3"/>
      <c r="E46" s="20"/>
      <c r="F46" s="20"/>
    </row>
    <row r="47" spans="1:6" hidden="1" x14ac:dyDescent="0.25">
      <c r="A47" s="3">
        <f t="shared" si="0"/>
        <v>0</v>
      </c>
      <c r="B47" s="12"/>
      <c r="C47" s="12"/>
      <c r="D47" s="3"/>
      <c r="E47" s="20"/>
      <c r="F47" s="20"/>
    </row>
    <row r="48" spans="1:6" hidden="1" x14ac:dyDescent="0.25">
      <c r="A48" s="3">
        <f t="shared" si="0"/>
        <v>0</v>
      </c>
      <c r="B48" s="12"/>
      <c r="C48" s="12"/>
      <c r="D48" s="3"/>
      <c r="E48" s="20"/>
      <c r="F48" s="20"/>
    </row>
    <row r="49" spans="1:6" hidden="1" x14ac:dyDescent="0.25">
      <c r="A49" s="3">
        <f t="shared" si="0"/>
        <v>0</v>
      </c>
      <c r="B49" s="12"/>
      <c r="C49" s="12"/>
      <c r="D49" s="3"/>
      <c r="E49" s="20"/>
      <c r="F49" s="20"/>
    </row>
    <row r="50" spans="1:6" hidden="1" x14ac:dyDescent="0.25">
      <c r="A50" s="3">
        <f t="shared" si="0"/>
        <v>0</v>
      </c>
      <c r="B50" s="12"/>
      <c r="C50" s="12"/>
      <c r="D50" s="3"/>
      <c r="E50" s="20"/>
      <c r="F50" s="20"/>
    </row>
    <row r="51" spans="1:6" hidden="1" x14ac:dyDescent="0.25">
      <c r="A51" s="3">
        <f t="shared" si="0"/>
        <v>0</v>
      </c>
      <c r="B51" s="12"/>
      <c r="C51" s="12"/>
      <c r="D51" s="3"/>
      <c r="E51" s="20"/>
      <c r="F51" s="20"/>
    </row>
    <row r="52" spans="1:6" hidden="1" x14ac:dyDescent="0.25">
      <c r="A52" s="3">
        <f t="shared" si="0"/>
        <v>0</v>
      </c>
      <c r="B52" s="12"/>
      <c r="C52" s="12"/>
      <c r="D52" s="3"/>
      <c r="E52" s="20"/>
      <c r="F52" s="20"/>
    </row>
    <row r="53" spans="1:6" hidden="1" x14ac:dyDescent="0.25">
      <c r="A53" s="3">
        <f t="shared" si="0"/>
        <v>0</v>
      </c>
      <c r="B53" s="12"/>
      <c r="C53" s="12"/>
      <c r="D53" s="3"/>
      <c r="E53" s="20"/>
      <c r="F53" s="20"/>
    </row>
    <row r="54" spans="1:6" hidden="1" x14ac:dyDescent="0.25">
      <c r="A54" s="3">
        <f t="shared" si="0"/>
        <v>0</v>
      </c>
      <c r="B54" s="12"/>
      <c r="C54" s="12"/>
      <c r="D54" s="3"/>
      <c r="E54" s="20"/>
      <c r="F54" s="20"/>
    </row>
    <row r="55" spans="1:6" hidden="1" x14ac:dyDescent="0.25">
      <c r="A55" s="3">
        <f t="shared" si="0"/>
        <v>0</v>
      </c>
      <c r="B55" s="12"/>
      <c r="C55" s="12"/>
      <c r="D55" s="3"/>
      <c r="E55" s="20"/>
      <c r="F55" s="20"/>
    </row>
    <row r="56" spans="1:6" hidden="1" x14ac:dyDescent="0.25">
      <c r="A56" s="3">
        <f t="shared" si="0"/>
        <v>0</v>
      </c>
      <c r="B56" s="12"/>
      <c r="C56" s="12"/>
      <c r="D56" s="3"/>
      <c r="E56" s="20"/>
      <c r="F56" s="20"/>
    </row>
    <row r="57" spans="1:6" hidden="1" x14ac:dyDescent="0.25">
      <c r="A57" s="3">
        <f t="shared" si="0"/>
        <v>0</v>
      </c>
      <c r="B57" s="12"/>
      <c r="C57" s="12"/>
      <c r="D57" s="3"/>
      <c r="E57" s="20"/>
      <c r="F57" s="20"/>
    </row>
    <row r="58" spans="1:6" x14ac:dyDescent="0.25">
      <c r="A58" s="2" t="s">
        <v>13</v>
      </c>
      <c r="B58" s="2" t="s">
        <v>14</v>
      </c>
      <c r="C58" s="2" t="s">
        <v>15</v>
      </c>
      <c r="D58" s="2" t="s">
        <v>56</v>
      </c>
      <c r="E58" s="19" t="str">
        <f>CONCATENATE($D58," ",B58)</f>
        <v>Intel® Core™ 1165G7 INT8</v>
      </c>
      <c r="F58" s="19" t="str">
        <f>CONCATENATE($D58," ",C58)</f>
        <v>Intel® Core™ 1165G7 FP32</v>
      </c>
    </row>
    <row r="59" spans="1:6" x14ac:dyDescent="0.25">
      <c r="A59" s="3" t="str">
        <f>$A$3</f>
        <v>bert-base-cased</v>
      </c>
      <c r="B59" s="12">
        <v>128.005</v>
      </c>
      <c r="C59" s="12">
        <v>50.591999999999999</v>
      </c>
      <c r="D59" s="2"/>
      <c r="E59" s="19"/>
      <c r="F59" s="19"/>
    </row>
    <row r="60" spans="1:6" x14ac:dyDescent="0.25">
      <c r="A60" s="3" t="str">
        <f>$A$4</f>
        <v>bert-large-uncased-whole-word-masking-squad-0001</v>
      </c>
      <c r="B60" s="12">
        <v>11.75</v>
      </c>
      <c r="C60" s="12">
        <v>4.1680000000000001</v>
      </c>
      <c r="D60" s="2"/>
      <c r="E60" s="19"/>
      <c r="F60" s="19"/>
    </row>
    <row r="61" spans="1:6" x14ac:dyDescent="0.25">
      <c r="A61" s="3" t="str">
        <f>$A$5</f>
        <v>deeplabv3</v>
      </c>
      <c r="B61" s="12">
        <v>121.441</v>
      </c>
      <c r="C61" s="12">
        <v>30.498000000000001</v>
      </c>
      <c r="D61" s="3"/>
      <c r="E61" s="20"/>
      <c r="F61" s="20"/>
    </row>
    <row r="62" spans="1:6" x14ac:dyDescent="0.25">
      <c r="A62" s="3" t="str">
        <f>$A$6</f>
        <v>densenet-121</v>
      </c>
      <c r="B62" s="12">
        <v>526.12</v>
      </c>
      <c r="C62" s="12">
        <v>150.35</v>
      </c>
      <c r="D62" s="3"/>
      <c r="E62" s="20"/>
      <c r="F62" s="20"/>
    </row>
    <row r="63" spans="1:6" x14ac:dyDescent="0.25">
      <c r="A63" s="3" t="str">
        <f>$A$7</f>
        <v>efficientdet-d0</v>
      </c>
      <c r="B63" s="12">
        <v>107.688</v>
      </c>
      <c r="C63" s="12">
        <v>56.901000000000003</v>
      </c>
      <c r="D63" s="3"/>
      <c r="E63" s="20"/>
      <c r="F63" s="20"/>
    </row>
    <row r="64" spans="1:6" x14ac:dyDescent="0.25">
      <c r="A64" s="3" t="str">
        <f>$A$8</f>
        <v>faster_rcnn_resnet50_coco</v>
      </c>
      <c r="B64" s="12">
        <v>16.898</v>
      </c>
      <c r="C64" s="12">
        <v>4.1909999999999998</v>
      </c>
      <c r="D64" s="3"/>
      <c r="E64" s="20"/>
      <c r="F64" s="20"/>
    </row>
    <row r="65" spans="1:6" x14ac:dyDescent="0.25">
      <c r="A65" s="3" t="str">
        <f>$A$9</f>
        <v>inception-v4</v>
      </c>
      <c r="B65" s="12">
        <v>182.13200000000001</v>
      </c>
      <c r="C65" s="12">
        <v>44.198</v>
      </c>
      <c r="D65" s="3"/>
      <c r="E65" s="20"/>
      <c r="F65" s="20"/>
    </row>
    <row r="66" spans="1:6" x14ac:dyDescent="0.25">
      <c r="A66" s="3" t="str">
        <f>$A$10</f>
        <v>mobilenet-ssd-CF</v>
      </c>
      <c r="B66" s="12">
        <v>744.23099999999999</v>
      </c>
      <c r="C66" s="12">
        <v>292.07100000000003</v>
      </c>
      <c r="D66" s="3"/>
      <c r="E66" s="20"/>
      <c r="F66" s="20"/>
    </row>
    <row r="67" spans="1:6" x14ac:dyDescent="0.25">
      <c r="A67" s="3" t="str">
        <f>$A$11</f>
        <v>mobilenet-v2-pytorch</v>
      </c>
      <c r="B67" s="12">
        <v>2677.3739999999998</v>
      </c>
      <c r="C67" s="12">
        <v>698.94200000000001</v>
      </c>
      <c r="D67" s="3"/>
      <c r="E67" s="20"/>
      <c r="F67" s="20"/>
    </row>
    <row r="68" spans="1:6" x14ac:dyDescent="0.25">
      <c r="A68" s="3" t="str">
        <f>$A$12</f>
        <v>renset-18-pytorch</v>
      </c>
      <c r="B68" s="12">
        <v>1237.94</v>
      </c>
      <c r="C68" s="12">
        <v>342.51299999999998</v>
      </c>
      <c r="D68" s="3"/>
      <c r="E68" s="20"/>
      <c r="F68" s="20"/>
    </row>
    <row r="69" spans="1:6" x14ac:dyDescent="0.25">
      <c r="A69" s="3" t="str">
        <f>$A$13</f>
        <v>resnet-50</v>
      </c>
      <c r="B69" s="12">
        <v>595.13300000000004</v>
      </c>
      <c r="C69" s="12">
        <v>150.024</v>
      </c>
      <c r="D69" s="3"/>
      <c r="E69" s="20"/>
      <c r="F69" s="20"/>
    </row>
    <row r="70" spans="1:6" x14ac:dyDescent="0.25">
      <c r="A70" s="3" t="str">
        <f>$A$14</f>
        <v>ssd-resnet34-1200</v>
      </c>
      <c r="B70" s="12">
        <v>3.5649999999999999</v>
      </c>
      <c r="C70" s="12">
        <v>1.01</v>
      </c>
      <c r="D70" s="3"/>
      <c r="E70" s="20"/>
      <c r="F70" s="20"/>
    </row>
    <row r="71" spans="1:6" x14ac:dyDescent="0.25">
      <c r="A71" s="3" t="str">
        <f>$A$15</f>
        <v>unet-camvid-onnx-0001</v>
      </c>
      <c r="B71" s="12">
        <v>17.962</v>
      </c>
      <c r="C71" s="12">
        <v>4.8479999999999999</v>
      </c>
      <c r="D71" s="3"/>
      <c r="E71" s="20"/>
      <c r="F71" s="20"/>
    </row>
    <row r="72" spans="1:6" x14ac:dyDescent="0.25">
      <c r="A72" s="3" t="str">
        <f>$A$16</f>
        <v>yolo_v3_tiny</v>
      </c>
      <c r="B72" s="12">
        <v>606.11699999999996</v>
      </c>
      <c r="C72" s="12">
        <v>186.339</v>
      </c>
      <c r="D72" s="3"/>
      <c r="E72" s="20"/>
      <c r="F72" s="20"/>
    </row>
    <row r="73" spans="1:6" x14ac:dyDescent="0.25">
      <c r="A73" s="3" t="str">
        <f>$A$17</f>
        <v>yolo_v4</v>
      </c>
      <c r="B73" s="12">
        <v>29.658000000000001</v>
      </c>
      <c r="C73" s="12">
        <v>8.32</v>
      </c>
      <c r="D73" s="3"/>
      <c r="E73" s="20"/>
      <c r="F73" s="20"/>
    </row>
    <row r="74" spans="1:6" hidden="1" x14ac:dyDescent="0.25">
      <c r="A74" s="3">
        <f t="shared" ref="A74:A85" si="1">A46</f>
        <v>0</v>
      </c>
      <c r="B74" s="12"/>
      <c r="C74" s="12"/>
      <c r="D74" s="3"/>
      <c r="E74" s="20"/>
      <c r="F74" s="20"/>
    </row>
    <row r="75" spans="1:6" hidden="1" x14ac:dyDescent="0.25">
      <c r="A75" s="3">
        <f t="shared" si="1"/>
        <v>0</v>
      </c>
      <c r="B75" s="12"/>
      <c r="C75" s="12"/>
      <c r="D75" s="3"/>
      <c r="E75" s="20"/>
      <c r="F75" s="20"/>
    </row>
    <row r="76" spans="1:6" hidden="1" x14ac:dyDescent="0.25">
      <c r="A76" s="3">
        <f t="shared" si="1"/>
        <v>0</v>
      </c>
      <c r="B76" s="12"/>
      <c r="C76" s="12"/>
      <c r="D76" s="3"/>
      <c r="E76" s="20"/>
      <c r="F76" s="20"/>
    </row>
    <row r="77" spans="1:6" hidden="1" x14ac:dyDescent="0.25">
      <c r="A77" s="3">
        <f t="shared" si="1"/>
        <v>0</v>
      </c>
      <c r="B77" s="12"/>
      <c r="C77" s="12"/>
      <c r="D77" s="3"/>
      <c r="E77" s="20"/>
      <c r="F77" s="20"/>
    </row>
    <row r="78" spans="1:6" hidden="1" x14ac:dyDescent="0.25">
      <c r="A78" s="3">
        <f t="shared" si="1"/>
        <v>0</v>
      </c>
      <c r="B78" s="12"/>
      <c r="C78" s="12"/>
      <c r="D78" s="3"/>
      <c r="E78" s="20"/>
      <c r="F78" s="20"/>
    </row>
    <row r="79" spans="1:6" hidden="1" x14ac:dyDescent="0.25">
      <c r="A79" s="3">
        <f t="shared" si="1"/>
        <v>0</v>
      </c>
      <c r="B79" s="12"/>
      <c r="C79" s="12"/>
      <c r="D79" s="3"/>
      <c r="E79" s="20"/>
      <c r="F79" s="20"/>
    </row>
    <row r="80" spans="1:6" hidden="1" x14ac:dyDescent="0.25">
      <c r="A80" s="3">
        <f t="shared" si="1"/>
        <v>0</v>
      </c>
      <c r="B80" s="12"/>
      <c r="C80" s="12"/>
      <c r="D80" s="3"/>
      <c r="E80" s="20"/>
      <c r="F80" s="20"/>
    </row>
    <row r="81" spans="1:6" hidden="1" x14ac:dyDescent="0.25">
      <c r="A81" s="3">
        <f t="shared" si="1"/>
        <v>0</v>
      </c>
      <c r="B81" s="12"/>
      <c r="C81" s="12"/>
      <c r="D81" s="3"/>
      <c r="E81" s="20"/>
      <c r="F81" s="20"/>
    </row>
    <row r="82" spans="1:6" hidden="1" x14ac:dyDescent="0.25">
      <c r="A82" s="3">
        <f t="shared" si="1"/>
        <v>0</v>
      </c>
      <c r="B82" s="12"/>
      <c r="C82" s="12"/>
      <c r="D82" s="3"/>
      <c r="E82" s="20"/>
      <c r="F82" s="20"/>
    </row>
    <row r="83" spans="1:6" hidden="1" x14ac:dyDescent="0.25">
      <c r="A83" s="3">
        <f t="shared" si="1"/>
        <v>0</v>
      </c>
      <c r="B83" s="12"/>
      <c r="C83" s="12"/>
      <c r="D83" s="3"/>
      <c r="E83" s="20"/>
      <c r="F83" s="20"/>
    </row>
    <row r="84" spans="1:6" hidden="1" x14ac:dyDescent="0.25">
      <c r="A84" s="3">
        <f t="shared" si="1"/>
        <v>0</v>
      </c>
      <c r="B84" s="12"/>
      <c r="C84" s="12"/>
      <c r="D84" s="3"/>
      <c r="E84" s="20"/>
      <c r="F84" s="20"/>
    </row>
    <row r="85" spans="1:6" hidden="1" x14ac:dyDescent="0.25">
      <c r="A85" s="3">
        <f t="shared" si="1"/>
        <v>0</v>
      </c>
      <c r="B85" s="12"/>
      <c r="C85" s="12"/>
      <c r="D85" s="3"/>
      <c r="E85" s="20"/>
      <c r="F85" s="20"/>
    </row>
    <row r="86" spans="1:6" x14ac:dyDescent="0.25">
      <c r="A86" s="2" t="s">
        <v>13</v>
      </c>
      <c r="B86" s="2" t="s">
        <v>14</v>
      </c>
      <c r="C86" s="2" t="s">
        <v>15</v>
      </c>
      <c r="D86" s="2" t="s">
        <v>55</v>
      </c>
      <c r="E86" s="19" t="str">
        <f>CONCATENATE($D86," ",B86)</f>
        <v>Intel® Core™ i9-12900K INT8</v>
      </c>
      <c r="F86" s="19" t="str">
        <f>CONCATENATE($D86," ",C86)</f>
        <v>Intel® Core™ i9-12900K FP32</v>
      </c>
    </row>
    <row r="87" spans="1:6" x14ac:dyDescent="0.25">
      <c r="A87" s="3" t="str">
        <f>$A$3</f>
        <v>bert-base-cased</v>
      </c>
      <c r="B87" s="12">
        <v>108.306</v>
      </c>
      <c r="C87" s="12">
        <v>44.796999999999997</v>
      </c>
      <c r="D87" s="2"/>
      <c r="E87" s="19"/>
      <c r="F87" s="19"/>
    </row>
    <row r="88" spans="1:6" x14ac:dyDescent="0.25">
      <c r="A88" s="3" t="str">
        <f>$A$4</f>
        <v>bert-large-uncased-whole-word-masking-squad-0001</v>
      </c>
      <c r="B88" s="12">
        <v>10.602</v>
      </c>
      <c r="C88" s="12">
        <v>3.7530000000000001</v>
      </c>
      <c r="D88" s="2"/>
      <c r="E88" s="19"/>
      <c r="F88" s="19"/>
    </row>
    <row r="89" spans="1:6" x14ac:dyDescent="0.25">
      <c r="A89" s="3" t="str">
        <f>$A$5</f>
        <v>deeplabv3</v>
      </c>
      <c r="B89" s="12">
        <v>115.59</v>
      </c>
      <c r="C89" s="12">
        <v>39.82</v>
      </c>
      <c r="D89" s="3"/>
      <c r="E89" s="20"/>
      <c r="F89" s="20"/>
    </row>
    <row r="90" spans="1:6" x14ac:dyDescent="0.25">
      <c r="A90" s="3" t="str">
        <f>$A$6</f>
        <v>densenet-121</v>
      </c>
      <c r="B90" s="12">
        <v>575.44200000000001</v>
      </c>
      <c r="C90" s="12">
        <v>179.858</v>
      </c>
      <c r="D90" s="3"/>
      <c r="E90" s="20"/>
      <c r="F90" s="20"/>
    </row>
    <row r="91" spans="1:6" x14ac:dyDescent="0.25">
      <c r="A91" s="3" t="str">
        <f>$A$7</f>
        <v>efficientdet-d0</v>
      </c>
      <c r="B91" s="12">
        <v>128.73500000000001</v>
      </c>
      <c r="C91" s="12">
        <v>76.62</v>
      </c>
      <c r="D91" s="3"/>
      <c r="E91" s="20"/>
      <c r="F91" s="20"/>
    </row>
    <row r="92" spans="1:6" x14ac:dyDescent="0.25">
      <c r="A92" s="3" t="str">
        <f>$A$8</f>
        <v>faster_rcnn_resnet50_coco</v>
      </c>
      <c r="B92" s="12">
        <v>15.679</v>
      </c>
      <c r="C92" s="12">
        <v>4.4989999999999997</v>
      </c>
      <c r="D92" s="3"/>
      <c r="E92" s="20"/>
      <c r="F92" s="20"/>
    </row>
    <row r="93" spans="1:6" x14ac:dyDescent="0.25">
      <c r="A93" s="3" t="str">
        <f>$A$9</f>
        <v>inception-v4</v>
      </c>
      <c r="B93" s="12">
        <v>175.04900000000001</v>
      </c>
      <c r="C93" s="12">
        <v>44.893999999999998</v>
      </c>
      <c r="D93" s="3"/>
      <c r="E93" s="20"/>
      <c r="F93" s="20"/>
    </row>
    <row r="94" spans="1:6" x14ac:dyDescent="0.25">
      <c r="A94" s="3" t="str">
        <f>$A$10</f>
        <v>mobilenet-ssd-CF</v>
      </c>
      <c r="B94" s="12">
        <v>1056.241</v>
      </c>
      <c r="C94" s="12">
        <v>361.47199999999998</v>
      </c>
      <c r="D94" s="3"/>
      <c r="E94" s="20"/>
      <c r="F94" s="20"/>
    </row>
    <row r="95" spans="1:6" x14ac:dyDescent="0.25">
      <c r="A95" s="3" t="str">
        <f>$A$11</f>
        <v>mobilenet-v2-pytorch</v>
      </c>
      <c r="B95" s="12">
        <v>2680.4580000000001</v>
      </c>
      <c r="C95" s="12">
        <v>1013.049</v>
      </c>
      <c r="D95" s="3"/>
      <c r="E95" s="20"/>
      <c r="F95" s="20"/>
    </row>
    <row r="96" spans="1:6" x14ac:dyDescent="0.25">
      <c r="A96" s="3" t="str">
        <f>$A$12</f>
        <v>renset-18-pytorch</v>
      </c>
      <c r="B96" s="12">
        <v>1180.9839999999999</v>
      </c>
      <c r="C96" s="12">
        <v>365.77699999999999</v>
      </c>
      <c r="D96" s="3"/>
      <c r="E96" s="20"/>
      <c r="F96" s="20"/>
    </row>
    <row r="97" spans="1:6" x14ac:dyDescent="0.25">
      <c r="A97" s="3" t="str">
        <f>$A$13</f>
        <v>resnet-50</v>
      </c>
      <c r="B97" s="12">
        <v>574.34100000000001</v>
      </c>
      <c r="C97" s="12">
        <v>155.749</v>
      </c>
      <c r="D97" s="3"/>
      <c r="E97" s="20"/>
      <c r="F97" s="20"/>
    </row>
    <row r="98" spans="1:6" x14ac:dyDescent="0.25">
      <c r="A98" s="3" t="str">
        <f>$A$14</f>
        <v>ssd-resnet34-1200</v>
      </c>
      <c r="B98" s="12">
        <v>6.6660000000000004</v>
      </c>
      <c r="C98" s="12">
        <v>2.3929999999999998</v>
      </c>
      <c r="D98" s="3"/>
      <c r="E98" s="20"/>
      <c r="F98" s="20"/>
    </row>
    <row r="99" spans="1:6" x14ac:dyDescent="0.25">
      <c r="A99" s="3" t="str">
        <f>$A$15</f>
        <v>unet-camvid-onnx-0001</v>
      </c>
      <c r="B99" s="12">
        <v>14.933</v>
      </c>
      <c r="C99" s="12">
        <v>4.9349999999999996</v>
      </c>
      <c r="D99" s="3"/>
      <c r="E99" s="20"/>
      <c r="F99" s="20"/>
    </row>
    <row r="100" spans="1:6" x14ac:dyDescent="0.25">
      <c r="A100" s="3" t="str">
        <f>$A$16</f>
        <v>yolo_v3_tiny</v>
      </c>
      <c r="B100" s="12">
        <v>598.947</v>
      </c>
      <c r="C100" s="12">
        <v>195.608</v>
      </c>
      <c r="D100" s="3"/>
      <c r="E100" s="20"/>
      <c r="F100" s="20"/>
    </row>
    <row r="101" spans="1:6" x14ac:dyDescent="0.25">
      <c r="A101" s="3" t="str">
        <f>$A$17</f>
        <v>yolo_v4</v>
      </c>
      <c r="B101" s="12">
        <v>26.693000000000001</v>
      </c>
      <c r="C101" s="12">
        <v>8.6440000000000001</v>
      </c>
      <c r="D101" s="3"/>
      <c r="E101" s="20"/>
      <c r="F101" s="20"/>
    </row>
    <row r="102" spans="1:6" hidden="1" x14ac:dyDescent="0.25">
      <c r="A102" s="3">
        <f t="shared" ref="A102:A113" si="2">A74</f>
        <v>0</v>
      </c>
      <c r="B102" s="12"/>
      <c r="C102" s="12"/>
      <c r="D102" s="3"/>
      <c r="E102" s="20"/>
      <c r="F102" s="20"/>
    </row>
    <row r="103" spans="1:6" hidden="1" x14ac:dyDescent="0.25">
      <c r="A103" s="3">
        <f t="shared" si="2"/>
        <v>0</v>
      </c>
      <c r="B103" s="12"/>
      <c r="C103" s="12"/>
      <c r="D103" s="3"/>
      <c r="E103" s="20"/>
      <c r="F103" s="20"/>
    </row>
    <row r="104" spans="1:6" hidden="1" x14ac:dyDescent="0.25">
      <c r="A104" s="3">
        <f t="shared" si="2"/>
        <v>0</v>
      </c>
      <c r="B104" s="12"/>
      <c r="C104" s="12"/>
      <c r="D104" s="3"/>
      <c r="E104" s="20"/>
      <c r="F104" s="20"/>
    </row>
    <row r="105" spans="1:6" hidden="1" x14ac:dyDescent="0.25">
      <c r="A105" s="3">
        <f t="shared" si="2"/>
        <v>0</v>
      </c>
      <c r="B105" s="12"/>
      <c r="C105" s="12"/>
      <c r="D105" s="3"/>
      <c r="E105" s="20"/>
      <c r="F105" s="20"/>
    </row>
    <row r="106" spans="1:6" hidden="1" x14ac:dyDescent="0.25">
      <c r="A106" s="3">
        <f t="shared" si="2"/>
        <v>0</v>
      </c>
      <c r="B106" s="12"/>
      <c r="C106" s="12"/>
      <c r="D106" s="3"/>
      <c r="E106" s="20"/>
      <c r="F106" s="20"/>
    </row>
    <row r="107" spans="1:6" hidden="1" x14ac:dyDescent="0.25">
      <c r="A107" s="3">
        <f t="shared" si="2"/>
        <v>0</v>
      </c>
      <c r="B107" s="12"/>
      <c r="C107" s="12"/>
      <c r="D107" s="3"/>
      <c r="E107" s="20"/>
      <c r="F107" s="20"/>
    </row>
    <row r="108" spans="1:6" hidden="1" x14ac:dyDescent="0.25">
      <c r="A108" s="3">
        <f t="shared" si="2"/>
        <v>0</v>
      </c>
      <c r="B108" s="12"/>
      <c r="C108" s="12"/>
      <c r="D108" s="3"/>
      <c r="E108" s="20"/>
      <c r="F108" s="20"/>
    </row>
    <row r="109" spans="1:6" hidden="1" x14ac:dyDescent="0.25">
      <c r="A109" s="3">
        <f t="shared" si="2"/>
        <v>0</v>
      </c>
      <c r="B109" s="12"/>
      <c r="C109" s="12"/>
      <c r="D109" s="3"/>
      <c r="E109" s="20"/>
      <c r="F109" s="20"/>
    </row>
    <row r="110" spans="1:6" hidden="1" x14ac:dyDescent="0.25">
      <c r="A110" s="3">
        <f t="shared" si="2"/>
        <v>0</v>
      </c>
      <c r="B110" s="12"/>
      <c r="C110" s="12"/>
      <c r="D110" s="3"/>
      <c r="E110" s="20"/>
      <c r="F110" s="20"/>
    </row>
    <row r="111" spans="1:6" hidden="1" x14ac:dyDescent="0.25">
      <c r="A111" s="3">
        <f t="shared" si="2"/>
        <v>0</v>
      </c>
      <c r="B111" s="12"/>
      <c r="C111" s="12"/>
      <c r="D111" s="3"/>
      <c r="E111" s="20"/>
      <c r="F111" s="20"/>
    </row>
    <row r="112" spans="1:6" hidden="1" x14ac:dyDescent="0.25">
      <c r="A112" s="3">
        <f t="shared" si="2"/>
        <v>0</v>
      </c>
      <c r="B112" s="12"/>
      <c r="C112" s="12"/>
      <c r="D112" s="3"/>
      <c r="E112" s="20"/>
      <c r="F112" s="20"/>
    </row>
    <row r="113" spans="1:6" hidden="1" x14ac:dyDescent="0.25">
      <c r="A113" s="3">
        <f t="shared" si="2"/>
        <v>0</v>
      </c>
      <c r="B113" s="12"/>
      <c r="C113" s="12"/>
      <c r="D113" s="3"/>
      <c r="E113" s="20"/>
      <c r="F113" s="20"/>
    </row>
  </sheetData>
  <sheetProtection algorithmName="SHA-512" hashValue="0MWztbKEjercUXDwfauokp/ItRZbirRdn1HmWqbOgBdK9Dc0alzbaS41fhElNA58VqBiG4ZXknyw0OU82vj/hg==" saltValue="omiJicerOkL4qVRRWqOT6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xaZSwPIurNYlkNFACbsaICJco+L1sFjRg5VjUjrsKLd6YWg+zUUWZCbSobK3tAohU3zJNSQMF6iDg1fiLuV9AA==" saltValue="62sRoLVTDWSPdsc58Pjs8w==" spinCount="100000" sheet="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January 14,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N6" sqref="N6"/>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January 14,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January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January 14,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Performance Tables  CPU</vt:lpstr>
      <vt:lpstr>Performance Tables GPU</vt:lpstr>
      <vt:lpstr>Performance Tables CPU+GPU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2023-01-31T22:56:11Z</dcterms:modified>
  <cp:category/>
  <cp:contentStatus/>
</cp:coreProperties>
</file>