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Abitech\ASCOA\maint\"/>
    </mc:Choice>
  </mc:AlternateContent>
  <xr:revisionPtr revIDLastSave="0" documentId="8_{045B603E-952F-45C5-9F51-83A9AAA37517}" xr6:coauthVersionLast="47" xr6:coauthVersionMax="47" xr10:uidLastSave="{00000000-0000-0000-0000-000000000000}"/>
  <bookViews>
    <workbookView xWindow="28680" yWindow="-120" windowWidth="29040" windowHeight="15840" xr2:uid="{44412B18-AD1E-4E06-AE0B-4C99B88F8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6" i="1" l="1"/>
  <c r="G103" i="1"/>
  <c r="I103" i="1" s="1"/>
  <c r="G102" i="1"/>
  <c r="I102" i="1" s="1"/>
  <c r="G99" i="1"/>
  <c r="G98" i="1"/>
  <c r="G97" i="1"/>
  <c r="I97" i="1" s="1"/>
  <c r="I98" i="1"/>
  <c r="I106" i="1"/>
  <c r="J107" i="1" s="1"/>
  <c r="I99" i="1"/>
  <c r="G92" i="1"/>
  <c r="I92" i="1" s="1"/>
  <c r="J93" i="1" s="1"/>
  <c r="G89" i="1"/>
  <c r="I89" i="1" s="1"/>
  <c r="G88" i="1"/>
  <c r="I88" i="1" s="1"/>
  <c r="J90" i="1" s="1"/>
  <c r="G85" i="1"/>
  <c r="I85" i="1" s="1"/>
  <c r="G84" i="1"/>
  <c r="I84" i="1" s="1"/>
  <c r="G83" i="1"/>
  <c r="N90" i="1"/>
  <c r="I83" i="1"/>
  <c r="G78" i="1"/>
  <c r="I78" i="1" s="1"/>
  <c r="J79" i="1" s="1"/>
  <c r="G75" i="1"/>
  <c r="G74" i="1"/>
  <c r="G71" i="1"/>
  <c r="I71" i="1" s="1"/>
  <c r="G70" i="1"/>
  <c r="I70" i="1" s="1"/>
  <c r="G69" i="1"/>
  <c r="C68" i="1"/>
  <c r="N76" i="1"/>
  <c r="I75" i="1"/>
  <c r="I74" i="1"/>
  <c r="I69" i="1"/>
  <c r="N62" i="1"/>
  <c r="G64" i="1"/>
  <c r="G61" i="1"/>
  <c r="G60" i="1"/>
  <c r="G57" i="1"/>
  <c r="G56" i="1"/>
  <c r="G55" i="1"/>
  <c r="I55" i="1" s="1"/>
  <c r="J58" i="1" s="1"/>
  <c r="I64" i="1"/>
  <c r="J65" i="1" s="1"/>
  <c r="I61" i="1"/>
  <c r="I60" i="1"/>
  <c r="J62" i="1" s="1"/>
  <c r="I57" i="1"/>
  <c r="I56" i="1"/>
  <c r="C40" i="1"/>
  <c r="G47" i="1" s="1"/>
  <c r="I47" i="1" s="1"/>
  <c r="G50" i="1"/>
  <c r="I50" i="1" s="1"/>
  <c r="J51" i="1" s="1"/>
  <c r="G36" i="1"/>
  <c r="I36" i="1" s="1"/>
  <c r="J37" i="1" s="1"/>
  <c r="G33" i="1"/>
  <c r="I33" i="1" s="1"/>
  <c r="G32" i="1"/>
  <c r="I32" i="1" s="1"/>
  <c r="I27" i="1"/>
  <c r="G29" i="1"/>
  <c r="G28" i="1"/>
  <c r="G27" i="1"/>
  <c r="I29" i="1"/>
  <c r="J23" i="1"/>
  <c r="I22" i="1"/>
  <c r="J20" i="1"/>
  <c r="I19" i="1"/>
  <c r="I18" i="1"/>
  <c r="J16" i="1"/>
  <c r="I15" i="1"/>
  <c r="I14" i="1"/>
  <c r="I13" i="1"/>
  <c r="J104" i="1" l="1"/>
  <c r="J100" i="1"/>
  <c r="J86" i="1"/>
  <c r="J76" i="1"/>
  <c r="J72" i="1"/>
  <c r="G43" i="1"/>
  <c r="I43" i="1" s="1"/>
  <c r="G41" i="1"/>
  <c r="I41" i="1" s="1"/>
  <c r="G42" i="1"/>
  <c r="I42" i="1" s="1"/>
  <c r="G46" i="1"/>
  <c r="I46" i="1" s="1"/>
  <c r="J48" i="1"/>
  <c r="J44" i="1"/>
  <c r="J34" i="1"/>
  <c r="I28" i="1"/>
  <c r="J30" i="1"/>
</calcChain>
</file>

<file path=xl/sharedStrings.xml><?xml version="1.0" encoding="utf-8"?>
<sst xmlns="http://schemas.openxmlformats.org/spreadsheetml/2006/main" count="236" uniqueCount="33">
  <si>
    <t>Регламентные работы</t>
  </si>
  <si>
    <t>Название</t>
  </si>
  <si>
    <t>РР1</t>
  </si>
  <si>
    <t>Показатель</t>
  </si>
  <si>
    <t>Тип обслуживания</t>
  </si>
  <si>
    <t>ТО1</t>
  </si>
  <si>
    <t>Класс оборудования</t>
  </si>
  <si>
    <t>Вагоны</t>
  </si>
  <si>
    <t>Тип показателя</t>
  </si>
  <si>
    <t>Пробег</t>
  </si>
  <si>
    <t>РР2</t>
  </si>
  <si>
    <t>ТО2</t>
  </si>
  <si>
    <t>РР3</t>
  </si>
  <si>
    <t>КР</t>
  </si>
  <si>
    <t>EntityReadings</t>
  </si>
  <si>
    <t>Ед.оборуд</t>
  </si>
  <si>
    <t>Класс оборуд.</t>
  </si>
  <si>
    <t>ДТ</t>
  </si>
  <si>
    <t>9999_Думпкар</t>
  </si>
  <si>
    <t>EqMaintReadings</t>
  </si>
  <si>
    <t>MaintType</t>
  </si>
  <si>
    <t>Asset</t>
  </si>
  <si>
    <t>Значение</t>
  </si>
  <si>
    <t>Серийность</t>
  </si>
  <si>
    <t>Пробег от последнего обслуживания</t>
  </si>
  <si>
    <t>min</t>
  </si>
  <si>
    <t>Сравнение с</t>
  </si>
  <si>
    <t>Меньше</t>
  </si>
  <si>
    <t>Не делаем</t>
  </si>
  <si>
    <t>Обслуживание на</t>
  </si>
  <si>
    <t>нет</t>
  </si>
  <si>
    <t>Больше</t>
  </si>
  <si>
    <t>Делаем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</si>
</sst>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3" fillId="0" borderId="0" xfId="0" applyFont="1"/>
    <xf numFmtId="0" fontId="2" fillId="0" borderId="7" xfId="0" applyFont="1" applyBorder="1"/>
    <xf numFmtId="0" fontId="0" fillId="3" borderId="8" xfId="0" applyFill="1" applyBorder="1"/>
    <xf numFmtId="0" fontId="2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6A70-DF54-4880-8298-056461EE7442}">
  <dimension ref="A1:Q107"/>
  <sheetViews>
    <sheetView tabSelected="1" topLeftCell="A10" zoomScale="115" zoomScaleNormal="115" workbookViewId="0">
      <selection activeCell="P21" sqref="P21"/>
    </sheetView>
  </sheetViews>
  <sheetFormatPr defaultRowHeight="15" x14ac:dyDescent="0.25"/>
  <sheetData>
    <row r="1" spans="1:17" x14ac:dyDescent="0.25">
      <c r="A1" t="s">
        <v>0</v>
      </c>
      <c r="H1" t="s">
        <v>14</v>
      </c>
      <c r="N1" s="1" t="s">
        <v>19</v>
      </c>
    </row>
    <row r="2" spans="1:17" x14ac:dyDescent="0.25">
      <c r="A2" s="1" t="s">
        <v>1</v>
      </c>
      <c r="B2" s="1" t="s">
        <v>3</v>
      </c>
      <c r="C2" s="1" t="s">
        <v>4</v>
      </c>
      <c r="D2" s="1" t="s">
        <v>6</v>
      </c>
      <c r="E2" s="1" t="s">
        <v>8</v>
      </c>
      <c r="F2" s="1" t="s">
        <v>23</v>
      </c>
      <c r="H2" s="1" t="s">
        <v>15</v>
      </c>
      <c r="I2" s="1" t="s">
        <v>16</v>
      </c>
      <c r="J2" s="1" t="s">
        <v>3</v>
      </c>
      <c r="K2" s="1" t="s">
        <v>8</v>
      </c>
      <c r="L2" s="1" t="s">
        <v>17</v>
      </c>
      <c r="N2" s="1" t="s">
        <v>20</v>
      </c>
      <c r="O2" s="1" t="s">
        <v>21</v>
      </c>
      <c r="P2" s="1" t="s">
        <v>8</v>
      </c>
      <c r="Q2" s="1" t="s">
        <v>22</v>
      </c>
    </row>
    <row r="3" spans="1:17" x14ac:dyDescent="0.25">
      <c r="A3" t="s">
        <v>2</v>
      </c>
      <c r="B3">
        <v>2000</v>
      </c>
      <c r="C3" t="s">
        <v>5</v>
      </c>
      <c r="D3" t="s">
        <v>7</v>
      </c>
      <c r="E3" t="s">
        <v>9</v>
      </c>
      <c r="F3">
        <v>8010</v>
      </c>
      <c r="H3" t="s">
        <v>18</v>
      </c>
      <c r="I3" t="s">
        <v>7</v>
      </c>
      <c r="J3">
        <v>1000</v>
      </c>
      <c r="K3" t="s">
        <v>9</v>
      </c>
    </row>
    <row r="4" spans="1:17" x14ac:dyDescent="0.25">
      <c r="A4" t="s">
        <v>10</v>
      </c>
      <c r="B4">
        <v>6000</v>
      </c>
      <c r="C4" t="s">
        <v>11</v>
      </c>
      <c r="D4" t="s">
        <v>7</v>
      </c>
      <c r="E4" t="s">
        <v>9</v>
      </c>
      <c r="F4">
        <v>8020</v>
      </c>
      <c r="J4">
        <v>2100</v>
      </c>
      <c r="K4" t="s">
        <v>9</v>
      </c>
    </row>
    <row r="5" spans="1:17" x14ac:dyDescent="0.25">
      <c r="A5" t="s">
        <v>12</v>
      </c>
      <c r="B5">
        <v>12000</v>
      </c>
      <c r="C5" t="s">
        <v>13</v>
      </c>
      <c r="D5" t="s">
        <v>7</v>
      </c>
      <c r="E5" t="s">
        <v>9</v>
      </c>
      <c r="F5">
        <v>8030</v>
      </c>
      <c r="J5">
        <v>4101</v>
      </c>
      <c r="K5" t="s">
        <v>9</v>
      </c>
    </row>
    <row r="6" spans="1:17" x14ac:dyDescent="0.25">
      <c r="J6">
        <v>6200</v>
      </c>
      <c r="K6" t="s">
        <v>9</v>
      </c>
    </row>
    <row r="7" spans="1:17" x14ac:dyDescent="0.25">
      <c r="J7">
        <v>7000</v>
      </c>
      <c r="K7" t="s">
        <v>9</v>
      </c>
      <c r="L7">
        <v>8300</v>
      </c>
    </row>
    <row r="8" spans="1:17" x14ac:dyDescent="0.25">
      <c r="J8">
        <v>12100</v>
      </c>
      <c r="K8" t="s">
        <v>9</v>
      </c>
    </row>
    <row r="12" spans="1:17" x14ac:dyDescent="0.25">
      <c r="A12">
        <v>1</v>
      </c>
      <c r="B12" t="s">
        <v>9</v>
      </c>
      <c r="C12">
        <v>1000</v>
      </c>
      <c r="E12" t="s">
        <v>24</v>
      </c>
      <c r="P12" t="s">
        <v>29</v>
      </c>
    </row>
    <row r="13" spans="1:17" x14ac:dyDescent="0.25">
      <c r="B13" t="s">
        <v>19</v>
      </c>
      <c r="C13" t="s">
        <v>2</v>
      </c>
      <c r="D13">
        <v>0</v>
      </c>
      <c r="E13" t="s">
        <v>2</v>
      </c>
      <c r="F13" t="s">
        <v>2</v>
      </c>
      <c r="G13">
        <v>1000</v>
      </c>
      <c r="H13">
        <v>0</v>
      </c>
      <c r="I13">
        <f>G13-H13</f>
        <v>1000</v>
      </c>
      <c r="P13">
        <v>1</v>
      </c>
      <c r="Q13" t="s">
        <v>30</v>
      </c>
    </row>
    <row r="14" spans="1:17" x14ac:dyDescent="0.25">
      <c r="C14" t="s">
        <v>10</v>
      </c>
      <c r="D14">
        <v>0</v>
      </c>
      <c r="E14" t="s">
        <v>2</v>
      </c>
      <c r="F14" t="s">
        <v>10</v>
      </c>
      <c r="G14">
        <v>1000</v>
      </c>
      <c r="H14">
        <v>0</v>
      </c>
      <c r="I14">
        <f>G14-H14</f>
        <v>1000</v>
      </c>
      <c r="P14">
        <v>2</v>
      </c>
      <c r="Q14">
        <v>2100</v>
      </c>
    </row>
    <row r="15" spans="1:17" x14ac:dyDescent="0.25">
      <c r="C15" t="s">
        <v>12</v>
      </c>
      <c r="D15">
        <v>0</v>
      </c>
      <c r="E15" t="s">
        <v>2</v>
      </c>
      <c r="F15" t="s">
        <v>12</v>
      </c>
      <c r="G15">
        <v>1000</v>
      </c>
      <c r="H15">
        <v>0</v>
      </c>
      <c r="I15">
        <f>G15-H15</f>
        <v>1000</v>
      </c>
      <c r="J15" s="1" t="s">
        <v>25</v>
      </c>
      <c r="K15" t="s">
        <v>26</v>
      </c>
      <c r="P15">
        <v>3</v>
      </c>
      <c r="Q15">
        <v>4101</v>
      </c>
    </row>
    <row r="16" spans="1:17" x14ac:dyDescent="0.25">
      <c r="J16">
        <f>MIN(I13:I15)</f>
        <v>1000</v>
      </c>
      <c r="K16">
        <v>2000</v>
      </c>
      <c r="L16" t="s">
        <v>27</v>
      </c>
      <c r="M16" t="s">
        <v>28</v>
      </c>
    </row>
    <row r="18" spans="1:13" x14ac:dyDescent="0.25">
      <c r="E18" t="s">
        <v>10</v>
      </c>
      <c r="F18" t="s">
        <v>10</v>
      </c>
      <c r="G18">
        <v>1000</v>
      </c>
      <c r="H18">
        <v>0</v>
      </c>
      <c r="I18">
        <f>G18-H18</f>
        <v>1000</v>
      </c>
    </row>
    <row r="19" spans="1:13" x14ac:dyDescent="0.25">
      <c r="E19" t="s">
        <v>10</v>
      </c>
      <c r="F19" t="s">
        <v>12</v>
      </c>
      <c r="G19">
        <v>1000</v>
      </c>
      <c r="H19">
        <v>0</v>
      </c>
      <c r="I19">
        <f>G19-H19</f>
        <v>1000</v>
      </c>
      <c r="J19" t="s">
        <v>25</v>
      </c>
    </row>
    <row r="20" spans="1:13" x14ac:dyDescent="0.25">
      <c r="J20">
        <f>MIN(I18:I19)</f>
        <v>1000</v>
      </c>
      <c r="K20">
        <v>6000</v>
      </c>
      <c r="L20" t="s">
        <v>27</v>
      </c>
      <c r="M20" t="s">
        <v>28</v>
      </c>
    </row>
    <row r="22" spans="1:13" x14ac:dyDescent="0.25">
      <c r="E22" t="s">
        <v>12</v>
      </c>
      <c r="F22" t="s">
        <v>12</v>
      </c>
      <c r="G22">
        <v>1000</v>
      </c>
      <c r="H22">
        <v>0</v>
      </c>
      <c r="I22">
        <f>G22-H22</f>
        <v>1000</v>
      </c>
      <c r="J22" t="s">
        <v>25</v>
      </c>
    </row>
    <row r="23" spans="1:13" x14ac:dyDescent="0.25">
      <c r="J23">
        <f>MIN(I22)</f>
        <v>1000</v>
      </c>
      <c r="K23">
        <v>12000</v>
      </c>
      <c r="L23" t="s">
        <v>27</v>
      </c>
      <c r="M23" t="s">
        <v>28</v>
      </c>
    </row>
    <row r="25" spans="1:13" ht="15.75" thickBot="1" x14ac:dyDescent="0.3"/>
    <row r="26" spans="1:13" x14ac:dyDescent="0.25">
      <c r="A26" s="2">
        <v>2</v>
      </c>
      <c r="B26" s="3" t="s">
        <v>9</v>
      </c>
      <c r="C26" s="3">
        <v>2100</v>
      </c>
      <c r="D26" s="3"/>
      <c r="E26" s="3" t="s">
        <v>24</v>
      </c>
      <c r="F26" s="3"/>
      <c r="G26" s="3"/>
      <c r="H26" s="3"/>
      <c r="I26" s="3"/>
      <c r="J26" s="3"/>
      <c r="K26" s="3"/>
      <c r="L26" s="3"/>
      <c r="M26" s="4"/>
    </row>
    <row r="27" spans="1:13" x14ac:dyDescent="0.25">
      <c r="A27" s="5"/>
      <c r="B27" t="s">
        <v>19</v>
      </c>
      <c r="C27" t="s">
        <v>2</v>
      </c>
      <c r="D27">
        <v>0</v>
      </c>
      <c r="E27" t="s">
        <v>2</v>
      </c>
      <c r="F27" t="s">
        <v>2</v>
      </c>
      <c r="G27">
        <f>C26</f>
        <v>2100</v>
      </c>
      <c r="H27">
        <v>0</v>
      </c>
      <c r="I27">
        <f>G27-H27</f>
        <v>2100</v>
      </c>
      <c r="M27" s="6"/>
    </row>
    <row r="28" spans="1:13" x14ac:dyDescent="0.25">
      <c r="A28" s="5"/>
      <c r="C28" t="s">
        <v>10</v>
      </c>
      <c r="D28">
        <v>0</v>
      </c>
      <c r="E28" t="s">
        <v>2</v>
      </c>
      <c r="F28" t="s">
        <v>10</v>
      </c>
      <c r="G28">
        <f>C26</f>
        <v>2100</v>
      </c>
      <c r="H28">
        <v>0</v>
      </c>
      <c r="I28">
        <f>G28-H28</f>
        <v>2100</v>
      </c>
      <c r="M28" s="6"/>
    </row>
    <row r="29" spans="1:13" x14ac:dyDescent="0.25">
      <c r="A29" s="5"/>
      <c r="C29" t="s">
        <v>12</v>
      </c>
      <c r="D29">
        <v>0</v>
      </c>
      <c r="E29" t="s">
        <v>2</v>
      </c>
      <c r="F29" t="s">
        <v>12</v>
      </c>
      <c r="G29">
        <f>C26</f>
        <v>2100</v>
      </c>
      <c r="H29">
        <v>0</v>
      </c>
      <c r="I29">
        <f>G29-H29</f>
        <v>2100</v>
      </c>
      <c r="J29" s="1" t="s">
        <v>25</v>
      </c>
      <c r="K29" t="s">
        <v>26</v>
      </c>
      <c r="M29" s="6"/>
    </row>
    <row r="30" spans="1:13" x14ac:dyDescent="0.25">
      <c r="A30" s="5"/>
      <c r="J30">
        <f>MIN(I27:I29)</f>
        <v>2100</v>
      </c>
      <c r="K30">
        <v>2000</v>
      </c>
      <c r="L30" t="s">
        <v>31</v>
      </c>
      <c r="M30" s="16" t="s">
        <v>32</v>
      </c>
    </row>
    <row r="31" spans="1:13" x14ac:dyDescent="0.25">
      <c r="A31" s="5"/>
      <c r="M31" s="6"/>
    </row>
    <row r="32" spans="1:13" x14ac:dyDescent="0.25">
      <c r="A32" s="5"/>
      <c r="E32" t="s">
        <v>10</v>
      </c>
      <c r="F32" t="s">
        <v>10</v>
      </c>
      <c r="G32">
        <f>$C$26</f>
        <v>2100</v>
      </c>
      <c r="H32">
        <v>0</v>
      </c>
      <c r="I32">
        <f>G32-H32</f>
        <v>2100</v>
      </c>
      <c r="M32" s="6"/>
    </row>
    <row r="33" spans="1:13" x14ac:dyDescent="0.25">
      <c r="A33" s="5"/>
      <c r="E33" t="s">
        <v>10</v>
      </c>
      <c r="F33" t="s">
        <v>12</v>
      </c>
      <c r="G33">
        <f>$C$26</f>
        <v>2100</v>
      </c>
      <c r="H33">
        <v>0</v>
      </c>
      <c r="I33">
        <f>G33-H33</f>
        <v>2100</v>
      </c>
      <c r="J33" t="s">
        <v>25</v>
      </c>
      <c r="M33" s="6"/>
    </row>
    <row r="34" spans="1:13" x14ac:dyDescent="0.25">
      <c r="A34" s="5"/>
      <c r="J34">
        <f>MIN(I32:I33)</f>
        <v>2100</v>
      </c>
      <c r="K34">
        <v>6000</v>
      </c>
      <c r="L34" t="s">
        <v>27</v>
      </c>
      <c r="M34" s="6" t="s">
        <v>28</v>
      </c>
    </row>
    <row r="35" spans="1:13" x14ac:dyDescent="0.25">
      <c r="A35" s="5"/>
      <c r="M35" s="6"/>
    </row>
    <row r="36" spans="1:13" x14ac:dyDescent="0.25">
      <c r="A36" s="5"/>
      <c r="E36" t="s">
        <v>12</v>
      </c>
      <c r="F36" t="s">
        <v>12</v>
      </c>
      <c r="G36">
        <f>$C$26</f>
        <v>2100</v>
      </c>
      <c r="H36">
        <v>0</v>
      </c>
      <c r="I36">
        <f>G36-H36</f>
        <v>2100</v>
      </c>
      <c r="J36" t="s">
        <v>25</v>
      </c>
      <c r="M36" s="6"/>
    </row>
    <row r="37" spans="1:13" ht="15.75" thickBot="1" x14ac:dyDescent="0.3">
      <c r="A37" s="9"/>
      <c r="B37" s="10"/>
      <c r="C37" s="10"/>
      <c r="D37" s="10"/>
      <c r="E37" s="10"/>
      <c r="F37" s="10"/>
      <c r="G37" s="10"/>
      <c r="H37" s="10"/>
      <c r="I37" s="10"/>
      <c r="J37" s="10">
        <f>MIN(I36)</f>
        <v>2100</v>
      </c>
      <c r="K37" s="10">
        <v>12000</v>
      </c>
      <c r="L37" s="10" t="s">
        <v>27</v>
      </c>
      <c r="M37" s="11" t="s">
        <v>28</v>
      </c>
    </row>
    <row r="39" spans="1:13" ht="15.75" thickBot="1" x14ac:dyDescent="0.3"/>
    <row r="40" spans="1:13" x14ac:dyDescent="0.25">
      <c r="A40" s="2">
        <v>3</v>
      </c>
      <c r="B40" s="3" t="s">
        <v>9</v>
      </c>
      <c r="C40" s="3">
        <f>J5</f>
        <v>4101</v>
      </c>
      <c r="D40" s="3"/>
      <c r="E40" s="3" t="s">
        <v>24</v>
      </c>
      <c r="F40" s="3"/>
      <c r="G40" s="3"/>
      <c r="H40" s="3"/>
      <c r="I40" s="3"/>
      <c r="J40" s="3"/>
      <c r="K40" s="3"/>
      <c r="L40" s="3"/>
      <c r="M40" s="4"/>
    </row>
    <row r="41" spans="1:13" x14ac:dyDescent="0.25">
      <c r="A41" s="5"/>
      <c r="B41" t="s">
        <v>19</v>
      </c>
      <c r="C41" t="s">
        <v>2</v>
      </c>
      <c r="D41">
        <v>0</v>
      </c>
      <c r="E41" t="s">
        <v>2</v>
      </c>
      <c r="F41" t="s">
        <v>2</v>
      </c>
      <c r="G41">
        <f>$C$40</f>
        <v>4101</v>
      </c>
      <c r="H41">
        <v>2100</v>
      </c>
      <c r="I41">
        <f>G41-H41</f>
        <v>2001</v>
      </c>
      <c r="M41" s="6"/>
    </row>
    <row r="42" spans="1:13" x14ac:dyDescent="0.25">
      <c r="A42" s="5"/>
      <c r="C42" t="s">
        <v>10</v>
      </c>
      <c r="D42">
        <v>0</v>
      </c>
      <c r="E42" t="s">
        <v>2</v>
      </c>
      <c r="F42" t="s">
        <v>10</v>
      </c>
      <c r="G42">
        <f>$C$40</f>
        <v>4101</v>
      </c>
      <c r="H42">
        <v>0</v>
      </c>
      <c r="I42">
        <f>G42-H42</f>
        <v>4101</v>
      </c>
      <c r="M42" s="6"/>
    </row>
    <row r="43" spans="1:13" x14ac:dyDescent="0.25">
      <c r="A43" s="5"/>
      <c r="C43" t="s">
        <v>12</v>
      </c>
      <c r="D43">
        <v>0</v>
      </c>
      <c r="E43" t="s">
        <v>2</v>
      </c>
      <c r="F43" t="s">
        <v>12</v>
      </c>
      <c r="G43">
        <f>$C$40</f>
        <v>4101</v>
      </c>
      <c r="H43">
        <v>0</v>
      </c>
      <c r="I43">
        <f>G43-H43</f>
        <v>4101</v>
      </c>
      <c r="J43" s="1" t="s">
        <v>25</v>
      </c>
      <c r="K43" t="s">
        <v>26</v>
      </c>
      <c r="M43" s="6"/>
    </row>
    <row r="44" spans="1:13" x14ac:dyDescent="0.25">
      <c r="A44" s="5"/>
      <c r="J44">
        <f>MIN(I41:I43)</f>
        <v>2001</v>
      </c>
      <c r="K44">
        <v>2000</v>
      </c>
      <c r="L44" t="s">
        <v>31</v>
      </c>
      <c r="M44" s="16" t="s">
        <v>32</v>
      </c>
    </row>
    <row r="45" spans="1:13" x14ac:dyDescent="0.25">
      <c r="A45" s="5"/>
      <c r="M45" s="6"/>
    </row>
    <row r="46" spans="1:13" x14ac:dyDescent="0.25">
      <c r="A46" s="5"/>
      <c r="E46" t="s">
        <v>10</v>
      </c>
      <c r="F46" t="s">
        <v>10</v>
      </c>
      <c r="G46">
        <f>$C$40</f>
        <v>4101</v>
      </c>
      <c r="H46">
        <v>0</v>
      </c>
      <c r="I46">
        <f>G46-H46</f>
        <v>4101</v>
      </c>
      <c r="M46" s="6"/>
    </row>
    <row r="47" spans="1:13" x14ac:dyDescent="0.25">
      <c r="A47" s="5"/>
      <c r="E47" t="s">
        <v>10</v>
      </c>
      <c r="F47" t="s">
        <v>12</v>
      </c>
      <c r="G47">
        <f>$C$40</f>
        <v>4101</v>
      </c>
      <c r="H47">
        <v>0</v>
      </c>
      <c r="I47">
        <f>G47-H47</f>
        <v>4101</v>
      </c>
      <c r="J47" t="s">
        <v>25</v>
      </c>
      <c r="M47" s="6"/>
    </row>
    <row r="48" spans="1:13" x14ac:dyDescent="0.25">
      <c r="A48" s="5"/>
      <c r="J48">
        <f>MIN(I46:I47)</f>
        <v>4101</v>
      </c>
      <c r="K48">
        <v>6000</v>
      </c>
      <c r="L48" t="s">
        <v>27</v>
      </c>
      <c r="M48" s="6" t="s">
        <v>28</v>
      </c>
    </row>
    <row r="49" spans="1:14" x14ac:dyDescent="0.25">
      <c r="A49" s="5"/>
      <c r="M49" s="6"/>
    </row>
    <row r="50" spans="1:14" x14ac:dyDescent="0.25">
      <c r="A50" s="5"/>
      <c r="E50" t="s">
        <v>12</v>
      </c>
      <c r="F50" t="s">
        <v>12</v>
      </c>
      <c r="G50">
        <f>$C$40</f>
        <v>4101</v>
      </c>
      <c r="H50">
        <v>0</v>
      </c>
      <c r="I50">
        <f>G50-H50</f>
        <v>4101</v>
      </c>
      <c r="J50" t="s">
        <v>25</v>
      </c>
      <c r="M50" s="6"/>
    </row>
    <row r="51" spans="1:14" ht="15.75" thickBot="1" x14ac:dyDescent="0.3">
      <c r="A51" s="9"/>
      <c r="B51" s="10"/>
      <c r="C51" s="10"/>
      <c r="D51" s="10"/>
      <c r="E51" s="10"/>
      <c r="F51" s="10"/>
      <c r="G51" s="10"/>
      <c r="H51" s="10"/>
      <c r="I51" s="10"/>
      <c r="J51" s="10">
        <f>MIN(I50)</f>
        <v>4101</v>
      </c>
      <c r="K51" s="10">
        <v>12000</v>
      </c>
      <c r="L51" s="10" t="s">
        <v>27</v>
      </c>
      <c r="M51" s="11" t="s">
        <v>28</v>
      </c>
    </row>
    <row r="53" spans="1:14" ht="15.75" thickBot="1" x14ac:dyDescent="0.3"/>
    <row r="54" spans="1:14" x14ac:dyDescent="0.25">
      <c r="A54" s="2">
        <v>3</v>
      </c>
      <c r="B54" s="3" t="s">
        <v>9</v>
      </c>
      <c r="C54" s="3">
        <v>6200</v>
      </c>
      <c r="D54" s="3"/>
      <c r="E54" s="3" t="s">
        <v>24</v>
      </c>
      <c r="F54" s="3"/>
      <c r="G54" s="3"/>
      <c r="H54" s="3"/>
      <c r="I54" s="3"/>
      <c r="J54" s="3"/>
      <c r="K54" s="3"/>
      <c r="L54" s="3"/>
      <c r="M54" s="3"/>
      <c r="N54" s="4"/>
    </row>
    <row r="55" spans="1:14" x14ac:dyDescent="0.25">
      <c r="A55" s="5"/>
      <c r="B55" t="s">
        <v>19</v>
      </c>
      <c r="C55" t="s">
        <v>2</v>
      </c>
      <c r="D55">
        <v>0</v>
      </c>
      <c r="E55" t="s">
        <v>2</v>
      </c>
      <c r="F55" t="s">
        <v>2</v>
      </c>
      <c r="G55">
        <f>$C$54</f>
        <v>6200</v>
      </c>
      <c r="H55">
        <v>4101</v>
      </c>
      <c r="I55">
        <f>G55-H55</f>
        <v>2099</v>
      </c>
      <c r="N55" s="6"/>
    </row>
    <row r="56" spans="1:14" x14ac:dyDescent="0.25">
      <c r="A56" s="5"/>
      <c r="C56" t="s">
        <v>10</v>
      </c>
      <c r="D56">
        <v>0</v>
      </c>
      <c r="E56" t="s">
        <v>2</v>
      </c>
      <c r="F56" t="s">
        <v>10</v>
      </c>
      <c r="G56">
        <f>$C$54</f>
        <v>6200</v>
      </c>
      <c r="H56">
        <v>0</v>
      </c>
      <c r="I56">
        <f>G56-H56</f>
        <v>6200</v>
      </c>
      <c r="N56" s="6"/>
    </row>
    <row r="57" spans="1:14" x14ac:dyDescent="0.25">
      <c r="A57" s="5"/>
      <c r="C57" t="s">
        <v>12</v>
      </c>
      <c r="D57">
        <v>0</v>
      </c>
      <c r="E57" t="s">
        <v>2</v>
      </c>
      <c r="F57" t="s">
        <v>12</v>
      </c>
      <c r="G57">
        <f>$C$54</f>
        <v>6200</v>
      </c>
      <c r="H57">
        <v>0</v>
      </c>
      <c r="I57">
        <f>G57-H57</f>
        <v>6200</v>
      </c>
      <c r="J57" s="1" t="s">
        <v>25</v>
      </c>
      <c r="K57" t="s">
        <v>26</v>
      </c>
      <c r="N57" s="6"/>
    </row>
    <row r="58" spans="1:14" x14ac:dyDescent="0.25">
      <c r="A58" s="5"/>
      <c r="J58">
        <f>MIN(I55:I57)</f>
        <v>2099</v>
      </c>
      <c r="K58">
        <v>2000</v>
      </c>
      <c r="L58" t="s">
        <v>31</v>
      </c>
      <c r="M58" s="1" t="s">
        <v>32</v>
      </c>
      <c r="N58" s="6">
        <v>8010</v>
      </c>
    </row>
    <row r="59" spans="1:14" x14ac:dyDescent="0.25">
      <c r="A59" s="5"/>
      <c r="N59" s="6"/>
    </row>
    <row r="60" spans="1:14" x14ac:dyDescent="0.25">
      <c r="A60" s="5"/>
      <c r="E60" t="s">
        <v>10</v>
      </c>
      <c r="F60" t="s">
        <v>10</v>
      </c>
      <c r="G60">
        <f>$C$54</f>
        <v>6200</v>
      </c>
      <c r="H60">
        <v>0</v>
      </c>
      <c r="I60">
        <f>G60-H60</f>
        <v>6200</v>
      </c>
      <c r="N60" s="6"/>
    </row>
    <row r="61" spans="1:14" x14ac:dyDescent="0.25">
      <c r="A61" s="5"/>
      <c r="E61" t="s">
        <v>10</v>
      </c>
      <c r="F61" t="s">
        <v>12</v>
      </c>
      <c r="G61">
        <f>$C$54</f>
        <v>6200</v>
      </c>
      <c r="H61">
        <v>0</v>
      </c>
      <c r="I61">
        <f>G61-H61</f>
        <v>6200</v>
      </c>
      <c r="J61" t="s">
        <v>25</v>
      </c>
      <c r="N61" s="6"/>
    </row>
    <row r="62" spans="1:14" x14ac:dyDescent="0.25">
      <c r="A62" s="5"/>
      <c r="J62">
        <f>MIN(I60:I61)</f>
        <v>6200</v>
      </c>
      <c r="K62">
        <v>6000</v>
      </c>
      <c r="L62" t="s">
        <v>31</v>
      </c>
      <c r="M62" s="7" t="s">
        <v>32</v>
      </c>
      <c r="N62" s="8">
        <f>F4</f>
        <v>8020</v>
      </c>
    </row>
    <row r="63" spans="1:14" x14ac:dyDescent="0.25">
      <c r="A63" s="5"/>
      <c r="N63" s="6"/>
    </row>
    <row r="64" spans="1:14" x14ac:dyDescent="0.25">
      <c r="A64" s="5"/>
      <c r="E64" t="s">
        <v>12</v>
      </c>
      <c r="F64" t="s">
        <v>12</v>
      </c>
      <c r="G64">
        <f>$C$54</f>
        <v>6200</v>
      </c>
      <c r="H64">
        <v>0</v>
      </c>
      <c r="I64">
        <f>G64-H64</f>
        <v>6200</v>
      </c>
      <c r="J64" t="s">
        <v>25</v>
      </c>
      <c r="N64" s="6"/>
    </row>
    <row r="65" spans="1:14" ht="15.75" thickBot="1" x14ac:dyDescent="0.3">
      <c r="A65" s="9"/>
      <c r="B65" s="10"/>
      <c r="C65" s="10"/>
      <c r="D65" s="10"/>
      <c r="E65" s="10"/>
      <c r="F65" s="10"/>
      <c r="G65" s="10"/>
      <c r="H65" s="10"/>
      <c r="I65" s="10"/>
      <c r="J65" s="10">
        <f>MIN(I64)</f>
        <v>6200</v>
      </c>
      <c r="K65" s="10">
        <v>12000</v>
      </c>
      <c r="L65" s="10" t="s">
        <v>27</v>
      </c>
      <c r="M65" s="10" t="s">
        <v>28</v>
      </c>
      <c r="N65" s="11"/>
    </row>
    <row r="67" spans="1:14" ht="15.75" thickBot="1" x14ac:dyDescent="0.3"/>
    <row r="68" spans="1:14" x14ac:dyDescent="0.25">
      <c r="A68" s="2">
        <v>3</v>
      </c>
      <c r="B68" s="3" t="s">
        <v>9</v>
      </c>
      <c r="C68" s="3">
        <f>J7</f>
        <v>7000</v>
      </c>
      <c r="D68" s="3"/>
      <c r="E68" s="3" t="s">
        <v>24</v>
      </c>
      <c r="F68" s="3"/>
      <c r="G68" s="3"/>
      <c r="H68" s="3"/>
      <c r="I68" s="3"/>
      <c r="J68" s="3"/>
      <c r="K68" s="3"/>
      <c r="L68" s="3"/>
      <c r="M68" s="3"/>
      <c r="N68" s="4"/>
    </row>
    <row r="69" spans="1:14" x14ac:dyDescent="0.25">
      <c r="A69" s="5"/>
      <c r="B69" t="s">
        <v>19</v>
      </c>
      <c r="C69" t="s">
        <v>2</v>
      </c>
      <c r="D69">
        <v>0</v>
      </c>
      <c r="E69" t="s">
        <v>2</v>
      </c>
      <c r="F69" t="s">
        <v>2</v>
      </c>
      <c r="G69">
        <f>$C$68</f>
        <v>7000</v>
      </c>
      <c r="H69">
        <v>4101</v>
      </c>
      <c r="I69">
        <f>G69-H69</f>
        <v>2899</v>
      </c>
      <c r="N69" s="6"/>
    </row>
    <row r="70" spans="1:14" x14ac:dyDescent="0.25">
      <c r="A70" s="5"/>
      <c r="C70" t="s">
        <v>10</v>
      </c>
      <c r="D70">
        <v>0</v>
      </c>
      <c r="E70" t="s">
        <v>2</v>
      </c>
      <c r="F70" t="s">
        <v>10</v>
      </c>
      <c r="G70">
        <f>$C$68</f>
        <v>7000</v>
      </c>
      <c r="H70">
        <v>6200</v>
      </c>
      <c r="I70">
        <f>G70-H70</f>
        <v>800</v>
      </c>
      <c r="N70" s="6"/>
    </row>
    <row r="71" spans="1:14" x14ac:dyDescent="0.25">
      <c r="A71" s="5"/>
      <c r="C71" t="s">
        <v>12</v>
      </c>
      <c r="D71">
        <v>0</v>
      </c>
      <c r="E71" t="s">
        <v>2</v>
      </c>
      <c r="F71" t="s">
        <v>12</v>
      </c>
      <c r="G71">
        <f>$C$68</f>
        <v>7000</v>
      </c>
      <c r="H71">
        <v>0</v>
      </c>
      <c r="I71">
        <f>G71-H71</f>
        <v>7000</v>
      </c>
      <c r="J71" s="1" t="s">
        <v>25</v>
      </c>
      <c r="K71" t="s">
        <v>26</v>
      </c>
      <c r="N71" s="6"/>
    </row>
    <row r="72" spans="1:14" x14ac:dyDescent="0.25">
      <c r="A72" s="5"/>
      <c r="J72" s="12">
        <f>MIN(I69:I71)</f>
        <v>800</v>
      </c>
      <c r="K72">
        <v>2000</v>
      </c>
      <c r="L72" t="s">
        <v>27</v>
      </c>
      <c r="M72" s="1" t="s">
        <v>28</v>
      </c>
      <c r="N72" s="6">
        <v>8010</v>
      </c>
    </row>
    <row r="73" spans="1:14" x14ac:dyDescent="0.25">
      <c r="A73" s="5"/>
      <c r="N73" s="6"/>
    </row>
    <row r="74" spans="1:14" x14ac:dyDescent="0.25">
      <c r="A74" s="5"/>
      <c r="E74" t="s">
        <v>10</v>
      </c>
      <c r="F74" t="s">
        <v>10</v>
      </c>
      <c r="G74">
        <f>$C$68</f>
        <v>7000</v>
      </c>
      <c r="H74">
        <v>6200</v>
      </c>
      <c r="I74">
        <f>G74-H74</f>
        <v>800</v>
      </c>
      <c r="N74" s="6"/>
    </row>
    <row r="75" spans="1:14" x14ac:dyDescent="0.25">
      <c r="A75" s="5"/>
      <c r="E75" t="s">
        <v>10</v>
      </c>
      <c r="F75" t="s">
        <v>12</v>
      </c>
      <c r="G75">
        <f>$C$68</f>
        <v>7000</v>
      </c>
      <c r="H75">
        <v>0</v>
      </c>
      <c r="I75">
        <f>G75-H75</f>
        <v>7000</v>
      </c>
      <c r="J75" t="s">
        <v>25</v>
      </c>
      <c r="N75" s="6"/>
    </row>
    <row r="76" spans="1:14" x14ac:dyDescent="0.25">
      <c r="A76" s="5"/>
      <c r="J76">
        <f>MIN(I74:I75)</f>
        <v>800</v>
      </c>
      <c r="K76">
        <v>6000</v>
      </c>
      <c r="L76" t="s">
        <v>27</v>
      </c>
      <c r="M76" t="s">
        <v>28</v>
      </c>
      <c r="N76" s="6" t="str">
        <f>F18</f>
        <v>РР2</v>
      </c>
    </row>
    <row r="77" spans="1:14" x14ac:dyDescent="0.25">
      <c r="A77" s="5"/>
      <c r="N77" s="6"/>
    </row>
    <row r="78" spans="1:14" x14ac:dyDescent="0.25">
      <c r="A78" s="5"/>
      <c r="E78" t="s">
        <v>12</v>
      </c>
      <c r="F78" t="s">
        <v>12</v>
      </c>
      <c r="G78">
        <f>$C$68</f>
        <v>7000</v>
      </c>
      <c r="H78">
        <v>0</v>
      </c>
      <c r="I78">
        <f>G78-H78</f>
        <v>7000</v>
      </c>
      <c r="J78" t="s">
        <v>25</v>
      </c>
      <c r="N78" s="6"/>
    </row>
    <row r="79" spans="1:14" ht="15.75" thickBot="1" x14ac:dyDescent="0.3">
      <c r="A79" s="9"/>
      <c r="B79" s="10"/>
      <c r="C79" s="10"/>
      <c r="D79" s="10"/>
      <c r="E79" s="10"/>
      <c r="F79" s="10"/>
      <c r="G79" s="10"/>
      <c r="H79" s="10"/>
      <c r="I79" s="10"/>
      <c r="J79" s="10">
        <f>MIN(I78)</f>
        <v>7000</v>
      </c>
      <c r="K79" s="10">
        <v>12000</v>
      </c>
      <c r="L79" s="10" t="s">
        <v>27</v>
      </c>
      <c r="M79" s="10" t="s">
        <v>28</v>
      </c>
      <c r="N79" s="11"/>
    </row>
    <row r="81" spans="1:14" ht="15.75" thickBot="1" x14ac:dyDescent="0.3"/>
    <row r="82" spans="1:14" x14ac:dyDescent="0.25">
      <c r="A82" s="2">
        <v>3</v>
      </c>
      <c r="B82" s="3" t="s">
        <v>9</v>
      </c>
      <c r="C82" s="3">
        <v>8300</v>
      </c>
      <c r="D82" s="3"/>
      <c r="E82" s="3" t="s">
        <v>24</v>
      </c>
      <c r="F82" s="3"/>
      <c r="G82" s="3"/>
      <c r="H82" s="3"/>
      <c r="I82" s="3"/>
      <c r="J82" s="3"/>
      <c r="K82" s="3"/>
      <c r="L82" s="3"/>
      <c r="M82" s="3"/>
      <c r="N82" s="4"/>
    </row>
    <row r="83" spans="1:14" x14ac:dyDescent="0.25">
      <c r="A83" s="5"/>
      <c r="B83" t="s">
        <v>19</v>
      </c>
      <c r="C83" t="s">
        <v>2</v>
      </c>
      <c r="D83">
        <v>0</v>
      </c>
      <c r="E83" t="s">
        <v>2</v>
      </c>
      <c r="F83" t="s">
        <v>2</v>
      </c>
      <c r="G83">
        <f>$C$82</f>
        <v>8300</v>
      </c>
      <c r="H83">
        <v>4101</v>
      </c>
      <c r="I83">
        <f>G83-H83</f>
        <v>4199</v>
      </c>
      <c r="N83" s="6"/>
    </row>
    <row r="84" spans="1:14" x14ac:dyDescent="0.25">
      <c r="A84" s="5"/>
      <c r="C84" t="s">
        <v>10</v>
      </c>
      <c r="D84">
        <v>0</v>
      </c>
      <c r="E84" t="s">
        <v>2</v>
      </c>
      <c r="F84" t="s">
        <v>10</v>
      </c>
      <c r="G84">
        <f>$C$82</f>
        <v>8300</v>
      </c>
      <c r="H84">
        <v>6200</v>
      </c>
      <c r="I84">
        <f>G84-H84</f>
        <v>2100</v>
      </c>
      <c r="N84" s="6"/>
    </row>
    <row r="85" spans="1:14" x14ac:dyDescent="0.25">
      <c r="A85" s="5"/>
      <c r="C85" t="s">
        <v>12</v>
      </c>
      <c r="D85">
        <v>0</v>
      </c>
      <c r="E85" t="s">
        <v>2</v>
      </c>
      <c r="F85" t="s">
        <v>12</v>
      </c>
      <c r="G85">
        <f>$C$82</f>
        <v>8300</v>
      </c>
      <c r="H85">
        <v>0</v>
      </c>
      <c r="I85">
        <f>G85-H85</f>
        <v>8300</v>
      </c>
      <c r="J85" s="1" t="s">
        <v>25</v>
      </c>
      <c r="K85" t="s">
        <v>26</v>
      </c>
      <c r="N85" s="6"/>
    </row>
    <row r="86" spans="1:14" x14ac:dyDescent="0.25">
      <c r="A86" s="5"/>
      <c r="J86" s="13">
        <f>MIN(I83:I85)</f>
        <v>2100</v>
      </c>
      <c r="K86">
        <v>2000</v>
      </c>
      <c r="L86" t="s">
        <v>31</v>
      </c>
      <c r="M86" s="1" t="s">
        <v>32</v>
      </c>
      <c r="N86" s="6">
        <v>8010</v>
      </c>
    </row>
    <row r="87" spans="1:14" x14ac:dyDescent="0.25">
      <c r="A87" s="5"/>
      <c r="N87" s="6"/>
    </row>
    <row r="88" spans="1:14" x14ac:dyDescent="0.25">
      <c r="A88" s="5"/>
      <c r="E88" t="s">
        <v>10</v>
      </c>
      <c r="F88" t="s">
        <v>10</v>
      </c>
      <c r="G88">
        <f>$C$82</f>
        <v>8300</v>
      </c>
      <c r="H88">
        <v>6200</v>
      </c>
      <c r="I88">
        <f>G88-H88</f>
        <v>2100</v>
      </c>
      <c r="N88" s="6"/>
    </row>
    <row r="89" spans="1:14" x14ac:dyDescent="0.25">
      <c r="A89" s="5"/>
      <c r="E89" t="s">
        <v>10</v>
      </c>
      <c r="F89" t="s">
        <v>12</v>
      </c>
      <c r="G89">
        <f>$C$82</f>
        <v>8300</v>
      </c>
      <c r="H89">
        <v>0</v>
      </c>
      <c r="I89">
        <f>G89-H89</f>
        <v>8300</v>
      </c>
      <c r="J89" t="s">
        <v>25</v>
      </c>
      <c r="N89" s="6"/>
    </row>
    <row r="90" spans="1:14" x14ac:dyDescent="0.25">
      <c r="A90" s="5"/>
      <c r="J90">
        <f>MIN(I88:I89)</f>
        <v>2100</v>
      </c>
      <c r="K90">
        <v>6000</v>
      </c>
      <c r="L90" t="s">
        <v>27</v>
      </c>
      <c r="M90" t="s">
        <v>28</v>
      </c>
      <c r="N90" s="6" t="str">
        <f>F32</f>
        <v>РР2</v>
      </c>
    </row>
    <row r="91" spans="1:14" x14ac:dyDescent="0.25">
      <c r="A91" s="5"/>
      <c r="N91" s="6"/>
    </row>
    <row r="92" spans="1:14" x14ac:dyDescent="0.25">
      <c r="A92" s="5"/>
      <c r="E92" t="s">
        <v>12</v>
      </c>
      <c r="F92" t="s">
        <v>12</v>
      </c>
      <c r="G92">
        <f>$C$82</f>
        <v>8300</v>
      </c>
      <c r="H92">
        <v>0</v>
      </c>
      <c r="I92">
        <f>G92-H92</f>
        <v>8300</v>
      </c>
      <c r="J92" t="s">
        <v>25</v>
      </c>
      <c r="N92" s="6"/>
    </row>
    <row r="93" spans="1:14" ht="15.75" thickBot="1" x14ac:dyDescent="0.3">
      <c r="A93" s="9"/>
      <c r="B93" s="10"/>
      <c r="C93" s="10"/>
      <c r="D93" s="10"/>
      <c r="E93" s="10"/>
      <c r="F93" s="10"/>
      <c r="G93" s="10"/>
      <c r="H93" s="10"/>
      <c r="I93" s="10"/>
      <c r="J93" s="10">
        <f>MIN(I92)</f>
        <v>8300</v>
      </c>
      <c r="K93" s="10">
        <v>12000</v>
      </c>
      <c r="L93" s="10" t="s">
        <v>27</v>
      </c>
      <c r="M93" s="10" t="s">
        <v>28</v>
      </c>
      <c r="N93" s="11"/>
    </row>
    <row r="95" spans="1:14" ht="15.75" thickBot="1" x14ac:dyDescent="0.3"/>
    <row r="96" spans="1:14" x14ac:dyDescent="0.25">
      <c r="A96" s="2">
        <v>3</v>
      </c>
      <c r="B96" s="3" t="s">
        <v>9</v>
      </c>
      <c r="C96" s="3">
        <v>12350</v>
      </c>
      <c r="D96" s="3"/>
      <c r="E96" s="3" t="s">
        <v>24</v>
      </c>
      <c r="F96" s="3"/>
      <c r="G96" s="3"/>
      <c r="H96" s="3"/>
      <c r="I96" s="3"/>
      <c r="J96" s="3"/>
      <c r="K96" s="3"/>
      <c r="L96" s="3"/>
      <c r="M96" s="3"/>
      <c r="N96" s="4"/>
    </row>
    <row r="97" spans="1:14" x14ac:dyDescent="0.25">
      <c r="A97" s="5"/>
      <c r="B97" t="s">
        <v>19</v>
      </c>
      <c r="C97" t="s">
        <v>2</v>
      </c>
      <c r="D97">
        <v>0</v>
      </c>
      <c r="E97" t="s">
        <v>2</v>
      </c>
      <c r="F97" t="s">
        <v>2</v>
      </c>
      <c r="G97">
        <f>$C$96</f>
        <v>12350</v>
      </c>
      <c r="H97">
        <v>10300</v>
      </c>
      <c r="I97">
        <f>G97-H97</f>
        <v>2050</v>
      </c>
      <c r="N97" s="6"/>
    </row>
    <row r="98" spans="1:14" x14ac:dyDescent="0.25">
      <c r="A98" s="5"/>
      <c r="C98" t="s">
        <v>10</v>
      </c>
      <c r="D98">
        <v>0</v>
      </c>
      <c r="E98" t="s">
        <v>2</v>
      </c>
      <c r="F98" t="s">
        <v>10</v>
      </c>
      <c r="G98">
        <f t="shared" ref="G98:G99" si="0">$C$96</f>
        <v>12350</v>
      </c>
      <c r="H98">
        <v>6200</v>
      </c>
      <c r="I98">
        <f>G98-H98</f>
        <v>6150</v>
      </c>
      <c r="N98" s="6"/>
    </row>
    <row r="99" spans="1:14" x14ac:dyDescent="0.25">
      <c r="A99" s="5"/>
      <c r="C99" t="s">
        <v>12</v>
      </c>
      <c r="D99">
        <v>0</v>
      </c>
      <c r="E99" t="s">
        <v>2</v>
      </c>
      <c r="F99" t="s">
        <v>12</v>
      </c>
      <c r="G99">
        <f t="shared" si="0"/>
        <v>12350</v>
      </c>
      <c r="H99">
        <v>0</v>
      </c>
      <c r="I99">
        <f>G99-H99</f>
        <v>12350</v>
      </c>
      <c r="J99" s="1" t="s">
        <v>25</v>
      </c>
      <c r="K99" t="s">
        <v>26</v>
      </c>
      <c r="N99" s="6"/>
    </row>
    <row r="100" spans="1:14" x14ac:dyDescent="0.25">
      <c r="A100" s="5"/>
      <c r="J100" s="13">
        <f>MIN(I97:I99)</f>
        <v>2050</v>
      </c>
      <c r="K100">
        <v>2000</v>
      </c>
      <c r="L100" t="s">
        <v>31</v>
      </c>
      <c r="M100" s="1" t="s">
        <v>32</v>
      </c>
      <c r="N100" s="6">
        <v>8010</v>
      </c>
    </row>
    <row r="101" spans="1:14" x14ac:dyDescent="0.25">
      <c r="A101" s="5"/>
      <c r="N101" s="6"/>
    </row>
    <row r="102" spans="1:14" x14ac:dyDescent="0.25">
      <c r="A102" s="5"/>
      <c r="E102" t="s">
        <v>10</v>
      </c>
      <c r="F102" t="s">
        <v>10</v>
      </c>
      <c r="G102">
        <f>$C$96</f>
        <v>12350</v>
      </c>
      <c r="H102">
        <v>6200</v>
      </c>
      <c r="I102">
        <f>G102-H102</f>
        <v>6150</v>
      </c>
      <c r="N102" s="6"/>
    </row>
    <row r="103" spans="1:14" x14ac:dyDescent="0.25">
      <c r="A103" s="5"/>
      <c r="E103" t="s">
        <v>10</v>
      </c>
      <c r="F103" t="s">
        <v>12</v>
      </c>
      <c r="G103">
        <f>$C$96</f>
        <v>12350</v>
      </c>
      <c r="H103">
        <v>0</v>
      </c>
      <c r="I103">
        <f>G103-H103</f>
        <v>12350</v>
      </c>
      <c r="J103" t="s">
        <v>25</v>
      </c>
      <c r="N103" s="6"/>
    </row>
    <row r="104" spans="1:14" x14ac:dyDescent="0.25">
      <c r="A104" s="5"/>
      <c r="J104">
        <f>MIN(I102:I103)</f>
        <v>6150</v>
      </c>
      <c r="K104">
        <v>6000</v>
      </c>
      <c r="L104" t="s">
        <v>31</v>
      </c>
      <c r="M104" s="1" t="s">
        <v>32</v>
      </c>
      <c r="N104" s="6">
        <v>8020</v>
      </c>
    </row>
    <row r="105" spans="1:14" x14ac:dyDescent="0.25">
      <c r="A105" s="5"/>
      <c r="N105" s="6"/>
    </row>
    <row r="106" spans="1:14" x14ac:dyDescent="0.25">
      <c r="A106" s="5"/>
      <c r="E106" t="s">
        <v>12</v>
      </c>
      <c r="F106" t="s">
        <v>12</v>
      </c>
      <c r="G106">
        <f>$C$96</f>
        <v>12350</v>
      </c>
      <c r="H106">
        <v>0</v>
      </c>
      <c r="I106">
        <f>G106-H106</f>
        <v>12350</v>
      </c>
      <c r="J106" t="s">
        <v>25</v>
      </c>
      <c r="N106" s="6"/>
    </row>
    <row r="107" spans="1:14" ht="15.75" thickBot="1" x14ac:dyDescent="0.3">
      <c r="A107" s="9"/>
      <c r="B107" s="10"/>
      <c r="C107" s="10"/>
      <c r="D107" s="10"/>
      <c r="E107" s="10"/>
      <c r="F107" s="10"/>
      <c r="G107" s="10"/>
      <c r="H107" s="10"/>
      <c r="I107" s="10"/>
      <c r="J107" s="10">
        <f>MIN(I106)</f>
        <v>12350</v>
      </c>
      <c r="K107" s="10">
        <v>12000</v>
      </c>
      <c r="L107" s="10" t="s">
        <v>31</v>
      </c>
      <c r="M107" s="14" t="s">
        <v>32</v>
      </c>
      <c r="N107" s="15">
        <v>8030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Титенко</dc:creator>
  <cp:lastModifiedBy>Владимир Титенко</cp:lastModifiedBy>
  <dcterms:created xsi:type="dcterms:W3CDTF">2023-04-24T08:08:30Z</dcterms:created>
  <dcterms:modified xsi:type="dcterms:W3CDTF">2023-04-24T09:38:17Z</dcterms:modified>
</cp:coreProperties>
</file>