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Weights" sheetId="2" r:id="rId2"/>
    <sheet name="Input" sheetId="3" r:id="rId3"/>
    <sheet name="Scores" sheetId="4" r:id="rId4"/>
    <sheet name="Ranking" sheetId="5" r:id="rId5"/>
  </sheets>
  <calcPr calcId="124519" fullCalcOnLoad="1"/>
</workbook>
</file>

<file path=xl/sharedStrings.xml><?xml version="1.0" encoding="utf-8"?>
<sst xmlns="http://schemas.openxmlformats.org/spreadsheetml/2006/main" count="127" uniqueCount="78">
  <si>
    <t>NIRF Scoring Template (Ready-to-use)</t>
  </si>
  <si>
    <t>How to use:</t>
  </si>
  <si>
    <t>1) Go to the 'Input' sheet and enter your institution names (Column A).</t>
  </si>
  <si>
    <t>2) For each institution, fill sub-parameter scores (0–100) in the yellow cells.</t>
  </si>
  <si>
    <t>3) 'Scores' sheet auto-computes head-wise weighted scores and Overall out of 100.</t>
  </si>
  <si>
    <t>4) 'Ranking' sheet shows rank ordering (1 = best).</t>
  </si>
  <si>
    <t>Notes:</t>
  </si>
  <si>
    <t>• Sub-parameter scores should be normalized to 0–100 using official NIRF formulas.</t>
  </si>
  <si>
    <t>• Weightages are pre-filled as per the commonly published NIRF framework.</t>
  </si>
  <si>
    <t>• You can change weightages in the 'Weights' sheet; all formulas update automatically.</t>
  </si>
  <si>
    <t>Glossary (Sub-parameters):</t>
  </si>
  <si>
    <t>• SS: Student Strength (including Doctoral Students)</t>
  </si>
  <si>
    <t>• FSR: Faculty–Student Ratio (emphasis on permanent faculty)</t>
  </si>
  <si>
    <t>• FQE: Faculty Qualification &amp; Experience</t>
  </si>
  <si>
    <t>• FRU: Financial Resources and Utilization</t>
  </si>
  <si>
    <t>• PU: Publications</t>
  </si>
  <si>
    <t>• QP: Quality of Publications (citations, impact etc.)</t>
  </si>
  <si>
    <t>• IPR: Patents Published &amp; Granted</t>
  </si>
  <si>
    <t>• FPPP: Projects, Professional Practice &amp; EDP Footprint</t>
  </si>
  <si>
    <t>• GPH: Placement &amp; Higher Studies</t>
  </si>
  <si>
    <t>• GUE: Graduate Employability/Median Salary</t>
  </si>
  <si>
    <t>• HES: Higher Studies</t>
  </si>
  <si>
    <t>• GPHD: Ph.D. Graduations &amp; Other Outcomes</t>
  </si>
  <si>
    <t>• RD: Regional Diversity</t>
  </si>
  <si>
    <t>• WD: Women Diversity</t>
  </si>
  <si>
    <t>• ESDS: Economically &amp; Socially Disadvantaged Students</t>
  </si>
  <si>
    <t>• PCS: Facilities for Persons with Disabilities</t>
  </si>
  <si>
    <t>• PR: Perception (Academic + Employer)</t>
  </si>
  <si>
    <t>Parameter</t>
  </si>
  <si>
    <t>Param_Weight_%</t>
  </si>
  <si>
    <t>SubParam</t>
  </si>
  <si>
    <t>SubParam_Weight_%_within_Param</t>
  </si>
  <si>
    <t>TLR</t>
  </si>
  <si>
    <t>RP</t>
  </si>
  <si>
    <t>GO</t>
  </si>
  <si>
    <t>OI</t>
  </si>
  <si>
    <t>PR</t>
  </si>
  <si>
    <t>SS</t>
  </si>
  <si>
    <t>FSR</t>
  </si>
  <si>
    <t>FQE</t>
  </si>
  <si>
    <t>FRU</t>
  </si>
  <si>
    <t>PU</t>
  </si>
  <si>
    <t>QP</t>
  </si>
  <si>
    <t>IPR</t>
  </si>
  <si>
    <t>FPPP</t>
  </si>
  <si>
    <t>GPH</t>
  </si>
  <si>
    <t>GUE</t>
  </si>
  <si>
    <t>HES</t>
  </si>
  <si>
    <t>GPHD</t>
  </si>
  <si>
    <t>RD</t>
  </si>
  <si>
    <t>WD</t>
  </si>
  <si>
    <t>ESDS</t>
  </si>
  <si>
    <t>PCS</t>
  </si>
  <si>
    <t>Institution</t>
  </si>
  <si>
    <t>TLR:SS</t>
  </si>
  <si>
    <t>TLR:FSR</t>
  </si>
  <si>
    <t>TLR:FQE</t>
  </si>
  <si>
    <t>TLR:FRU</t>
  </si>
  <si>
    <t>RP:PU</t>
  </si>
  <si>
    <t>RP:QP</t>
  </si>
  <si>
    <t>RP:IPR</t>
  </si>
  <si>
    <t>RP:FPPP</t>
  </si>
  <si>
    <t>GO:GPH</t>
  </si>
  <si>
    <t>GO:GUE</t>
  </si>
  <si>
    <t>GO:HES</t>
  </si>
  <si>
    <t>GO:GPHD</t>
  </si>
  <si>
    <t>OI:RD</t>
  </si>
  <si>
    <t>OI:WD</t>
  </si>
  <si>
    <t>OI:ESDS</t>
  </si>
  <si>
    <t>OI:PCS</t>
  </si>
  <si>
    <t>PR:PR</t>
  </si>
  <si>
    <t>TLR_Score</t>
  </si>
  <si>
    <t>RP_Score</t>
  </si>
  <si>
    <t>GO_Score</t>
  </si>
  <si>
    <t>OI_Score</t>
  </si>
  <si>
    <t>PR_Score</t>
  </si>
  <si>
    <t>Overall_Score_100</t>
  </si>
  <si>
    <t>Rank_EQ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</si>
</sst>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cols>
    <col min="1" max="1" width="120.7109375" customWidth="1"/>
  </cols>
  <sheetData>
    <row r="1" spans="1:1" s="1" customFormat="1" ht="24" customHeight="1">
      <c r="A1" s="1" t="s">
        <v>0</v>
      </c>
    </row>
    <row r="2" spans="1:1">
      <c r="A2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8.7109375" customWidth="1"/>
    <col min="3" max="3" width="22.7109375" customWidth="1"/>
    <col min="4" max="4" width="30.7109375" customWidth="1"/>
  </cols>
  <sheetData>
    <row r="1" spans="1:4">
      <c r="A1" s="2" t="s">
        <v>28</v>
      </c>
      <c r="B1" s="2" t="s">
        <v>29</v>
      </c>
      <c r="C1" s="2" t="s">
        <v>30</v>
      </c>
      <c r="D1" s="2" t="s">
        <v>31</v>
      </c>
    </row>
    <row r="2" spans="1:4">
      <c r="A2" t="s">
        <v>32</v>
      </c>
      <c r="B2">
        <v>30</v>
      </c>
      <c r="C2" t="s">
        <v>37</v>
      </c>
      <c r="D2">
        <v>20</v>
      </c>
    </row>
    <row r="3" spans="1:4">
      <c r="A3" t="s">
        <v>32</v>
      </c>
      <c r="B3">
        <v>30</v>
      </c>
      <c r="C3" t="s">
        <v>38</v>
      </c>
      <c r="D3">
        <v>30</v>
      </c>
    </row>
    <row r="4" spans="1:4">
      <c r="A4" t="s">
        <v>32</v>
      </c>
      <c r="B4">
        <v>30</v>
      </c>
      <c r="C4" t="s">
        <v>39</v>
      </c>
      <c r="D4">
        <v>20</v>
      </c>
    </row>
    <row r="5" spans="1:4">
      <c r="A5" t="s">
        <v>32</v>
      </c>
      <c r="B5">
        <v>30</v>
      </c>
      <c r="C5" t="s">
        <v>40</v>
      </c>
      <c r="D5">
        <v>30</v>
      </c>
    </row>
    <row r="6" spans="1:4">
      <c r="A6" t="s">
        <v>33</v>
      </c>
      <c r="B6">
        <v>30</v>
      </c>
      <c r="C6" t="s">
        <v>41</v>
      </c>
      <c r="D6">
        <v>35</v>
      </c>
    </row>
    <row r="7" spans="1:4">
      <c r="A7" t="s">
        <v>33</v>
      </c>
      <c r="B7">
        <v>30</v>
      </c>
      <c r="C7" t="s">
        <v>42</v>
      </c>
      <c r="D7">
        <v>35</v>
      </c>
    </row>
    <row r="8" spans="1:4">
      <c r="A8" t="s">
        <v>33</v>
      </c>
      <c r="B8">
        <v>30</v>
      </c>
      <c r="C8" t="s">
        <v>43</v>
      </c>
      <c r="D8">
        <v>15</v>
      </c>
    </row>
    <row r="9" spans="1:4">
      <c r="A9" t="s">
        <v>33</v>
      </c>
      <c r="B9">
        <v>30</v>
      </c>
      <c r="C9" t="s">
        <v>44</v>
      </c>
      <c r="D9">
        <v>15</v>
      </c>
    </row>
    <row r="10" spans="1:4">
      <c r="A10" t="s">
        <v>34</v>
      </c>
      <c r="B10">
        <v>20</v>
      </c>
      <c r="C10" t="s">
        <v>45</v>
      </c>
      <c r="D10">
        <v>40</v>
      </c>
    </row>
    <row r="11" spans="1:4">
      <c r="A11" t="s">
        <v>34</v>
      </c>
      <c r="B11">
        <v>20</v>
      </c>
      <c r="C11" t="s">
        <v>46</v>
      </c>
      <c r="D11">
        <v>25</v>
      </c>
    </row>
    <row r="12" spans="1:4">
      <c r="A12" t="s">
        <v>34</v>
      </c>
      <c r="B12">
        <v>20</v>
      </c>
      <c r="C12" t="s">
        <v>47</v>
      </c>
      <c r="D12">
        <v>15</v>
      </c>
    </row>
    <row r="13" spans="1:4">
      <c r="A13" t="s">
        <v>34</v>
      </c>
      <c r="B13">
        <v>20</v>
      </c>
      <c r="C13" t="s">
        <v>48</v>
      </c>
      <c r="D13">
        <v>20</v>
      </c>
    </row>
    <row r="14" spans="1:4">
      <c r="A14" t="s">
        <v>35</v>
      </c>
      <c r="B14">
        <v>10</v>
      </c>
      <c r="C14" t="s">
        <v>49</v>
      </c>
      <c r="D14">
        <v>30</v>
      </c>
    </row>
    <row r="15" spans="1:4">
      <c r="A15" t="s">
        <v>35</v>
      </c>
      <c r="B15">
        <v>10</v>
      </c>
      <c r="C15" t="s">
        <v>50</v>
      </c>
      <c r="D15">
        <v>30</v>
      </c>
    </row>
    <row r="16" spans="1:4">
      <c r="A16" t="s">
        <v>35</v>
      </c>
      <c r="B16">
        <v>10</v>
      </c>
      <c r="C16" t="s">
        <v>51</v>
      </c>
      <c r="D16">
        <v>20</v>
      </c>
    </row>
    <row r="17" spans="1:4">
      <c r="A17" t="s">
        <v>35</v>
      </c>
      <c r="B17">
        <v>10</v>
      </c>
      <c r="C17" t="s">
        <v>52</v>
      </c>
      <c r="D17">
        <v>20</v>
      </c>
    </row>
    <row r="18" spans="1:4">
      <c r="A18" t="s">
        <v>36</v>
      </c>
      <c r="B18">
        <v>10</v>
      </c>
      <c r="C18" t="s">
        <v>36</v>
      </c>
      <c r="D1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8" width="12.7109375" customWidth="1"/>
  </cols>
  <sheetData>
    <row r="1" spans="1:18">
      <c r="A1" s="2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  <c r="O1" s="3" t="s">
        <v>67</v>
      </c>
      <c r="P1" s="3" t="s">
        <v>68</v>
      </c>
      <c r="Q1" s="3" t="s">
        <v>69</v>
      </c>
      <c r="R1" s="3" t="s">
        <v>70</v>
      </c>
    </row>
    <row r="2" spans="1:18" s="4" customFormat="1"/>
    <row r="3" spans="1:18" s="4" customFormat="1"/>
    <row r="4" spans="1:18" s="4" customFormat="1"/>
    <row r="5" spans="1:18" s="4" customFormat="1"/>
    <row r="6" spans="1:18" s="4" customFormat="1"/>
    <row r="7" spans="1:18" s="4" customFormat="1"/>
    <row r="8" spans="1:18" s="4" customFormat="1"/>
    <row r="9" spans="1:18" s="4" customFormat="1"/>
    <row r="10" spans="1:18" s="4" customFormat="1"/>
    <row r="11" spans="1:18" s="4" customFormat="1"/>
    <row r="12" spans="1:18" s="4" customFormat="1"/>
    <row r="13" spans="1:18" s="4" customFormat="1"/>
    <row r="14" spans="1:18" s="4" customFormat="1"/>
    <row r="15" spans="1:18" s="4" customFormat="1"/>
    <row r="16" spans="1:18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</sheetData>
  <dataValidations count="30">
    <dataValidation type="decimal" allowBlank="1" showInputMessage="1" showErrorMessage="1" promptTitle="Enter 0–100" prompt="Sub-parameter score (normalized)" sqref="B2:R2">
      <formula1>0</formula1>
      <formula2>100</formula2>
    </dataValidation>
    <dataValidation type="decimal" allowBlank="1" showInputMessage="1" showErrorMessage="1" promptTitle="Enter 0–100" prompt="Sub-parameter score (normalized)" sqref="B3:R3">
      <formula1>0</formula1>
      <formula2>100</formula2>
    </dataValidation>
    <dataValidation type="decimal" allowBlank="1" showInputMessage="1" showErrorMessage="1" promptTitle="Enter 0–100" prompt="Sub-parameter score (normalized)" sqref="B4:R4">
      <formula1>0</formula1>
      <formula2>100</formula2>
    </dataValidation>
    <dataValidation type="decimal" allowBlank="1" showInputMessage="1" showErrorMessage="1" promptTitle="Enter 0–100" prompt="Sub-parameter score (normalized)" sqref="B5:R5">
      <formula1>0</formula1>
      <formula2>100</formula2>
    </dataValidation>
    <dataValidation type="decimal" allowBlank="1" showInputMessage="1" showErrorMessage="1" promptTitle="Enter 0–100" prompt="Sub-parameter score (normalized)" sqref="B6:R6">
      <formula1>0</formula1>
      <formula2>100</formula2>
    </dataValidation>
    <dataValidation type="decimal" allowBlank="1" showInputMessage="1" showErrorMessage="1" promptTitle="Enter 0–100" prompt="Sub-parameter score (normalized)" sqref="B7:R7">
      <formula1>0</formula1>
      <formula2>100</formula2>
    </dataValidation>
    <dataValidation type="decimal" allowBlank="1" showInputMessage="1" showErrorMessage="1" promptTitle="Enter 0–100" prompt="Sub-parameter score (normalized)" sqref="B8:R8">
      <formula1>0</formula1>
      <formula2>100</formula2>
    </dataValidation>
    <dataValidation type="decimal" allowBlank="1" showInputMessage="1" showErrorMessage="1" promptTitle="Enter 0–100" prompt="Sub-parameter score (normalized)" sqref="B9:R9">
      <formula1>0</formula1>
      <formula2>100</formula2>
    </dataValidation>
    <dataValidation type="decimal" allowBlank="1" showInputMessage="1" showErrorMessage="1" promptTitle="Enter 0–100" prompt="Sub-parameter score (normalized)" sqref="B10:R10">
      <formula1>0</formula1>
      <formula2>100</formula2>
    </dataValidation>
    <dataValidation type="decimal" allowBlank="1" showInputMessage="1" showErrorMessage="1" promptTitle="Enter 0–100" prompt="Sub-parameter score (normalized)" sqref="B11:R11">
      <formula1>0</formula1>
      <formula2>100</formula2>
    </dataValidation>
    <dataValidation type="decimal" allowBlank="1" showInputMessage="1" showErrorMessage="1" promptTitle="Enter 0–100" prompt="Sub-parameter score (normalized)" sqref="B12:R12">
      <formula1>0</formula1>
      <formula2>100</formula2>
    </dataValidation>
    <dataValidation type="decimal" allowBlank="1" showInputMessage="1" showErrorMessage="1" promptTitle="Enter 0–100" prompt="Sub-parameter score (normalized)" sqref="B13:R13">
      <formula1>0</formula1>
      <formula2>100</formula2>
    </dataValidation>
    <dataValidation type="decimal" allowBlank="1" showInputMessage="1" showErrorMessage="1" promptTitle="Enter 0–100" prompt="Sub-parameter score (normalized)" sqref="B14:R14">
      <formula1>0</formula1>
      <formula2>100</formula2>
    </dataValidation>
    <dataValidation type="decimal" allowBlank="1" showInputMessage="1" showErrorMessage="1" promptTitle="Enter 0–100" prompt="Sub-parameter score (normalized)" sqref="B15:R15">
      <formula1>0</formula1>
      <formula2>100</formula2>
    </dataValidation>
    <dataValidation type="decimal" allowBlank="1" showInputMessage="1" showErrorMessage="1" promptTitle="Enter 0–100" prompt="Sub-parameter score (normalized)" sqref="B16:R16">
      <formula1>0</formula1>
      <formula2>100</formula2>
    </dataValidation>
    <dataValidation type="decimal" allowBlank="1" showInputMessage="1" showErrorMessage="1" promptTitle="Enter 0–100" prompt="Sub-parameter score (normalized)" sqref="B17:R17">
      <formula1>0</formula1>
      <formula2>100</formula2>
    </dataValidation>
    <dataValidation type="decimal" allowBlank="1" showInputMessage="1" showErrorMessage="1" promptTitle="Enter 0–100" prompt="Sub-parameter score (normalized)" sqref="B18:R18">
      <formula1>0</formula1>
      <formula2>100</formula2>
    </dataValidation>
    <dataValidation type="decimal" allowBlank="1" showInputMessage="1" showErrorMessage="1" promptTitle="Enter 0–100" prompt="Sub-parameter score (normalized)" sqref="B19:R19">
      <formula1>0</formula1>
      <formula2>100</formula2>
    </dataValidation>
    <dataValidation type="decimal" allowBlank="1" showInputMessage="1" showErrorMessage="1" promptTitle="Enter 0–100" prompt="Sub-parameter score (normalized)" sqref="B20:R20">
      <formula1>0</formula1>
      <formula2>100</formula2>
    </dataValidation>
    <dataValidation type="decimal" allowBlank="1" showInputMessage="1" showErrorMessage="1" promptTitle="Enter 0–100" prompt="Sub-parameter score (normalized)" sqref="B21:R21">
      <formula1>0</formula1>
      <formula2>100</formula2>
    </dataValidation>
    <dataValidation type="decimal" allowBlank="1" showInputMessage="1" showErrorMessage="1" promptTitle="Enter 0–100" prompt="Sub-parameter score (normalized)" sqref="B22:R22">
      <formula1>0</formula1>
      <formula2>100</formula2>
    </dataValidation>
    <dataValidation type="decimal" allowBlank="1" showInputMessage="1" showErrorMessage="1" promptTitle="Enter 0–100" prompt="Sub-parameter score (normalized)" sqref="B23:R23">
      <formula1>0</formula1>
      <formula2>100</formula2>
    </dataValidation>
    <dataValidation type="decimal" allowBlank="1" showInputMessage="1" showErrorMessage="1" promptTitle="Enter 0–100" prompt="Sub-parameter score (normalized)" sqref="B24:R24">
      <formula1>0</formula1>
      <formula2>100</formula2>
    </dataValidation>
    <dataValidation type="decimal" allowBlank="1" showInputMessage="1" showErrorMessage="1" promptTitle="Enter 0–100" prompt="Sub-parameter score (normalized)" sqref="B25:R25">
      <formula1>0</formula1>
      <formula2>100</formula2>
    </dataValidation>
    <dataValidation type="decimal" allowBlank="1" showInputMessage="1" showErrorMessage="1" promptTitle="Enter 0–100" prompt="Sub-parameter score (normalized)" sqref="B26:R26">
      <formula1>0</formula1>
      <formula2>100</formula2>
    </dataValidation>
    <dataValidation type="decimal" allowBlank="1" showInputMessage="1" showErrorMessage="1" promptTitle="Enter 0–100" prompt="Sub-parameter score (normalized)" sqref="B27:R27">
      <formula1>0</formula1>
      <formula2>100</formula2>
    </dataValidation>
    <dataValidation type="decimal" allowBlank="1" showInputMessage="1" showErrorMessage="1" promptTitle="Enter 0–100" prompt="Sub-parameter score (normalized)" sqref="B28:R28">
      <formula1>0</formula1>
      <formula2>100</formula2>
    </dataValidation>
    <dataValidation type="decimal" allowBlank="1" showInputMessage="1" showErrorMessage="1" promptTitle="Enter 0–100" prompt="Sub-parameter score (normalized)" sqref="B29:R29">
      <formula1>0</formula1>
      <formula2>100</formula2>
    </dataValidation>
    <dataValidation type="decimal" allowBlank="1" showInputMessage="1" showErrorMessage="1" promptTitle="Enter 0–100" prompt="Sub-parameter score (normalized)" sqref="B30:R30">
      <formula1>0</formula1>
      <formula2>100</formula2>
    </dataValidation>
    <dataValidation type="decimal" allowBlank="1" showInputMessage="1" showErrorMessage="1" promptTitle="Enter 0–100" prompt="Sub-parameter score (normalized)" sqref="B31:R31">
      <formula1>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6" width="16.7109375" style="5" customWidth="1"/>
    <col min="7" max="7" width="20.7109375" style="5" customWidth="1"/>
  </cols>
  <sheetData>
    <row r="1" spans="1:7">
      <c r="A1" s="2" t="s">
        <v>53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</row>
    <row r="2" spans="1:7">
      <c r="A2">
        <f>Input!A2</f>
        <v>0</v>
      </c>
      <c r="B2" s="6">
        <f>((Input!B2*20+Input!C2*30+Input!D2*20+Input!E2*30)/100)*Weights!B2/100</f>
        <v>0</v>
      </c>
      <c r="C2" s="6">
        <f>((Input!F2*35+Input!G2*35+Input!H2*15+Input!I2*15)/100)*Weights!B6/100</f>
        <v>0</v>
      </c>
      <c r="D2" s="6">
        <f>((Input!J2*40+Input!K2*25+Input!L2*15+Input!M2*20)/100)*Weights!B10/100</f>
        <v>0</v>
      </c>
      <c r="E2" s="6">
        <f>((Input!N2*30+Input!O2*30+Input!P2*20+Input!Q2*20)/100)*Weights!B14/100</f>
        <v>0</v>
      </c>
      <c r="F2" s="6">
        <f>((Input!R2*100)/100)*Weights!B18/100</f>
        <v>0</v>
      </c>
      <c r="G2" s="6">
        <f>B2+C2+D2+E2+F2</f>
        <v>0</v>
      </c>
    </row>
    <row r="3" spans="1:7">
      <c r="A3">
        <f>Input!A3</f>
        <v>0</v>
      </c>
      <c r="B3" s="6">
        <f>((Input!B3*20+Input!C3*30+Input!D3*20+Input!E3*30)/100)*Weights!B2/100</f>
        <v>0</v>
      </c>
      <c r="C3" s="6">
        <f>((Input!F3*35+Input!G3*35+Input!H3*15+Input!I3*15)/100)*Weights!B6/100</f>
        <v>0</v>
      </c>
      <c r="D3" s="6">
        <f>((Input!J3*40+Input!K3*25+Input!L3*15+Input!M3*20)/100)*Weights!B10/100</f>
        <v>0</v>
      </c>
      <c r="E3" s="6">
        <f>((Input!N3*30+Input!O3*30+Input!P3*20+Input!Q3*20)/100)*Weights!B14/100</f>
        <v>0</v>
      </c>
      <c r="F3" s="6">
        <f>((Input!R3*100)/100)*Weights!B18/100</f>
        <v>0</v>
      </c>
      <c r="G3" s="6">
        <f>B3+C3+D3+E3+F3</f>
        <v>0</v>
      </c>
    </row>
    <row r="4" spans="1:7">
      <c r="A4">
        <f>Input!A4</f>
        <v>0</v>
      </c>
      <c r="B4" s="6">
        <f>((Input!B4*20+Input!C4*30+Input!D4*20+Input!E4*30)/100)*Weights!B2/100</f>
        <v>0</v>
      </c>
      <c r="C4" s="6">
        <f>((Input!F4*35+Input!G4*35+Input!H4*15+Input!I4*15)/100)*Weights!B6/100</f>
        <v>0</v>
      </c>
      <c r="D4" s="6">
        <f>((Input!J4*40+Input!K4*25+Input!L4*15+Input!M4*20)/100)*Weights!B10/100</f>
        <v>0</v>
      </c>
      <c r="E4" s="6">
        <f>((Input!N4*30+Input!O4*30+Input!P4*20+Input!Q4*20)/100)*Weights!B14/100</f>
        <v>0</v>
      </c>
      <c r="F4" s="6">
        <f>((Input!R4*100)/100)*Weights!B18/100</f>
        <v>0</v>
      </c>
      <c r="G4" s="6">
        <f>B4+C4+D4+E4+F4</f>
        <v>0</v>
      </c>
    </row>
    <row r="5" spans="1:7">
      <c r="A5">
        <f>Input!A5</f>
        <v>0</v>
      </c>
      <c r="B5" s="6">
        <f>((Input!B5*20+Input!C5*30+Input!D5*20+Input!E5*30)/100)*Weights!B2/100</f>
        <v>0</v>
      </c>
      <c r="C5" s="6">
        <f>((Input!F5*35+Input!G5*35+Input!H5*15+Input!I5*15)/100)*Weights!B6/100</f>
        <v>0</v>
      </c>
      <c r="D5" s="6">
        <f>((Input!J5*40+Input!K5*25+Input!L5*15+Input!M5*20)/100)*Weights!B10/100</f>
        <v>0</v>
      </c>
      <c r="E5" s="6">
        <f>((Input!N5*30+Input!O5*30+Input!P5*20+Input!Q5*20)/100)*Weights!B14/100</f>
        <v>0</v>
      </c>
      <c r="F5" s="6">
        <f>((Input!R5*100)/100)*Weights!B18/100</f>
        <v>0</v>
      </c>
      <c r="G5" s="6">
        <f>B5+C5+D5+E5+F5</f>
        <v>0</v>
      </c>
    </row>
    <row r="6" spans="1:7">
      <c r="A6">
        <f>Input!A6</f>
        <v>0</v>
      </c>
      <c r="B6" s="6">
        <f>((Input!B6*20+Input!C6*30+Input!D6*20+Input!E6*30)/100)*Weights!B2/100</f>
        <v>0</v>
      </c>
      <c r="C6" s="6">
        <f>((Input!F6*35+Input!G6*35+Input!H6*15+Input!I6*15)/100)*Weights!B6/100</f>
        <v>0</v>
      </c>
      <c r="D6" s="6">
        <f>((Input!J6*40+Input!K6*25+Input!L6*15+Input!M6*20)/100)*Weights!B10/100</f>
        <v>0</v>
      </c>
      <c r="E6" s="6">
        <f>((Input!N6*30+Input!O6*30+Input!P6*20+Input!Q6*20)/100)*Weights!B14/100</f>
        <v>0</v>
      </c>
      <c r="F6" s="6">
        <f>((Input!R6*100)/100)*Weights!B18/100</f>
        <v>0</v>
      </c>
      <c r="G6" s="6">
        <f>B6+C6+D6+E6+F6</f>
        <v>0</v>
      </c>
    </row>
    <row r="7" spans="1:7">
      <c r="A7">
        <f>Input!A7</f>
        <v>0</v>
      </c>
      <c r="B7" s="6">
        <f>((Input!B7*20+Input!C7*30+Input!D7*20+Input!E7*30)/100)*Weights!B2/100</f>
        <v>0</v>
      </c>
      <c r="C7" s="6">
        <f>((Input!F7*35+Input!G7*35+Input!H7*15+Input!I7*15)/100)*Weights!B6/100</f>
        <v>0</v>
      </c>
      <c r="D7" s="6">
        <f>((Input!J7*40+Input!K7*25+Input!L7*15+Input!M7*20)/100)*Weights!B10/100</f>
        <v>0</v>
      </c>
      <c r="E7" s="6">
        <f>((Input!N7*30+Input!O7*30+Input!P7*20+Input!Q7*20)/100)*Weights!B14/100</f>
        <v>0</v>
      </c>
      <c r="F7" s="6">
        <f>((Input!R7*100)/100)*Weights!B18/100</f>
        <v>0</v>
      </c>
      <c r="G7" s="6">
        <f>B7+C7+D7+E7+F7</f>
        <v>0</v>
      </c>
    </row>
    <row r="8" spans="1:7">
      <c r="A8">
        <f>Input!A8</f>
        <v>0</v>
      </c>
      <c r="B8" s="6">
        <f>((Input!B8*20+Input!C8*30+Input!D8*20+Input!E8*30)/100)*Weights!B2/100</f>
        <v>0</v>
      </c>
      <c r="C8" s="6">
        <f>((Input!F8*35+Input!G8*35+Input!H8*15+Input!I8*15)/100)*Weights!B6/100</f>
        <v>0</v>
      </c>
      <c r="D8" s="6">
        <f>((Input!J8*40+Input!K8*25+Input!L8*15+Input!M8*20)/100)*Weights!B10/100</f>
        <v>0</v>
      </c>
      <c r="E8" s="6">
        <f>((Input!N8*30+Input!O8*30+Input!P8*20+Input!Q8*20)/100)*Weights!B14/100</f>
        <v>0</v>
      </c>
      <c r="F8" s="6">
        <f>((Input!R8*100)/100)*Weights!B18/100</f>
        <v>0</v>
      </c>
      <c r="G8" s="6">
        <f>B8+C8+D8+E8+F8</f>
        <v>0</v>
      </c>
    </row>
    <row r="9" spans="1:7">
      <c r="A9">
        <f>Input!A9</f>
        <v>0</v>
      </c>
      <c r="B9" s="6">
        <f>((Input!B9*20+Input!C9*30+Input!D9*20+Input!E9*30)/100)*Weights!B2/100</f>
        <v>0</v>
      </c>
      <c r="C9" s="6">
        <f>((Input!F9*35+Input!G9*35+Input!H9*15+Input!I9*15)/100)*Weights!B6/100</f>
        <v>0</v>
      </c>
      <c r="D9" s="6">
        <f>((Input!J9*40+Input!K9*25+Input!L9*15+Input!M9*20)/100)*Weights!B10/100</f>
        <v>0</v>
      </c>
      <c r="E9" s="6">
        <f>((Input!N9*30+Input!O9*30+Input!P9*20+Input!Q9*20)/100)*Weights!B14/100</f>
        <v>0</v>
      </c>
      <c r="F9" s="6">
        <f>((Input!R9*100)/100)*Weights!B18/100</f>
        <v>0</v>
      </c>
      <c r="G9" s="6">
        <f>B9+C9+D9+E9+F9</f>
        <v>0</v>
      </c>
    </row>
    <row r="10" spans="1:7">
      <c r="A10">
        <f>Input!A10</f>
        <v>0</v>
      </c>
      <c r="B10" s="6">
        <f>((Input!B10*20+Input!C10*30+Input!D10*20+Input!E10*30)/100)*Weights!B2/100</f>
        <v>0</v>
      </c>
      <c r="C10" s="6">
        <f>((Input!F10*35+Input!G10*35+Input!H10*15+Input!I10*15)/100)*Weights!B6/100</f>
        <v>0</v>
      </c>
      <c r="D10" s="6">
        <f>((Input!J10*40+Input!K10*25+Input!L10*15+Input!M10*20)/100)*Weights!B10/100</f>
        <v>0</v>
      </c>
      <c r="E10" s="6">
        <f>((Input!N10*30+Input!O10*30+Input!P10*20+Input!Q10*20)/100)*Weights!B14/100</f>
        <v>0</v>
      </c>
      <c r="F10" s="6">
        <f>((Input!R10*100)/100)*Weights!B18/100</f>
        <v>0</v>
      </c>
      <c r="G10" s="6">
        <f>B10+C10+D10+E10+F10</f>
        <v>0</v>
      </c>
    </row>
    <row r="11" spans="1:7">
      <c r="A11">
        <f>Input!A11</f>
        <v>0</v>
      </c>
      <c r="B11" s="6">
        <f>((Input!B11*20+Input!C11*30+Input!D11*20+Input!E11*30)/100)*Weights!B2/100</f>
        <v>0</v>
      </c>
      <c r="C11" s="6">
        <f>((Input!F11*35+Input!G11*35+Input!H11*15+Input!I11*15)/100)*Weights!B6/100</f>
        <v>0</v>
      </c>
      <c r="D11" s="6">
        <f>((Input!J11*40+Input!K11*25+Input!L11*15+Input!M11*20)/100)*Weights!B10/100</f>
        <v>0</v>
      </c>
      <c r="E11" s="6">
        <f>((Input!N11*30+Input!O11*30+Input!P11*20+Input!Q11*20)/100)*Weights!B14/100</f>
        <v>0</v>
      </c>
      <c r="F11" s="6">
        <f>((Input!R11*100)/100)*Weights!B18/100</f>
        <v>0</v>
      </c>
      <c r="G11" s="6">
        <f>B11+C11+D11+E11+F11</f>
        <v>0</v>
      </c>
    </row>
    <row r="12" spans="1:7">
      <c r="A12">
        <f>Input!A12</f>
        <v>0</v>
      </c>
      <c r="B12" s="6">
        <f>((Input!B12*20+Input!C12*30+Input!D12*20+Input!E12*30)/100)*Weights!B2/100</f>
        <v>0</v>
      </c>
      <c r="C12" s="6">
        <f>((Input!F12*35+Input!G12*35+Input!H12*15+Input!I12*15)/100)*Weights!B6/100</f>
        <v>0</v>
      </c>
      <c r="D12" s="6">
        <f>((Input!J12*40+Input!K12*25+Input!L12*15+Input!M12*20)/100)*Weights!B10/100</f>
        <v>0</v>
      </c>
      <c r="E12" s="6">
        <f>((Input!N12*30+Input!O12*30+Input!P12*20+Input!Q12*20)/100)*Weights!B14/100</f>
        <v>0</v>
      </c>
      <c r="F12" s="6">
        <f>((Input!R12*100)/100)*Weights!B18/100</f>
        <v>0</v>
      </c>
      <c r="G12" s="6">
        <f>B12+C12+D12+E12+F12</f>
        <v>0</v>
      </c>
    </row>
    <row r="13" spans="1:7">
      <c r="A13">
        <f>Input!A13</f>
        <v>0</v>
      </c>
      <c r="B13" s="6">
        <f>((Input!B13*20+Input!C13*30+Input!D13*20+Input!E13*30)/100)*Weights!B2/100</f>
        <v>0</v>
      </c>
      <c r="C13" s="6">
        <f>((Input!F13*35+Input!G13*35+Input!H13*15+Input!I13*15)/100)*Weights!B6/100</f>
        <v>0</v>
      </c>
      <c r="D13" s="6">
        <f>((Input!J13*40+Input!K13*25+Input!L13*15+Input!M13*20)/100)*Weights!B10/100</f>
        <v>0</v>
      </c>
      <c r="E13" s="6">
        <f>((Input!N13*30+Input!O13*30+Input!P13*20+Input!Q13*20)/100)*Weights!B14/100</f>
        <v>0</v>
      </c>
      <c r="F13" s="6">
        <f>((Input!R13*100)/100)*Weights!B18/100</f>
        <v>0</v>
      </c>
      <c r="G13" s="6">
        <f>B13+C13+D13+E13+F13</f>
        <v>0</v>
      </c>
    </row>
    <row r="14" spans="1:7">
      <c r="A14">
        <f>Input!A14</f>
        <v>0</v>
      </c>
      <c r="B14" s="6">
        <f>((Input!B14*20+Input!C14*30+Input!D14*20+Input!E14*30)/100)*Weights!B2/100</f>
        <v>0</v>
      </c>
      <c r="C14" s="6">
        <f>((Input!F14*35+Input!G14*35+Input!H14*15+Input!I14*15)/100)*Weights!B6/100</f>
        <v>0</v>
      </c>
      <c r="D14" s="6">
        <f>((Input!J14*40+Input!K14*25+Input!L14*15+Input!M14*20)/100)*Weights!B10/100</f>
        <v>0</v>
      </c>
      <c r="E14" s="6">
        <f>((Input!N14*30+Input!O14*30+Input!P14*20+Input!Q14*20)/100)*Weights!B14/100</f>
        <v>0</v>
      </c>
      <c r="F14" s="6">
        <f>((Input!R14*100)/100)*Weights!B18/100</f>
        <v>0</v>
      </c>
      <c r="G14" s="6">
        <f>B14+C14+D14+E14+F14</f>
        <v>0</v>
      </c>
    </row>
    <row r="15" spans="1:7">
      <c r="A15">
        <f>Input!A15</f>
        <v>0</v>
      </c>
      <c r="B15" s="6">
        <f>((Input!B15*20+Input!C15*30+Input!D15*20+Input!E15*30)/100)*Weights!B2/100</f>
        <v>0</v>
      </c>
      <c r="C15" s="6">
        <f>((Input!F15*35+Input!G15*35+Input!H15*15+Input!I15*15)/100)*Weights!B6/100</f>
        <v>0</v>
      </c>
      <c r="D15" s="6">
        <f>((Input!J15*40+Input!K15*25+Input!L15*15+Input!M15*20)/100)*Weights!B10/100</f>
        <v>0</v>
      </c>
      <c r="E15" s="6">
        <f>((Input!N15*30+Input!O15*30+Input!P15*20+Input!Q15*20)/100)*Weights!B14/100</f>
        <v>0</v>
      </c>
      <c r="F15" s="6">
        <f>((Input!R15*100)/100)*Weights!B18/100</f>
        <v>0</v>
      </c>
      <c r="G15" s="6">
        <f>B15+C15+D15+E15+F15</f>
        <v>0</v>
      </c>
    </row>
    <row r="16" spans="1:7">
      <c r="A16">
        <f>Input!A16</f>
        <v>0</v>
      </c>
      <c r="B16" s="6">
        <f>((Input!B16*20+Input!C16*30+Input!D16*20+Input!E16*30)/100)*Weights!B2/100</f>
        <v>0</v>
      </c>
      <c r="C16" s="6">
        <f>((Input!F16*35+Input!G16*35+Input!H16*15+Input!I16*15)/100)*Weights!B6/100</f>
        <v>0</v>
      </c>
      <c r="D16" s="6">
        <f>((Input!J16*40+Input!K16*25+Input!L16*15+Input!M16*20)/100)*Weights!B10/100</f>
        <v>0</v>
      </c>
      <c r="E16" s="6">
        <f>((Input!N16*30+Input!O16*30+Input!P16*20+Input!Q16*20)/100)*Weights!B14/100</f>
        <v>0</v>
      </c>
      <c r="F16" s="6">
        <f>((Input!R16*100)/100)*Weights!B18/100</f>
        <v>0</v>
      </c>
      <c r="G16" s="6">
        <f>B16+C16+D16+E16+F16</f>
        <v>0</v>
      </c>
    </row>
    <row r="17" spans="1:7">
      <c r="A17">
        <f>Input!A17</f>
        <v>0</v>
      </c>
      <c r="B17" s="6">
        <f>((Input!B17*20+Input!C17*30+Input!D17*20+Input!E17*30)/100)*Weights!B2/100</f>
        <v>0</v>
      </c>
      <c r="C17" s="6">
        <f>((Input!F17*35+Input!G17*35+Input!H17*15+Input!I17*15)/100)*Weights!B6/100</f>
        <v>0</v>
      </c>
      <c r="D17" s="6">
        <f>((Input!J17*40+Input!K17*25+Input!L17*15+Input!M17*20)/100)*Weights!B10/100</f>
        <v>0</v>
      </c>
      <c r="E17" s="6">
        <f>((Input!N17*30+Input!O17*30+Input!P17*20+Input!Q17*20)/100)*Weights!B14/100</f>
        <v>0</v>
      </c>
      <c r="F17" s="6">
        <f>((Input!R17*100)/100)*Weights!B18/100</f>
        <v>0</v>
      </c>
      <c r="G17" s="6">
        <f>B17+C17+D17+E17+F17</f>
        <v>0</v>
      </c>
    </row>
    <row r="18" spans="1:7">
      <c r="A18">
        <f>Input!A18</f>
        <v>0</v>
      </c>
      <c r="B18" s="6">
        <f>((Input!B18*20+Input!C18*30+Input!D18*20+Input!E18*30)/100)*Weights!B2/100</f>
        <v>0</v>
      </c>
      <c r="C18" s="6">
        <f>((Input!F18*35+Input!G18*35+Input!H18*15+Input!I18*15)/100)*Weights!B6/100</f>
        <v>0</v>
      </c>
      <c r="D18" s="6">
        <f>((Input!J18*40+Input!K18*25+Input!L18*15+Input!M18*20)/100)*Weights!B10/100</f>
        <v>0</v>
      </c>
      <c r="E18" s="6">
        <f>((Input!N18*30+Input!O18*30+Input!P18*20+Input!Q18*20)/100)*Weights!B14/100</f>
        <v>0</v>
      </c>
      <c r="F18" s="6">
        <f>((Input!R18*100)/100)*Weights!B18/100</f>
        <v>0</v>
      </c>
      <c r="G18" s="6">
        <f>B18+C18+D18+E18+F18</f>
        <v>0</v>
      </c>
    </row>
    <row r="19" spans="1:7">
      <c r="A19">
        <f>Input!A19</f>
        <v>0</v>
      </c>
      <c r="B19" s="6">
        <f>((Input!B19*20+Input!C19*30+Input!D19*20+Input!E19*30)/100)*Weights!B2/100</f>
        <v>0</v>
      </c>
      <c r="C19" s="6">
        <f>((Input!F19*35+Input!G19*35+Input!H19*15+Input!I19*15)/100)*Weights!B6/100</f>
        <v>0</v>
      </c>
      <c r="D19" s="6">
        <f>((Input!J19*40+Input!K19*25+Input!L19*15+Input!M19*20)/100)*Weights!B10/100</f>
        <v>0</v>
      </c>
      <c r="E19" s="6">
        <f>((Input!N19*30+Input!O19*30+Input!P19*20+Input!Q19*20)/100)*Weights!B14/100</f>
        <v>0</v>
      </c>
      <c r="F19" s="6">
        <f>((Input!R19*100)/100)*Weights!B18/100</f>
        <v>0</v>
      </c>
      <c r="G19" s="6">
        <f>B19+C19+D19+E19+F19</f>
        <v>0</v>
      </c>
    </row>
    <row r="20" spans="1:7">
      <c r="A20">
        <f>Input!A20</f>
        <v>0</v>
      </c>
      <c r="B20" s="6">
        <f>((Input!B20*20+Input!C20*30+Input!D20*20+Input!E20*30)/100)*Weights!B2/100</f>
        <v>0</v>
      </c>
      <c r="C20" s="6">
        <f>((Input!F20*35+Input!G20*35+Input!H20*15+Input!I20*15)/100)*Weights!B6/100</f>
        <v>0</v>
      </c>
      <c r="D20" s="6">
        <f>((Input!J20*40+Input!K20*25+Input!L20*15+Input!M20*20)/100)*Weights!B10/100</f>
        <v>0</v>
      </c>
      <c r="E20" s="6">
        <f>((Input!N20*30+Input!O20*30+Input!P20*20+Input!Q20*20)/100)*Weights!B14/100</f>
        <v>0</v>
      </c>
      <c r="F20" s="6">
        <f>((Input!R20*100)/100)*Weights!B18/100</f>
        <v>0</v>
      </c>
      <c r="G20" s="6">
        <f>B20+C20+D20+E20+F20</f>
        <v>0</v>
      </c>
    </row>
    <row r="21" spans="1:7">
      <c r="A21">
        <f>Input!A21</f>
        <v>0</v>
      </c>
      <c r="B21" s="6">
        <f>((Input!B21*20+Input!C21*30+Input!D21*20+Input!E21*30)/100)*Weights!B2/100</f>
        <v>0</v>
      </c>
      <c r="C21" s="6">
        <f>((Input!F21*35+Input!G21*35+Input!H21*15+Input!I21*15)/100)*Weights!B6/100</f>
        <v>0</v>
      </c>
      <c r="D21" s="6">
        <f>((Input!J21*40+Input!K21*25+Input!L21*15+Input!M21*20)/100)*Weights!B10/100</f>
        <v>0</v>
      </c>
      <c r="E21" s="6">
        <f>((Input!N21*30+Input!O21*30+Input!P21*20+Input!Q21*20)/100)*Weights!B14/100</f>
        <v>0</v>
      </c>
      <c r="F21" s="6">
        <f>((Input!R21*100)/100)*Weights!B18/100</f>
        <v>0</v>
      </c>
      <c r="G21" s="6">
        <f>B21+C21+D21+E21+F21</f>
        <v>0</v>
      </c>
    </row>
    <row r="22" spans="1:7">
      <c r="A22">
        <f>Input!A22</f>
        <v>0</v>
      </c>
      <c r="B22" s="6">
        <f>((Input!B22*20+Input!C22*30+Input!D22*20+Input!E22*30)/100)*Weights!B2/100</f>
        <v>0</v>
      </c>
      <c r="C22" s="6">
        <f>((Input!F22*35+Input!G22*35+Input!H22*15+Input!I22*15)/100)*Weights!B6/100</f>
        <v>0</v>
      </c>
      <c r="D22" s="6">
        <f>((Input!J22*40+Input!K22*25+Input!L22*15+Input!M22*20)/100)*Weights!B10/100</f>
        <v>0</v>
      </c>
      <c r="E22" s="6">
        <f>((Input!N22*30+Input!O22*30+Input!P22*20+Input!Q22*20)/100)*Weights!B14/100</f>
        <v>0</v>
      </c>
      <c r="F22" s="6">
        <f>((Input!R22*100)/100)*Weights!B18/100</f>
        <v>0</v>
      </c>
      <c r="G22" s="6">
        <f>B22+C22+D22+E22+F22</f>
        <v>0</v>
      </c>
    </row>
    <row r="23" spans="1:7">
      <c r="A23">
        <f>Input!A23</f>
        <v>0</v>
      </c>
      <c r="B23" s="6">
        <f>((Input!B23*20+Input!C23*30+Input!D23*20+Input!E23*30)/100)*Weights!B2/100</f>
        <v>0</v>
      </c>
      <c r="C23" s="6">
        <f>((Input!F23*35+Input!G23*35+Input!H23*15+Input!I23*15)/100)*Weights!B6/100</f>
        <v>0</v>
      </c>
      <c r="D23" s="6">
        <f>((Input!J23*40+Input!K23*25+Input!L23*15+Input!M23*20)/100)*Weights!B10/100</f>
        <v>0</v>
      </c>
      <c r="E23" s="6">
        <f>((Input!N23*30+Input!O23*30+Input!P23*20+Input!Q23*20)/100)*Weights!B14/100</f>
        <v>0</v>
      </c>
      <c r="F23" s="6">
        <f>((Input!R23*100)/100)*Weights!B18/100</f>
        <v>0</v>
      </c>
      <c r="G23" s="6">
        <f>B23+C23+D23+E23+F23</f>
        <v>0</v>
      </c>
    </row>
    <row r="24" spans="1:7">
      <c r="A24">
        <f>Input!A24</f>
        <v>0</v>
      </c>
      <c r="B24" s="6">
        <f>((Input!B24*20+Input!C24*30+Input!D24*20+Input!E24*30)/100)*Weights!B2/100</f>
        <v>0</v>
      </c>
      <c r="C24" s="6">
        <f>((Input!F24*35+Input!G24*35+Input!H24*15+Input!I24*15)/100)*Weights!B6/100</f>
        <v>0</v>
      </c>
      <c r="D24" s="6">
        <f>((Input!J24*40+Input!K24*25+Input!L24*15+Input!M24*20)/100)*Weights!B10/100</f>
        <v>0</v>
      </c>
      <c r="E24" s="6">
        <f>((Input!N24*30+Input!O24*30+Input!P24*20+Input!Q24*20)/100)*Weights!B14/100</f>
        <v>0</v>
      </c>
      <c r="F24" s="6">
        <f>((Input!R24*100)/100)*Weights!B18/100</f>
        <v>0</v>
      </c>
      <c r="G24" s="6">
        <f>B24+C24+D24+E24+F24</f>
        <v>0</v>
      </c>
    </row>
    <row r="25" spans="1:7">
      <c r="A25">
        <f>Input!A25</f>
        <v>0</v>
      </c>
      <c r="B25" s="6">
        <f>((Input!B25*20+Input!C25*30+Input!D25*20+Input!E25*30)/100)*Weights!B2/100</f>
        <v>0</v>
      </c>
      <c r="C25" s="6">
        <f>((Input!F25*35+Input!G25*35+Input!H25*15+Input!I25*15)/100)*Weights!B6/100</f>
        <v>0</v>
      </c>
      <c r="D25" s="6">
        <f>((Input!J25*40+Input!K25*25+Input!L25*15+Input!M25*20)/100)*Weights!B10/100</f>
        <v>0</v>
      </c>
      <c r="E25" s="6">
        <f>((Input!N25*30+Input!O25*30+Input!P25*20+Input!Q25*20)/100)*Weights!B14/100</f>
        <v>0</v>
      </c>
      <c r="F25" s="6">
        <f>((Input!R25*100)/100)*Weights!B18/100</f>
        <v>0</v>
      </c>
      <c r="G25" s="6">
        <f>B25+C25+D25+E25+F25</f>
        <v>0</v>
      </c>
    </row>
    <row r="26" spans="1:7">
      <c r="A26">
        <f>Input!A26</f>
        <v>0</v>
      </c>
      <c r="B26" s="6">
        <f>((Input!B26*20+Input!C26*30+Input!D26*20+Input!E26*30)/100)*Weights!B2/100</f>
        <v>0</v>
      </c>
      <c r="C26" s="6">
        <f>((Input!F26*35+Input!G26*35+Input!H26*15+Input!I26*15)/100)*Weights!B6/100</f>
        <v>0</v>
      </c>
      <c r="D26" s="6">
        <f>((Input!J26*40+Input!K26*25+Input!L26*15+Input!M26*20)/100)*Weights!B10/100</f>
        <v>0</v>
      </c>
      <c r="E26" s="6">
        <f>((Input!N26*30+Input!O26*30+Input!P26*20+Input!Q26*20)/100)*Weights!B14/100</f>
        <v>0</v>
      </c>
      <c r="F26" s="6">
        <f>((Input!R26*100)/100)*Weights!B18/100</f>
        <v>0</v>
      </c>
      <c r="G26" s="6">
        <f>B26+C26+D26+E26+F26</f>
        <v>0</v>
      </c>
    </row>
    <row r="27" spans="1:7">
      <c r="A27">
        <f>Input!A27</f>
        <v>0</v>
      </c>
      <c r="B27" s="6">
        <f>((Input!B27*20+Input!C27*30+Input!D27*20+Input!E27*30)/100)*Weights!B2/100</f>
        <v>0</v>
      </c>
      <c r="C27" s="6">
        <f>((Input!F27*35+Input!G27*35+Input!H27*15+Input!I27*15)/100)*Weights!B6/100</f>
        <v>0</v>
      </c>
      <c r="D27" s="6">
        <f>((Input!J27*40+Input!K27*25+Input!L27*15+Input!M27*20)/100)*Weights!B10/100</f>
        <v>0</v>
      </c>
      <c r="E27" s="6">
        <f>((Input!N27*30+Input!O27*30+Input!P27*20+Input!Q27*20)/100)*Weights!B14/100</f>
        <v>0</v>
      </c>
      <c r="F27" s="6">
        <f>((Input!R27*100)/100)*Weights!B18/100</f>
        <v>0</v>
      </c>
      <c r="G27" s="6">
        <f>B27+C27+D27+E27+F27</f>
        <v>0</v>
      </c>
    </row>
    <row r="28" spans="1:7">
      <c r="A28">
        <f>Input!A28</f>
        <v>0</v>
      </c>
      <c r="B28" s="6">
        <f>((Input!B28*20+Input!C28*30+Input!D28*20+Input!E28*30)/100)*Weights!B2/100</f>
        <v>0</v>
      </c>
      <c r="C28" s="6">
        <f>((Input!F28*35+Input!G28*35+Input!H28*15+Input!I28*15)/100)*Weights!B6/100</f>
        <v>0</v>
      </c>
      <c r="D28" s="6">
        <f>((Input!J28*40+Input!K28*25+Input!L28*15+Input!M28*20)/100)*Weights!B10/100</f>
        <v>0</v>
      </c>
      <c r="E28" s="6">
        <f>((Input!N28*30+Input!O28*30+Input!P28*20+Input!Q28*20)/100)*Weights!B14/100</f>
        <v>0</v>
      </c>
      <c r="F28" s="6">
        <f>((Input!R28*100)/100)*Weights!B18/100</f>
        <v>0</v>
      </c>
      <c r="G28" s="6">
        <f>B28+C28+D28+E28+F28</f>
        <v>0</v>
      </c>
    </row>
    <row r="29" spans="1:7">
      <c r="A29">
        <f>Input!A29</f>
        <v>0</v>
      </c>
      <c r="B29" s="6">
        <f>((Input!B29*20+Input!C29*30+Input!D29*20+Input!E29*30)/100)*Weights!B2/100</f>
        <v>0</v>
      </c>
      <c r="C29" s="6">
        <f>((Input!F29*35+Input!G29*35+Input!H29*15+Input!I29*15)/100)*Weights!B6/100</f>
        <v>0</v>
      </c>
      <c r="D29" s="6">
        <f>((Input!J29*40+Input!K29*25+Input!L29*15+Input!M29*20)/100)*Weights!B10/100</f>
        <v>0</v>
      </c>
      <c r="E29" s="6">
        <f>((Input!N29*30+Input!O29*30+Input!P29*20+Input!Q29*20)/100)*Weights!B14/100</f>
        <v>0</v>
      </c>
      <c r="F29" s="6">
        <f>((Input!R29*100)/100)*Weights!B18/100</f>
        <v>0</v>
      </c>
      <c r="G29" s="6">
        <f>B29+C29+D29+E29+F29</f>
        <v>0</v>
      </c>
    </row>
    <row r="30" spans="1:7">
      <c r="A30">
        <f>Input!A30</f>
        <v>0</v>
      </c>
      <c r="B30" s="6">
        <f>((Input!B30*20+Input!C30*30+Input!D30*20+Input!E30*30)/100)*Weights!B2/100</f>
        <v>0</v>
      </c>
      <c r="C30" s="6">
        <f>((Input!F30*35+Input!G30*35+Input!H30*15+Input!I30*15)/100)*Weights!B6/100</f>
        <v>0</v>
      </c>
      <c r="D30" s="6">
        <f>((Input!J30*40+Input!K30*25+Input!L30*15+Input!M30*20)/100)*Weights!B10/100</f>
        <v>0</v>
      </c>
      <c r="E30" s="6">
        <f>((Input!N30*30+Input!O30*30+Input!P30*20+Input!Q30*20)/100)*Weights!B14/100</f>
        <v>0</v>
      </c>
      <c r="F30" s="6">
        <f>((Input!R30*100)/100)*Weights!B18/100</f>
        <v>0</v>
      </c>
      <c r="G30" s="6">
        <f>B30+C30+D30+E30+F30</f>
        <v>0</v>
      </c>
    </row>
    <row r="31" spans="1:7">
      <c r="A31">
        <f>Input!A31</f>
        <v>0</v>
      </c>
      <c r="B31" s="6">
        <f>((Input!B31*20+Input!C31*30+Input!D31*20+Input!E31*30)/100)*Weights!B2/100</f>
        <v>0</v>
      </c>
      <c r="C31" s="6">
        <f>((Input!F31*35+Input!G31*35+Input!H31*15+Input!I31*15)/100)*Weights!B6/100</f>
        <v>0</v>
      </c>
      <c r="D31" s="6">
        <f>((Input!J31*40+Input!K31*25+Input!L31*15+Input!M31*20)/100)*Weights!B10/100</f>
        <v>0</v>
      </c>
      <c r="E31" s="6">
        <f>((Input!N31*30+Input!O31*30+Input!P31*20+Input!Q31*20)/100)*Weights!B14/100</f>
        <v>0</v>
      </c>
      <c r="F31" s="6">
        <f>((Input!R31*100)/100)*Weights!B18/100</f>
        <v>0</v>
      </c>
      <c r="G31" s="6">
        <f>B31+C31+D31+E31+F31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" width="18.7109375" style="5" customWidth="1"/>
    <col min="3" max="3" width="12.7109375" style="5" customWidth="1"/>
  </cols>
  <sheetData>
    <row r="1" spans="1:3">
      <c r="A1" s="2" t="s">
        <v>53</v>
      </c>
      <c r="B1" s="2" t="s">
        <v>76</v>
      </c>
      <c r="C1" s="2" t="s">
        <v>77</v>
      </c>
    </row>
    <row r="2" spans="1:3">
      <c r="A2">
        <f>Input!A2</f>
        <v>0</v>
      </c>
      <c r="B2" s="5">
        <f>Scores!G2</f>
        <v>0</v>
      </c>
      <c r="C2" s="5">
        <f>IF(B2="", "", RANK.EQ(B2, $B$2:$B$31))</f>
        <v>0</v>
      </c>
    </row>
    <row r="3" spans="1:3">
      <c r="A3">
        <f>Input!A3</f>
        <v>0</v>
      </c>
      <c r="B3" s="5">
        <f>Scores!G3</f>
        <v>0</v>
      </c>
      <c r="C3" s="5">
        <f>IF(B3="", "", RANK.EQ(B3, $B$2:$B$31))</f>
        <v>0</v>
      </c>
    </row>
    <row r="4" spans="1:3">
      <c r="A4">
        <f>Input!A4</f>
        <v>0</v>
      </c>
      <c r="B4" s="5">
        <f>Scores!G4</f>
        <v>0</v>
      </c>
      <c r="C4" s="5">
        <f>IF(B4="", "", RANK.EQ(B4, $B$2:$B$31))</f>
        <v>0</v>
      </c>
    </row>
    <row r="5" spans="1:3">
      <c r="A5">
        <f>Input!A5</f>
        <v>0</v>
      </c>
      <c r="B5" s="5">
        <f>Scores!G5</f>
        <v>0</v>
      </c>
      <c r="C5" s="5">
        <f>IF(B5="", "", RANK.EQ(B5, $B$2:$B$31))</f>
        <v>0</v>
      </c>
    </row>
    <row r="6" spans="1:3">
      <c r="A6">
        <f>Input!A6</f>
        <v>0</v>
      </c>
      <c r="B6" s="5">
        <f>Scores!G6</f>
        <v>0</v>
      </c>
      <c r="C6" s="5">
        <f>IF(B6="", "", RANK.EQ(B6, $B$2:$B$31))</f>
        <v>0</v>
      </c>
    </row>
    <row r="7" spans="1:3">
      <c r="A7">
        <f>Input!A7</f>
        <v>0</v>
      </c>
      <c r="B7" s="5">
        <f>Scores!G7</f>
        <v>0</v>
      </c>
      <c r="C7" s="5">
        <f>IF(B7="", "", RANK.EQ(B7, $B$2:$B$31))</f>
        <v>0</v>
      </c>
    </row>
    <row r="8" spans="1:3">
      <c r="A8">
        <f>Input!A8</f>
        <v>0</v>
      </c>
      <c r="B8" s="5">
        <f>Scores!G8</f>
        <v>0</v>
      </c>
      <c r="C8" s="5">
        <f>IF(B8="", "", RANK.EQ(B8, $B$2:$B$31))</f>
        <v>0</v>
      </c>
    </row>
    <row r="9" spans="1:3">
      <c r="A9">
        <f>Input!A9</f>
        <v>0</v>
      </c>
      <c r="B9" s="5">
        <f>Scores!G9</f>
        <v>0</v>
      </c>
      <c r="C9" s="5">
        <f>IF(B9="", "", RANK.EQ(B9, $B$2:$B$31))</f>
        <v>0</v>
      </c>
    </row>
    <row r="10" spans="1:3">
      <c r="A10">
        <f>Input!A10</f>
        <v>0</v>
      </c>
      <c r="B10" s="5">
        <f>Scores!G10</f>
        <v>0</v>
      </c>
      <c r="C10" s="5">
        <f>IF(B10="", "", RANK.EQ(B10, $B$2:$B$31))</f>
        <v>0</v>
      </c>
    </row>
    <row r="11" spans="1:3">
      <c r="A11">
        <f>Input!A11</f>
        <v>0</v>
      </c>
      <c r="B11" s="5">
        <f>Scores!G11</f>
        <v>0</v>
      </c>
      <c r="C11" s="5">
        <f>IF(B11="", "", RANK.EQ(B11, $B$2:$B$31))</f>
        <v>0</v>
      </c>
    </row>
    <row r="12" spans="1:3">
      <c r="A12">
        <f>Input!A12</f>
        <v>0</v>
      </c>
      <c r="B12" s="5">
        <f>Scores!G12</f>
        <v>0</v>
      </c>
      <c r="C12" s="5">
        <f>IF(B12="", "", RANK.EQ(B12, $B$2:$B$31))</f>
        <v>0</v>
      </c>
    </row>
    <row r="13" spans="1:3">
      <c r="A13">
        <f>Input!A13</f>
        <v>0</v>
      </c>
      <c r="B13" s="5">
        <f>Scores!G13</f>
        <v>0</v>
      </c>
      <c r="C13" s="5">
        <f>IF(B13="", "", RANK.EQ(B13, $B$2:$B$31))</f>
        <v>0</v>
      </c>
    </row>
    <row r="14" spans="1:3">
      <c r="A14">
        <f>Input!A14</f>
        <v>0</v>
      </c>
      <c r="B14" s="5">
        <f>Scores!G14</f>
        <v>0</v>
      </c>
      <c r="C14" s="5">
        <f>IF(B14="", "", RANK.EQ(B14, $B$2:$B$31))</f>
        <v>0</v>
      </c>
    </row>
    <row r="15" spans="1:3">
      <c r="A15">
        <f>Input!A15</f>
        <v>0</v>
      </c>
      <c r="B15" s="5">
        <f>Scores!G15</f>
        <v>0</v>
      </c>
      <c r="C15" s="5">
        <f>IF(B15="", "", RANK.EQ(B15, $B$2:$B$31))</f>
        <v>0</v>
      </c>
    </row>
    <row r="16" spans="1:3">
      <c r="A16">
        <f>Input!A16</f>
        <v>0</v>
      </c>
      <c r="B16" s="5">
        <f>Scores!G16</f>
        <v>0</v>
      </c>
      <c r="C16" s="5">
        <f>IF(B16="", "", RANK.EQ(B16, $B$2:$B$31))</f>
        <v>0</v>
      </c>
    </row>
    <row r="17" spans="1:3">
      <c r="A17">
        <f>Input!A17</f>
        <v>0</v>
      </c>
      <c r="B17" s="5">
        <f>Scores!G17</f>
        <v>0</v>
      </c>
      <c r="C17" s="5">
        <f>IF(B17="", "", RANK.EQ(B17, $B$2:$B$31))</f>
        <v>0</v>
      </c>
    </row>
    <row r="18" spans="1:3">
      <c r="A18">
        <f>Input!A18</f>
        <v>0</v>
      </c>
      <c r="B18" s="5">
        <f>Scores!G18</f>
        <v>0</v>
      </c>
      <c r="C18" s="5">
        <f>IF(B18="", "", RANK.EQ(B18, $B$2:$B$31))</f>
        <v>0</v>
      </c>
    </row>
    <row r="19" spans="1:3">
      <c r="A19">
        <f>Input!A19</f>
        <v>0</v>
      </c>
      <c r="B19" s="5">
        <f>Scores!G19</f>
        <v>0</v>
      </c>
      <c r="C19" s="5">
        <f>IF(B19="", "", RANK.EQ(B19, $B$2:$B$31))</f>
        <v>0</v>
      </c>
    </row>
    <row r="20" spans="1:3">
      <c r="A20">
        <f>Input!A20</f>
        <v>0</v>
      </c>
      <c r="B20" s="5">
        <f>Scores!G20</f>
        <v>0</v>
      </c>
      <c r="C20" s="5">
        <f>IF(B20="", "", RANK.EQ(B20, $B$2:$B$31))</f>
        <v>0</v>
      </c>
    </row>
    <row r="21" spans="1:3">
      <c r="A21">
        <f>Input!A21</f>
        <v>0</v>
      </c>
      <c r="B21" s="5">
        <f>Scores!G21</f>
        <v>0</v>
      </c>
      <c r="C21" s="5">
        <f>IF(B21="", "", RANK.EQ(B21, $B$2:$B$31))</f>
        <v>0</v>
      </c>
    </row>
    <row r="22" spans="1:3">
      <c r="A22">
        <f>Input!A22</f>
        <v>0</v>
      </c>
      <c r="B22" s="5">
        <f>Scores!G22</f>
        <v>0</v>
      </c>
      <c r="C22" s="5">
        <f>IF(B22="", "", RANK.EQ(B22, $B$2:$B$31))</f>
        <v>0</v>
      </c>
    </row>
    <row r="23" spans="1:3">
      <c r="A23">
        <f>Input!A23</f>
        <v>0</v>
      </c>
      <c r="B23" s="5">
        <f>Scores!G23</f>
        <v>0</v>
      </c>
      <c r="C23" s="5">
        <f>IF(B23="", "", RANK.EQ(B23, $B$2:$B$31))</f>
        <v>0</v>
      </c>
    </row>
    <row r="24" spans="1:3">
      <c r="A24">
        <f>Input!A24</f>
        <v>0</v>
      </c>
      <c r="B24" s="5">
        <f>Scores!G24</f>
        <v>0</v>
      </c>
      <c r="C24" s="5">
        <f>IF(B24="", "", RANK.EQ(B24, $B$2:$B$31))</f>
        <v>0</v>
      </c>
    </row>
    <row r="25" spans="1:3">
      <c r="A25">
        <f>Input!A25</f>
        <v>0</v>
      </c>
      <c r="B25" s="5">
        <f>Scores!G25</f>
        <v>0</v>
      </c>
      <c r="C25" s="5">
        <f>IF(B25="", "", RANK.EQ(B25, $B$2:$B$31))</f>
        <v>0</v>
      </c>
    </row>
    <row r="26" spans="1:3">
      <c r="A26">
        <f>Input!A26</f>
        <v>0</v>
      </c>
      <c r="B26" s="5">
        <f>Scores!G26</f>
        <v>0</v>
      </c>
      <c r="C26" s="5">
        <f>IF(B26="", "", RANK.EQ(B26, $B$2:$B$31))</f>
        <v>0</v>
      </c>
    </row>
    <row r="27" spans="1:3">
      <c r="A27">
        <f>Input!A27</f>
        <v>0</v>
      </c>
      <c r="B27" s="5">
        <f>Scores!G27</f>
        <v>0</v>
      </c>
      <c r="C27" s="5">
        <f>IF(B27="", "", RANK.EQ(B27, $B$2:$B$31))</f>
        <v>0</v>
      </c>
    </row>
    <row r="28" spans="1:3">
      <c r="A28">
        <f>Input!A28</f>
        <v>0</v>
      </c>
      <c r="B28" s="5">
        <f>Scores!G28</f>
        <v>0</v>
      </c>
      <c r="C28" s="5">
        <f>IF(B28="", "", RANK.EQ(B28, $B$2:$B$31))</f>
        <v>0</v>
      </c>
    </row>
    <row r="29" spans="1:3">
      <c r="A29">
        <f>Input!A29</f>
        <v>0</v>
      </c>
      <c r="B29" s="5">
        <f>Scores!G29</f>
        <v>0</v>
      </c>
      <c r="C29" s="5">
        <f>IF(B29="", "", RANK.EQ(B29, $B$2:$B$31))</f>
        <v>0</v>
      </c>
    </row>
    <row r="30" spans="1:3">
      <c r="A30">
        <f>Input!A30</f>
        <v>0</v>
      </c>
      <c r="B30" s="5">
        <f>Scores!G30</f>
        <v>0</v>
      </c>
      <c r="C30" s="5">
        <f>IF(B30="", "", RANK.EQ(B30, $B$2:$B$31))</f>
        <v>0</v>
      </c>
    </row>
    <row r="31" spans="1:3">
      <c r="A31">
        <f>Input!A31</f>
        <v>0</v>
      </c>
      <c r="B31" s="5">
        <f>Scores!G31</f>
        <v>0</v>
      </c>
      <c r="C31" s="5">
        <f>IF(B31="", "", RANK.EQ(B31, $B$2:$B$31))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Weights</vt:lpstr>
      <vt:lpstr>Input</vt:lpstr>
      <vt:lpstr>Scores</vt:lpstr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2025-09-05T03:40:54Z</dcterms:created>
  <dcterms:modified xsi:type="dcterms:W3CDTF">2025-09-05T03:40:54Z</dcterms:modified>
</cp:coreProperties>
</file>