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ositions" sheetId="1" state="visible" r:id="rId2"/>
    <sheet name="Positions_new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<sst xmlns="http://schemas.openxmlformats.org/spreadsheetml/2006/main" count="104" uniqueCount="98">
  <si>
    <t xml:space="preserve">命名</t>
  </si>
  <si>
    <t xml:space="preserve">说明</t>
  </si>
  <si>
    <t xml:space="preserve">x1</t>
  </si>
  <si>
    <t xml:space="preserve">y1</t>
  </si>
  <si>
    <t xml:space="preserve">x2</t>
  </si>
  <si>
    <t xml:space="preserve">y2</t>
  </si>
  <si>
    <t xml:space="preserve">行列数</t>
  </si>
  <si>
    <t xml:space="preserve">合并</t>
  </si>
  <si>
    <t xml:space="preserve">添加条目</t>
  </si>
  <si>
    <t xml:space="preserve">代码生成1</t>
  </si>
  <si>
    <t xml:space="preserve">代码生成2</t>
  </si>
  <si>
    <t xml:space="preserve">主界面</t>
  </si>
  <si>
    <t xml:space="preserve">main_1</t>
  </si>
  <si>
    <t xml:space="preserve">右上</t>
  </si>
  <si>
    <t xml:space="preserve">1,3</t>
  </si>
  <si>
    <t xml:space="preserve">main_2</t>
  </si>
  <si>
    <t xml:space="preserve">第一行</t>
  </si>
  <si>
    <t xml:space="preserve">main_3</t>
  </si>
  <si>
    <t xml:space="preserve">第二行</t>
  </si>
  <si>
    <t xml:space="preserve">1,6</t>
  </si>
  <si>
    <t xml:space="preserve">main_4</t>
  </si>
  <si>
    <t xml:space="preserve">传闻</t>
  </si>
  <si>
    <t xml:space="preserve">1,1</t>
  </si>
  <si>
    <t xml:space="preserve">系统菜单</t>
  </si>
  <si>
    <t xml:space="preserve">sys_1</t>
  </si>
  <si>
    <t xml:space="preserve">选项</t>
  </si>
  <si>
    <t xml:space="preserve">4,1</t>
  </si>
  <si>
    <t xml:space="preserve">sys_2</t>
  </si>
  <si>
    <t xml:space="preserve">速度（包括调整）</t>
  </si>
  <si>
    <t xml:space="preserve">1,7</t>
  </si>
  <si>
    <t xml:space="preserve">存取</t>
  </si>
  <si>
    <t xml:space="preserve">sl_1</t>
  </si>
  <si>
    <t xml:space="preserve">条目</t>
  </si>
  <si>
    <t xml:space="preserve">11,1</t>
  </si>
  <si>
    <t xml:space="preserve">sl_2</t>
  </si>
  <si>
    <t xml:space="preserve">确认</t>
  </si>
  <si>
    <t xml:space="preserve">1,2</t>
  </si>
  <si>
    <t xml:space="preserve">名称</t>
  </si>
  <si>
    <t xml:space="preserve">ID</t>
  </si>
  <si>
    <t xml:space="preserve">x_origin</t>
  </si>
  <si>
    <t xml:space="preserve">y_origin</t>
  </si>
  <si>
    <t xml:space="preserve">x_proportion</t>
  </si>
  <si>
    <t xml:space="preserve">y_proportion</t>
  </si>
  <si>
    <t xml:space="preserve">ini_gen</t>
  </si>
  <si>
    <t xml:space="preserve">经营界面</t>
  </si>
  <si>
    <t xml:space="preserve">历史</t>
  </si>
  <si>
    <t xml:space="preserve">op_history</t>
  </si>
  <si>
    <t xml:space="preserve">分析</t>
  </si>
  <si>
    <t xml:space="preserve">op_analyze</t>
  </si>
  <si>
    <t xml:space="preserve">系统</t>
  </si>
  <si>
    <t xml:space="preserve">op_system</t>
  </si>
  <si>
    <t xml:space="preserve">人物</t>
  </si>
  <si>
    <t xml:space="preserve">op_characters</t>
  </si>
  <si>
    <t xml:space="preserve">建筑</t>
  </si>
  <si>
    <t xml:space="preserve">op_buildings</t>
  </si>
  <si>
    <t xml:space="preserve">交易</t>
  </si>
  <si>
    <t xml:space="preserve">op_market</t>
  </si>
  <si>
    <t xml:space="preserve">移动</t>
  </si>
  <si>
    <t xml:space="preserve">op_move</t>
  </si>
  <si>
    <t xml:space="preserve">出击</t>
  </si>
  <si>
    <t xml:space="preserve">op_attack</t>
  </si>
  <si>
    <t xml:space="preserve">侦察</t>
  </si>
  <si>
    <t xml:space="preserve">op_scout</t>
  </si>
  <si>
    <t xml:space="preserve">交涉</t>
  </si>
  <si>
    <t xml:space="preserve">op_negotiate</t>
  </si>
  <si>
    <t xml:space="preserve">情报</t>
  </si>
  <si>
    <t xml:space="preserve">op_info</t>
  </si>
  <si>
    <t xml:space="preserve">任命</t>
  </si>
  <si>
    <t xml:space="preserve">op_assign</t>
  </si>
  <si>
    <t xml:space="preserve">op_incident</t>
  </si>
  <si>
    <t xml:space="preserve">存储</t>
  </si>
  <si>
    <t xml:space="preserve">sys_save</t>
  </si>
  <si>
    <t xml:space="preserve">读取</t>
  </si>
  <si>
    <t xml:space="preserve">sys_load</t>
  </si>
  <si>
    <t xml:space="preserve">返回</t>
  </si>
  <si>
    <t xml:space="preserve">sys_resume</t>
  </si>
  <si>
    <t xml:space="preserve">离开</t>
  </si>
  <si>
    <t xml:space="preserve">sys_exit</t>
  </si>
  <si>
    <t xml:space="preserve">速度1</t>
  </si>
  <si>
    <t xml:space="preserve">sys_speed1</t>
  </si>
  <si>
    <t xml:space="preserve">速度5</t>
  </si>
  <si>
    <t xml:space="preserve">sys_speed5</t>
  </si>
  <si>
    <t xml:space="preserve">速度-</t>
  </si>
  <si>
    <t xml:space="preserve">sys_speed0</t>
  </si>
  <si>
    <t xml:space="preserve">确定</t>
  </si>
  <si>
    <t xml:space="preserve">离开游戏确定</t>
  </si>
  <si>
    <t xml:space="preserve">sys_exit_ok</t>
  </si>
  <si>
    <t xml:space="preserve">取消</t>
  </si>
  <si>
    <t xml:space="preserve">离开游戏取消</t>
  </si>
  <si>
    <t xml:space="preserve">sys_exit_cancel</t>
  </si>
  <si>
    <t xml:space="preserve">存取界面</t>
  </si>
  <si>
    <t xml:space="preserve">保存/读取</t>
  </si>
  <si>
    <t xml:space="preserve">sl_ok</t>
  </si>
  <si>
    <t xml:space="preserve">取消存取</t>
  </si>
  <si>
    <t xml:space="preserve">sl_cancel</t>
  </si>
  <si>
    <t xml:space="preserve">第10存取位</t>
  </si>
  <si>
    <t xml:space="preserve">用于快速存取</t>
  </si>
  <si>
    <t xml:space="preserve">sl_slot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</si>
</sst>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等线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1" sqref="I2:I26 D11"/>
    </sheetView>
  </sheetViews>
  <sheetFormatPr defaultRowHeight="13.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1" width="7.5"/>
    <col collapsed="false" customWidth="true" hidden="false" outlineLevel="0" max="3" min="3" style="1" width="17.25"/>
    <col collapsed="false" customWidth="true" hidden="false" outlineLevel="0" max="8" min="4" style="1" width="9"/>
    <col collapsed="false" customWidth="true" hidden="false" outlineLevel="0" max="9" min="9" style="1" width="22.75"/>
    <col collapsed="false" customWidth="true" hidden="false" outlineLevel="0" max="10" min="10" style="1" width="30"/>
    <col collapsed="false" customWidth="true" hidden="false" outlineLevel="0" max="11" min="11" style="1" width="52.75"/>
    <col collapsed="false" customWidth="true" hidden="false" outlineLevel="0" max="12" min="12" style="1" width="33.87"/>
    <col collapsed="false" customWidth="true" hidden="false" outlineLevel="0" max="1025" min="13" style="1" width="9"/>
  </cols>
  <sheetData>
    <row r="1" customFormat="false" ht="13.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customFormat="false" ht="13.5" hidden="false" customHeight="false" outlineLevel="0" collapsed="false">
      <c r="A2" s="1" t="s">
        <v>11</v>
      </c>
      <c r="B2" s="1" t="s">
        <v>12</v>
      </c>
      <c r="C2" s="1" t="s">
        <v>13</v>
      </c>
      <c r="D2" s="1" t="n">
        <v>684</v>
      </c>
      <c r="E2" s="1" t="n">
        <v>33</v>
      </c>
      <c r="F2" s="1" t="n">
        <v>773</v>
      </c>
      <c r="G2" s="1" t="n">
        <v>32</v>
      </c>
      <c r="H2" s="1" t="s">
        <v>14</v>
      </c>
      <c r="I2" s="1" t="str">
        <f aca="false">D2&amp;","&amp;E2&amp;","&amp;F2&amp;","&amp;G2&amp;","&amp;H2</f>
        <v>684,33,773,32,1,3</v>
      </c>
      <c r="J2" s="1" t="str">
        <f aca="false">B2&amp;"="&amp;I2</f>
        <v>main_1=684,33,773,32,1,3</v>
      </c>
      <c r="K2" s="1" t="str">
        <f aca="false">"IniRead, "&amp;B2&amp;", .\config.ini, Position, "&amp;B2</f>
        <v>IniRead, main_1, .\config.ini, Position, main_1</v>
      </c>
      <c r="L2" s="1" t="str">
        <f aca="false">"abs_"&amp;B2&amp;" := find_pos("&amp;B2&amp;")"</f>
        <v>abs_main_1 := find_pos(main_1)</v>
      </c>
    </row>
    <row r="3" customFormat="false" ht="13.5" hidden="false" customHeight="false" outlineLevel="0" collapsed="false">
      <c r="B3" s="1" t="s">
        <v>15</v>
      </c>
      <c r="C3" s="1" t="s">
        <v>16</v>
      </c>
      <c r="D3" s="1" t="n">
        <v>666</v>
      </c>
      <c r="E3" s="1" t="n">
        <v>281</v>
      </c>
      <c r="F3" s="1" t="n">
        <v>769</v>
      </c>
      <c r="G3" s="1" t="n">
        <v>278</v>
      </c>
      <c r="H3" s="1" t="s">
        <v>14</v>
      </c>
      <c r="I3" s="1" t="str">
        <f aca="false">D3&amp;","&amp;E3&amp;","&amp;F3&amp;","&amp;G3&amp;","&amp;H3</f>
        <v>666,281,769,278,1,3</v>
      </c>
      <c r="J3" s="1" t="str">
        <f aca="false">B3&amp;"="&amp;I3</f>
        <v>main_2=666,281,769,278,1,3</v>
      </c>
      <c r="K3" s="1" t="str">
        <f aca="false">"IniRead, "&amp;B3&amp;", .\config.ini, Position, "&amp;B3</f>
        <v>IniRead, main_2, .\config.ini, Position, main_2</v>
      </c>
      <c r="L3" s="1" t="str">
        <f aca="false">"abs_"&amp;B3&amp;" := find_pos("&amp;B3&amp;")"</f>
        <v>abs_main_2 := find_pos(main_2)</v>
      </c>
    </row>
    <row r="4" customFormat="false" ht="13.5" hidden="false" customHeight="false" outlineLevel="0" collapsed="false">
      <c r="B4" s="1" t="s">
        <v>17</v>
      </c>
      <c r="C4" s="1" t="s">
        <v>18</v>
      </c>
      <c r="D4" s="1" t="n">
        <v>655</v>
      </c>
      <c r="E4" s="1" t="n">
        <v>318</v>
      </c>
      <c r="F4" s="1" t="n">
        <v>782</v>
      </c>
      <c r="G4" s="1" t="n">
        <v>321</v>
      </c>
      <c r="H4" s="1" t="s">
        <v>19</v>
      </c>
      <c r="I4" s="1" t="str">
        <f aca="false">D4&amp;","&amp;E4&amp;","&amp;F4&amp;","&amp;G4&amp;","&amp;H4</f>
        <v>655,318,782,321,1,6</v>
      </c>
      <c r="J4" s="1" t="str">
        <f aca="false">B4&amp;"="&amp;I4</f>
        <v>main_3=655,318,782,321,1,6</v>
      </c>
      <c r="K4" s="1" t="str">
        <f aca="false">"IniRead, "&amp;B4&amp;", .\config.ini, Position, "&amp;B4</f>
        <v>IniRead, main_3, .\config.ini, Position, main_3</v>
      </c>
      <c r="L4" s="1" t="str">
        <f aca="false">"abs_"&amp;B4&amp;" := find_pos("&amp;B4&amp;")"</f>
        <v>abs_main_3 := find_pos(main_3)</v>
      </c>
    </row>
    <row r="5" customFormat="false" ht="13.5" hidden="false" customHeight="false" outlineLevel="0" collapsed="false">
      <c r="B5" s="1" t="s">
        <v>20</v>
      </c>
      <c r="C5" s="1" t="s">
        <v>21</v>
      </c>
      <c r="D5" s="1" t="n">
        <v>764</v>
      </c>
      <c r="E5" s="1" t="n">
        <v>58</v>
      </c>
      <c r="F5" s="1" t="n">
        <v>764</v>
      </c>
      <c r="G5" s="1" t="n">
        <v>58</v>
      </c>
      <c r="H5" s="1" t="s">
        <v>22</v>
      </c>
      <c r="I5" s="1" t="str">
        <f aca="false">D5&amp;","&amp;E5&amp;","&amp;F5&amp;","&amp;G5&amp;","&amp;H5</f>
        <v>764,58,764,58,1,1</v>
      </c>
      <c r="J5" s="1" t="str">
        <f aca="false">B5&amp;"="&amp;I5</f>
        <v>main_4=764,58,764,58,1,1</v>
      </c>
      <c r="K5" s="1" t="str">
        <f aca="false">"IniRead, "&amp;B5&amp;", .\config.ini, Position, "&amp;B5</f>
        <v>IniRead, main_4, .\config.ini, Position, main_4</v>
      </c>
      <c r="L5" s="1" t="str">
        <f aca="false">"abs_"&amp;B5&amp;" := find_pos("&amp;B5&amp;")"</f>
        <v>abs_main_4 := find_pos(main_4)</v>
      </c>
    </row>
    <row r="6" customFormat="false" ht="13.5" hidden="false" customHeight="false" outlineLevel="0" collapsed="false">
      <c r="A6" s="1" t="s">
        <v>23</v>
      </c>
      <c r="B6" s="1" t="s">
        <v>24</v>
      </c>
      <c r="C6" s="1" t="s">
        <v>25</v>
      </c>
      <c r="D6" s="1" t="n">
        <v>400</v>
      </c>
      <c r="E6" s="1" t="n">
        <v>373</v>
      </c>
      <c r="F6" s="1" t="n">
        <v>400</v>
      </c>
      <c r="G6" s="1" t="n">
        <v>478</v>
      </c>
      <c r="H6" s="1" t="s">
        <v>26</v>
      </c>
      <c r="I6" s="1" t="str">
        <f aca="false">D6&amp;","&amp;E6&amp;","&amp;F6&amp;","&amp;G6&amp;","&amp;H6</f>
        <v>400,373,400,478,4,1</v>
      </c>
      <c r="J6" s="1" t="str">
        <f aca="false">B6&amp;"="&amp;I6</f>
        <v>sys_1=400,373,400,478,4,1</v>
      </c>
      <c r="K6" s="1" t="str">
        <f aca="false">"IniRead, "&amp;B6&amp;", .\config.ini, Position, "&amp;B6</f>
        <v>IniRead, sys_1, .\config.ini, Position, sys_1</v>
      </c>
      <c r="L6" s="1" t="str">
        <f aca="false">"abs_"&amp;B6&amp;" := find_pos("&amp;B6&amp;")"</f>
        <v>abs_sys_1 := find_pos(sys_1)</v>
      </c>
    </row>
    <row r="7" customFormat="false" ht="13.5" hidden="false" customHeight="false" outlineLevel="0" collapsed="false">
      <c r="B7" s="1" t="s">
        <v>27</v>
      </c>
      <c r="C7" s="1" t="s">
        <v>28</v>
      </c>
      <c r="D7" s="1" t="n">
        <v>378</v>
      </c>
      <c r="E7" s="1" t="n">
        <v>288</v>
      </c>
      <c r="F7" s="1" t="n">
        <v>489</v>
      </c>
      <c r="G7" s="1" t="n">
        <v>287</v>
      </c>
      <c r="H7" s="1" t="s">
        <v>29</v>
      </c>
      <c r="I7" s="1" t="str">
        <f aca="false">D7&amp;","&amp;E7&amp;","&amp;F7&amp;","&amp;G7&amp;","&amp;H7</f>
        <v>378,288,489,287,1,7</v>
      </c>
      <c r="J7" s="1" t="str">
        <f aca="false">B7&amp;"="&amp;I7</f>
        <v>sys_2=378,288,489,287,1,7</v>
      </c>
      <c r="K7" s="1" t="str">
        <f aca="false">"IniRead, "&amp;B7&amp;", .\config.ini, Position, "&amp;B7</f>
        <v>IniRead, sys_2, .\config.ini, Position, sys_2</v>
      </c>
      <c r="L7" s="1" t="str">
        <f aca="false">"abs_"&amp;B7&amp;" := find_pos("&amp;B7&amp;")"</f>
        <v>abs_sys_2 := find_pos(sys_2)</v>
      </c>
    </row>
    <row r="8" customFormat="false" ht="13.5" hidden="false" customHeight="false" outlineLevel="0" collapsed="false">
      <c r="A8" s="1" t="s">
        <v>30</v>
      </c>
      <c r="B8" s="1" t="s">
        <v>31</v>
      </c>
      <c r="C8" s="1" t="s">
        <v>32</v>
      </c>
      <c r="D8" s="1" t="n">
        <v>396</v>
      </c>
      <c r="E8" s="1" t="n">
        <v>176</v>
      </c>
      <c r="F8" s="1" t="n">
        <v>398</v>
      </c>
      <c r="G8" s="1" t="n">
        <v>415</v>
      </c>
      <c r="H8" s="1" t="s">
        <v>33</v>
      </c>
      <c r="I8" s="1" t="str">
        <f aca="false">D8&amp;","&amp;E8&amp;","&amp;F8&amp;","&amp;G8&amp;","&amp;H8</f>
        <v>396,176,398,415,11,1</v>
      </c>
      <c r="J8" s="1" t="str">
        <f aca="false">B8&amp;"="&amp;I8</f>
        <v>sl_1=396,176,398,415,11,1</v>
      </c>
      <c r="K8" s="1" t="str">
        <f aca="false">"IniRead, "&amp;B8&amp;", .\config.ini, Position, "&amp;B8</f>
        <v>IniRead, sl_1, .\config.ini, Position, sl_1</v>
      </c>
      <c r="L8" s="1" t="str">
        <f aca="false">"abs_"&amp;B8&amp;" := find_pos("&amp;B8&amp;")"</f>
        <v>abs_sl_1 := find_pos(sl_1)</v>
      </c>
    </row>
    <row r="9" customFormat="false" ht="13.5" hidden="false" customHeight="false" outlineLevel="0" collapsed="false">
      <c r="B9" s="1" t="s">
        <v>34</v>
      </c>
      <c r="C9" s="1" t="s">
        <v>35</v>
      </c>
      <c r="D9" s="1" t="n">
        <v>369</v>
      </c>
      <c r="E9" s="1" t="n">
        <v>465</v>
      </c>
      <c r="F9" s="1" t="n">
        <v>432</v>
      </c>
      <c r="G9" s="1" t="n">
        <v>466</v>
      </c>
      <c r="H9" s="1" t="s">
        <v>36</v>
      </c>
      <c r="I9" s="1" t="str">
        <f aca="false">D9&amp;","&amp;E9&amp;","&amp;F9&amp;","&amp;G9&amp;","&amp;H9</f>
        <v>369,465,432,466,1,2</v>
      </c>
      <c r="J9" s="1" t="str">
        <f aca="false">B9&amp;"="&amp;I9</f>
        <v>sl_2=369,465,432,466,1,2</v>
      </c>
      <c r="K9" s="1" t="str">
        <f aca="false">"IniRead, "&amp;B9&amp;", .\config.ini, Position, "&amp;B9</f>
        <v>IniRead, sl_2, .\config.ini, Position, sl_2</v>
      </c>
      <c r="L9" s="1" t="str">
        <f aca="false">"abs_"&amp;B9&amp;" := find_pos("&amp;B9&amp;")"</f>
        <v>abs_sl_2 := find_pos(sl_2)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6" activeCellId="0" sqref="I2:I26"/>
    </sheetView>
  </sheetViews>
  <sheetFormatPr defaultRowHeight="13.8" zeroHeight="false" outlineLevelRow="0" outlineLevelCol="0"/>
  <cols>
    <col collapsed="false" customWidth="true" hidden="false" outlineLevel="0" max="1" min="1" style="0" width="11.01"/>
    <col collapsed="false" customWidth="true" hidden="false" outlineLevel="0" max="2" min="2" style="0" width="11.6"/>
    <col collapsed="false" customWidth="true" hidden="false" outlineLevel="0" max="3" min="3" style="0" width="13.46"/>
    <col collapsed="false" customWidth="true" hidden="false" outlineLevel="0" max="4" min="4" style="0" width="14.12"/>
    <col collapsed="false" customWidth="true" hidden="false" outlineLevel="0" max="6" min="5" style="0" width="11.01"/>
    <col collapsed="false" customWidth="true" hidden="false" outlineLevel="0" max="8" min="7" style="0" width="12.66"/>
    <col collapsed="false" customWidth="true" hidden="false" outlineLevel="0" max="9" min="9" style="0" width="27.27"/>
    <col collapsed="false" customWidth="true" hidden="false" outlineLevel="0" max="1025" min="10" style="0" width="11.01"/>
  </cols>
  <sheetData>
    <row r="1" customFormat="false" ht="13.8" hidden="false" customHeight="false" outlineLevel="0" collapsed="false">
      <c r="B1" s="0" t="s">
        <v>37</v>
      </c>
      <c r="C1" s="0" t="s">
        <v>1</v>
      </c>
      <c r="D1" s="0" t="s">
        <v>38</v>
      </c>
      <c r="E1" s="0" t="s">
        <v>39</v>
      </c>
      <c r="F1" s="0" t="s">
        <v>40</v>
      </c>
      <c r="G1" s="0" t="s">
        <v>41</v>
      </c>
      <c r="H1" s="0" t="s">
        <v>42</v>
      </c>
      <c r="I1" s="0" t="s">
        <v>43</v>
      </c>
    </row>
    <row r="2" customFormat="false" ht="13.8" hidden="false" customHeight="false" outlineLevel="0" collapsed="false">
      <c r="A2" s="0" t="s">
        <v>44</v>
      </c>
      <c r="B2" s="0" t="s">
        <v>45</v>
      </c>
      <c r="D2" s="0" t="s">
        <v>46</v>
      </c>
      <c r="E2" s="0" t="n">
        <v>683</v>
      </c>
      <c r="F2" s="0" t="n">
        <v>32</v>
      </c>
      <c r="G2" s="0" t="n">
        <f aca="false">ROUND(E2/800,4)</f>
        <v>0.8538</v>
      </c>
      <c r="H2" s="0" t="n">
        <f aca="false">ROUND(F2/600,4)</f>
        <v>0.0533</v>
      </c>
      <c r="I2" s="0" t="str">
        <f aca="false">D2&amp;"="&amp;G2&amp;","&amp;H2</f>
        <v>op_history=0.8538,0.0533</v>
      </c>
    </row>
    <row r="3" customFormat="false" ht="13.8" hidden="false" customHeight="false" outlineLevel="0" collapsed="false">
      <c r="B3" s="0" t="s">
        <v>47</v>
      </c>
      <c r="D3" s="0" t="s">
        <v>48</v>
      </c>
      <c r="E3" s="0" t="n">
        <v>733</v>
      </c>
      <c r="F3" s="0" t="n">
        <v>32</v>
      </c>
      <c r="G3" s="0" t="n">
        <f aca="false">ROUND(E3/800,4)</f>
        <v>0.9163</v>
      </c>
      <c r="H3" s="0" t="n">
        <f aca="false">ROUND(F3/600,4)</f>
        <v>0.0533</v>
      </c>
      <c r="I3" s="0" t="str">
        <f aca="false">D3&amp;"="&amp;G3&amp;","&amp;H3</f>
        <v>op_analyze=0.9163,0.0533</v>
      </c>
    </row>
    <row r="4" customFormat="false" ht="13.8" hidden="false" customHeight="false" outlineLevel="0" collapsed="false">
      <c r="B4" s="0" t="s">
        <v>49</v>
      </c>
      <c r="D4" s="0" t="s">
        <v>50</v>
      </c>
      <c r="E4" s="0" t="n">
        <v>772</v>
      </c>
      <c r="F4" s="0" t="n">
        <v>32</v>
      </c>
      <c r="G4" s="0" t="n">
        <f aca="false">ROUND(E4/800,4)</f>
        <v>0.965</v>
      </c>
      <c r="H4" s="0" t="n">
        <f aca="false">ROUND(F4/600,4)</f>
        <v>0.0533</v>
      </c>
      <c r="I4" s="0" t="str">
        <f aca="false">D4&amp;"="&amp;G4&amp;","&amp;H4</f>
        <v>op_system=0.965,0.0533</v>
      </c>
    </row>
    <row r="5" customFormat="false" ht="13.8" hidden="false" customHeight="false" outlineLevel="0" collapsed="false">
      <c r="B5" s="0" t="s">
        <v>51</v>
      </c>
      <c r="D5" s="0" t="s">
        <v>52</v>
      </c>
      <c r="E5" s="0" t="n">
        <v>667</v>
      </c>
      <c r="F5" s="0" t="n">
        <v>280</v>
      </c>
      <c r="G5" s="0" t="n">
        <f aca="false">ROUND(E5/800,4)</f>
        <v>0.8338</v>
      </c>
      <c r="H5" s="0" t="n">
        <f aca="false">ROUND(F5/600,4)</f>
        <v>0.4667</v>
      </c>
      <c r="I5" s="0" t="str">
        <f aca="false">D5&amp;"="&amp;G5&amp;","&amp;H5</f>
        <v>op_characters=0.8338,0.4667</v>
      </c>
    </row>
    <row r="6" customFormat="false" ht="13.8" hidden="false" customHeight="false" outlineLevel="0" collapsed="false">
      <c r="B6" s="0" t="s">
        <v>53</v>
      </c>
      <c r="D6" s="0" t="s">
        <v>54</v>
      </c>
      <c r="E6" s="0" t="n">
        <v>719</v>
      </c>
      <c r="F6" s="0" t="n">
        <v>280</v>
      </c>
      <c r="G6" s="0" t="n">
        <f aca="false">ROUND(E6/800,4)</f>
        <v>0.8988</v>
      </c>
      <c r="H6" s="0" t="n">
        <f aca="false">ROUND(F6/600,4)</f>
        <v>0.4667</v>
      </c>
      <c r="I6" s="0" t="str">
        <f aca="false">D6&amp;"="&amp;G6&amp;","&amp;H6</f>
        <v>op_buildings=0.8988,0.4667</v>
      </c>
    </row>
    <row r="7" customFormat="false" ht="13.8" hidden="false" customHeight="false" outlineLevel="0" collapsed="false">
      <c r="B7" s="0" t="s">
        <v>55</v>
      </c>
      <c r="D7" s="0" t="s">
        <v>56</v>
      </c>
      <c r="E7" s="0" t="n">
        <v>766</v>
      </c>
      <c r="F7" s="0" t="n">
        <v>280</v>
      </c>
      <c r="G7" s="0" t="n">
        <f aca="false">ROUND(E7/800,4)</f>
        <v>0.9575</v>
      </c>
      <c r="H7" s="0" t="n">
        <f aca="false">ROUND(F7/600,4)</f>
        <v>0.4667</v>
      </c>
      <c r="I7" s="0" t="str">
        <f aca="false">D7&amp;"="&amp;G7&amp;","&amp;H7</f>
        <v>op_market=0.9575,0.4667</v>
      </c>
    </row>
    <row r="8" customFormat="false" ht="13.8" hidden="false" customHeight="false" outlineLevel="0" collapsed="false">
      <c r="B8" s="0" t="s">
        <v>57</v>
      </c>
      <c r="D8" s="0" t="s">
        <v>58</v>
      </c>
      <c r="E8" s="0" t="n">
        <v>656</v>
      </c>
      <c r="F8" s="0" t="n">
        <v>320</v>
      </c>
      <c r="G8" s="0" t="n">
        <f aca="false">ROUND(E8/800,4)</f>
        <v>0.82</v>
      </c>
      <c r="H8" s="0" t="n">
        <f aca="false">ROUND(F8/600,4)</f>
        <v>0.5333</v>
      </c>
      <c r="I8" s="0" t="str">
        <f aca="false">D8&amp;"="&amp;G8&amp;","&amp;H8</f>
        <v>op_move=0.82,0.5333</v>
      </c>
    </row>
    <row r="9" customFormat="false" ht="13.8" hidden="false" customHeight="false" outlineLevel="0" collapsed="false">
      <c r="B9" s="0" t="s">
        <v>59</v>
      </c>
      <c r="D9" s="0" t="s">
        <v>60</v>
      </c>
      <c r="E9" s="0" t="n">
        <v>681</v>
      </c>
      <c r="F9" s="0" t="n">
        <v>320</v>
      </c>
      <c r="G9" s="0" t="n">
        <f aca="false">ROUND(E9/800,4)</f>
        <v>0.8513</v>
      </c>
      <c r="H9" s="0" t="n">
        <f aca="false">ROUND(F9/600,4)</f>
        <v>0.5333</v>
      </c>
      <c r="I9" s="0" t="str">
        <f aca="false">D9&amp;"="&amp;G9&amp;","&amp;H9</f>
        <v>op_attack=0.8513,0.5333</v>
      </c>
    </row>
    <row r="10" customFormat="false" ht="13.8" hidden="false" customHeight="false" outlineLevel="0" collapsed="false">
      <c r="B10" s="0" t="s">
        <v>61</v>
      </c>
      <c r="D10" s="0" t="s">
        <v>62</v>
      </c>
      <c r="E10" s="0" t="n">
        <v>706</v>
      </c>
      <c r="F10" s="0" t="n">
        <v>320</v>
      </c>
      <c r="G10" s="0" t="n">
        <f aca="false">ROUND(E10/800,4)</f>
        <v>0.8825</v>
      </c>
      <c r="H10" s="0" t="n">
        <f aca="false">ROUND(F10/600,4)</f>
        <v>0.5333</v>
      </c>
      <c r="I10" s="0" t="str">
        <f aca="false">D10&amp;"="&amp;G10&amp;","&amp;H10</f>
        <v>op_scout=0.8825,0.5333</v>
      </c>
    </row>
    <row r="11" customFormat="false" ht="13.8" hidden="false" customHeight="false" outlineLevel="0" collapsed="false">
      <c r="B11" s="0" t="s">
        <v>63</v>
      </c>
      <c r="D11" s="0" t="s">
        <v>64</v>
      </c>
      <c r="E11" s="0" t="n">
        <v>732</v>
      </c>
      <c r="F11" s="0" t="n">
        <v>320</v>
      </c>
      <c r="G11" s="0" t="n">
        <f aca="false">ROUND(E11/800,4)</f>
        <v>0.915</v>
      </c>
      <c r="H11" s="0" t="n">
        <f aca="false">ROUND(F11/600,4)</f>
        <v>0.5333</v>
      </c>
      <c r="I11" s="0" t="str">
        <f aca="false">D11&amp;"="&amp;G11&amp;","&amp;H11</f>
        <v>op_negotiate=0.915,0.5333</v>
      </c>
    </row>
    <row r="12" customFormat="false" ht="13.8" hidden="false" customHeight="false" outlineLevel="0" collapsed="false">
      <c r="B12" s="0" t="s">
        <v>65</v>
      </c>
      <c r="D12" s="0" t="s">
        <v>66</v>
      </c>
      <c r="E12" s="0" t="n">
        <v>758</v>
      </c>
      <c r="F12" s="0" t="n">
        <v>320</v>
      </c>
      <c r="G12" s="0" t="n">
        <f aca="false">ROUND(E12/800,4)</f>
        <v>0.9475</v>
      </c>
      <c r="H12" s="0" t="n">
        <f aca="false">ROUND(F12/600,4)</f>
        <v>0.5333</v>
      </c>
      <c r="I12" s="0" t="str">
        <f aca="false">D12&amp;"="&amp;G12&amp;","&amp;H12</f>
        <v>op_info=0.9475,0.5333</v>
      </c>
    </row>
    <row r="13" customFormat="false" ht="13.8" hidden="false" customHeight="false" outlineLevel="0" collapsed="false">
      <c r="B13" s="0" t="s">
        <v>67</v>
      </c>
      <c r="D13" s="0" t="s">
        <v>68</v>
      </c>
      <c r="E13" s="0" t="n">
        <v>782</v>
      </c>
      <c r="F13" s="0" t="n">
        <v>320</v>
      </c>
      <c r="G13" s="0" t="n">
        <f aca="false">ROUND(E13/800,4)</f>
        <v>0.9775</v>
      </c>
      <c r="H13" s="0" t="n">
        <f aca="false">ROUND(F13/600,4)</f>
        <v>0.5333</v>
      </c>
      <c r="I13" s="0" t="str">
        <f aca="false">D13&amp;"="&amp;G13&amp;","&amp;H13</f>
        <v>op_assign=0.9775,0.5333</v>
      </c>
    </row>
    <row r="14" customFormat="false" ht="13.8" hidden="false" customHeight="false" outlineLevel="0" collapsed="false">
      <c r="B14" s="0" t="s">
        <v>21</v>
      </c>
      <c r="D14" s="0" t="s">
        <v>69</v>
      </c>
      <c r="E14" s="0" t="n">
        <v>763</v>
      </c>
      <c r="F14" s="0" t="n">
        <v>60</v>
      </c>
      <c r="G14" s="0" t="n">
        <f aca="false">ROUND(E14/800,4)</f>
        <v>0.9538</v>
      </c>
      <c r="H14" s="0" t="n">
        <f aca="false">ROUND(F14/600,4)</f>
        <v>0.1</v>
      </c>
      <c r="I14" s="0" t="str">
        <f aca="false">D14&amp;"="&amp;G14&amp;","&amp;H14</f>
        <v>op_incident=0.9538,0.1</v>
      </c>
    </row>
    <row r="15" customFormat="false" ht="13.8" hidden="false" customHeight="false" outlineLevel="0" collapsed="false">
      <c r="A15" s="0" t="s">
        <v>23</v>
      </c>
      <c r="B15" s="0" t="s">
        <v>70</v>
      </c>
      <c r="D15" s="0" t="s">
        <v>71</v>
      </c>
      <c r="E15" s="0" t="n">
        <v>400</v>
      </c>
      <c r="F15" s="0" t="n">
        <v>371</v>
      </c>
      <c r="G15" s="0" t="n">
        <f aca="false">ROUND(E15/800,4)</f>
        <v>0.5</v>
      </c>
      <c r="H15" s="0" t="n">
        <f aca="false">ROUND(F15/600,4)</f>
        <v>0.6183</v>
      </c>
      <c r="I15" s="0" t="str">
        <f aca="false">D15&amp;"="&amp;G15&amp;","&amp;H15</f>
        <v>sys_save=0.5,0.6183</v>
      </c>
    </row>
    <row r="16" customFormat="false" ht="13.8" hidden="false" customHeight="false" outlineLevel="0" collapsed="false">
      <c r="B16" s="0" t="s">
        <v>72</v>
      </c>
      <c r="D16" s="0" t="s">
        <v>73</v>
      </c>
      <c r="E16" s="0" t="n">
        <v>400</v>
      </c>
      <c r="F16" s="0" t="n">
        <v>407</v>
      </c>
      <c r="G16" s="0" t="n">
        <f aca="false">ROUND(E16/800,4)</f>
        <v>0.5</v>
      </c>
      <c r="H16" s="0" t="n">
        <f aca="false">ROUND(F16/600,4)</f>
        <v>0.6783</v>
      </c>
      <c r="I16" s="0" t="str">
        <f aca="false">D16&amp;"="&amp;G16&amp;","&amp;H16</f>
        <v>sys_load=0.5,0.6783</v>
      </c>
    </row>
    <row r="17" customFormat="false" ht="13.8" hidden="false" customHeight="false" outlineLevel="0" collapsed="false">
      <c r="B17" s="0" t="s">
        <v>74</v>
      </c>
      <c r="D17" s="0" t="s">
        <v>75</v>
      </c>
      <c r="E17" s="0" t="n">
        <v>400</v>
      </c>
      <c r="F17" s="0" t="n">
        <v>440</v>
      </c>
      <c r="G17" s="0" t="n">
        <f aca="false">ROUND(E17/800,4)</f>
        <v>0.5</v>
      </c>
      <c r="H17" s="0" t="n">
        <f aca="false">ROUND(F17/600,4)</f>
        <v>0.7333</v>
      </c>
      <c r="I17" s="0" t="str">
        <f aca="false">D17&amp;"="&amp;G17&amp;","&amp;H17</f>
        <v>sys_resume=0.5,0.7333</v>
      </c>
    </row>
    <row r="18" customFormat="false" ht="13.8" hidden="false" customHeight="false" outlineLevel="0" collapsed="false">
      <c r="B18" s="0" t="s">
        <v>76</v>
      </c>
      <c r="D18" s="0" t="s">
        <v>77</v>
      </c>
      <c r="E18" s="0" t="n">
        <v>400</v>
      </c>
      <c r="F18" s="0" t="n">
        <v>474</v>
      </c>
      <c r="G18" s="0" t="n">
        <f aca="false">ROUND(E18/800,4)</f>
        <v>0.5</v>
      </c>
      <c r="H18" s="0" t="n">
        <f aca="false">ROUND(F18/600,4)</f>
        <v>0.79</v>
      </c>
      <c r="I18" s="0" t="str">
        <f aca="false">D18&amp;"="&amp;G18&amp;","&amp;H18</f>
        <v>sys_exit=0.5,0.79</v>
      </c>
    </row>
    <row r="19" customFormat="false" ht="13.8" hidden="false" customHeight="false" outlineLevel="0" collapsed="false">
      <c r="B19" s="0" t="s">
        <v>78</v>
      </c>
      <c r="D19" s="0" t="s">
        <v>79</v>
      </c>
      <c r="E19" s="0" t="n">
        <v>397</v>
      </c>
      <c r="F19" s="0" t="n">
        <v>288</v>
      </c>
      <c r="G19" s="0" t="n">
        <f aca="false">ROUND(E19/800,4)</f>
        <v>0.4963</v>
      </c>
      <c r="H19" s="0" t="n">
        <f aca="false">ROUND(F19/600,4)</f>
        <v>0.48</v>
      </c>
      <c r="I19" s="0" t="str">
        <f aca="false">D19&amp;"="&amp;G19&amp;","&amp;H19</f>
        <v>sys_speed1=0.4963,0.48</v>
      </c>
    </row>
    <row r="20" customFormat="false" ht="13.8" hidden="false" customHeight="false" outlineLevel="0" collapsed="false">
      <c r="B20" s="0" t="s">
        <v>80</v>
      </c>
      <c r="D20" s="0" t="s">
        <v>81</v>
      </c>
      <c r="E20" s="0" t="n">
        <v>470</v>
      </c>
      <c r="F20" s="0" t="n">
        <v>288</v>
      </c>
      <c r="G20" s="0" t="n">
        <f aca="false">ROUND(E20/800,4)</f>
        <v>0.5875</v>
      </c>
      <c r="H20" s="0" t="n">
        <f aca="false">ROUND(F20/600,4)</f>
        <v>0.48</v>
      </c>
      <c r="I20" s="0" t="str">
        <f aca="false">D20&amp;"="&amp;G20&amp;","&amp;H20</f>
        <v>sys_speed5=0.5875,0.48</v>
      </c>
    </row>
    <row r="21" customFormat="false" ht="13.8" hidden="false" customHeight="false" outlineLevel="0" collapsed="false">
      <c r="B21" s="0" t="s">
        <v>82</v>
      </c>
      <c r="D21" s="0" t="s">
        <v>83</v>
      </c>
      <c r="E21" s="0" t="n">
        <v>379</v>
      </c>
      <c r="F21" s="0" t="n">
        <v>288</v>
      </c>
      <c r="G21" s="0" t="n">
        <f aca="false">ROUND(E21/800,4)</f>
        <v>0.4738</v>
      </c>
      <c r="H21" s="0" t="n">
        <f aca="false">ROUND(F21/600,4)</f>
        <v>0.48</v>
      </c>
      <c r="I21" s="0" t="str">
        <f aca="false">D21&amp;"="&amp;G21&amp;","&amp;H21</f>
        <v>sys_speed0=0.4738,0.48</v>
      </c>
    </row>
    <row r="22" customFormat="false" ht="13.8" hidden="false" customHeight="false" outlineLevel="0" collapsed="false">
      <c r="B22" s="0" t="s">
        <v>84</v>
      </c>
      <c r="C22" s="0" t="s">
        <v>85</v>
      </c>
      <c r="D22" s="0" t="s">
        <v>86</v>
      </c>
      <c r="E22" s="0" t="n">
        <v>368</v>
      </c>
      <c r="F22" s="0" t="n">
        <v>352</v>
      </c>
      <c r="G22" s="0" t="n">
        <f aca="false">ROUND(E22/800,4)</f>
        <v>0.46</v>
      </c>
      <c r="H22" s="0" t="n">
        <f aca="false">ROUND(F22/600,4)</f>
        <v>0.5867</v>
      </c>
      <c r="I22" s="0" t="str">
        <f aca="false">D22&amp;"="&amp;G22&amp;","&amp;H22</f>
        <v>sys_exit_ok=0.46,0.5867</v>
      </c>
    </row>
    <row r="23" customFormat="false" ht="13.8" hidden="false" customHeight="false" outlineLevel="0" collapsed="false">
      <c r="B23" s="0" t="s">
        <v>87</v>
      </c>
      <c r="C23" s="0" t="s">
        <v>88</v>
      </c>
      <c r="D23" s="0" t="s">
        <v>89</v>
      </c>
      <c r="E23" s="0" t="n">
        <v>429</v>
      </c>
      <c r="F23" s="0" t="n">
        <v>352</v>
      </c>
      <c r="G23" s="0" t="n">
        <f aca="false">ROUND(E23/800,4)</f>
        <v>0.5363</v>
      </c>
      <c r="H23" s="0" t="n">
        <f aca="false">ROUND(F23/600,4)</f>
        <v>0.5867</v>
      </c>
      <c r="I23" s="0" t="str">
        <f aca="false">D23&amp;"="&amp;G23&amp;","&amp;H23</f>
        <v>sys_exit_cancel=0.5363,0.5867</v>
      </c>
    </row>
    <row r="24" customFormat="false" ht="13.8" hidden="false" customHeight="false" outlineLevel="0" collapsed="false">
      <c r="A24" s="0" t="s">
        <v>90</v>
      </c>
      <c r="B24" s="0" t="s">
        <v>84</v>
      </c>
      <c r="C24" s="0" t="s">
        <v>91</v>
      </c>
      <c r="D24" s="0" t="s">
        <v>92</v>
      </c>
      <c r="E24" s="0" t="n">
        <v>370</v>
      </c>
      <c r="F24" s="0" t="n">
        <v>465</v>
      </c>
      <c r="G24" s="0" t="n">
        <f aca="false">ROUND(E24/800,4)</f>
        <v>0.4625</v>
      </c>
      <c r="H24" s="0" t="n">
        <f aca="false">ROUND(F24/600,4)</f>
        <v>0.775</v>
      </c>
      <c r="I24" s="0" t="str">
        <f aca="false">D24&amp;"="&amp;G24&amp;","&amp;H24</f>
        <v>sl_ok=0.4625,0.775</v>
      </c>
    </row>
    <row r="25" customFormat="false" ht="13.8" hidden="false" customHeight="false" outlineLevel="0" collapsed="false">
      <c r="B25" s="0" t="s">
        <v>87</v>
      </c>
      <c r="C25" s="0" t="s">
        <v>93</v>
      </c>
      <c r="D25" s="0" t="s">
        <v>94</v>
      </c>
      <c r="E25" s="0" t="n">
        <v>433</v>
      </c>
      <c r="F25" s="0" t="n">
        <v>465</v>
      </c>
      <c r="G25" s="0" t="n">
        <f aca="false">ROUND(E25/800,4)</f>
        <v>0.5413</v>
      </c>
      <c r="H25" s="0" t="n">
        <f aca="false">ROUND(F25/600,4)</f>
        <v>0.775</v>
      </c>
      <c r="I25" s="0" t="str">
        <f aca="false">D25&amp;"="&amp;G25&amp;","&amp;H25</f>
        <v>sl_cancel=0.5413,0.775</v>
      </c>
    </row>
    <row r="26" customFormat="false" ht="13.8" hidden="false" customHeight="false" outlineLevel="0" collapsed="false">
      <c r="B26" s="0" t="s">
        <v>95</v>
      </c>
      <c r="C26" s="0" t="s">
        <v>96</v>
      </c>
      <c r="D26" s="0" t="s">
        <v>97</v>
      </c>
      <c r="E26" s="0" t="n">
        <v>400</v>
      </c>
      <c r="F26" s="0" t="n">
        <v>389</v>
      </c>
      <c r="G26" s="0" t="n">
        <f aca="false">ROUND(E26/800,4)</f>
        <v>0.5</v>
      </c>
      <c r="H26" s="0" t="n">
        <f aca="false">ROUND(F26/600,4)</f>
        <v>0.6483</v>
      </c>
      <c r="I26" s="0" t="str">
        <f aca="false">D26&amp;"="&amp;G26&amp;","&amp;H26</f>
        <v>sl_slot=0.5,0.6483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2018-05-23T12:08:43Z</dcterms:created>
  <dc:creator/>
  <dc:description/>
  <dc:language>zh-CN</dc:language>
  <cp:lastModifiedBy/>
  <dcterms:modified xsi:type="dcterms:W3CDTF">2018-05-24T22:16:17Z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