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Projects\WaterDemand\ScriptsWaterDemand\RPA-Water\"/>
    </mc:Choice>
  </mc:AlternateContent>
  <xr:revisionPtr revIDLastSave="0" documentId="13_ncr:1_{DB379EEE-C8A0-4327-AC85-A44AD0CC191E}" xr6:coauthVersionLast="36" xr6:coauthVersionMax="45" xr10:uidLastSave="{00000000-0000-0000-0000-000000000000}"/>
  <bookViews>
    <workbookView xWindow="-120" yWindow="-120" windowWidth="29040" windowHeight="15840" xr2:uid="{3BED7C2B-9E0E-45EB-8574-0D7C26329D66}"/>
  </bookViews>
  <sheets>
    <sheet name="WaterDemandDataInputsOutputs" sheetId="1" r:id="rId1"/>
    <sheet name="CalculatingProjections" sheetId="2" r:id="rId2"/>
    <sheet name="not used" sheetId="3" r:id="rId3"/>
  </sheets>
  <definedNames>
    <definedName name="_xlnm.Print_Area" localSheetId="0">WaterDemandDataInputsOutputs!$A$1:$F$37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H7" i="2"/>
  <c r="I6" i="2"/>
  <c r="H6" i="2"/>
  <c r="I5" i="2"/>
  <c r="H5" i="2"/>
  <c r="I4" i="2"/>
  <c r="H4" i="2"/>
  <c r="I3" i="2"/>
  <c r="F3" i="2" s="1"/>
  <c r="H3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Froemke, Pam -FS</author>
    <author>Pam Froemke</author>
  </authors>
  <commentList>
    <comment ref="A1" authorId="0" shapeId="0" xr:uid="{440B9A97-1ECB-433E-A709-2E11C68FD816}">
      <text>
        <r>
          <rPr>
            <b/>
            <sz val="9"/>
            <color indexed="81"/>
            <rFont val="Tahoma"/>
            <family val="2"/>
          </rPr>
          <t>Froemke, Pam -FS:</t>
        </r>
        <r>
          <rPr>
            <sz val="9"/>
            <color indexed="81"/>
            <rFont val="Tahoma"/>
            <family val="2"/>
          </rPr>
          <t xml:space="preserve">
The "added IDs" result from operations in pandas. I think every time one creates a data frame the ID fields get added.</t>
        </r>
      </text>
    </comment>
    <comment ref="A3" authorId="0" shapeId="0" xr:uid="{9D854CB2-3A53-455D-89CF-7BCE54A83A99}">
      <text>
        <r>
          <rPr>
            <b/>
            <sz val="9"/>
            <color indexed="81"/>
            <rFont val="Tahoma"/>
            <family val="2"/>
          </rPr>
          <t>Froemke, Pam -FS:</t>
        </r>
        <r>
          <rPr>
            <sz val="9"/>
            <color indexed="81"/>
            <rFont val="Tahoma"/>
            <family val="2"/>
          </rPr>
          <t xml:space="preserve">
Wear &amp; Prestemon data</t>
        </r>
      </text>
    </comment>
    <comment ref="C3" authorId="1" shapeId="0" xr:uid="{737B26E4-3AED-4026-8A2E-35CE6701339D}">
      <text>
        <r>
          <rPr>
            <b/>
            <sz val="9"/>
            <color indexed="81"/>
            <rFont val="Tahoma"/>
            <family val="2"/>
          </rPr>
          <t>Pam Froemke:</t>
        </r>
        <r>
          <rPr>
            <sz val="9"/>
            <color indexed="81"/>
            <rFont val="Tahoma"/>
            <family val="2"/>
          </rPr>
          <t xml:space="preserve">
A subset of the popinc_proj data.
Filtered by 'year' = 2015.</t>
        </r>
      </text>
    </comment>
    <comment ref="F3" authorId="1" shapeId="0" xr:uid="{7E1F0179-66A6-4459-8401-9396E7BA3F98}">
      <text>
        <r>
          <rPr>
            <b/>
            <sz val="9"/>
            <color indexed="81"/>
            <rFont val="Tahoma"/>
            <charset val="1"/>
          </rPr>
          <t>Pam Froemke:</t>
        </r>
        <r>
          <rPr>
            <sz val="9"/>
            <color indexed="81"/>
            <rFont val="Tahoma"/>
            <charset val="1"/>
          </rPr>
          <t xml:space="preserve">
See wd2015.csv for data descriptions.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Froemke, Pam -FS</author>
  </authors>
  <commentList>
    <comment ref="A1" authorId="0" shapeId="0" xr:uid="{B628B259-C080-4323-AC57-C74E5A2AA547}">
      <text>
        <r>
          <rPr>
            <sz val="11"/>
            <color indexed="81"/>
            <rFont val="Tahoma"/>
            <family val="2"/>
          </rPr>
          <t>Values copied from popinc_proj.csv and wd2015.csv</t>
        </r>
      </text>
    </comment>
    <comment ref="F2" authorId="0" shapeId="0" xr:uid="{1073BAF0-5A4A-43EC-AD9D-9EBEA6F6E6A3}">
      <text>
        <r>
          <rPr>
            <sz val="11"/>
            <color indexed="81"/>
            <rFont val="Tahoma"/>
            <family val="2"/>
          </rPr>
          <t>Base data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Pam Froemke</author>
  </authors>
  <commentList>
    <comment ref="A2" authorId="0" shapeId="0" xr:uid="{8F22AC46-2267-49BC-ADBA-B9FEAEE5332E}">
      <text>
        <r>
          <rPr>
            <b/>
            <sz val="9"/>
            <color indexed="81"/>
            <rFont val="Tahoma"/>
            <family val="2"/>
          </rPr>
          <t>Pam Froemke:</t>
        </r>
        <r>
          <rPr>
            <sz val="9"/>
            <color indexed="81"/>
            <rFont val="Tahoma"/>
            <family val="2"/>
          </rPr>
          <t xml:space="preserve">
See wd2015.csv for data descriptions.</t>
        </r>
      </text>
    </comment>
  </commentList>
</comments>
</file>

<file path=xl/sharedStrings.xml><?xml version="1.0" encoding="utf-8"?>
<sst xmlns="http://schemas.openxmlformats.org/spreadsheetml/2006/main" count="225" uniqueCount="90">
  <si>
    <t>Unnamed: 0_x</t>
  </si>
  <si>
    <t>fips</t>
  </si>
  <si>
    <t>year_x</t>
  </si>
  <si>
    <t>pop</t>
  </si>
  <si>
    <t>ssp</t>
  </si>
  <si>
    <t>inc</t>
  </si>
  <si>
    <t>Unnamed: 0_y</t>
  </si>
  <si>
    <t>state</t>
  </si>
  <si>
    <t>county</t>
  </si>
  <si>
    <t>year_y</t>
  </si>
  <si>
    <t>public</t>
  </si>
  <si>
    <t>domestic</t>
  </si>
  <si>
    <t>indust</t>
  </si>
  <si>
    <t>thermo</t>
  </si>
  <si>
    <t>thermo.gWh</t>
  </si>
  <si>
    <t>mining</t>
  </si>
  <si>
    <t>livestock</t>
  </si>
  <si>
    <t>aquaculture</t>
  </si>
  <si>
    <t>irrigation</t>
  </si>
  <si>
    <t>IR.acres</t>
  </si>
  <si>
    <t>EastWest</t>
  </si>
  <si>
    <t>DP.growth</t>
  </si>
  <si>
    <t>DP.decay</t>
  </si>
  <si>
    <t>IC.growth</t>
  </si>
  <si>
    <t>IC.decay</t>
  </si>
  <si>
    <t>LS.growth</t>
  </si>
  <si>
    <t>LS.decay</t>
  </si>
  <si>
    <t>IR.growth</t>
  </si>
  <si>
    <t>IR.decay</t>
  </si>
  <si>
    <t>AQ.growth</t>
  </si>
  <si>
    <t>AQ.decay</t>
  </si>
  <si>
    <t>dp</t>
  </si>
  <si>
    <t>PopWD2015.csv</t>
  </si>
  <si>
    <t>wd2015.csv</t>
  </si>
  <si>
    <t>input file</t>
  </si>
  <si>
    <t>year</t>
  </si>
  <si>
    <t>SSP 1 - SSP 5</t>
  </si>
  <si>
    <t>year = 2015</t>
  </si>
  <si>
    <t>popinc_proj.csv</t>
  </si>
  <si>
    <t>2015 - 2070</t>
  </si>
  <si>
    <t>state name</t>
  </si>
  <si>
    <t>county name</t>
  </si>
  <si>
    <t>popinc_proj</t>
  </si>
  <si>
    <t>wd2015</t>
  </si>
  <si>
    <t>population in _____</t>
  </si>
  <si>
    <t>these values seem to be the same as "domestic"</t>
  </si>
  <si>
    <t>string, no leading 0's</t>
  </si>
  <si>
    <t>? Not sure what this is</t>
  </si>
  <si>
    <t>increase in ______</t>
  </si>
  <si>
    <t>autogenerated ID</t>
  </si>
  <si>
    <t>autogenerated ID (during join)</t>
  </si>
  <si>
    <t>popinc_proj autogenerated ID</t>
  </si>
  <si>
    <t>wd2015 autogenerated ID</t>
  </si>
  <si>
    <t>[ID]</t>
  </si>
  <si>
    <t>popinc_proj
pop ssp1</t>
  </si>
  <si>
    <t>wd2015
domestic wd</t>
  </si>
  <si>
    <t>wpu_0
per-capita 2015 wd</t>
  </si>
  <si>
    <t>power</t>
  </si>
  <si>
    <t>wpu_percap proj</t>
  </si>
  <si>
    <t>domestic wd proj</t>
  </si>
  <si>
    <t>Autauga County</t>
  </si>
  <si>
    <t>n/a</t>
  </si>
  <si>
    <t>compound interest</t>
  </si>
  <si>
    <t>principle*(POWER((1+rate/100),time))</t>
  </si>
  <si>
    <t>lag formula</t>
  </si>
  <si>
    <t>wpu_0_2016 = POWER(1+wpu_0_2015, 2)</t>
  </si>
  <si>
    <t>WithdrawalProjections.csv</t>
  </si>
  <si>
    <t>wpuDP0</t>
  </si>
  <si>
    <t>wpuDPt</t>
  </si>
  <si>
    <t>DPt</t>
  </si>
  <si>
    <t>Metadata for the county-level water demand data inputs and outputs</t>
  </si>
  <si>
    <t>baseline 2015 per-capita domestic withdrawals</t>
  </si>
  <si>
    <t>wpuAG0</t>
  </si>
  <si>
    <t>wpuAGt</t>
  </si>
  <si>
    <t>baseline 2015 per-capita irrigation withdrawals</t>
  </si>
  <si>
    <t>? Domestic growth calculation</t>
  </si>
  <si>
    <t>? Irrigation growth calculation</t>
  </si>
  <si>
    <t>? Per-capita irrigation growth calculation</t>
  </si>
  <si>
    <t>? Per-capita domestic growth calculation</t>
  </si>
  <si>
    <t>860,440 records</t>
  </si>
  <si>
    <t>3075 records</t>
  </si>
  <si>
    <t>15,365 records</t>
  </si>
  <si>
    <t>2015 total irrigated acres</t>
  </si>
  <si>
    <t>2015 irrigation water withdrawals in mgal</t>
  </si>
  <si>
    <t>2015 domestic water withdrawals in mgal (units?)</t>
  </si>
  <si>
    <t>AGt</t>
  </si>
  <si>
    <t>output join file (popinc_proj x wd2015), 605,564 records</t>
  </si>
  <si>
    <t>popinc_proj (year) 2015-2070</t>
  </si>
  <si>
    <t>wd2015 (year) 2015</t>
  </si>
  <si>
    <t>output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</si>
</sst>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2" tint="-9.9948118533890809E-2"/>
      </left>
      <right/>
      <top/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0" fillId="2" borderId="0" xfId="0" applyFill="1"/>
    <xf numFmtId="0" fontId="4" fillId="2" borderId="0" xfId="0" applyFont="1" applyFill="1"/>
    <xf numFmtId="0" fontId="1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left" indent="1"/>
    </xf>
    <xf numFmtId="0" fontId="5" fillId="0" borderId="1" xfId="0" applyFont="1" applyBorder="1"/>
    <xf numFmtId="0" fontId="9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left"/>
    </xf>
    <xf numFmtId="0" fontId="14" fillId="0" borderId="0" xfId="0" applyFont="1" applyFill="1"/>
    <xf numFmtId="0" fontId="14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 indent="1"/>
    </xf>
    <xf numFmtId="0" fontId="15" fillId="0" borderId="0" xfId="0" applyFont="1" applyFill="1" applyAlignment="1">
      <alignment horizontal="left" indent="1"/>
    </xf>
    <xf numFmtId="0" fontId="2" fillId="0" borderId="1" xfId="0" applyFont="1" applyBorder="1"/>
    <xf numFmtId="44" fontId="0" fillId="0" borderId="1" xfId="1" applyFont="1" applyBorder="1"/>
    <xf numFmtId="44" fontId="0" fillId="0" borderId="0" xfId="1" applyFont="1"/>
    <xf numFmtId="0" fontId="9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Fill="1" applyBorder="1" applyAlignment="1">
      <alignment vertical="top"/>
    </xf>
    <xf numFmtId="0" fontId="0" fillId="2" borderId="0" xfId="0" applyFont="1" applyFill="1" applyAlignment="1"/>
    <xf numFmtId="3" fontId="2" fillId="0" borderId="0" xfId="0" applyNumberFormat="1" applyFont="1"/>
    <xf numFmtId="0" fontId="5" fillId="0" borderId="0" xfId="0" applyFont="1" applyBorder="1" applyAlignment="1">
      <alignment vertical="top"/>
    </xf>
    <xf numFmtId="0" fontId="2" fillId="0" borderId="1" xfId="0" applyFont="1" applyBorder="1"/>
    <xf numFmtId="0" fontId="2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3637-41F3-4CCB-A264-CCCC3A9741F6}">
  <sheetPr>
    <pageSetUpPr fitToPage="1"/>
  </sheetPr>
  <dimension ref="A1:AB53"/>
  <sheetViews>
    <sheetView tabSelected="1" workbookViewId="0">
      <selection activeCell="H19" sqref="H19"/>
    </sheetView>
  </sheetViews>
  <sheetFormatPr defaultRowHeight="15" x14ac:dyDescent="0.25"/>
  <cols>
    <col min="1" max="1" width="20.85546875" style="13" bestFit="1" customWidth="1"/>
    <col min="2" max="2" width="19.28515625" bestFit="1" customWidth="1"/>
    <col min="3" max="3" width="16.28515625" style="13" bestFit="1" customWidth="1"/>
    <col min="4" max="4" width="45.7109375" bestFit="1" customWidth="1"/>
    <col min="5" max="5" width="19.28515625" style="13" customWidth="1"/>
    <col min="6" max="6" width="43.42578125" style="42" bestFit="1" customWidth="1"/>
    <col min="7" max="7" width="11.5703125" bestFit="1" customWidth="1"/>
    <col min="8" max="8" width="9.140625" bestFit="1" customWidth="1"/>
    <col min="9" max="9" width="7.85546875" bestFit="1" customWidth="1"/>
    <col min="10" max="10" width="9.28515625" bestFit="1" customWidth="1"/>
    <col min="11" max="11" width="12.28515625" bestFit="1" customWidth="1"/>
    <col min="12" max="12" width="9.140625" bestFit="1" customWidth="1"/>
    <col min="13" max="13" width="9.5703125" bestFit="1" customWidth="1"/>
    <col min="14" max="14" width="11.5703125" bestFit="1" customWidth="1"/>
    <col min="15" max="15" width="9.7109375" bestFit="1" customWidth="1"/>
    <col min="16" max="16" width="8.5703125" bestFit="1" customWidth="1"/>
    <col min="17" max="17" width="9.5703125" bestFit="1" customWidth="1"/>
    <col min="18" max="18" width="10.28515625" bestFit="1" customWidth="1"/>
    <col min="19" max="19" width="10.5703125" bestFit="1" customWidth="1"/>
    <col min="20" max="20" width="9.5703125" bestFit="1" customWidth="1"/>
    <col min="21" max="21" width="8.42578125" bestFit="1" customWidth="1"/>
    <col min="22" max="22" width="9.7109375" bestFit="1" customWidth="1"/>
    <col min="23" max="23" width="8.5703125" bestFit="1" customWidth="1"/>
    <col min="24" max="24" width="9.5703125" bestFit="1" customWidth="1"/>
    <col min="25" max="25" width="8.42578125" bestFit="1" customWidth="1"/>
    <col min="26" max="26" width="10.5703125" bestFit="1" customWidth="1"/>
    <col min="27" max="27" width="9.42578125" bestFit="1" customWidth="1"/>
    <col min="28" max="28" width="7.7109375" bestFit="1" customWidth="1"/>
  </cols>
  <sheetData>
    <row r="1" spans="1:6" s="6" customFormat="1" ht="21" x14ac:dyDescent="0.25">
      <c r="A1" s="47" t="s">
        <v>70</v>
      </c>
      <c r="B1" s="47"/>
      <c r="C1" s="47"/>
      <c r="D1" s="47"/>
      <c r="E1" s="44"/>
      <c r="F1" s="7"/>
    </row>
    <row r="2" spans="1:6" s="2" customFormat="1" x14ac:dyDescent="0.25">
      <c r="A2" s="37" t="s">
        <v>34</v>
      </c>
      <c r="B2" s="2" t="s">
        <v>79</v>
      </c>
      <c r="C2" s="37" t="s">
        <v>34</v>
      </c>
      <c r="D2" s="46" t="s">
        <v>80</v>
      </c>
      <c r="E2" s="37" t="s">
        <v>89</v>
      </c>
      <c r="F2" s="43" t="s">
        <v>81</v>
      </c>
    </row>
    <row r="3" spans="1:6" ht="21" x14ac:dyDescent="0.35">
      <c r="A3" s="17" t="s">
        <v>38</v>
      </c>
      <c r="B3" s="18"/>
      <c r="C3" s="17" t="s">
        <v>33</v>
      </c>
      <c r="D3" s="18"/>
      <c r="E3" s="17" t="s">
        <v>66</v>
      </c>
      <c r="F3" s="40"/>
    </row>
    <row r="4" spans="1:6" s="1" customFormat="1" ht="15" customHeight="1" x14ac:dyDescent="0.3">
      <c r="A4" s="16" t="s">
        <v>53</v>
      </c>
      <c r="B4" t="s">
        <v>49</v>
      </c>
      <c r="C4" s="16" t="s">
        <v>53</v>
      </c>
      <c r="D4" t="s">
        <v>49</v>
      </c>
      <c r="E4" s="16" t="s">
        <v>53</v>
      </c>
      <c r="F4" s="41" t="s">
        <v>50</v>
      </c>
    </row>
    <row r="5" spans="1:6" s="3" customFormat="1" ht="15" customHeight="1" x14ac:dyDescent="0.25">
      <c r="A5" s="16" t="s">
        <v>1</v>
      </c>
      <c r="B5" t="s">
        <v>46</v>
      </c>
      <c r="C5" s="16" t="s">
        <v>1</v>
      </c>
      <c r="D5" s="4" t="s">
        <v>46</v>
      </c>
      <c r="E5" s="16" t="s">
        <v>0</v>
      </c>
      <c r="F5" s="41" t="s">
        <v>51</v>
      </c>
    </row>
    <row r="6" spans="1:6" ht="15" customHeight="1" x14ac:dyDescent="0.25">
      <c r="A6" s="16" t="s">
        <v>35</v>
      </c>
      <c r="B6" t="s">
        <v>39</v>
      </c>
      <c r="C6" s="16" t="s">
        <v>7</v>
      </c>
      <c r="D6" s="4" t="s">
        <v>40</v>
      </c>
      <c r="E6" s="16" t="s">
        <v>1</v>
      </c>
      <c r="F6" s="41" t="s">
        <v>42</v>
      </c>
    </row>
    <row r="7" spans="1:6" ht="15" customHeight="1" x14ac:dyDescent="0.25">
      <c r="A7" s="16" t="s">
        <v>3</v>
      </c>
      <c r="B7" s="8" t="s">
        <v>44</v>
      </c>
      <c r="C7" s="16" t="s">
        <v>8</v>
      </c>
      <c r="D7" s="4" t="s">
        <v>41</v>
      </c>
      <c r="E7" s="16" t="s">
        <v>2</v>
      </c>
      <c r="F7" t="s">
        <v>87</v>
      </c>
    </row>
    <row r="8" spans="1:6" s="1" customFormat="1" ht="15" customHeight="1" x14ac:dyDescent="0.3">
      <c r="A8" s="16" t="s">
        <v>4</v>
      </c>
      <c r="B8" t="s">
        <v>36</v>
      </c>
      <c r="C8" s="16" t="s">
        <v>35</v>
      </c>
      <c r="D8" s="4" t="s">
        <v>37</v>
      </c>
      <c r="E8" s="16" t="s">
        <v>3</v>
      </c>
      <c r="F8" s="41" t="s">
        <v>42</v>
      </c>
    </row>
    <row r="9" spans="1:6" s="3" customFormat="1" ht="15" customHeight="1" x14ac:dyDescent="0.25">
      <c r="A9" s="16" t="s">
        <v>5</v>
      </c>
      <c r="B9" s="8" t="s">
        <v>48</v>
      </c>
      <c r="C9" s="16" t="s">
        <v>10</v>
      </c>
      <c r="E9" s="16" t="s">
        <v>4</v>
      </c>
      <c r="F9" s="41" t="s">
        <v>42</v>
      </c>
    </row>
    <row r="10" spans="1:6" s="4" customFormat="1" ht="15" customHeight="1" x14ac:dyDescent="0.25">
      <c r="A10" s="14"/>
      <c r="C10" s="16" t="s">
        <v>11</v>
      </c>
      <c r="D10" s="9" t="s">
        <v>84</v>
      </c>
      <c r="E10" s="16" t="s">
        <v>5</v>
      </c>
      <c r="F10" s="41" t="s">
        <v>42</v>
      </c>
    </row>
    <row r="11" spans="1:6" ht="15" customHeight="1" x14ac:dyDescent="0.25">
      <c r="C11" s="16" t="s">
        <v>12</v>
      </c>
      <c r="E11" s="16" t="s">
        <v>6</v>
      </c>
      <c r="F11" s="41" t="s">
        <v>52</v>
      </c>
    </row>
    <row r="12" spans="1:6" s="1" customFormat="1" ht="15" customHeight="1" x14ac:dyDescent="0.3">
      <c r="A12" s="10"/>
      <c r="C12" s="16" t="s">
        <v>13</v>
      </c>
      <c r="E12" s="16" t="s">
        <v>7</v>
      </c>
      <c r="F12" s="41" t="s">
        <v>43</v>
      </c>
    </row>
    <row r="13" spans="1:6" s="3" customFormat="1" ht="15" customHeight="1" x14ac:dyDescent="0.25">
      <c r="A13" s="11"/>
      <c r="C13" s="16" t="s">
        <v>14</v>
      </c>
      <c r="E13" s="16" t="s">
        <v>8</v>
      </c>
      <c r="F13" s="41" t="s">
        <v>43</v>
      </c>
    </row>
    <row r="14" spans="1:6" ht="15" customHeight="1" x14ac:dyDescent="0.25">
      <c r="C14" s="16" t="s">
        <v>15</v>
      </c>
      <c r="E14" s="16" t="s">
        <v>9</v>
      </c>
      <c r="F14" s="5" t="s">
        <v>88</v>
      </c>
    </row>
    <row r="15" spans="1:6" ht="15" customHeight="1" x14ac:dyDescent="0.25">
      <c r="C15" s="16" t="s">
        <v>16</v>
      </c>
      <c r="E15" s="16" t="s">
        <v>10</v>
      </c>
      <c r="F15" s="41" t="s">
        <v>43</v>
      </c>
    </row>
    <row r="16" spans="1:6" s="1" customFormat="1" ht="15" customHeight="1" x14ac:dyDescent="0.3">
      <c r="A16" s="10"/>
      <c r="C16" s="16" t="s">
        <v>17</v>
      </c>
      <c r="D16"/>
      <c r="E16" s="16" t="s">
        <v>11</v>
      </c>
      <c r="F16" s="41" t="s">
        <v>43</v>
      </c>
    </row>
    <row r="17" spans="1:6" s="3" customFormat="1" ht="15" customHeight="1" x14ac:dyDescent="0.25">
      <c r="A17" s="11"/>
      <c r="C17" s="16" t="s">
        <v>18</v>
      </c>
      <c r="D17" t="s">
        <v>83</v>
      </c>
      <c r="E17" s="16" t="s">
        <v>12</v>
      </c>
      <c r="F17" s="41" t="s">
        <v>43</v>
      </c>
    </row>
    <row r="18" spans="1:6" ht="15" customHeight="1" x14ac:dyDescent="0.25">
      <c r="C18" s="16" t="s">
        <v>19</v>
      </c>
      <c r="D18" t="s">
        <v>82</v>
      </c>
      <c r="E18" s="16" t="s">
        <v>13</v>
      </c>
      <c r="F18" s="41" t="s">
        <v>43</v>
      </c>
    </row>
    <row r="19" spans="1:6" ht="15" customHeight="1" x14ac:dyDescent="0.25">
      <c r="C19" s="16" t="s">
        <v>20</v>
      </c>
      <c r="E19" s="16" t="s">
        <v>14</v>
      </c>
      <c r="F19" s="41" t="s">
        <v>43</v>
      </c>
    </row>
    <row r="20" spans="1:6" s="1" customFormat="1" ht="15" customHeight="1" x14ac:dyDescent="0.3">
      <c r="A20" s="10"/>
      <c r="C20" s="16" t="s">
        <v>21</v>
      </c>
      <c r="D20" s="8" t="s">
        <v>47</v>
      </c>
      <c r="E20" s="16" t="s">
        <v>15</v>
      </c>
      <c r="F20" s="41" t="s">
        <v>43</v>
      </c>
    </row>
    <row r="21" spans="1:6" s="3" customFormat="1" ht="15" customHeight="1" x14ac:dyDescent="0.25">
      <c r="A21" s="11"/>
      <c r="C21" s="16" t="s">
        <v>22</v>
      </c>
      <c r="D21"/>
      <c r="E21" s="16" t="s">
        <v>16</v>
      </c>
      <c r="F21" s="41" t="s">
        <v>43</v>
      </c>
    </row>
    <row r="22" spans="1:6" ht="15" customHeight="1" x14ac:dyDescent="0.25">
      <c r="C22" s="16" t="s">
        <v>23</v>
      </c>
      <c r="E22" s="16" t="s">
        <v>17</v>
      </c>
      <c r="F22" s="41" t="s">
        <v>43</v>
      </c>
    </row>
    <row r="23" spans="1:6" ht="15" customHeight="1" x14ac:dyDescent="0.25">
      <c r="C23" s="16" t="s">
        <v>24</v>
      </c>
      <c r="E23" s="16" t="s">
        <v>18</v>
      </c>
      <c r="F23" s="41" t="s">
        <v>43</v>
      </c>
    </row>
    <row r="24" spans="1:6" ht="15" customHeight="1" x14ac:dyDescent="0.25">
      <c r="C24" s="16" t="s">
        <v>25</v>
      </c>
      <c r="E24" s="16" t="s">
        <v>19</v>
      </c>
      <c r="F24" s="41" t="s">
        <v>43</v>
      </c>
    </row>
    <row r="25" spans="1:6" ht="15" customHeight="1" x14ac:dyDescent="0.25">
      <c r="C25" s="16" t="s">
        <v>26</v>
      </c>
      <c r="E25" s="16" t="s">
        <v>20</v>
      </c>
      <c r="F25" s="41" t="s">
        <v>43</v>
      </c>
    </row>
    <row r="26" spans="1:6" ht="15" customHeight="1" x14ac:dyDescent="0.25">
      <c r="C26" s="16" t="s">
        <v>27</v>
      </c>
      <c r="D26" s="8" t="s">
        <v>47</v>
      </c>
      <c r="E26" s="16" t="s">
        <v>21</v>
      </c>
      <c r="F26" s="41" t="s">
        <v>43</v>
      </c>
    </row>
    <row r="27" spans="1:6" ht="15" customHeight="1" x14ac:dyDescent="0.25">
      <c r="C27" s="16" t="s">
        <v>28</v>
      </c>
      <c r="E27" s="16" t="s">
        <v>22</v>
      </c>
      <c r="F27" s="41" t="s">
        <v>43</v>
      </c>
    </row>
    <row r="28" spans="1:6" ht="15" customHeight="1" x14ac:dyDescent="0.25">
      <c r="C28" s="16" t="s">
        <v>29</v>
      </c>
      <c r="E28" s="16" t="s">
        <v>23</v>
      </c>
      <c r="F28" s="41" t="s">
        <v>43</v>
      </c>
    </row>
    <row r="29" spans="1:6" ht="15" customHeight="1" x14ac:dyDescent="0.25">
      <c r="C29" s="16" t="s">
        <v>30</v>
      </c>
      <c r="E29" s="16" t="s">
        <v>24</v>
      </c>
      <c r="F29" s="41" t="s">
        <v>43</v>
      </c>
    </row>
    <row r="30" spans="1:6" ht="15" customHeight="1" x14ac:dyDescent="0.25">
      <c r="C30" s="16" t="s">
        <v>31</v>
      </c>
      <c r="D30" t="s">
        <v>45</v>
      </c>
      <c r="E30" s="16" t="s">
        <v>25</v>
      </c>
      <c r="F30" s="41" t="s">
        <v>43</v>
      </c>
    </row>
    <row r="31" spans="1:6" ht="15" customHeight="1" x14ac:dyDescent="0.25">
      <c r="E31" s="16" t="s">
        <v>26</v>
      </c>
      <c r="F31" s="41" t="s">
        <v>43</v>
      </c>
    </row>
    <row r="32" spans="1:6" ht="15" customHeight="1" x14ac:dyDescent="0.25">
      <c r="E32" s="16" t="s">
        <v>27</v>
      </c>
      <c r="F32" s="41" t="s">
        <v>43</v>
      </c>
    </row>
    <row r="33" spans="1:28" ht="15" customHeight="1" x14ac:dyDescent="0.25">
      <c r="E33" s="16" t="s">
        <v>28</v>
      </c>
      <c r="F33" s="41" t="s">
        <v>43</v>
      </c>
    </row>
    <row r="34" spans="1:28" x14ac:dyDescent="0.25">
      <c r="E34" s="16" t="s">
        <v>29</v>
      </c>
      <c r="F34" s="41" t="s">
        <v>43</v>
      </c>
    </row>
    <row r="35" spans="1:28" x14ac:dyDescent="0.25">
      <c r="A35" s="38"/>
      <c r="B35" s="39"/>
      <c r="E35" s="16" t="s">
        <v>30</v>
      </c>
      <c r="F35" s="41" t="s">
        <v>43</v>
      </c>
    </row>
    <row r="36" spans="1:28" x14ac:dyDescent="0.25">
      <c r="E36" s="16" t="s">
        <v>31</v>
      </c>
      <c r="F36" s="41" t="s">
        <v>43</v>
      </c>
    </row>
    <row r="37" spans="1:28" x14ac:dyDescent="0.25">
      <c r="E37" s="16" t="s">
        <v>67</v>
      </c>
      <c r="F37" s="42" t="s">
        <v>71</v>
      </c>
    </row>
    <row r="38" spans="1:28" x14ac:dyDescent="0.25">
      <c r="E38" s="16" t="s">
        <v>68</v>
      </c>
      <c r="F38" s="45" t="s">
        <v>75</v>
      </c>
    </row>
    <row r="39" spans="1:28" x14ac:dyDescent="0.25">
      <c r="E39" s="16" t="s">
        <v>69</v>
      </c>
      <c r="F39" s="45" t="s">
        <v>78</v>
      </c>
    </row>
    <row r="40" spans="1:28" x14ac:dyDescent="0.25">
      <c r="E40" s="16" t="s">
        <v>72</v>
      </c>
      <c r="F40" s="42" t="s">
        <v>74</v>
      </c>
    </row>
    <row r="41" spans="1:28" x14ac:dyDescent="0.25">
      <c r="E41" s="16" t="s">
        <v>73</v>
      </c>
      <c r="F41" s="45" t="s">
        <v>76</v>
      </c>
    </row>
    <row r="42" spans="1:28" x14ac:dyDescent="0.25">
      <c r="E42" s="16" t="s">
        <v>85</v>
      </c>
      <c r="F42" s="45" t="s">
        <v>77</v>
      </c>
    </row>
    <row r="43" spans="1:28" x14ac:dyDescent="0.25">
      <c r="E43" s="16"/>
    </row>
    <row r="44" spans="1:28" x14ac:dyDescent="0.25">
      <c r="E44" s="16"/>
    </row>
    <row r="45" spans="1:28" x14ac:dyDescent="0.25">
      <c r="E45" s="16"/>
    </row>
    <row r="46" spans="1:28" x14ac:dyDescent="0.25">
      <c r="E46" s="16"/>
    </row>
    <row r="47" spans="1:28" x14ac:dyDescent="0.25">
      <c r="E47" s="16"/>
    </row>
    <row r="48" spans="1:28" ht="18.75" x14ac:dyDescent="0.3">
      <c r="E48" s="16"/>
      <c r="F48" s="4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5:28" x14ac:dyDescent="0.25">
      <c r="E49" s="1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5:28" x14ac:dyDescent="0.25"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2" spans="5:28" ht="18.75" x14ac:dyDescent="0.3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5:28" x14ac:dyDescent="0.25"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</sheetData>
  <mergeCells count="1">
    <mergeCell ref="A1:D1"/>
  </mergeCells>
  <pageMargins left="0.25" right="0" top="0.75" bottom="0.75" header="0.3" footer="0.3"/>
  <pageSetup scale="55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9453-E1BA-4AF1-A37F-9B983D189E8E}">
  <dimension ref="A1:I10"/>
  <sheetViews>
    <sheetView workbookViewId="0">
      <selection activeCell="I1" sqref="I1"/>
    </sheetView>
  </sheetViews>
  <sheetFormatPr defaultRowHeight="15" x14ac:dyDescent="0.25"/>
  <cols>
    <col min="1" max="1" width="15.140625" style="29" bestFit="1" customWidth="1"/>
    <col min="2" max="3" width="5" bestFit="1" customWidth="1"/>
    <col min="4" max="4" width="12" bestFit="1" customWidth="1"/>
    <col min="5" max="5" width="12.42578125" customWidth="1"/>
    <col min="6" max="6" width="17.85546875" bestFit="1" customWidth="1"/>
    <col min="7" max="7" width="6.7109375" style="32" bestFit="1" customWidth="1"/>
    <col min="8" max="8" width="12" style="33" bestFit="1" customWidth="1"/>
    <col min="9" max="9" width="16.42578125" bestFit="1" customWidth="1"/>
    <col min="10" max="10" width="2.28515625" customWidth="1"/>
    <col min="11" max="13" width="7.140625" customWidth="1"/>
  </cols>
  <sheetData>
    <row r="1" spans="1:9" s="20" customFormat="1" ht="30" x14ac:dyDescent="0.25">
      <c r="A1" s="19" t="s">
        <v>8</v>
      </c>
      <c r="B1" s="20" t="s">
        <v>1</v>
      </c>
      <c r="C1" s="20" t="s">
        <v>35</v>
      </c>
      <c r="D1" s="21" t="s">
        <v>54</v>
      </c>
      <c r="E1" s="21" t="s">
        <v>55</v>
      </c>
      <c r="F1" s="21" t="s">
        <v>56</v>
      </c>
      <c r="G1" s="22" t="s">
        <v>57</v>
      </c>
      <c r="H1" s="23" t="s">
        <v>58</v>
      </c>
      <c r="I1" s="20" t="s">
        <v>59</v>
      </c>
    </row>
    <row r="2" spans="1:9" x14ac:dyDescent="0.25">
      <c r="A2" s="24" t="s">
        <v>60</v>
      </c>
      <c r="B2" s="25">
        <v>1001</v>
      </c>
      <c r="C2" s="26">
        <v>2015</v>
      </c>
      <c r="D2" s="26">
        <v>57.1447502969732</v>
      </c>
      <c r="E2" s="26">
        <v>3.09</v>
      </c>
      <c r="F2" s="26">
        <f>E2/D2</f>
        <v>5.4073208543946837E-2</v>
      </c>
      <c r="G2" s="27" t="s">
        <v>61</v>
      </c>
      <c r="H2" s="28" t="s">
        <v>61</v>
      </c>
    </row>
    <row r="3" spans="1:9" x14ac:dyDescent="0.25">
      <c r="A3" s="29" t="s">
        <v>60</v>
      </c>
      <c r="B3" s="30">
        <v>1001</v>
      </c>
      <c r="C3" s="30">
        <v>2016</v>
      </c>
      <c r="D3">
        <v>57.676559468020599</v>
      </c>
      <c r="E3" s="31"/>
      <c r="F3" s="31">
        <f>I3/D3</f>
        <v>1.0540732085439468</v>
      </c>
      <c r="G3" s="32">
        <v>1</v>
      </c>
      <c r="H3" s="33">
        <f>POWER(1+$F$2, G3)</f>
        <v>1.0540732085439468</v>
      </c>
      <c r="I3">
        <f>D3*H3</f>
        <v>60.795316096232227</v>
      </c>
    </row>
    <row r="4" spans="1:9" x14ac:dyDescent="0.25">
      <c r="A4" s="29" t="s">
        <v>60</v>
      </c>
      <c r="B4">
        <v>1001</v>
      </c>
      <c r="C4">
        <v>2017</v>
      </c>
      <c r="D4">
        <v>58.208368639067899</v>
      </c>
      <c r="E4" s="31"/>
      <c r="F4" s="31"/>
      <c r="G4" s="32">
        <v>2</v>
      </c>
      <c r="H4" s="33">
        <f t="shared" ref="H4:H7" si="0">POWER(1+$F$2, G4)</f>
        <v>1.1110703289701307</v>
      </c>
      <c r="I4">
        <f t="shared" ref="I4:I7" si="1">D4*H4</f>
        <v>64.673591292623811</v>
      </c>
    </row>
    <row r="5" spans="1:9" x14ac:dyDescent="0.25">
      <c r="A5" s="29" t="s">
        <v>60</v>
      </c>
      <c r="B5">
        <v>1001</v>
      </c>
      <c r="C5">
        <v>2018</v>
      </c>
      <c r="D5">
        <v>58.740177810115298</v>
      </c>
      <c r="E5" s="31"/>
      <c r="F5" s="31"/>
      <c r="G5" s="32">
        <v>3</v>
      </c>
      <c r="H5" s="33">
        <f t="shared" si="0"/>
        <v>1.1711494665755242</v>
      </c>
      <c r="I5">
        <f t="shared" si="1"/>
        <v>68.793527908867972</v>
      </c>
    </row>
    <row r="6" spans="1:9" x14ac:dyDescent="0.25">
      <c r="B6">
        <v>1001</v>
      </c>
      <c r="C6">
        <v>2019</v>
      </c>
      <c r="D6">
        <v>59.271986981162598</v>
      </c>
      <c r="E6" s="31"/>
      <c r="F6" s="31"/>
      <c r="G6" s="32">
        <v>4</v>
      </c>
      <c r="H6" s="33">
        <f t="shared" si="0"/>
        <v>1.2344772759177944</v>
      </c>
      <c r="I6">
        <f t="shared" si="1"/>
        <v>73.169921026740582</v>
      </c>
    </row>
    <row r="7" spans="1:9" x14ac:dyDescent="0.25">
      <c r="B7">
        <v>1001</v>
      </c>
      <c r="C7">
        <v>2020</v>
      </c>
      <c r="D7">
        <v>59.803796152209998</v>
      </c>
      <c r="E7" s="31"/>
      <c r="F7" s="31"/>
      <c r="G7" s="32">
        <v>5</v>
      </c>
      <c r="H7" s="33">
        <f t="shared" si="0"/>
        <v>1.3012294231012607</v>
      </c>
      <c r="I7">
        <f t="shared" si="1"/>
        <v>77.818459166405603</v>
      </c>
    </row>
    <row r="9" spans="1:9" x14ac:dyDescent="0.25">
      <c r="D9" s="34" t="s">
        <v>62</v>
      </c>
      <c r="E9" s="35" t="s">
        <v>63</v>
      </c>
    </row>
    <row r="10" spans="1:9" x14ac:dyDescent="0.25">
      <c r="D10" s="34" t="s">
        <v>64</v>
      </c>
      <c r="E10" s="36" t="s">
        <v>65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DE4A-8327-4355-9F4E-F4F1F9EDB6E6}">
  <dimension ref="A1:B51"/>
  <sheetViews>
    <sheetView workbookViewId="0">
      <selection activeCell="J18" sqref="J18"/>
    </sheetView>
  </sheetViews>
  <sheetFormatPr defaultRowHeight="15" x14ac:dyDescent="0.25"/>
  <cols>
    <col min="1" max="1" width="22" style="13" bestFit="1" customWidth="1"/>
    <col min="2" max="2" width="28.42578125" bestFit="1" customWidth="1"/>
  </cols>
  <sheetData>
    <row r="1" spans="1:2" x14ac:dyDescent="0.25">
      <c r="A1" s="48" t="s">
        <v>86</v>
      </c>
      <c r="B1" s="49"/>
    </row>
    <row r="2" spans="1:2" ht="21" x14ac:dyDescent="0.35">
      <c r="A2" s="17" t="s">
        <v>32</v>
      </c>
      <c r="B2" s="15"/>
    </row>
    <row r="3" spans="1:2" x14ac:dyDescent="0.25">
      <c r="A3" s="16" t="s">
        <v>53</v>
      </c>
      <c r="B3" t="s">
        <v>50</v>
      </c>
    </row>
    <row r="4" spans="1:2" x14ac:dyDescent="0.25">
      <c r="A4" s="16" t="s">
        <v>0</v>
      </c>
      <c r="B4" t="s">
        <v>51</v>
      </c>
    </row>
    <row r="5" spans="1:2" x14ac:dyDescent="0.25">
      <c r="A5" s="16" t="s">
        <v>1</v>
      </c>
      <c r="B5" t="s">
        <v>42</v>
      </c>
    </row>
    <row r="6" spans="1:2" x14ac:dyDescent="0.25">
      <c r="A6" s="16" t="s">
        <v>2</v>
      </c>
      <c r="B6" t="s">
        <v>87</v>
      </c>
    </row>
    <row r="7" spans="1:2" x14ac:dyDescent="0.25">
      <c r="A7" s="16" t="s">
        <v>3</v>
      </c>
      <c r="B7" t="s">
        <v>42</v>
      </c>
    </row>
    <row r="8" spans="1:2" x14ac:dyDescent="0.25">
      <c r="A8" s="16" t="s">
        <v>4</v>
      </c>
      <c r="B8" t="s">
        <v>42</v>
      </c>
    </row>
    <row r="9" spans="1:2" x14ac:dyDescent="0.25">
      <c r="A9" s="16" t="s">
        <v>5</v>
      </c>
      <c r="B9" t="s">
        <v>42</v>
      </c>
    </row>
    <row r="10" spans="1:2" x14ac:dyDescent="0.25">
      <c r="A10" s="16" t="s">
        <v>6</v>
      </c>
      <c r="B10" s="5" t="s">
        <v>52</v>
      </c>
    </row>
    <row r="11" spans="1:2" x14ac:dyDescent="0.25">
      <c r="A11" s="16" t="s">
        <v>7</v>
      </c>
      <c r="B11" s="5" t="s">
        <v>43</v>
      </c>
    </row>
    <row r="12" spans="1:2" x14ac:dyDescent="0.25">
      <c r="A12" s="16" t="s">
        <v>8</v>
      </c>
      <c r="B12" s="5" t="s">
        <v>43</v>
      </c>
    </row>
    <row r="13" spans="1:2" x14ac:dyDescent="0.25">
      <c r="A13" s="16" t="s">
        <v>9</v>
      </c>
      <c r="B13" s="5" t="s">
        <v>88</v>
      </c>
    </row>
    <row r="14" spans="1:2" x14ac:dyDescent="0.25">
      <c r="A14" s="16" t="s">
        <v>10</v>
      </c>
      <c r="B14" s="5" t="s">
        <v>43</v>
      </c>
    </row>
    <row r="15" spans="1:2" x14ac:dyDescent="0.25">
      <c r="A15" s="16" t="s">
        <v>11</v>
      </c>
      <c r="B15" s="5" t="s">
        <v>43</v>
      </c>
    </row>
    <row r="16" spans="1:2" x14ac:dyDescent="0.25">
      <c r="A16" s="16" t="s">
        <v>12</v>
      </c>
      <c r="B16" s="5" t="s">
        <v>43</v>
      </c>
    </row>
    <row r="17" spans="1:2" x14ac:dyDescent="0.25">
      <c r="A17" s="16" t="s">
        <v>13</v>
      </c>
      <c r="B17" s="5" t="s">
        <v>43</v>
      </c>
    </row>
    <row r="18" spans="1:2" x14ac:dyDescent="0.25">
      <c r="A18" s="16" t="s">
        <v>14</v>
      </c>
      <c r="B18" s="5" t="s">
        <v>43</v>
      </c>
    </row>
    <row r="19" spans="1:2" x14ac:dyDescent="0.25">
      <c r="A19" s="16" t="s">
        <v>15</v>
      </c>
      <c r="B19" s="5" t="s">
        <v>43</v>
      </c>
    </row>
    <row r="20" spans="1:2" x14ac:dyDescent="0.25">
      <c r="A20" s="16" t="s">
        <v>16</v>
      </c>
      <c r="B20" s="5" t="s">
        <v>43</v>
      </c>
    </row>
    <row r="21" spans="1:2" x14ac:dyDescent="0.25">
      <c r="A21" s="16" t="s">
        <v>17</v>
      </c>
      <c r="B21" s="5" t="s">
        <v>43</v>
      </c>
    </row>
    <row r="22" spans="1:2" x14ac:dyDescent="0.25">
      <c r="A22" s="16" t="s">
        <v>18</v>
      </c>
      <c r="B22" s="5" t="s">
        <v>43</v>
      </c>
    </row>
    <row r="23" spans="1:2" x14ac:dyDescent="0.25">
      <c r="A23" s="16" t="s">
        <v>19</v>
      </c>
      <c r="B23" s="5" t="s">
        <v>43</v>
      </c>
    </row>
    <row r="24" spans="1:2" x14ac:dyDescent="0.25">
      <c r="A24" s="16" t="s">
        <v>20</v>
      </c>
      <c r="B24" s="5" t="s">
        <v>43</v>
      </c>
    </row>
    <row r="25" spans="1:2" x14ac:dyDescent="0.25">
      <c r="A25" s="16" t="s">
        <v>21</v>
      </c>
      <c r="B25" s="5" t="s">
        <v>43</v>
      </c>
    </row>
    <row r="26" spans="1:2" x14ac:dyDescent="0.25">
      <c r="A26" s="16" t="s">
        <v>22</v>
      </c>
      <c r="B26" s="5" t="s">
        <v>43</v>
      </c>
    </row>
    <row r="27" spans="1:2" x14ac:dyDescent="0.25">
      <c r="A27" s="16" t="s">
        <v>23</v>
      </c>
      <c r="B27" s="5" t="s">
        <v>43</v>
      </c>
    </row>
    <row r="28" spans="1:2" x14ac:dyDescent="0.25">
      <c r="A28" s="16" t="s">
        <v>24</v>
      </c>
      <c r="B28" s="5" t="s">
        <v>43</v>
      </c>
    </row>
    <row r="29" spans="1:2" x14ac:dyDescent="0.25">
      <c r="A29" s="16" t="s">
        <v>25</v>
      </c>
      <c r="B29" s="5" t="s">
        <v>43</v>
      </c>
    </row>
    <row r="30" spans="1:2" x14ac:dyDescent="0.25">
      <c r="A30" s="16" t="s">
        <v>26</v>
      </c>
      <c r="B30" s="5" t="s">
        <v>43</v>
      </c>
    </row>
    <row r="31" spans="1:2" x14ac:dyDescent="0.25">
      <c r="A31" s="16" t="s">
        <v>27</v>
      </c>
      <c r="B31" s="5" t="s">
        <v>43</v>
      </c>
    </row>
    <row r="32" spans="1:2" x14ac:dyDescent="0.25">
      <c r="A32" s="16" t="s">
        <v>28</v>
      </c>
      <c r="B32" s="5" t="s">
        <v>43</v>
      </c>
    </row>
    <row r="33" spans="1:2" x14ac:dyDescent="0.25">
      <c r="A33" s="16" t="s">
        <v>29</v>
      </c>
      <c r="B33" s="5" t="s">
        <v>43</v>
      </c>
    </row>
    <row r="34" spans="1:2" x14ac:dyDescent="0.25">
      <c r="A34" s="16" t="s">
        <v>30</v>
      </c>
      <c r="B34" s="5" t="s">
        <v>43</v>
      </c>
    </row>
    <row r="35" spans="1:2" x14ac:dyDescent="0.25">
      <c r="A35" s="16" t="s">
        <v>31</v>
      </c>
      <c r="B35" s="5" t="s">
        <v>43</v>
      </c>
    </row>
    <row r="46" spans="1:2" ht="18.75" x14ac:dyDescent="0.3">
      <c r="A46" s="10"/>
      <c r="B46" s="1"/>
    </row>
    <row r="47" spans="1:2" x14ac:dyDescent="0.25">
      <c r="A47" s="11"/>
      <c r="B47" s="3"/>
    </row>
    <row r="48" spans="1:2" x14ac:dyDescent="0.25">
      <c r="A48" s="12"/>
      <c r="B48" s="5"/>
    </row>
    <row r="50" spans="1:2" ht="18.75" x14ac:dyDescent="0.3">
      <c r="A50" s="10"/>
      <c r="B50" s="1"/>
    </row>
    <row r="51" spans="1:2" x14ac:dyDescent="0.25">
      <c r="A51" s="11"/>
      <c r="B51" s="3"/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WaterDemandDataInputsOutputs</vt:lpstr>
      <vt:lpstr>CalculatingProjections</vt:lpstr>
      <vt:lpstr>not used</vt:lpstr>
      <vt:lpstr>WaterDemandDataInputsOutputs!Print_Area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Froemke, Pam -FS</dc:creator>
  <cp:lastModifiedBy>Pam Froemke</cp:lastModifiedBy>
  <cp:lastPrinted>2022-02-28T19:53:23Z</cp:lastPrinted>
  <dcterms:created xsi:type="dcterms:W3CDTF">2022-02-24T19:39:37Z</dcterms:created>
  <dcterms:modified xsi:type="dcterms:W3CDTF">2022-03-02T19:54:57Z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d217cd858e8c4b6e84ae6775cd22ff68</vt:lpwstr>
  </property>
</Properties>
</file>