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BA96502D-A6AC-48F9-AE5F-01FD7C912623}" xr6:coauthVersionLast="43" xr6:coauthVersionMax="43" xr10:uidLastSave="{00000000-0000-0000-0000-000000000000}"/>
  <bookViews>
    <workbookView xWindow="1098" yWindow="1098" windowWidth="14124" windowHeight="9198"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23" i="1" l="1"/>
  <c r="X22" i="1"/>
  <c r="D23" i="1"/>
  <c r="E23" i="1"/>
  <c r="G23" i="1"/>
  <c r="H23" i="1"/>
  <c r="I23" i="1"/>
  <c r="J23" i="1"/>
  <c r="K23" i="1"/>
  <c r="L23" i="1"/>
  <c r="M23" i="1"/>
  <c r="N23" i="1"/>
  <c r="O23" i="1"/>
  <c r="R23" i="1"/>
  <c r="S23" i="1"/>
  <c r="T23" i="1"/>
  <c r="U23" i="1"/>
  <c r="V23" i="1"/>
  <c r="W23" i="1"/>
  <c r="C23" i="1"/>
  <c r="B23" i="1"/>
  <c r="W21" i="1"/>
  <c r="V21" i="1"/>
  <c r="U21" i="1"/>
  <c r="T21" i="1"/>
  <c r="S21" i="1"/>
  <c r="R21" i="1"/>
  <c r="Q21" i="1"/>
  <c r="P21" i="1"/>
  <c r="O21" i="1"/>
  <c r="N21" i="1"/>
  <c r="M21" i="1"/>
  <c r="L21" i="1"/>
  <c r="K21" i="1"/>
  <c r="J21" i="1"/>
  <c r="I21" i="1"/>
  <c r="H21" i="1"/>
  <c r="G21" i="1"/>
  <c r="X21" i="1" s="1"/>
  <c r="F21" i="1"/>
  <c r="E21" i="1"/>
  <c r="D21" i="1"/>
  <c r="C21" i="1"/>
  <c r="B21" i="1"/>
  <c r="X20" i="1"/>
  <c r="X19" i="1"/>
  <c r="X10" i="1" l="1"/>
  <c r="G10" i="1"/>
  <c r="H10" i="1"/>
  <c r="I10" i="1"/>
  <c r="J10" i="1"/>
  <c r="K10" i="1"/>
  <c r="L10" i="1"/>
  <c r="M10" i="1"/>
  <c r="N10" i="1"/>
  <c r="O10" i="1"/>
  <c r="P10" i="1"/>
  <c r="Q10" i="1"/>
  <c r="R10" i="1"/>
  <c r="S10" i="1"/>
  <c r="T10" i="1"/>
  <c r="U10" i="1"/>
  <c r="V10" i="1"/>
  <c r="W10" i="1"/>
  <c r="D10" i="1"/>
  <c r="E10" i="1"/>
  <c r="F10" i="1"/>
  <c r="C10" i="1"/>
  <c r="B10" i="1"/>
  <c r="X8" i="1" l="1"/>
  <c r="X9" i="1"/>
</calcChain>
</file>

<file path=xl/sharedStrings.xml><?xml version="1.0" encoding="utf-8"?>
<sst xmlns="http://schemas.openxmlformats.org/spreadsheetml/2006/main" count="1823" uniqueCount="165">
  <si>
    <t>file_name</t>
    <phoneticPr fontId="1" type="noConversion"/>
  </si>
  <si>
    <t>title</t>
  </si>
  <si>
    <t>abstract</t>
    <phoneticPr fontId="1" type="noConversion"/>
  </si>
  <si>
    <t xml:space="preserve"> </t>
    <phoneticPr fontId="1" type="noConversion"/>
  </si>
  <si>
    <t>('biomass', 'gasification', 'heat')</t>
  </si>
  <si>
    <t>Comments Bernhard</t>
  </si>
  <si>
    <t>Problem</t>
  </si>
  <si>
    <t>only one of the outputs</t>
  </si>
  <si>
    <t>Wrong output</t>
  </si>
  <si>
    <t>Wrong input</t>
  </si>
  <si>
    <t>General comments:</t>
  </si>
  <si>
    <t>Problems:</t>
  </si>
  <si>
    <t>I think we should allow several triples for each paper to account for multiple outputs of biorefineries</t>
    <phoneticPr fontId="1" type="noConversion"/>
  </si>
  <si>
    <t>You may want to exclude book chapters from your literature base as they are often reviews… but if this is too late in your thesis, then it is also ok</t>
    <phoneticPr fontId="1" type="noConversion"/>
  </si>
  <si>
    <t>triples_with_gold_standard_list</t>
    <phoneticPr fontId="1" type="noConversion"/>
  </si>
  <si>
    <t xml:space="preserve"> </t>
    <phoneticPr fontId="1" type="noConversion"/>
  </si>
  <si>
    <t>('cellulose', 'hydrolysis', 'glucose')</t>
  </si>
  <si>
    <t>2018_Fir200_82.txt</t>
  </si>
  <si>
    <t>2014_Fir200_96.txt</t>
  </si>
  <si>
    <t>2011_For200_66.txt</t>
  </si>
  <si>
    <t>2013_Fif200_24.txt</t>
  </si>
  <si>
    <t>2016_Fir200_78.txt</t>
  </si>
  <si>
    <t>2010_Sec200_51.txt</t>
  </si>
  <si>
    <t>2018_Ten200_14.txt</t>
  </si>
  <si>
    <t>2018_Eig200_12.txt</t>
  </si>
  <si>
    <t xml:space="preserve"> </t>
    <phoneticPr fontId="1" type="noConversion"/>
  </si>
  <si>
    <t>Biofuels from algae for sustainable development .</t>
  </si>
  <si>
    <t>Microalgae are photosynthetic microorganisms that can produce lipids, proteins and carbohydrates in large amounts over short periods of time. These products can be processed into both biofuels and useful chemicals. Two algae samples (Cladophora fracta and Chlorella protothecoid) were studied for biofuel production. Microalgae appear to be the only source of renewable biodiesel that is capable of meeting the global demand for transport fuels. Microalgae can be converted to biodiesel, bioethanol, bio-oil, biohydrogen and biomethane via thermochemical and biochemical methods. Industrial reactors for algal culture are open ponds, photobioreactors and closed systems. Algae can be grown almost anywhere, even on sewage or salt water, and does not require fertile land or food crops, and processing requires less energy than the algae provides. Microalgae have much faster growth-rates than terrestrial crops. the per unit area yield of oil from algae is estimated to be from 20,000 to 80,000liters per acre, per year; this is 7–31 times greater than the next best crop, palm oil. Algal oil can be used to make biodiesel for cars, trucks, and airplanes. The lipid and fatty acid contents of microalgae vary in accordance with culture conditions. The effect of temperature on the yield of hydrogen from two algae (C. fracta and C. protothecoid) by pyrolysis and steam gasification were investigated in this study. In each run, the main components of the gas phase were CO2, CO, H2, and CH4.The yields of hydrogen by pyrolysis and steam gasification processes of the samples increased with temperature. The yields of gaseous products from the samples of C. fracta and C. protothecoides increased from 8.2% to 39.2% and 9.5% to 40.6% by volume, respectively, while the final pyrolysis temperature was increased from 575 to 925K. The percent of hydrogen in gaseous products from the samples of C. fracta and C. protothecoides increased from 25.8% to 44.4% and 27.6% to 48.7% by volume, respectively, while the final pyrolysis temperature was increased from 650 to 925K. The percent of hydrogen in gaseous products from the samples of C. fracta and C. protothecoides increased from 26.3% to 54.7% and 28.1% to 57.6% by volume, respectively, while the final gasification temperature was increased from 825 to 1225K. In general, algae gaseous products are higher quality than gaseous products from mosses.</t>
  </si>
  <si>
    <t>Search for optimum conditions of wheat straw hemicelluloses cold alkaline extraction process .</t>
  </si>
  <si>
    <t>A method for the selective extraction of hemicellulose from wheat straw involving cold alkaline extraction and subsequent separation by precipitation with ethanol is proposed. Wheat straw affords selective separation of the hemicellulose fraction from the cellulose and lignin fractions with the proposed method. The hemicellulose yield was optimized by using a 2n factor design to examine the influence of temperatures (temperature was designed between 20 and 40°C), operation times (operation time was designed between 30 and 60min) and alkali concentrations (alkali concentration was designed between 80 and 120gL−1). These conditions allowed 56.1% of all hemicellulose initially present in the raw material, and 59.1% of the lignin, to be extracted. Subsequent separation of hemicellulose in the liquid phase from the cold alkaline extraction by precipitation with ethanol provided a fraction containing 39.4% of all hemicellulose (45.2% hemicellulose in extract/total extract) and only 12% of all lignin in the raw material.</t>
  </si>
  <si>
    <t>A biorefinery concept for simultaneous recovery of cellulosic ethanol and phenolic compounds from oil palm fronds: Process optimization .</t>
  </si>
  <si>
    <t>In this study, process optimization of an ultrasonic-assisted organosolv/liquid oxidative pretreatment (SOP) of oil palm fronds (OPFs) for the simultaneous recovery of cellulose, bioethanol and biochemicals (i.e. phenolic compounds) in a biorefinery concept was carried out. The effects of time (30–60min.), temperature (40–80°C), NaOH concentration (1–5%) and sample:solvent ratio (1:10–1:50g/ml) on cellulose content, bioethanol yield and total phenolics contents (TPC) after SOP were investigated. At optimum conditions of pretreatment (i.e. 60°C, 40min, 3% w/v aq. NaOH and 1:20g/ml sample to solvent ratio), the recovered cellulose (55.30%) which served as substrate for enzymatic hydrolysis and subsequent fermentation yielded about 20.1g/l glucose, 11.3g/l xylose and 9.3g/l bioethanol (yield of 0.769g/g). The pretreatment liquor (mostly regarded as wastes) obtained at the optimum pretreatment conditions contained about 4.691mg gallic acid equivalent (GAE)/g OPFs of TPC, 0.297mg vanillic acid (VA)/g OPFs, 1.591mg gallic acid (GA)/g OPFs and 0.331mg quercetin (QU)/g OPFs. The pretreatment liquor was again analyzed to possess high antiradical scavenging activity (about 97.2%) compared to the synthetic antioxidant, 3,5-di-tert-butyl-4-hydroxytoluene (BHT) (80.7%) at 100ppm. Thus one sustainable way of managing wastes in biorefinery is the recovery of multi-bioproducts (e.g. bioethanol and biochemicals) during the pretreatment process.</t>
  </si>
  <si>
    <t xml:space="preserve">Case study: Preliminary assessment of integrated palm biomass biorefinery for bioethanol production utilizing non-food sugars from oil palm frond petiole . </t>
  </si>
  <si>
    <t>In this case study, a preliminary assessment on the bioethanol production from oil palm frond (OPF) petiole sugars within an integrated palm biomass biorefinery was carried out. Based on the case study of 4 neighbouring palm oil mills, approximately 55,600t/y of fermentable sugars could be obtained from OPF petiole. The integrated biorefinery will be located at one of the 4 mills. The mill has potential excess energy comprising 3.64GWh/y of electricity and 177,000t/y of steam which are sufficient to run the biorefinery. With 33.9millionlitres/y of bioethanol production, the specific production cost of bioethanol is estimated at $ 0.52/l bioethanol, compared to $ 0.31–0.34/l bioethanol produced from sugarcane and $ 0.49–0.60/l bioethanol from other lignocellulosics. The net energy ratio of 7.48 for bioethanol production from OPF provides a promising alternative for OPF utilization as a non-food sugar feedstock.</t>
  </si>
  <si>
    <t>2011_Sec200_36.txt</t>
  </si>
  <si>
    <t>2012_Sec200_7.txt</t>
  </si>
  <si>
    <t>2012_Six200_82.txt</t>
  </si>
  <si>
    <t>2013_Fir200_1.txt</t>
  </si>
  <si>
    <t>2013_Sec200_53.txt</t>
  </si>
  <si>
    <t>2015_Sec200_27.txt</t>
  </si>
  <si>
    <t>2016_Fif200_33.txt</t>
  </si>
  <si>
    <t>2017_Fir200_23.txt</t>
  </si>
  <si>
    <t>2017_Fir200_45.txt</t>
  </si>
  <si>
    <t>2017_Nin200_61.txt</t>
  </si>
  <si>
    <t>2017_Sev200_23.txt</t>
  </si>
  <si>
    <t>2018_Ele200_23.txt</t>
  </si>
  <si>
    <t>2019_Nin200_95.txt</t>
  </si>
  <si>
    <t>2019_Sec200_7.txt</t>
  </si>
  <si>
    <t xml:space="preserve">Technoeconomic analysis of a methanol plant based on gasification of biomass and electrolysis of water . </t>
    <phoneticPr fontId="1" type="noConversion"/>
  </si>
  <si>
    <t>Reducing life cycle greenhouse gas emissions of corn ethanol by integrating biomass to produce heat and power at ethanol plants .</t>
  </si>
  <si>
    <t>A life-cycle assessment (LCA) of corn ethanol was conducted to determine the reduction in the life-cycle greenhouse gas (GHG) emissions for corn ethanol compared to gasoline by integrating biomass fuels to replace fossil fuels (natural gas and grid electricity) in a U.S. Midwest dry-grind corn ethanol plant producing 0.19 hm3 y−1 of denatured ethanol. The biomass fuels studied are corn stover and ethanol co-products [dried distillers grains with solubles (DDGS), and syrup (solubles portion of DDGS)]. The biomass conversion technologies/systems considered are process heat (PH) only systems, combined heat and power (CHP) systems, and biomass integrated gasification combined cycle (BIGCC) systems. The life-cycle GHG emission reduction for corn ethanol compared to gasoline is 38.9% for PH with natural gas, 57.7% for PH with corn stover, 79.1% for CHP with corn stover, 78.2% for IGCC with natural gas, 119.0% for BIGCC with corn stover, and 111.4% for BIGCC with syrup and stover. These GHG emission estimates do not include indirect land use change effects. GHG emission reductions for CHP, IGCC, and BIGCC include power sent to the grid which replaces electricity from coal. BIGCC results in greater reductions in GHG emissions than IGCC with natural gas because biomass is substituted for fossil fuels. In addition, underground sequestration of CO2 gas from the ethanol plant’s fermentation tank could further reduce the life-cycle GHG emission for corn ethanol by 32% compared to gasoline.</t>
  </si>
  <si>
    <t>Direct fermentation of newspaper after laccase-treatment using yeast codisplaying endoglucanase, cellobiohydrolase, and β-glucosidase .</t>
  </si>
  <si>
    <t>Saccharomyces cerevisiae cannot utilize cellulose as a carbon source. In nature, cellulose is mainly degraded into glucose by 3 cellulases: endoglucanase II (EG), cellobiohydrolase II (CBH), and β-glucosidase I (BG). A yeast codisplaying these 3 enzymes was constructed by cell surface engineering to directly ferment cellulose into ethanol. The constructed yeast was used to directly ferment newspaper—a carbon source. The newspaper was first pretreated with Trametes sp. Ha1 laccase, and the laccase-treated newspaper was used for investigating the fermentation by the constructed yeast. The results indicated that the laccase-pretreated waste paper could serve as a resource for the production of ethanol by direct fermentation mediated by yeast codisplaying EG, CBH, and BG.</t>
  </si>
  <si>
    <t xml:space="preserve">A review of thermal–chemical conversion of lignocellulosic biomass in China . </t>
  </si>
  <si>
    <t>Biomass, a renewable, sustainable and carbon dioxide neutral resource, has received widespread attention in the energy market as an alternative to fossil fuels. Thermal–chemical conversion of biomass to produce biofuels is a promising technology with many commercial applications. This paper reviewed the state-of-the-art research and development of thermal–chemical conversion of biomass in China with a special focus on gasification, pyrolysis, and catalytic transformation technologies. The advantages and disadvantages, potential of future applications, and challenges related to these technologies are discussed. Conclusively, these transformation technologies for the second-generation biofuels with using non-edible lignocellulosic biomass as feedstocks show prosperous perspective for commercial applications in near future.</t>
  </si>
  <si>
    <t>Membrane processes in biorefinery applications .</t>
  </si>
  <si>
    <t>The 1st generation of biofuels stemming from sugar cane, rape or corn is commercially established today and holds a considerable market share as a drop-in fuel. However, due to interference with the food chain, the ethical discussion on ‘fuel or food’ has originated. Therefore, current research focuses on the utilization of lignocellulosic materials as a bio-renewable feedstock. Simultaneously several biomass-based processes were developed over the past decade suggesting scenarios from a classic biofuel plant to a new biorefinery concept which produces for instance polymers which were previous fossil resources based. The growth of bio resource based chemicals, functional monomers as well as fuels leads to an increased demand for new separation processes. This review highlights the role of membrane separations within current and future biofuel and biorefinery scenarios. Membrane processes reviewed are for instance pervaporation for alcohol recovery and ultrafiltration of canola oil, as well as new developments such as the ultrafiltration/nanofiltration of lignin in a solvent-based lignocellulose conversion process or the recovery of amino acids via electrodialysis. The membrane processes are classically categorized as concentration-driven membrane processes, pressure-driven membrane processes, electrical-driven membrane processes and prospective membrane processes. It follows the transition of a classic biofuel production plant to a new sophisticated biorefinery. The review closes with a reflection of membrane-based downstream processes required in a biorefinery transforming cellulose into an itaconic acid.</t>
  </si>
  <si>
    <t xml:space="preserve">An integrated process to produce ethanol, vanillin, and xylooligosaccharides from Camellia oleifera shell . </t>
  </si>
  <si>
    <t>This study aims to present an integrated process that can be used to produce ethanol, vanillin, and xylooligosaccharides from Camellia oleifera shell. After the shell was pretreated with NaOH, two fractions were obtained: solid and liquid fractions. The solid fraction was hydrolyzed with cellulase and then fermented with Pichia stipitis to produce ethanol. The liquid fraction was subjected to oxidation to prepare vanillin or hydrolysis with xylanase to prepare xylooligosaccharides. The optimal pretreatment conditions of an orthogonal test were as follows: 12% NaOH concentration; 120°C; 150min; and liquid–solid ratio of 10.0. After pretreatment, the solid fraction containing cellulose and a small part of xylan at 10% substance concentration via enzymatic hydrolysis and glucose–xylose cofermentation could obtain 17.35g/L of ethanol, 80.90% of the theoretical yield. The liquid fraction was initially hydrolyzed with xylanase to produce 1758.63mg/L of xylooligosaccharides (DP2–6) and then oxidized to produce 322.07mg/L of vanillin.</t>
  </si>
  <si>
    <t>Optimum Facility Location and Plant Scheduling for Biofuel Production .</t>
  </si>
  <si>
    <t>This paper presents a mixed integer linear program (MILP) that maximizes the net present value (NPV) of a biomass-to-biofuels supply chain (BTBSC). The BTBSC includes the biomass growth and its planting-campaign schedule, the location and the capacities of the biorefineries, and the transportation cost from the planting regions to biorefinery locations, and from biorefinery locations to demand centres. The case study considers the design and operation of a BTBSC for 18 counties of the State of Oklahoma with four different types of biomass for producing bioethanol by hydrolysis followed by fermentation route. The model recommends building a biorefinery of 100MG/yr capacity at Tulsa County, and planting big blue stem at the same location.</t>
  </si>
  <si>
    <t>Complete saccharification of cellulose through chemo-enzymatic hydrolysis .</t>
  </si>
  <si>
    <t>A new method for total hydrolysis of cellulose using a chemo-enzymatic system to combine chemical depolymerization and enzymatic hydrolysis, is described in this paper. The approach described herein involves the dissolution of cellulose in an ionic liquid, depolymerization by acidic solid-catalyst, and use of an antisolvent to obtain the resulting cello-oligomers. These were subjected to chemical depolymerization, after which virtually all the soluble cello-oligomers were hydrolyzed to glucose by β-1,4-D-glucan glucohydrolase. This glucohydrolase is newly identified from a species of Paenibacillus (HPL-001), and is different from commercial β-1,4-D-glucosidase. Continuous recycling (99%) of ionic acid and organic solvent completely broke down the cellulose into cello-oligomers (soluble sugars) shorter than six anhydrous glucose units. The cello-oligomers of soluble sugars were easily connected to a new single-enzyme system for complete hydrolysis to glucose. The efficiency of this technology could solve the dissolution and selective deconstruction problem retarding the major production of glucose from cellulose, and could provide a crucial advance in the production of un-degraded glucose as final product. This approach provides an alternative techno-economic process to traditional, expensive, three-enzyme hydrolysis of cellulose.</t>
  </si>
  <si>
    <t>Lignocellulosic n-butanol co-production in an advanced biorefinery using mixed cultures .</t>
  </si>
  <si>
    <t xml:space="preserve">Systematic decision making methodology for chemical product design in integrated biorefineries . </t>
  </si>
  <si>
    <t>An integrated biorefinery is a processing facility that converts biomass into power, heat and value-added products in a sustainable and efficient way. To date, various biomass conversion pathways are available to convert biomass into a spectrum of products. Due to the substantial amount of potential products and conversion technologies, design of chemical products and processing routes in integrated biorefinery has become more challenging. In addition, consumer-driven chemical product design has gained significant attentions in chemical industry due to the shifting of market from commodity to high-value-added products. Thus, the task of chemical product design that is traditionally dedicated to chemists has nowadays become a multifaceted process that requires collective efforts from various fields. In this work, a decision making methodology that integrates four major organizational units of a company: corporate unit, business unit, research and development unit, and production unit is proposed. By integrating and solving these units, the proposed methodology designs product that fulfils customer requirements, determines conversion pathways that convert biomass into the product, and identifies product demand and price while fulfilling the company’s goals. To illustrate the proposed methodology, a case study on the design of dry cleaning solvent from palm-based biomass is presented.</t>
  </si>
  <si>
    <t>Comparative LCA of Flocculation for the Harvesting of Microalgae for Biofuels Production .</t>
  </si>
  <si>
    <t>In recent years, the use of Life Cycle Analysis (LCA) to evaluate environmental benefits resulting from the production of biofuel from microalgae has continued to evolve. Literature in this field shows that one of the main challenges associated with the effect of biofuel production on the environment is the high energy consumption necessary in the microalgae harvesting phase to achieve the level of dewatering required to the next steps. Moreover, detailed LCAs specifically focused on the assessment of alternative technologies for the harvesting of microalgae have yet to be presented. As such, the aim of this paper is to analyze the potential environmental benefits and shortcomings arising from the use of flocculation for the harvesting of microalgae in the biofuel production process, with particular attention to the Canadian context.The method employed is a comparative LCA, where two alternative scenarios based on the application of two harvesting technologies are taken into account: (1) flocculation and centrifugation and (2) direct centrifugation (without flocculation). The calculations of environmental impact and the sensitivity analysis are performed with the SimaPro software.</t>
  </si>
  <si>
    <t>Evaluating the susceptibility of pyrolysis of monosaccharide, disaccharide, and polysaccharide to CO2.</t>
  </si>
  <si>
    <t>This study is aiming at exploring the genuine role of CO2 in pyrolysis of lignocellulosic biomass by investigating the susceptibility of pyrolysis of monosaccharide (e.g., xylose and glucose), disaccharide (e.g., sucrose), and polysaccharide (e.g., woody biomass) to CO2. To do this, the thermal degradation of these four biomass samples was characterized in N2 and CO2. The thermal characterization results reveal that the physical aspects of biomass decomposition (i.e., thermal degradation rate and residual mass difference) associated with CO2 were nearly the same; however, the chemical aspects were significantly different. In other words, CO2 enhanced thermal cracking of volatile organic compounds (VOCs) generated from thermal degradation of biomass. In addition, our experiment results show that xylose (a major constituent of hemicellulose) and lignin exhibited a high sensitivity to CO2 in pyrolysis.</t>
  </si>
  <si>
    <t>Enhanced methane production from wheat straw with the assistance of lignocellulolytic microbial consortium TC-5 .</t>
  </si>
  <si>
    <t>The major obstacle of methane production from lignocellulose lies in the inefficient deconstruction of biomass. In this study, an anaerobic microbial consortium TC-5 was enriched with high lignocellulose-degradation capacity to enhance methane production from wheat straw. High degradation ratio of 45.7% of un-pretreated wheat straw was achieved due to a multi-species lignocellulolytic enzyme presented in the crude culture supernatant. The specific activity of xylanase, xylan esterase and β-xylosidase reached the highest level of 4.23, 0.15 and 0.48 U/mg, while cellobiohydrolase, endoglucanase and β-glucosidase showed the highest specific activity of 0.36, 0.22 and 0.41 U/mg during 9 days’ degradation. Inoculation of TC-5 in digestion sludge during anaerobic digestion of wheat straw resulted in remarkable enhancement of 22.2% and 36.6% in methane yield under mesophilic and thermophilic conditions, respectively. This work demonstrates the potential of TC-5 for enhancing the production of biogas and other chemicals through biomass based biorefinery.</t>
  </si>
  <si>
    <t>Ultrasound-ionic liquid enhanced enzymatic and acid hydrolysis of biomass cellulose .</t>
  </si>
  <si>
    <t>The purpose of this paper was to investigate the effect of ultrasound-ionic liquid (IL) pretreatment on the enzymatic and acid hydrolysis of the sugarcane bagasse and wheat straw. The lignocellulosic biomass was dissociated in ILs ([Bmim]Cl and [Bmim]AOC) aided by ultrasound waves. Sonication was performed at different frequencies (20, 28, 35, 40, and 50kHz), a power of 100W, a time of 30min and a temperature of 80°C. The changes in the structure and crystallinity of the cellulose were studied by Fourier transform infrared (FT-IR), X-ray diffraction (XRD) and thermal gravimetric analysis (TGA). The amounts of the total reducing sugars, glucose, cellobiose, xylose and arabinose in the hydrolysates were determined. The results of FT-IR, XRD and TGA revealed that the structure of cellulose of both biomass samples remained intact after the pretreatment, but the crystallinity decreased. The enzymatic and acid hydrolysis of the biomass samples pretreated with the ultrasound-IL result in higher yields of the reducing sugars compared with the IL-pretreated sample. Enzymatic hydrolysis of bagasse and wheat straw pretreated with [Bmim]Cl-ultrasound resulted in maximal yields of glucose at 20kHz (40.32% and 53.17%) and acid hydrolysis resulted in maximal yields of glucose at 40kHz (33.32% and 48.07%). Enzymatic hydrolysis of bagasse and wheat straw pretreated with [Bmim]OAc-ultrasound show maximal yields of glucose at 28kHz and acid hydrolysis at 50kHz. Combination of ultrasound with [Bmim]OAc is more effective than [Bmim]Cl in terms of the yields of reducing sugar.</t>
    <phoneticPr fontId="1" type="noConversion"/>
  </si>
  <si>
    <t>Biogas potential of green biomass after protein extraction in an organic biorefinery concept for feed, fuel and fertilizer production .</t>
  </si>
  <si>
    <t>The biogas potential of the residual fractions of four organically grown green crops after protein extraction was studied. The protein extraction method involved screw pressing of freshly harvested biomass to obtain a plant juice, followed by precipitation of the proteins. After protein extraction, 95% of organic matter was still present in the residual press cake and juice. Methane yields in the range of 219–375 and 429–539 ml-CH4 g-VS−1 were obtained for the mono-digestion of press cake and the residual juice, respectively, and up to 81% of the methane potential of the fresh crops was recovered in the two residual fractions when evaluated separately. Co-digestion of the press cake and the residual juice at the organic matter ratio at which those fractions leave the biorefinery, resulted in a methane yield of 400 ml-CH4 g-VS−1 according to the regression model equation developed for red clover. Consequently, 65% of the methane potential from fresh red clover could be recovered by co-digestion of the residual fractions from the green biorefinery after extraction of proteins.</t>
  </si>
  <si>
    <t>A brief review on bioethanol production using marine biomass, marine microorganism and seawater .</t>
  </si>
  <si>
    <t>This review introduces a new approach of completely marine based bioethanol production by analyzing and evaluating the recent trends in bioethanol fermentations using algae, marine microorganisms and the replacement of freshwater with seawater. Both macroalgae and microalgae have been successfully used for bioethanol production. Marine yeasts showed excellent tolerance to salt and inhibitors, and fit for seawater fermentation. The combination of marine biomass, marine microorganism and seawater has a potential for a greener bioethanol production.</t>
  </si>
  <si>
    <t>Effect of the type and concentration of cellulose and temperature on metabolite formation by a fermentative thermophilic consortium .</t>
  </si>
  <si>
    <t>In this study, we hypothesized that anaerobic biodegradation of cellulose is influenced by cellulose type and concentration, temperature, and their interactions. Cellulose biodegradation by an anaerobic consortium was tested in thermophilic batch experiments that combined cellulase action, hydrolysis, and fermentation. Initially, the main constituents in the inocula were Thermoanaerobacter, Clostridium, and Acetivibrio spp. Four types of cellulose and a range of concentrations were used as feedstock with pathways involving hydrolysis and glycolysis to produce H2, CO2, acetate, and ethanol. Long fibrous cellulose, two types of microcrystalline cellulose, and filter paper squares were tested at several concentrations between 2 and 20 g/l as substrates. The yields ranged between 0.1 and 2.9 mmol H2 and 0.7–2.6 mmol ethanol per g cellulose. The rates ranged between 0.01 and 0.2 mmol H2, 0.03–0.2 mmol CO2, and 0.01–0.05 mmol ethanol per g cellulose·h. Statistical analyses indicated that the rates and yields of metabolite production were influenced by two-way interactions between the temperature, type, and concentration of cellulose. The results suggest that two-way interactions between experimental variables may impact the outcomes in cellulose bioconversion studies.</t>
  </si>
  <si>
    <t>Glucose production from cellulose through biological simultaneous enzyme production and saccharification using recombinant bacteria expressing the β-glucosidase gene .</t>
  </si>
  <si>
    <t>Efficient cellulosic biomass saccharification technologies are required to meet biorefinery standards. Biological simultaneous enzyme production and saccharification (BSES), which is glucose production from cellulosic biomass by Clostridium thermocellum, can be a reliable cellulose saccharification technology for biorefineries. However, the current BSES processes require purified β-glucosidase supplementation. In this study, recombinant bacteria expressing the β-glucosidase gene were developed and directly applied to BSES. The engineered Escherichia coli expressing the thermostable β-glucosidase gene from Thermoanaerobacter brockii exhibited 0.5 U/ml of β-glucosidase activities. The signal peptide sequence of lytF gene from Bacillus subtilis was the most appropriate for the β-glucosidase secretion from Brevibacillus choshinensis, and the broth exhibited 0.74 U/ml of β-glucosidase activities. The engineered E. coli and B. choshinensis expressing the thermostable β-glucosidase gene produced 47.4 g/L glucose and 49.4 g/L glucose, respectively. Glucose was produced by the hydrolysis of 100 g/L Avicel cellulose for 10 days through BSES, and the product yield was similar to that obtained through BSES with purified β-glucosidase supplementation. Our findings indicate that the direct supplementation of β-glucosidase using bacterial cells expressing β-glucosidase gene or their broth was applicable to BSES, suggesting the potential of this process as a cost-effective approach to cellulose saccharification.</t>
  </si>
  <si>
    <r>
      <t>Methanol production process configurations based on renewable energy sources have been designed. The processes were analyzed in the thermodynamic process simulation tool DNA. The syngas used for the catalytic methanol production was produced by gasification of biomass, electrolysis of water, CO2 from post-combustion capture and autothermal reforming of natural gas or biogas. Underground gas storage of hydrogen and oxygen was used in connection with the electrolysis to enable the electrolyser to follow the variations in the power produced by renewables. Six plant configurations, each with a different syngas production method, were compared. The plants achieve methanol exergy efficiencies of 59–72%, the best from a configuration incorporating autothermal reforming of biogas and electrolysis of water for syngas production. The different processes in the plants are highly heat integrated, and the low-temperature waste heat is used for district heat production. This results in high total energy efficiencies (</t>
    </r>
    <r>
      <rPr>
        <sz val="11"/>
        <color theme="1"/>
        <rFont val="等线"/>
        <family val="3"/>
        <charset val="129"/>
        <scheme val="minor"/>
      </rPr>
      <t>∼</t>
    </r>
    <r>
      <rPr>
        <sz val="11"/>
        <color theme="1"/>
        <rFont val="等线"/>
        <family val="3"/>
        <charset val="134"/>
        <scheme val="minor"/>
      </rPr>
      <t>90%) for the plants. The specific methanol costs for the six plants are in the range 11.8–25.3€/GJexergy. The lowest cost is obtained by a plant using electrolysis of water, gasification of biomass and autothermal reforming of natural gas for syngas production.</t>
    </r>
  </si>
  <si>
    <t>('biomass', 'gasification', 'biogas')</t>
  </si>
  <si>
    <t>('algae', 'pyrolysis', 'hydrogen')</t>
  </si>
  <si>
    <t>('cellulose', 'yeast', 'ethanol')</t>
  </si>
  <si>
    <t xml:space="preserve"> ('biomass', 'gasification', 'paper')
('biomass', 'pyrolysis', 'paper')</t>
    <phoneticPr fontId="1" type="noConversion"/>
  </si>
  <si>
    <t>('hemicellulose', 'precipitation', 'ethanol')</t>
  </si>
  <si>
    <t>('cellulose', 'biorefinery', 'itaconic acid')</t>
  </si>
  <si>
    <t>('cellulose', 'enzymatic hydrolysis', 'ethanol')</t>
  </si>
  <si>
    <t xml:space="preserve"> ('cellulose', 'enzymatic hydrolysis', 'bioethanol')
('cellulose', 'enzymatic hydrolysis', 'glucose')
('cellulose', 'enzymatic hydrolysis', 'xylose')</t>
    <phoneticPr fontId="1" type="noConversion"/>
  </si>
  <si>
    <t>('biomass', 'hydrolysis', 'bioethanol')</t>
    <phoneticPr fontId="1" type="noConversion"/>
  </si>
  <si>
    <t>('sugarcane', 'bioethanol production', 'bioethanol')</t>
  </si>
  <si>
    <t>('hemicellulose', 'biorefinery', 'hydrogen')</t>
  </si>
  <si>
    <t>('biomass', 'integrated biorefinery', 'heat')</t>
  </si>
  <si>
    <t>('microalgae', 'harvesting', 'paper')</t>
  </si>
  <si>
    <t>('hemicellulose', 'pyrolysis', 'xylose')</t>
  </si>
  <si>
    <t>('biomass', 'biorefinery', 'biogas')</t>
  </si>
  <si>
    <t>('sugarcane bagasse', 'acid hydrolysis', 'paper')</t>
  </si>
  <si>
    <t xml:space="preserve"> ('biomass', 'precipitation', 'plant juice')
('red clover', 'biorefinery', 'press cake')
('red clover', 'co-digestion', 'press cake')</t>
    <phoneticPr fontId="1" type="noConversion"/>
  </si>
  <si>
    <t>('microalgae', 'bioethanol production', 'macroalgae')</t>
  </si>
  <si>
    <t xml:space="preserve">('cellulose', 'hydrolysis', 'ethanol')
('cellulose', 'hydrolysis', 'h2') </t>
    <phoneticPr fontId="1" type="noConversion"/>
  </si>
  <si>
    <t>('cellulose', 'enzymatic hydrolysis', 'paper')</t>
    <phoneticPr fontId="1" type="noConversion"/>
  </si>
  <si>
    <t>biogas is an intermediate… methanol the final output</t>
  </si>
  <si>
    <t>Wrong technology</t>
  </si>
  <si>
    <t>yeast is not really a technology… (it would be fermentation using yeast), but still this is informative</t>
  </si>
  <si>
    <t xml:space="preserve">should be biofuels </t>
  </si>
  <si>
    <t>technology: cold alkaline extraction</t>
  </si>
  <si>
    <t>Wrong output; Wrong technology</t>
  </si>
  <si>
    <t>Review probably discusses a range of pathways…</t>
  </si>
  <si>
    <t>This is part of the technologies described… better input would have been palm oil fronds</t>
  </si>
  <si>
    <t>Correctly identified parts of the process, but other inputs, outputs, or technology is also part of this…</t>
  </si>
  <si>
    <t>output glucose?</t>
  </si>
  <si>
    <t>palm oil fronds -- biorefinery / bioethanol prod. -- bioethanol</t>
  </si>
  <si>
    <t>An advanced biorefinery design is proposed for co-producing n-butanol (butan-1-ol, CAS 71-63-3), acetone (propan-2-one, CAS 67-64-1) and ethanol (CAS 64-17-5) (ABE), as well as hydrogen (H2 , CAS 4368-28-9) and biogas from lignocellulosic feedstock using mixed cultures. The biorefinery does not pretreat the feedstock and employs the hemicellulose (CAS 9034-32-6) and cellulose (CAS 9004-34-6) feedstock fractions for producing hydrogen and ABE in separate low-cost, low process-complexity fermentation stages. These reaction stages were designed based on the authors' own experimental data under Consolidated Bioprocessing (CBP) principles. The biorefinery design also includes a novel separation stage, electricity-steam cogeneration and heat integration. The technical feasibility of the proposed biorefinery is demonstrated through a parametric analysis of the total production costs (TPC) and energy efficiency with respect to feedstock price and biorefinery capacity. The feedstock price is proportional to its polysaccharides content as a way of assessing the impact of limited feedstock availability on TPC. The proposed CBP hydrogen and ABE fermentation technologies reduced fixed capital investment 7.7fold and 8.6fold for mid-size (1000 td−1) and large (2000 td−1) capacities. The end-use energy ratio achieved was between 2.14 and 2.24 for this interval capacity. Design and process conditions were identified to achieve similar TPCs (0.75$L −1for 1000 td−1and 0.63 $L−1for 2000 td−1, respectively) of sound conceptual designs previously published employing conventional technology. The results obtained in this study were compared with inflation-updated TPCs of conventional-technology biorefineries from works published over the past fifteen years, highlighting the advantages of the proposed design.</t>
  </si>
  <si>
    <t>better input would have been wheat straw</t>
  </si>
  <si>
    <t>only one of the inputs</t>
  </si>
  <si>
    <t>all wrong… :-)</t>
  </si>
  <si>
    <t>average precision</t>
    <phoneticPr fontId="1" type="noConversion"/>
  </si>
  <si>
    <t xml:space="preserve"> </t>
    <phoneticPr fontId="1" type="noConversion"/>
  </si>
  <si>
    <t xml:space="preserve">correct </t>
    <phoneticPr fontId="1" type="noConversion"/>
  </si>
  <si>
    <t>detected</t>
    <phoneticPr fontId="1" type="noConversion"/>
  </si>
  <si>
    <t>precision</t>
    <phoneticPr fontId="1" type="noConversion"/>
  </si>
  <si>
    <t>ground_truth</t>
    <phoneticPr fontId="1" type="noConversion"/>
  </si>
  <si>
    <t>recall</t>
    <phoneticPr fontId="1" type="noConversion"/>
  </si>
  <si>
    <t>14/64 = 0.2188</t>
    <phoneticPr fontId="1" type="noConversion"/>
  </si>
  <si>
    <t>Ground truth triples (annotated by Xiaoling)</t>
    <phoneticPr fontId="1" type="noConversion"/>
  </si>
  <si>
    <t xml:space="preserve"> (biomas, gasification, syngas)
(water, electrolysis, syngas)
(CO2, post-combustion capture, syngas)
(natural gas, autothermal reforming, syngas)
(biogas, autothermal reforming, syngas)</t>
    <phoneticPr fontId="1" type="noConversion"/>
  </si>
  <si>
    <t xml:space="preserve"> (cladophora fracta, pyrolysis, hydrogen)
(chlorella protothecoid, steam gasification, hydrogen)</t>
    <phoneticPr fontId="1" type="noConversion"/>
  </si>
  <si>
    <t>(biomass, gasification, heat)
(biomass, gasification, power)</t>
    <phoneticPr fontId="1" type="noConversion"/>
  </si>
  <si>
    <t xml:space="preserve"> (cellulose, ferment, ethonal)
(laccase-pretreated waste paper, fermentation, ethanol)</t>
    <phoneticPr fontId="1" type="noConversion"/>
  </si>
  <si>
    <t xml:space="preserve">(biomass, thermal–chemical conversion, biofuel)
(non-edible lignocellulosic biomass, transformation technologies, second-generation biofuels) </t>
    <phoneticPr fontId="1" type="noConversion"/>
  </si>
  <si>
    <t>(wheat straw, cold alkaline extraction, hemicellulose)</t>
  </si>
  <si>
    <t xml:space="preserve">(cellulose, enzymatic hydrolysis, ethanol)
(xylan,enzymatic hydrolysis, ethanol)
(cellulose, glucose–xylose cofermentation, ethanol)
(xylan, glucose–xylose cofermentation, ethanol)
(camellia oleifera shell, integrated process, ethanol)
(camellia oleifera shell, integrated process, vanillin)
(camellia oleifera shell, integrated process, xylooligosaccharides) </t>
    <phoneticPr fontId="1" type="noConversion"/>
  </si>
  <si>
    <t xml:space="preserve"> (oil palm fronds, ultrasonic-assisted organosolv/liquid oxidative pretreatment, cellulose)
(oil palm fronds, ultrasonic-assisted organosolv/liquid oxidative pretreatment, bioethanol)
(cellulose, enzymatic hydrolysis, glucose)
(cellulose, fermentation, glucose)
(cellulose, enzymatic hydrolysis, xylose)
(cellulose, fermentation, xylose)
(cellulose, enzymatic hydrolysis, bioethanol)
(cellulose, fermentation, bioethanol)</t>
    <phoneticPr fontId="1" type="noConversion"/>
  </si>
  <si>
    <t xml:space="preserve"> (soluble cello-oligomers, hydrolyze, glucose)
(cellulose, enzymatic hydrolysis, glucose)</t>
    <phoneticPr fontId="1" type="noConversion"/>
  </si>
  <si>
    <t xml:space="preserve"> (oil palm frond petiole sugars, integrated palm biomass biorefinery, bioethanol)</t>
    <phoneticPr fontId="1" type="noConversion"/>
  </si>
  <si>
    <t xml:space="preserve"> (lignocellulosic feedstock, biorefinery, n-butanol)
(lignocellulosic feedstock, biorefinery, acetone)
(lignocellulosic feedstock, biorefinery, ethanol)
(lignocellulosic feedstock, biorefinery, hydrogen)
(lignocellulosic feedstock, biorefinery, biogas)</t>
    <phoneticPr fontId="1" type="noConversion"/>
  </si>
  <si>
    <t xml:space="preserve">(biomas, integrated biorefinery, power)
(biomas, integrated biorefinery, heat)
(biomas, integrated biorefinery, value-added products) </t>
    <phoneticPr fontId="1" type="noConversion"/>
  </si>
  <si>
    <t>none</t>
    <phoneticPr fontId="1" type="noConversion"/>
  </si>
  <si>
    <t>(wheat straw, biorefinery, biogas)</t>
  </si>
  <si>
    <t xml:space="preserve"> (bagasse, enzymatic hydrolysis, glucose)
(wheat straw, enzymatic hydrolysis, glucose)
(bagasse, acid hydrolysis, glucose)
(wheat straw, acid hydrolysis, glucose)</t>
    <phoneticPr fontId="1" type="noConversion"/>
  </si>
  <si>
    <t xml:space="preserve"> (freshly harvested biomass, screw pressing, plant juice)
(plant juice, precipitation, protein)
(residual juice, mono-digestion, methane)
(press cake, mono-digestion, methane)
(press cake, co-digestion, methane)
(residual juice, co-digestion, methane)
(red clover, green biorefinery, methane)</t>
    <phoneticPr fontId="1" type="noConversion"/>
  </si>
  <si>
    <t xml:space="preserve"> (marine biomass, bioethanol production, bioethanol)
(marine microorganism, bioethanol production, bioethanol)
(seawater, bioethanol production, bioethanol)</t>
    <phoneticPr fontId="1" type="noConversion"/>
  </si>
  <si>
    <t xml:space="preserve"> (cellulose, hydrolysis, H2)
(cellulose, glycolysis, H2) 
(cellulose, hydrolysis, CO2)
(cellulose, glycolysis, CO2) 
(cellulose, hydrolysis, acetate)
(cellulose, glycolysis, acetate) 
(cellulose, hydrolysis, ethanol)
(cellulose, glycolysis, ethanol) </t>
    <phoneticPr fontId="1" type="noConversion"/>
  </si>
  <si>
    <t xml:space="preserve"> (cellulostic biomass, saccharification, glucose)
(cellulose, hydrolysis, glucose)</t>
    <phoneticPr fontId="1" type="noConversion"/>
  </si>
  <si>
    <t>Ground truth triples (annotated by experts)</t>
    <phoneticPr fontId="1" type="noConversion"/>
  </si>
  <si>
    <t xml:space="preserve"> (biomas, gasification, syngas)
(biomas, gasification, methanol)
(natural gas, autothermal reforming, syngas)
(biogas, autothermal reforming, syngas)</t>
    <phoneticPr fontId="1" type="noConversion"/>
  </si>
  <si>
    <t>(microalgea, …?, biofuel)</t>
  </si>
  <si>
    <t>Comments</t>
  </si>
  <si>
    <t>Methanol as an output missing</t>
  </si>
  <si>
    <t>ok</t>
  </si>
  <si>
    <t xml:space="preserve">ferment should be fermentation; </t>
  </si>
  <si>
    <t>technically fine, but for practical application this is all too generic (problem with a review article)</t>
  </si>
  <si>
    <t>biorefinery too generic; would have expected sugar cane, rape or corn to be one of the inputs in addition to cellulose</t>
  </si>
  <si>
    <t>I don't like the "integrated process" as a technology, otherwise it seems fine</t>
  </si>
  <si>
    <t>very generic… not very helpful for our purpose (this article)</t>
  </si>
  <si>
    <t>ok, but technology not very specific</t>
  </si>
  <si>
    <t>technology too unspecific; biogas could be biomethane to make it more specific</t>
  </si>
  <si>
    <t>technology too unspecific</t>
  </si>
  <si>
    <t xml:space="preserve">hmm… I guess so :-) but not sure </t>
  </si>
  <si>
    <t>ok, but enzymes could be a co-product</t>
  </si>
  <si>
    <t>For recall</t>
    <phoneticPr fontId="1" type="noConversion"/>
  </si>
  <si>
    <t>Correctly identified parts of the process, but other inputs, outputs, or technology is also part of this…</t>
    <phoneticPr fontId="1" type="noConversion"/>
  </si>
  <si>
    <r>
      <rPr>
        <b/>
        <sz val="11"/>
        <color theme="1"/>
        <rFont val="等线"/>
        <family val="2"/>
        <scheme val="minor"/>
      </rPr>
      <t xml:space="preserve"> (cellulose, ferment, ethonal)
(waste paper, fermentation, ethanol)</t>
    </r>
    <r>
      <rPr>
        <sz val="11"/>
        <color theme="1"/>
        <rFont val="等线"/>
        <family val="3"/>
        <charset val="134"/>
        <scheme val="minor"/>
      </rPr>
      <t xml:space="preserve">
(laccase-pretreated waste paper, fermentation, ethanol)</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</si>
</sst>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b/>
      <sz val="11"/>
      <color theme="1"/>
      <name val="等线"/>
      <family val="3"/>
      <charset val="134"/>
      <scheme val="minor"/>
    </font>
    <font>
      <b/>
      <sz val="11"/>
      <color theme="1"/>
      <name val="等线"/>
      <family val="2"/>
      <scheme val="minor"/>
    </font>
    <font>
      <sz val="11"/>
      <color theme="1"/>
      <name val="等线"/>
      <family val="3"/>
      <charset val="134"/>
      <scheme val="minor"/>
    </font>
    <font>
      <sz val="11"/>
      <color theme="1"/>
      <name val="等线"/>
      <family val="3"/>
      <charset val="129"/>
      <scheme val="minor"/>
    </font>
    <font>
      <b/>
      <i/>
      <u/>
      <sz val="11"/>
      <color theme="1"/>
      <name val="等线"/>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49" fontId="2" fillId="0" borderId="0" xfId="0" applyNumberFormat="1"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2" fillId="0" borderId="0" xfId="0" applyFont="1" applyAlignment="1">
      <alignment horizontal="center" vertical="top" wrapText="1"/>
    </xf>
    <xf numFmtId="0" fontId="0" fillId="0" borderId="0" xfId="0" applyAlignment="1">
      <alignment vertical="top" wrapText="1"/>
    </xf>
    <xf numFmtId="0" fontId="3" fillId="0" borderId="0" xfId="0" applyFont="1"/>
    <xf numFmtId="0" fontId="0" fillId="0" borderId="0" xfId="0" applyAlignment="1"/>
    <xf numFmtId="0" fontId="0" fillId="3" borderId="0" xfId="0" applyFill="1"/>
    <xf numFmtId="0" fontId="3" fillId="3" borderId="0" xfId="0" applyFont="1" applyFill="1" applyAlignment="1"/>
    <xf numFmtId="0" fontId="4" fillId="0" borderId="0" xfId="0" applyFont="1" applyAlignment="1">
      <alignment vertical="top" wrapText="1"/>
    </xf>
    <xf numFmtId="0" fontId="2"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xf numFmtId="0" fontId="2" fillId="0" borderId="0" xfId="0" applyFont="1" applyAlignment="1">
      <alignment vertical="top" wrapText="1"/>
    </xf>
    <xf numFmtId="0" fontId="2" fillId="3" borderId="0" xfId="0" applyFont="1" applyFill="1"/>
    <xf numFmtId="0" fontId="4" fillId="0" borderId="0" xfId="0" applyFont="1" applyAlignment="1">
      <alignment horizontal="center" vertical="center" wrapText="1"/>
    </xf>
    <xf numFmtId="0" fontId="0" fillId="2" borderId="0" xfId="0" applyFont="1" applyFill="1" applyAlignment="1">
      <alignment wrapText="1"/>
    </xf>
    <xf numFmtId="0" fontId="0" fillId="2" borderId="0" xfId="0" applyFont="1" applyFill="1" applyAlignment="1">
      <alignment horizontal="left" vertical="center" wrapText="1"/>
    </xf>
    <xf numFmtId="0" fontId="0" fillId="0" borderId="0" xfId="0" applyAlignment="1">
      <alignment horizontal="center"/>
    </xf>
    <xf numFmtId="0" fontId="2" fillId="0" borderId="0" xfId="0" applyFont="1" applyAlignment="1">
      <alignment horizontal="left"/>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49" fontId="0" fillId="0" borderId="0" xfId="0" applyNumberFormat="1" applyAlignment="1">
      <alignment wrapText="1"/>
    </xf>
    <xf numFmtId="49" fontId="2" fillId="0" borderId="0" xfId="0" applyNumberFormat="1" applyFont="1" applyAlignment="1">
      <alignment wrapText="1"/>
    </xf>
    <xf numFmtId="0" fontId="6" fillId="2" borderId="0" xfId="0" applyFont="1"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81"/>
  <sheetViews>
    <sheetView tabSelected="1" zoomScale="52" zoomScaleNormal="85" workbookViewId="0">
      <pane xSplit="1" ySplit="1" topLeftCell="B4" activePane="bottomRight" state="frozen"/>
      <selection pane="topRight" activeCell="B1" sqref="B1"/>
      <selection pane="bottomLeft" activeCell="A2" sqref="A2"/>
      <selection pane="bottomRight" activeCell="C21" sqref="C21"/>
    </sheetView>
  </sheetViews>
  <sheetFormatPr defaultColWidth="17.69921875" defaultRowHeight="14.1" x14ac:dyDescent="0.5"/>
  <cols>
    <col min="1" max="1" width="48.1484375" customWidth="1"/>
    <col min="2" max="7" width="50.546875" customWidth="1"/>
    <col min="8" max="8" width="64.296875" customWidth="1"/>
    <col min="9" max="9" width="50.546875" customWidth="1"/>
    <col min="10" max="10" width="60.296875" customWidth="1"/>
    <col min="11" max="11" width="58.84765625" customWidth="1"/>
    <col min="12" max="13" width="50.546875" customWidth="1"/>
    <col min="14" max="14" width="73.69921875" customWidth="1"/>
    <col min="15" max="20" width="50.546875" customWidth="1"/>
    <col min="21" max="21" width="64.1484375" customWidth="1"/>
    <col min="22" max="22" width="87.1484375" customWidth="1"/>
    <col min="23" max="25" width="50.546875" customWidth="1"/>
    <col min="26" max="26" width="127.296875" customWidth="1"/>
    <col min="27" max="31" width="50.546875" customWidth="1"/>
    <col min="32" max="32" width="69.296875" customWidth="1"/>
    <col min="33" max="37" width="50.546875" customWidth="1"/>
    <col min="38" max="38" width="109.3984375" customWidth="1"/>
    <col min="39" max="39" width="77.69921875" customWidth="1"/>
    <col min="40" max="40" width="84.84765625" customWidth="1"/>
    <col min="41" max="41" width="50.546875" customWidth="1"/>
    <col min="42" max="42" width="60.3984375" customWidth="1"/>
    <col min="43" max="43" width="81.69921875" customWidth="1"/>
    <col min="44" max="44" width="82.3984375" customWidth="1"/>
    <col min="45" max="48" width="50.546875" customWidth="1"/>
    <col min="49" max="49" width="68.546875" customWidth="1"/>
  </cols>
  <sheetData>
    <row r="1" spans="1:67" s="1" customFormat="1" x14ac:dyDescent="0.5">
      <c r="A1" s="1" t="s">
        <v>0</v>
      </c>
      <c r="B1" s="15" t="s">
        <v>22</v>
      </c>
      <c r="C1" s="15" t="s">
        <v>19</v>
      </c>
      <c r="D1" s="15" t="s">
        <v>34</v>
      </c>
      <c r="E1" s="15" t="s">
        <v>35</v>
      </c>
      <c r="F1" s="15" t="s">
        <v>36</v>
      </c>
      <c r="G1" s="15" t="s">
        <v>20</v>
      </c>
      <c r="H1" s="15" t="s">
        <v>37</v>
      </c>
      <c r="I1" s="15" t="s">
        <v>38</v>
      </c>
      <c r="J1" s="15" t="s">
        <v>18</v>
      </c>
      <c r="K1" s="15" t="s">
        <v>39</v>
      </c>
      <c r="L1" s="15" t="s">
        <v>40</v>
      </c>
      <c r="M1" s="15" t="s">
        <v>21</v>
      </c>
      <c r="N1" s="15" t="s">
        <v>41</v>
      </c>
      <c r="O1" s="15" t="s">
        <v>42</v>
      </c>
      <c r="P1" s="15" t="s">
        <v>43</v>
      </c>
      <c r="Q1" s="15" t="s">
        <v>44</v>
      </c>
      <c r="R1" s="15" t="s">
        <v>24</v>
      </c>
      <c r="S1" s="15" t="s">
        <v>45</v>
      </c>
      <c r="T1" s="15" t="s">
        <v>17</v>
      </c>
      <c r="U1" s="15" t="s">
        <v>23</v>
      </c>
      <c r="V1" s="15" t="s">
        <v>46</v>
      </c>
      <c r="W1" s="15" t="s">
        <v>47</v>
      </c>
      <c r="X1" s="2" t="s">
        <v>25</v>
      </c>
      <c r="Y1" s="2" t="s">
        <v>25</v>
      </c>
      <c r="Z1" s="2" t="s">
        <v>25</v>
      </c>
      <c r="AA1" s="2" t="s">
        <v>25</v>
      </c>
      <c r="AB1" s="2" t="s">
        <v>25</v>
      </c>
      <c r="AC1" s="2" t="s">
        <v>25</v>
      </c>
      <c r="AD1" s="2" t="s">
        <v>25</v>
      </c>
      <c r="AE1" s="2" t="s">
        <v>25</v>
      </c>
      <c r="AF1" s="2" t="s">
        <v>25</v>
      </c>
      <c r="AG1" s="2" t="s">
        <v>25</v>
      </c>
      <c r="AH1" s="2" t="s">
        <v>25</v>
      </c>
      <c r="AI1" s="2" t="s">
        <v>25</v>
      </c>
      <c r="AJ1" s="2" t="s">
        <v>25</v>
      </c>
      <c r="AK1" s="2" t="s">
        <v>25</v>
      </c>
      <c r="AL1" s="2" t="s">
        <v>25</v>
      </c>
      <c r="AM1" s="2" t="s">
        <v>25</v>
      </c>
      <c r="AN1" s="2" t="s">
        <v>25</v>
      </c>
      <c r="AO1" s="2" t="s">
        <v>25</v>
      </c>
      <c r="AP1" s="2" t="s">
        <v>25</v>
      </c>
      <c r="AQ1" s="2" t="s">
        <v>25</v>
      </c>
      <c r="AR1" s="2" t="s">
        <v>25</v>
      </c>
      <c r="AS1" s="2" t="s">
        <v>25</v>
      </c>
      <c r="AT1" s="2" t="s">
        <v>25</v>
      </c>
      <c r="AU1" s="2" t="s">
        <v>25</v>
      </c>
      <c r="AV1" s="2" t="s">
        <v>25</v>
      </c>
      <c r="AW1" s="2" t="s">
        <v>25</v>
      </c>
      <c r="AX1" s="1" t="s">
        <v>25</v>
      </c>
      <c r="AY1" s="1" t="s">
        <v>25</v>
      </c>
      <c r="AZ1" s="1" t="s">
        <v>25</v>
      </c>
      <c r="BA1" s="1" t="s">
        <v>25</v>
      </c>
      <c r="BB1" s="1" t="s">
        <v>25</v>
      </c>
      <c r="BC1" s="1" t="s">
        <v>25</v>
      </c>
      <c r="BD1" s="1" t="s">
        <v>25</v>
      </c>
      <c r="BE1" s="1" t="s">
        <v>25</v>
      </c>
      <c r="BF1" s="1" t="s">
        <v>25</v>
      </c>
      <c r="BG1" s="1" t="s">
        <v>25</v>
      </c>
      <c r="BH1" s="1" t="s">
        <v>25</v>
      </c>
      <c r="BI1" s="1" t="s">
        <v>25</v>
      </c>
      <c r="BK1" s="1" t="s">
        <v>3</v>
      </c>
    </row>
    <row r="2" spans="1:67" s="6" customFormat="1" ht="64.5" customHeight="1" x14ac:dyDescent="0.5">
      <c r="A2" s="5" t="s">
        <v>1</v>
      </c>
      <c r="B2" s="14" t="s">
        <v>48</v>
      </c>
      <c r="C2" s="14" t="s">
        <v>26</v>
      </c>
      <c r="D2" s="14" t="s">
        <v>49</v>
      </c>
      <c r="E2" s="14" t="s">
        <v>51</v>
      </c>
      <c r="F2" s="14" t="s">
        <v>53</v>
      </c>
      <c r="G2" s="14" t="s">
        <v>28</v>
      </c>
      <c r="H2" s="14" t="s">
        <v>55</v>
      </c>
      <c r="I2" s="14" t="s">
        <v>57</v>
      </c>
      <c r="J2" s="14" t="s">
        <v>30</v>
      </c>
      <c r="K2" s="14" t="s">
        <v>59</v>
      </c>
      <c r="L2" s="14" t="s">
        <v>61</v>
      </c>
      <c r="M2" s="14" t="s">
        <v>32</v>
      </c>
      <c r="N2" s="14" t="s">
        <v>63</v>
      </c>
      <c r="O2" s="14" t="s">
        <v>64</v>
      </c>
      <c r="P2" s="14" t="s">
        <v>66</v>
      </c>
      <c r="Q2" s="14" t="s">
        <v>68</v>
      </c>
      <c r="R2" s="14" t="s">
        <v>70</v>
      </c>
      <c r="S2" s="14" t="s">
        <v>72</v>
      </c>
      <c r="T2" s="14" t="s">
        <v>74</v>
      </c>
      <c r="U2" s="14" t="s">
        <v>76</v>
      </c>
      <c r="V2" s="14" t="s">
        <v>78</v>
      </c>
      <c r="W2" s="14" t="s">
        <v>80</v>
      </c>
      <c r="X2" s="14" t="s">
        <v>25</v>
      </c>
      <c r="Y2" s="14" t="s">
        <v>25</v>
      </c>
      <c r="Z2" s="14" t="s">
        <v>25</v>
      </c>
      <c r="AA2" s="14" t="s">
        <v>25</v>
      </c>
      <c r="AB2" s="14" t="s">
        <v>25</v>
      </c>
      <c r="AC2" s="14" t="s">
        <v>25</v>
      </c>
      <c r="AD2" s="14" t="s">
        <v>25</v>
      </c>
      <c r="AE2" s="14" t="s">
        <v>25</v>
      </c>
      <c r="AF2" s="14" t="s">
        <v>25</v>
      </c>
      <c r="AG2" s="14" t="s">
        <v>25</v>
      </c>
      <c r="AH2" s="14" t="s">
        <v>25</v>
      </c>
      <c r="AI2" s="14" t="s">
        <v>25</v>
      </c>
      <c r="AJ2" s="14" t="s">
        <v>25</v>
      </c>
      <c r="AK2" s="14" t="s">
        <v>25</v>
      </c>
      <c r="AL2" s="14" t="s">
        <v>25</v>
      </c>
      <c r="AM2" s="14" t="s">
        <v>25</v>
      </c>
      <c r="AN2" s="14" t="s">
        <v>25</v>
      </c>
      <c r="AO2" s="14" t="s">
        <v>25</v>
      </c>
      <c r="AP2" s="14" t="s">
        <v>25</v>
      </c>
      <c r="AQ2" s="14" t="s">
        <v>25</v>
      </c>
      <c r="AR2" s="14" t="s">
        <v>25</v>
      </c>
      <c r="AS2" s="14" t="s">
        <v>25</v>
      </c>
      <c r="AT2" s="14" t="s">
        <v>25</v>
      </c>
      <c r="AU2" s="14" t="s">
        <v>25</v>
      </c>
      <c r="AV2" s="14" t="s">
        <v>25</v>
      </c>
      <c r="AW2" s="14" t="s">
        <v>25</v>
      </c>
      <c r="AX2" s="14" t="s">
        <v>25</v>
      </c>
      <c r="AY2" s="14" t="s">
        <v>25</v>
      </c>
      <c r="AZ2" s="14" t="s">
        <v>25</v>
      </c>
      <c r="BA2" s="14" t="s">
        <v>25</v>
      </c>
      <c r="BB2" s="14" t="s">
        <v>25</v>
      </c>
      <c r="BC2" s="14" t="s">
        <v>25</v>
      </c>
      <c r="BD2" s="14" t="s">
        <v>25</v>
      </c>
      <c r="BE2" s="14" t="s">
        <v>25</v>
      </c>
      <c r="BF2" s="14" t="s">
        <v>25</v>
      </c>
      <c r="BG2" s="14" t="s">
        <v>25</v>
      </c>
      <c r="BH2" s="14" t="s">
        <v>25</v>
      </c>
      <c r="BI2" s="14" t="s">
        <v>25</v>
      </c>
    </row>
    <row r="3" spans="1:67" s="8" customFormat="1" ht="406" customHeight="1" x14ac:dyDescent="0.5">
      <c r="A3" s="7" t="s">
        <v>2</v>
      </c>
      <c r="B3" s="13" t="s">
        <v>82</v>
      </c>
      <c r="C3" s="13" t="s">
        <v>27</v>
      </c>
      <c r="D3" s="13" t="s">
        <v>50</v>
      </c>
      <c r="E3" s="13" t="s">
        <v>52</v>
      </c>
      <c r="F3" s="13" t="s">
        <v>54</v>
      </c>
      <c r="G3" s="13" t="s">
        <v>29</v>
      </c>
      <c r="H3" s="13" t="s">
        <v>56</v>
      </c>
      <c r="I3" s="13" t="s">
        <v>58</v>
      </c>
      <c r="J3" s="13" t="s">
        <v>31</v>
      </c>
      <c r="K3" s="13" t="s">
        <v>60</v>
      </c>
      <c r="L3" s="13" t="s">
        <v>62</v>
      </c>
      <c r="M3" s="13" t="s">
        <v>33</v>
      </c>
      <c r="N3" s="13" t="s">
        <v>114</v>
      </c>
      <c r="O3" s="13" t="s">
        <v>65</v>
      </c>
      <c r="P3" s="13" t="s">
        <v>67</v>
      </c>
      <c r="Q3" s="13" t="s">
        <v>69</v>
      </c>
      <c r="R3" s="13" t="s">
        <v>71</v>
      </c>
      <c r="S3" s="13" t="s">
        <v>73</v>
      </c>
      <c r="T3" s="13" t="s">
        <v>75</v>
      </c>
      <c r="U3" s="13" t="s">
        <v>77</v>
      </c>
      <c r="V3" s="13" t="s">
        <v>79</v>
      </c>
      <c r="W3" s="13" t="s">
        <v>81</v>
      </c>
      <c r="X3" s="18" t="s">
        <v>25</v>
      </c>
      <c r="Y3" s="18" t="s">
        <v>25</v>
      </c>
      <c r="Z3" s="18" t="s">
        <v>25</v>
      </c>
      <c r="AA3" s="18" t="s">
        <v>25</v>
      </c>
      <c r="AB3" s="18" t="s">
        <v>25</v>
      </c>
      <c r="AC3" s="18" t="s">
        <v>25</v>
      </c>
      <c r="AD3" s="18" t="s">
        <v>25</v>
      </c>
      <c r="AE3" s="18" t="s">
        <v>25</v>
      </c>
      <c r="AF3" s="18" t="s">
        <v>25</v>
      </c>
      <c r="AG3" s="18" t="s">
        <v>25</v>
      </c>
      <c r="AH3" s="18" t="s">
        <v>25</v>
      </c>
      <c r="AI3" s="18" t="s">
        <v>25</v>
      </c>
      <c r="AJ3" s="18" t="s">
        <v>25</v>
      </c>
      <c r="AK3" s="18" t="s">
        <v>25</v>
      </c>
      <c r="AL3" s="18" t="s">
        <v>25</v>
      </c>
      <c r="AM3" s="18" t="s">
        <v>25</v>
      </c>
      <c r="AN3" s="18" t="s">
        <v>25</v>
      </c>
      <c r="AO3" s="18" t="s">
        <v>25</v>
      </c>
      <c r="AP3" s="18" t="s">
        <v>25</v>
      </c>
      <c r="AQ3" s="18" t="s">
        <v>25</v>
      </c>
      <c r="AR3" s="18" t="s">
        <v>25</v>
      </c>
      <c r="AS3" s="18" t="s">
        <v>25</v>
      </c>
      <c r="AT3" s="18" t="s">
        <v>25</v>
      </c>
      <c r="AU3" s="18" t="s">
        <v>25</v>
      </c>
      <c r="AV3" s="18" t="s">
        <v>25</v>
      </c>
      <c r="AW3" s="18" t="s">
        <v>25</v>
      </c>
      <c r="AX3" s="18" t="s">
        <v>25</v>
      </c>
      <c r="AY3" s="18" t="s">
        <v>25</v>
      </c>
      <c r="AZ3" s="18" t="s">
        <v>25</v>
      </c>
      <c r="BA3" s="18" t="s">
        <v>25</v>
      </c>
      <c r="BB3" s="18" t="s">
        <v>25</v>
      </c>
      <c r="BC3" s="18" t="s">
        <v>25</v>
      </c>
      <c r="BD3" s="18" t="s">
        <v>25</v>
      </c>
      <c r="BE3" s="18" t="s">
        <v>25</v>
      </c>
      <c r="BF3" s="18" t="s">
        <v>25</v>
      </c>
      <c r="BG3" s="18" t="s">
        <v>25</v>
      </c>
      <c r="BH3" s="18" t="s">
        <v>25</v>
      </c>
      <c r="BI3" s="18" t="s">
        <v>25</v>
      </c>
      <c r="BJ3" s="13"/>
    </row>
    <row r="4" spans="1:67" s="4" customFormat="1" ht="52.9" customHeight="1" x14ac:dyDescent="0.5">
      <c r="A4" s="3" t="s">
        <v>14</v>
      </c>
      <c r="B4" s="20" t="s">
        <v>83</v>
      </c>
      <c r="C4" s="5" t="s">
        <v>84</v>
      </c>
      <c r="D4" s="5" t="s">
        <v>4</v>
      </c>
      <c r="E4" s="5" t="s">
        <v>85</v>
      </c>
      <c r="F4" s="20" t="s">
        <v>86</v>
      </c>
      <c r="G4" s="20" t="s">
        <v>87</v>
      </c>
      <c r="H4" s="5" t="s">
        <v>88</v>
      </c>
      <c r="I4" s="5" t="s">
        <v>89</v>
      </c>
      <c r="J4" s="5" t="s">
        <v>90</v>
      </c>
      <c r="K4" s="5" t="s">
        <v>91</v>
      </c>
      <c r="L4" s="20" t="s">
        <v>102</v>
      </c>
      <c r="M4" s="20" t="s">
        <v>92</v>
      </c>
      <c r="N4" s="20" t="s">
        <v>93</v>
      </c>
      <c r="O4" s="5" t="s">
        <v>94</v>
      </c>
      <c r="P4" s="20" t="s">
        <v>95</v>
      </c>
      <c r="Q4" s="5" t="s">
        <v>96</v>
      </c>
      <c r="R4" s="5" t="s">
        <v>97</v>
      </c>
      <c r="S4" s="20" t="s">
        <v>98</v>
      </c>
      <c r="T4" s="20" t="s">
        <v>99</v>
      </c>
      <c r="U4" s="20" t="s">
        <v>100</v>
      </c>
      <c r="V4" s="5" t="s">
        <v>101</v>
      </c>
      <c r="W4" s="5" t="s">
        <v>16</v>
      </c>
      <c r="X4" s="16" t="s">
        <v>25</v>
      </c>
      <c r="Y4" s="16" t="s">
        <v>25</v>
      </c>
      <c r="Z4" s="16" t="s">
        <v>25</v>
      </c>
      <c r="AA4" s="16" t="s">
        <v>25</v>
      </c>
      <c r="AB4" s="16" t="s">
        <v>25</v>
      </c>
      <c r="AC4" s="16" t="s">
        <v>25</v>
      </c>
      <c r="AD4" s="16" t="s">
        <v>25</v>
      </c>
      <c r="AE4" s="16" t="s">
        <v>25</v>
      </c>
      <c r="AF4" s="16" t="s">
        <v>25</v>
      </c>
      <c r="AG4" s="16" t="s">
        <v>25</v>
      </c>
      <c r="AH4" s="16" t="s">
        <v>25</v>
      </c>
      <c r="AI4" s="16" t="s">
        <v>25</v>
      </c>
      <c r="AJ4" s="16" t="s">
        <v>25</v>
      </c>
      <c r="AK4" s="16" t="s">
        <v>25</v>
      </c>
      <c r="AL4" s="16" t="s">
        <v>25</v>
      </c>
      <c r="AM4" s="16" t="s">
        <v>25</v>
      </c>
      <c r="AN4" s="16" t="s">
        <v>25</v>
      </c>
      <c r="AO4" s="16" t="s">
        <v>25</v>
      </c>
      <c r="AP4" s="16" t="s">
        <v>25</v>
      </c>
      <c r="AQ4" s="16" t="s">
        <v>25</v>
      </c>
      <c r="AR4" s="16" t="s">
        <v>25</v>
      </c>
      <c r="AS4" s="16" t="s">
        <v>25</v>
      </c>
      <c r="AT4" s="16" t="s">
        <v>25</v>
      </c>
      <c r="AU4" s="16" t="s">
        <v>25</v>
      </c>
      <c r="AV4" s="16" t="s">
        <v>25</v>
      </c>
      <c r="AW4" s="16" t="s">
        <v>25</v>
      </c>
      <c r="AX4" s="16" t="s">
        <v>25</v>
      </c>
      <c r="AY4" s="16" t="s">
        <v>25</v>
      </c>
      <c r="AZ4" s="16" t="s">
        <v>25</v>
      </c>
      <c r="BA4" s="16" t="s">
        <v>25</v>
      </c>
      <c r="BB4" s="16" t="s">
        <v>25</v>
      </c>
      <c r="BC4" s="16" t="s">
        <v>25</v>
      </c>
      <c r="BD4" s="16" t="s">
        <v>25</v>
      </c>
      <c r="BE4" s="16" t="s">
        <v>25</v>
      </c>
      <c r="BF4" s="16" t="s">
        <v>25</v>
      </c>
      <c r="BG4" s="16" t="s">
        <v>25</v>
      </c>
      <c r="BH4" s="16" t="s">
        <v>25</v>
      </c>
      <c r="BI4" s="16" t="s">
        <v>25</v>
      </c>
    </row>
    <row r="5" spans="1:67" s="21" customFormat="1" ht="30" customHeight="1" x14ac:dyDescent="0.5">
      <c r="A5" s="22" t="s">
        <v>5</v>
      </c>
      <c r="B5" s="21" t="s">
        <v>103</v>
      </c>
      <c r="C5" s="21" t="s">
        <v>25</v>
      </c>
      <c r="D5" s="21" t="s">
        <v>25</v>
      </c>
      <c r="E5" s="21" t="s">
        <v>105</v>
      </c>
      <c r="F5" s="21" t="s">
        <v>106</v>
      </c>
      <c r="G5" s="21" t="s">
        <v>107</v>
      </c>
      <c r="H5" s="21" t="s">
        <v>109</v>
      </c>
      <c r="I5" s="21" t="s">
        <v>25</v>
      </c>
      <c r="J5" s="21" t="s">
        <v>110</v>
      </c>
      <c r="K5" s="21" t="s">
        <v>25</v>
      </c>
      <c r="L5" s="21" t="s">
        <v>112</v>
      </c>
      <c r="M5" s="21" t="s">
        <v>113</v>
      </c>
      <c r="N5" s="21" t="s">
        <v>25</v>
      </c>
      <c r="O5" s="21" t="s">
        <v>25</v>
      </c>
      <c r="P5" s="21" t="s">
        <v>25</v>
      </c>
      <c r="Q5" s="21" t="s">
        <v>25</v>
      </c>
      <c r="R5" s="21" t="s">
        <v>115</v>
      </c>
      <c r="S5" s="21" t="s">
        <v>116</v>
      </c>
      <c r="T5" s="21" t="s">
        <v>117</v>
      </c>
      <c r="U5" s="21" t="s">
        <v>25</v>
      </c>
      <c r="V5" s="21" t="s">
        <v>25</v>
      </c>
      <c r="W5" s="21" t="s">
        <v>25</v>
      </c>
      <c r="X5" s="21" t="s">
        <v>25</v>
      </c>
      <c r="Y5" s="21" t="s">
        <v>25</v>
      </c>
      <c r="Z5" s="21" t="s">
        <v>25</v>
      </c>
      <c r="AA5" s="21" t="s">
        <v>25</v>
      </c>
      <c r="AB5" s="21" t="s">
        <v>25</v>
      </c>
      <c r="AC5" s="21" t="s">
        <v>25</v>
      </c>
      <c r="AD5" s="21" t="s">
        <v>25</v>
      </c>
      <c r="AE5" s="21" t="s">
        <v>25</v>
      </c>
      <c r="AF5" s="21" t="s">
        <v>25</v>
      </c>
      <c r="AG5" s="21" t="s">
        <v>25</v>
      </c>
      <c r="AH5" s="21" t="s">
        <v>25</v>
      </c>
      <c r="AI5" s="21" t="s">
        <v>25</v>
      </c>
      <c r="AJ5" s="21" t="s">
        <v>25</v>
      </c>
      <c r="AK5" s="21" t="s">
        <v>25</v>
      </c>
      <c r="AL5" s="21" t="s">
        <v>25</v>
      </c>
      <c r="AM5" s="21" t="s">
        <v>25</v>
      </c>
      <c r="AN5" s="21" t="s">
        <v>25</v>
      </c>
      <c r="AO5" s="21" t="s">
        <v>25</v>
      </c>
      <c r="AP5" s="21" t="s">
        <v>25</v>
      </c>
      <c r="AQ5" s="21" t="s">
        <v>25</v>
      </c>
      <c r="AR5" s="21" t="s">
        <v>25</v>
      </c>
      <c r="AS5" s="21" t="s">
        <v>25</v>
      </c>
      <c r="AT5" s="21" t="s">
        <v>25</v>
      </c>
      <c r="AU5" s="21" t="s">
        <v>25</v>
      </c>
      <c r="AV5" s="21" t="s">
        <v>25</v>
      </c>
      <c r="AW5" s="21" t="s">
        <v>25</v>
      </c>
      <c r="AX5" s="21" t="s">
        <v>25</v>
      </c>
      <c r="AY5" s="21" t="s">
        <v>25</v>
      </c>
      <c r="AZ5" s="21" t="s">
        <v>25</v>
      </c>
      <c r="BA5" s="21" t="s">
        <v>25</v>
      </c>
      <c r="BB5" s="21" t="s">
        <v>25</v>
      </c>
      <c r="BC5" s="21" t="s">
        <v>25</v>
      </c>
      <c r="BD5" s="21" t="s">
        <v>25</v>
      </c>
      <c r="BE5" s="21" t="s">
        <v>25</v>
      </c>
      <c r="BF5" s="21" t="s">
        <v>25</v>
      </c>
      <c r="BG5" s="21" t="s">
        <v>25</v>
      </c>
      <c r="BH5" s="21" t="s">
        <v>25</v>
      </c>
      <c r="BI5" s="21" t="s">
        <v>25</v>
      </c>
    </row>
    <row r="6" spans="1:67" s="11" customFormat="1" x14ac:dyDescent="0.5">
      <c r="A6" s="11" t="s">
        <v>6</v>
      </c>
      <c r="B6" s="11" t="s">
        <v>8</v>
      </c>
      <c r="C6" s="11" t="s">
        <v>7</v>
      </c>
      <c r="D6" s="11" t="s">
        <v>7</v>
      </c>
      <c r="F6" s="11" t="s">
        <v>8</v>
      </c>
      <c r="G6" s="11" t="s">
        <v>108</v>
      </c>
      <c r="H6" s="19" t="s">
        <v>25</v>
      </c>
      <c r="I6" s="11" t="s">
        <v>7</v>
      </c>
      <c r="J6" s="11" t="s">
        <v>111</v>
      </c>
      <c r="K6" s="19" t="s">
        <v>25</v>
      </c>
      <c r="L6" s="11" t="s">
        <v>8</v>
      </c>
      <c r="M6" s="11" t="s">
        <v>9</v>
      </c>
      <c r="N6" s="11" t="s">
        <v>8</v>
      </c>
      <c r="O6" s="11" t="s">
        <v>7</v>
      </c>
      <c r="P6" s="11" t="s">
        <v>8</v>
      </c>
      <c r="Q6" s="11" t="s">
        <v>111</v>
      </c>
      <c r="R6" s="19" t="s">
        <v>25</v>
      </c>
      <c r="S6" s="11" t="s">
        <v>8</v>
      </c>
      <c r="T6" s="19" t="s">
        <v>25</v>
      </c>
      <c r="U6" s="11" t="s">
        <v>8</v>
      </c>
      <c r="V6" s="11" t="s">
        <v>111</v>
      </c>
      <c r="W6" s="19" t="s">
        <v>25</v>
      </c>
      <c r="X6" s="19" t="s">
        <v>25</v>
      </c>
      <c r="Y6" s="19" t="s">
        <v>25</v>
      </c>
      <c r="Z6" s="19" t="s">
        <v>25</v>
      </c>
      <c r="AA6" s="19" t="s">
        <v>25</v>
      </c>
      <c r="AB6" s="19" t="s">
        <v>25</v>
      </c>
      <c r="AC6" s="19" t="s">
        <v>25</v>
      </c>
      <c r="AD6" s="19" t="s">
        <v>25</v>
      </c>
      <c r="AE6" s="19" t="s">
        <v>25</v>
      </c>
      <c r="AF6" s="19" t="s">
        <v>25</v>
      </c>
      <c r="AG6" s="19" t="s">
        <v>25</v>
      </c>
      <c r="AH6" s="19" t="s">
        <v>25</v>
      </c>
      <c r="AI6" s="19" t="s">
        <v>25</v>
      </c>
      <c r="AJ6" s="19" t="s">
        <v>25</v>
      </c>
      <c r="AK6" s="19" t="s">
        <v>25</v>
      </c>
      <c r="AL6" s="19" t="s">
        <v>25</v>
      </c>
      <c r="AM6" s="19" t="s">
        <v>25</v>
      </c>
      <c r="AN6" s="19" t="s">
        <v>25</v>
      </c>
      <c r="AO6" s="19" t="s">
        <v>25</v>
      </c>
      <c r="AP6" s="19" t="s">
        <v>25</v>
      </c>
      <c r="AQ6" s="19" t="s">
        <v>25</v>
      </c>
      <c r="AR6" s="19" t="s">
        <v>25</v>
      </c>
      <c r="AS6" s="19" t="s">
        <v>25</v>
      </c>
      <c r="AT6" s="19" t="s">
        <v>25</v>
      </c>
      <c r="AU6" s="19" t="s">
        <v>25</v>
      </c>
      <c r="AV6" s="19" t="s">
        <v>25</v>
      </c>
      <c r="AW6" s="19" t="s">
        <v>25</v>
      </c>
      <c r="AX6" s="19" t="s">
        <v>25</v>
      </c>
      <c r="AY6" s="19" t="s">
        <v>25</v>
      </c>
      <c r="AZ6" s="19" t="s">
        <v>25</v>
      </c>
      <c r="BA6" s="19" t="s">
        <v>25</v>
      </c>
      <c r="BB6" s="19" t="s">
        <v>25</v>
      </c>
      <c r="BC6" s="19" t="s">
        <v>25</v>
      </c>
      <c r="BD6" s="19" t="s">
        <v>25</v>
      </c>
      <c r="BE6" s="19" t="s">
        <v>25</v>
      </c>
      <c r="BF6" s="19" t="s">
        <v>25</v>
      </c>
      <c r="BG6" s="19" t="s">
        <v>25</v>
      </c>
      <c r="BH6" s="19" t="s">
        <v>25</v>
      </c>
      <c r="BI6" s="19" t="s">
        <v>25</v>
      </c>
      <c r="BJ6" s="11" t="s">
        <v>15</v>
      </c>
      <c r="BK6" s="11" t="s">
        <v>15</v>
      </c>
      <c r="BL6" s="11" t="s">
        <v>15</v>
      </c>
      <c r="BM6" s="11" t="s">
        <v>15</v>
      </c>
      <c r="BN6" s="11" t="s">
        <v>15</v>
      </c>
      <c r="BO6" s="11" t="s">
        <v>15</v>
      </c>
    </row>
    <row r="7" spans="1:67" x14ac:dyDescent="0.5">
      <c r="A7" t="s">
        <v>3</v>
      </c>
      <c r="B7" s="17" t="s">
        <v>25</v>
      </c>
      <c r="C7" s="17" t="s">
        <v>25</v>
      </c>
      <c r="D7" s="17" t="s">
        <v>25</v>
      </c>
      <c r="E7" s="17" t="s">
        <v>25</v>
      </c>
      <c r="F7" s="17" t="s">
        <v>25</v>
      </c>
      <c r="G7" s="17" t="s">
        <v>25</v>
      </c>
      <c r="H7" s="17" t="s">
        <v>25</v>
      </c>
      <c r="I7" s="17" t="s">
        <v>25</v>
      </c>
      <c r="J7" s="17" t="s">
        <v>25</v>
      </c>
      <c r="K7" s="17" t="s">
        <v>25</v>
      </c>
      <c r="L7" s="17" t="s">
        <v>25</v>
      </c>
      <c r="M7" s="17" t="s">
        <v>25</v>
      </c>
      <c r="N7" s="17" t="s">
        <v>25</v>
      </c>
      <c r="O7" s="17" t="s">
        <v>25</v>
      </c>
      <c r="P7" s="17" t="s">
        <v>25</v>
      </c>
      <c r="Q7" s="17" t="s">
        <v>25</v>
      </c>
      <c r="R7" s="17" t="s">
        <v>25</v>
      </c>
      <c r="S7" s="17" t="s">
        <v>25</v>
      </c>
      <c r="T7" s="17" t="s">
        <v>25</v>
      </c>
      <c r="U7" s="17" t="s">
        <v>25</v>
      </c>
      <c r="V7" s="17" t="s">
        <v>25</v>
      </c>
      <c r="W7" s="17" t="s">
        <v>25</v>
      </c>
      <c r="X7" s="17" t="s">
        <v>25</v>
      </c>
      <c r="Y7" s="17" t="s">
        <v>25</v>
      </c>
      <c r="Z7" s="17" t="s">
        <v>25</v>
      </c>
      <c r="AA7" s="17" t="s">
        <v>25</v>
      </c>
      <c r="AB7" s="17" t="s">
        <v>25</v>
      </c>
      <c r="AC7" s="17" t="s">
        <v>25</v>
      </c>
      <c r="AD7" s="17" t="s">
        <v>25</v>
      </c>
      <c r="AE7" s="17" t="s">
        <v>25</v>
      </c>
      <c r="AF7" s="17" t="s">
        <v>25</v>
      </c>
      <c r="AG7" s="17" t="s">
        <v>25</v>
      </c>
      <c r="AH7" s="17" t="s">
        <v>25</v>
      </c>
      <c r="AI7" s="17" t="s">
        <v>25</v>
      </c>
      <c r="AJ7" s="17" t="s">
        <v>25</v>
      </c>
      <c r="AK7" s="17" t="s">
        <v>25</v>
      </c>
      <c r="AL7" s="17" t="s">
        <v>25</v>
      </c>
      <c r="AM7" s="17" t="s">
        <v>25</v>
      </c>
      <c r="AN7" s="17" t="s">
        <v>25</v>
      </c>
      <c r="AO7" s="17" t="s">
        <v>25</v>
      </c>
      <c r="AP7" s="17" t="s">
        <v>25</v>
      </c>
      <c r="AQ7" s="17" t="s">
        <v>25</v>
      </c>
      <c r="AR7" s="17" t="s">
        <v>25</v>
      </c>
      <c r="AS7" s="17" t="s">
        <v>25</v>
      </c>
      <c r="AT7" s="17" t="s">
        <v>25</v>
      </c>
      <c r="AU7" s="17" t="s">
        <v>25</v>
      </c>
      <c r="AV7" s="17" t="s">
        <v>25</v>
      </c>
      <c r="AW7" s="17" t="s">
        <v>25</v>
      </c>
      <c r="AX7" s="17" t="s">
        <v>25</v>
      </c>
      <c r="AY7" s="17" t="s">
        <v>25</v>
      </c>
      <c r="AZ7" s="17" t="s">
        <v>25</v>
      </c>
      <c r="BA7" s="17" t="s">
        <v>25</v>
      </c>
      <c r="BB7" s="17" t="s">
        <v>25</v>
      </c>
      <c r="BC7" s="17" t="s">
        <v>25</v>
      </c>
      <c r="BD7" s="17" t="s">
        <v>25</v>
      </c>
      <c r="BE7" s="17" t="s">
        <v>25</v>
      </c>
      <c r="BF7" s="17" t="s">
        <v>25</v>
      </c>
      <c r="BG7" s="17" t="s">
        <v>25</v>
      </c>
      <c r="BH7" s="17" t="s">
        <v>25</v>
      </c>
      <c r="BI7" s="17" t="s">
        <v>25</v>
      </c>
    </row>
    <row r="8" spans="1:67" x14ac:dyDescent="0.5">
      <c r="A8" s="12" t="s">
        <v>11</v>
      </c>
      <c r="B8" s="15">
        <v>1</v>
      </c>
      <c r="C8" s="15">
        <v>1</v>
      </c>
      <c r="D8" s="15">
        <v>1</v>
      </c>
      <c r="E8" s="15">
        <v>1</v>
      </c>
      <c r="F8" s="15">
        <v>2</v>
      </c>
      <c r="G8" s="15">
        <v>1</v>
      </c>
      <c r="H8" s="15">
        <v>1</v>
      </c>
      <c r="I8" s="15">
        <v>1</v>
      </c>
      <c r="J8" s="15">
        <v>3</v>
      </c>
      <c r="K8" s="15">
        <v>1</v>
      </c>
      <c r="L8" s="15">
        <v>1</v>
      </c>
      <c r="M8" s="15">
        <v>1</v>
      </c>
      <c r="N8" s="15">
        <v>1</v>
      </c>
      <c r="O8" s="15">
        <v>1</v>
      </c>
      <c r="P8" s="15">
        <v>1</v>
      </c>
      <c r="Q8" s="15">
        <v>1</v>
      </c>
      <c r="R8" s="15">
        <v>1</v>
      </c>
      <c r="S8" s="15">
        <v>1</v>
      </c>
      <c r="T8" s="15">
        <v>3</v>
      </c>
      <c r="U8" s="15">
        <v>1</v>
      </c>
      <c r="V8" s="15">
        <v>2</v>
      </c>
      <c r="W8" s="15">
        <v>1</v>
      </c>
      <c r="X8" s="15">
        <f>SUM(B8:W8)</f>
        <v>28</v>
      </c>
      <c r="Y8" s="15" t="s">
        <v>25</v>
      </c>
      <c r="Z8" s="15" t="s">
        <v>25</v>
      </c>
      <c r="AA8" s="15" t="s">
        <v>25</v>
      </c>
      <c r="AB8" s="15" t="s">
        <v>25</v>
      </c>
      <c r="AC8" s="15" t="s">
        <v>25</v>
      </c>
      <c r="AD8" s="15" t="s">
        <v>25</v>
      </c>
      <c r="AE8" s="17" t="s">
        <v>25</v>
      </c>
      <c r="AF8" s="17" t="s">
        <v>25</v>
      </c>
      <c r="AG8" s="17" t="s">
        <v>25</v>
      </c>
      <c r="AH8" s="17" t="s">
        <v>25</v>
      </c>
      <c r="AI8" s="17" t="s">
        <v>25</v>
      </c>
      <c r="AJ8" s="17" t="s">
        <v>25</v>
      </c>
      <c r="AK8" s="17" t="s">
        <v>25</v>
      </c>
      <c r="AL8" s="17" t="s">
        <v>25</v>
      </c>
      <c r="AM8" s="17" t="s">
        <v>25</v>
      </c>
      <c r="AN8" s="17" t="s">
        <v>25</v>
      </c>
      <c r="AO8" s="17" t="s">
        <v>25</v>
      </c>
      <c r="AP8" s="17" t="s">
        <v>25</v>
      </c>
      <c r="AQ8" s="17" t="s">
        <v>25</v>
      </c>
      <c r="AR8" s="17" t="s">
        <v>25</v>
      </c>
      <c r="AS8" s="17" t="s">
        <v>25</v>
      </c>
      <c r="AT8" s="17" t="s">
        <v>25</v>
      </c>
      <c r="AU8" s="17" t="s">
        <v>25</v>
      </c>
      <c r="AV8" s="17" t="s">
        <v>25</v>
      </c>
      <c r="AW8" s="17" t="s">
        <v>25</v>
      </c>
      <c r="AX8" s="17" t="s">
        <v>25</v>
      </c>
      <c r="AY8" s="17" t="s">
        <v>25</v>
      </c>
      <c r="AZ8" s="17" t="s">
        <v>25</v>
      </c>
      <c r="BA8" s="17" t="s">
        <v>25</v>
      </c>
      <c r="BB8" s="17" t="s">
        <v>25</v>
      </c>
      <c r="BC8" s="17" t="s">
        <v>25</v>
      </c>
      <c r="BD8" s="17" t="s">
        <v>25</v>
      </c>
      <c r="BE8" s="17" t="s">
        <v>25</v>
      </c>
      <c r="BF8" s="17" t="s">
        <v>25</v>
      </c>
      <c r="BG8" s="17" t="s">
        <v>25</v>
      </c>
      <c r="BH8" s="17" t="s">
        <v>25</v>
      </c>
      <c r="BI8" s="17" t="s">
        <v>25</v>
      </c>
    </row>
    <row r="9" spans="1:67" x14ac:dyDescent="0.5">
      <c r="A9" s="11" t="s">
        <v>7</v>
      </c>
      <c r="B9" s="15">
        <v>0</v>
      </c>
      <c r="C9" s="15">
        <v>1</v>
      </c>
      <c r="D9" s="15">
        <v>1</v>
      </c>
      <c r="E9" s="15">
        <v>1</v>
      </c>
      <c r="F9" s="15">
        <v>0</v>
      </c>
      <c r="G9" s="15">
        <v>0</v>
      </c>
      <c r="H9" s="15">
        <v>1</v>
      </c>
      <c r="I9" s="15">
        <v>1</v>
      </c>
      <c r="J9" s="15">
        <v>3</v>
      </c>
      <c r="K9" s="15">
        <v>1</v>
      </c>
      <c r="L9" s="15">
        <v>0</v>
      </c>
      <c r="M9" s="15">
        <v>0</v>
      </c>
      <c r="N9" s="15">
        <v>0</v>
      </c>
      <c r="O9" s="15">
        <v>1</v>
      </c>
      <c r="P9" s="15">
        <v>0</v>
      </c>
      <c r="Q9" s="15">
        <v>1</v>
      </c>
      <c r="R9" s="15">
        <v>0</v>
      </c>
      <c r="S9" s="15">
        <v>0</v>
      </c>
      <c r="T9" s="15">
        <v>0</v>
      </c>
      <c r="U9" s="15">
        <v>0</v>
      </c>
      <c r="V9" s="15">
        <v>2</v>
      </c>
      <c r="W9" s="15">
        <v>1</v>
      </c>
      <c r="X9" s="15">
        <f>SUM(B9:W9)</f>
        <v>14</v>
      </c>
      <c r="Y9" s="15" t="s">
        <v>25</v>
      </c>
      <c r="Z9" s="15" t="s">
        <v>25</v>
      </c>
      <c r="AA9" s="15" t="s">
        <v>25</v>
      </c>
      <c r="AB9" s="15" t="s">
        <v>25</v>
      </c>
      <c r="AC9" s="15" t="s">
        <v>25</v>
      </c>
      <c r="AD9" s="15" t="s">
        <v>25</v>
      </c>
      <c r="AE9" s="17" t="s">
        <v>25</v>
      </c>
      <c r="AF9" s="17" t="s">
        <v>25</v>
      </c>
      <c r="AG9" s="17" t="s">
        <v>25</v>
      </c>
      <c r="AH9" s="17" t="s">
        <v>25</v>
      </c>
      <c r="AI9" s="17" t="s">
        <v>25</v>
      </c>
      <c r="AJ9" s="17" t="s">
        <v>25</v>
      </c>
      <c r="AK9" s="17" t="s">
        <v>25</v>
      </c>
      <c r="AL9" s="17" t="s">
        <v>25</v>
      </c>
      <c r="AM9" s="17" t="s">
        <v>25</v>
      </c>
      <c r="AN9" s="17" t="s">
        <v>25</v>
      </c>
      <c r="AO9" s="17" t="s">
        <v>25</v>
      </c>
      <c r="AP9" s="17" t="s">
        <v>25</v>
      </c>
      <c r="AQ9" s="17" t="s">
        <v>25</v>
      </c>
      <c r="AR9" s="17" t="s">
        <v>25</v>
      </c>
      <c r="AS9" s="17" t="s">
        <v>25</v>
      </c>
      <c r="AT9" s="17" t="s">
        <v>25</v>
      </c>
      <c r="AU9" s="17" t="s">
        <v>25</v>
      </c>
      <c r="AV9" s="17" t="s">
        <v>25</v>
      </c>
      <c r="AW9" s="17" t="s">
        <v>25</v>
      </c>
      <c r="AX9" s="17" t="s">
        <v>25</v>
      </c>
      <c r="AY9" s="17" t="s">
        <v>25</v>
      </c>
      <c r="AZ9" s="17" t="s">
        <v>25</v>
      </c>
      <c r="BA9" s="17" t="s">
        <v>25</v>
      </c>
      <c r="BB9" s="17" t="s">
        <v>25</v>
      </c>
      <c r="BC9" s="17" t="s">
        <v>25</v>
      </c>
      <c r="BD9" s="17" t="s">
        <v>25</v>
      </c>
      <c r="BE9" s="17" t="s">
        <v>25</v>
      </c>
      <c r="BF9" s="17" t="s">
        <v>25</v>
      </c>
      <c r="BG9" s="17" t="s">
        <v>25</v>
      </c>
      <c r="BH9" s="17" t="s">
        <v>25</v>
      </c>
      <c r="BI9" s="17" t="s">
        <v>25</v>
      </c>
    </row>
    <row r="10" spans="1:67" x14ac:dyDescent="0.5">
      <c r="A10" s="11" t="s">
        <v>9</v>
      </c>
      <c r="B10" s="15">
        <f>B9/B8</f>
        <v>0</v>
      </c>
      <c r="C10" s="15">
        <f>C9/C8</f>
        <v>1</v>
      </c>
      <c r="D10" s="15">
        <f t="shared" ref="D10:H10" si="0">D9/D8</f>
        <v>1</v>
      </c>
      <c r="E10" s="15">
        <f t="shared" si="0"/>
        <v>1</v>
      </c>
      <c r="F10" s="15">
        <f t="shared" si="0"/>
        <v>0</v>
      </c>
      <c r="G10" s="15">
        <f t="shared" si="0"/>
        <v>0</v>
      </c>
      <c r="H10" s="15">
        <f t="shared" si="0"/>
        <v>1</v>
      </c>
      <c r="I10" s="15">
        <f t="shared" ref="I10" si="1">I9/I8</f>
        <v>1</v>
      </c>
      <c r="J10" s="15">
        <f t="shared" ref="J10" si="2">J9/J8</f>
        <v>1</v>
      </c>
      <c r="K10" s="15">
        <f t="shared" ref="K10:M10" si="3">K9/K8</f>
        <v>1</v>
      </c>
      <c r="L10" s="15">
        <f t="shared" si="3"/>
        <v>0</v>
      </c>
      <c r="M10" s="15">
        <f t="shared" si="3"/>
        <v>0</v>
      </c>
      <c r="N10" s="15">
        <f t="shared" ref="N10" si="4">N9/N8</f>
        <v>0</v>
      </c>
      <c r="O10" s="15">
        <f t="shared" ref="O10" si="5">O9/O8</f>
        <v>1</v>
      </c>
      <c r="P10" s="15">
        <f t="shared" ref="P10:R10" si="6">P9/P8</f>
        <v>0</v>
      </c>
      <c r="Q10" s="15">
        <f t="shared" si="6"/>
        <v>1</v>
      </c>
      <c r="R10" s="15">
        <f t="shared" si="6"/>
        <v>0</v>
      </c>
      <c r="S10" s="15">
        <f t="shared" ref="S10" si="7">S9/S8</f>
        <v>0</v>
      </c>
      <c r="T10" s="15">
        <f t="shared" ref="T10" si="8">T9/T8</f>
        <v>0</v>
      </c>
      <c r="U10" s="15">
        <f t="shared" ref="U10:W10" si="9">U9/U8</f>
        <v>0</v>
      </c>
      <c r="V10" s="15">
        <f t="shared" si="9"/>
        <v>1</v>
      </c>
      <c r="W10" s="15">
        <f t="shared" si="9"/>
        <v>1</v>
      </c>
      <c r="X10" s="15">
        <f>AVERAGE(B10:W10)</f>
        <v>0.5</v>
      </c>
      <c r="Y10" s="15" t="s">
        <v>118</v>
      </c>
      <c r="Z10" s="15" t="s">
        <v>119</v>
      </c>
      <c r="AA10" s="15" t="s">
        <v>119</v>
      </c>
      <c r="AB10" s="15" t="s">
        <v>119</v>
      </c>
      <c r="AC10" s="15" t="s">
        <v>119</v>
      </c>
      <c r="AD10" s="15" t="s">
        <v>119</v>
      </c>
      <c r="AE10" s="17" t="s">
        <v>119</v>
      </c>
      <c r="AF10" s="17" t="s">
        <v>119</v>
      </c>
      <c r="AG10" s="17" t="s">
        <v>119</v>
      </c>
      <c r="AH10" s="17" t="s">
        <v>119</v>
      </c>
      <c r="AI10" s="17" t="s">
        <v>119</v>
      </c>
      <c r="AJ10" s="17" t="s">
        <v>119</v>
      </c>
      <c r="AK10" s="17" t="s">
        <v>119</v>
      </c>
      <c r="AL10" s="17" t="s">
        <v>119</v>
      </c>
      <c r="AM10" s="17" t="s">
        <v>119</v>
      </c>
      <c r="AN10" s="17" t="s">
        <v>119</v>
      </c>
      <c r="AO10" s="17" t="s">
        <v>119</v>
      </c>
      <c r="AP10" s="17" t="s">
        <v>119</v>
      </c>
      <c r="AQ10" s="17" t="s">
        <v>119</v>
      </c>
      <c r="AR10" s="17" t="s">
        <v>119</v>
      </c>
      <c r="AS10" s="17" t="s">
        <v>119</v>
      </c>
      <c r="AT10" s="17" t="s">
        <v>119</v>
      </c>
      <c r="AU10" s="17" t="s">
        <v>119</v>
      </c>
      <c r="AV10" s="17" t="s">
        <v>119</v>
      </c>
      <c r="AW10" s="17" t="s">
        <v>119</v>
      </c>
      <c r="AX10" s="17" t="s">
        <v>25</v>
      </c>
      <c r="AY10" s="17" t="s">
        <v>25</v>
      </c>
      <c r="AZ10" s="17" t="s">
        <v>25</v>
      </c>
      <c r="BA10" s="17" t="s">
        <v>25</v>
      </c>
      <c r="BB10" s="17" t="s">
        <v>25</v>
      </c>
      <c r="BC10" s="17" t="s">
        <v>25</v>
      </c>
      <c r="BD10" s="17" t="s">
        <v>25</v>
      </c>
      <c r="BE10" s="17" t="s">
        <v>25</v>
      </c>
      <c r="BF10" s="17" t="s">
        <v>25</v>
      </c>
      <c r="BG10" s="17" t="s">
        <v>25</v>
      </c>
      <c r="BH10" s="17" t="s">
        <v>25</v>
      </c>
      <c r="BI10" s="17" t="s">
        <v>25</v>
      </c>
    </row>
    <row r="11" spans="1:67" x14ac:dyDescent="0.5">
      <c r="A11" s="11" t="s">
        <v>8</v>
      </c>
      <c r="B11" s="17" t="s">
        <v>25</v>
      </c>
      <c r="C11" s="17" t="s">
        <v>25</v>
      </c>
      <c r="D11" s="17" t="s">
        <v>25</v>
      </c>
      <c r="E11" s="17" t="s">
        <v>25</v>
      </c>
      <c r="F11" s="17" t="s">
        <v>25</v>
      </c>
      <c r="G11" s="17" t="s">
        <v>25</v>
      </c>
      <c r="H11" s="17" t="s">
        <v>25</v>
      </c>
      <c r="I11" s="17" t="s">
        <v>25</v>
      </c>
      <c r="J11" s="17" t="s">
        <v>25</v>
      </c>
      <c r="K11" s="17" t="s">
        <v>25</v>
      </c>
      <c r="L11" s="17" t="s">
        <v>25</v>
      </c>
      <c r="M11" s="17" t="s">
        <v>25</v>
      </c>
      <c r="N11" s="17" t="s">
        <v>25</v>
      </c>
      <c r="O11" s="17" t="s">
        <v>25</v>
      </c>
      <c r="P11" s="17" t="s">
        <v>25</v>
      </c>
      <c r="Q11" s="17" t="s">
        <v>25</v>
      </c>
      <c r="R11" s="17" t="s">
        <v>25</v>
      </c>
      <c r="S11" s="17" t="s">
        <v>25</v>
      </c>
      <c r="T11" s="17" t="s">
        <v>25</v>
      </c>
      <c r="U11" s="17" t="s">
        <v>25</v>
      </c>
      <c r="V11" s="17" t="s">
        <v>25</v>
      </c>
      <c r="W11" s="17" t="s">
        <v>25</v>
      </c>
      <c r="X11" s="17" t="s">
        <v>25</v>
      </c>
      <c r="Y11" s="17" t="s">
        <v>25</v>
      </c>
      <c r="Z11" s="17" t="s">
        <v>25</v>
      </c>
      <c r="AA11" s="17" t="s">
        <v>25</v>
      </c>
      <c r="AB11" s="17" t="s">
        <v>25</v>
      </c>
      <c r="AC11" s="17" t="s">
        <v>25</v>
      </c>
      <c r="AD11" s="17" t="s">
        <v>25</v>
      </c>
      <c r="AE11" s="17" t="s">
        <v>25</v>
      </c>
      <c r="AF11" s="17" t="s">
        <v>25</v>
      </c>
      <c r="AG11" s="17" t="s">
        <v>25</v>
      </c>
      <c r="AH11" s="17" t="s">
        <v>25</v>
      </c>
      <c r="AI11" s="17" t="s">
        <v>25</v>
      </c>
      <c r="AJ11" s="17" t="s">
        <v>25</v>
      </c>
      <c r="AK11" s="17" t="s">
        <v>25</v>
      </c>
      <c r="AL11" s="17" t="s">
        <v>25</v>
      </c>
      <c r="AM11" s="17" t="s">
        <v>25</v>
      </c>
      <c r="AN11" s="17" t="s">
        <v>25</v>
      </c>
      <c r="AO11" s="17" t="s">
        <v>25</v>
      </c>
      <c r="AP11" s="17" t="s">
        <v>25</v>
      </c>
      <c r="AQ11" s="17" t="s">
        <v>25</v>
      </c>
      <c r="AR11" s="17" t="s">
        <v>25</v>
      </c>
      <c r="AS11" s="17" t="s">
        <v>25</v>
      </c>
      <c r="AT11" s="17" t="s">
        <v>25</v>
      </c>
      <c r="AU11" s="17" t="s">
        <v>25</v>
      </c>
      <c r="AV11" s="17" t="s">
        <v>25</v>
      </c>
      <c r="AW11" s="17" t="s">
        <v>25</v>
      </c>
      <c r="AX11" s="17" t="s">
        <v>25</v>
      </c>
      <c r="AY11" s="17" t="s">
        <v>25</v>
      </c>
      <c r="AZ11" s="17" t="s">
        <v>25</v>
      </c>
      <c r="BA11" s="17" t="s">
        <v>25</v>
      </c>
      <c r="BB11" s="17" t="s">
        <v>25</v>
      </c>
      <c r="BC11" s="17" t="s">
        <v>25</v>
      </c>
      <c r="BD11" s="17" t="s">
        <v>25</v>
      </c>
      <c r="BE11" s="17" t="s">
        <v>25</v>
      </c>
      <c r="BF11" s="17" t="s">
        <v>25</v>
      </c>
      <c r="BG11" s="17" t="s">
        <v>25</v>
      </c>
      <c r="BH11" s="17" t="s">
        <v>25</v>
      </c>
      <c r="BI11" s="17" t="s">
        <v>25</v>
      </c>
    </row>
    <row r="12" spans="1:67" x14ac:dyDescent="0.5">
      <c r="A12" s="11" t="s">
        <v>104</v>
      </c>
      <c r="B12" s="17" t="s">
        <v>25</v>
      </c>
      <c r="C12" s="17" t="s">
        <v>25</v>
      </c>
      <c r="D12" s="17" t="s">
        <v>25</v>
      </c>
      <c r="E12" s="17" t="s">
        <v>25</v>
      </c>
      <c r="F12" s="17" t="s">
        <v>25</v>
      </c>
      <c r="G12" s="17" t="s">
        <v>25</v>
      </c>
      <c r="H12" s="17" t="s">
        <v>25</v>
      </c>
      <c r="I12" s="17" t="s">
        <v>25</v>
      </c>
      <c r="J12" s="17" t="s">
        <v>25</v>
      </c>
      <c r="K12" s="17" t="s">
        <v>25</v>
      </c>
      <c r="L12" s="17" t="s">
        <v>25</v>
      </c>
      <c r="M12" s="17" t="s">
        <v>25</v>
      </c>
      <c r="N12" s="17" t="s">
        <v>25</v>
      </c>
      <c r="O12" s="17" t="s">
        <v>25</v>
      </c>
      <c r="P12" s="17" t="s">
        <v>25</v>
      </c>
      <c r="Q12" s="17" t="s">
        <v>25</v>
      </c>
      <c r="R12" s="17" t="s">
        <v>25</v>
      </c>
      <c r="S12" s="17" t="s">
        <v>25</v>
      </c>
      <c r="T12" s="17" t="s">
        <v>25</v>
      </c>
      <c r="U12" s="17" t="s">
        <v>25</v>
      </c>
      <c r="V12" s="17" t="s">
        <v>25</v>
      </c>
      <c r="W12" s="17" t="s">
        <v>25</v>
      </c>
      <c r="X12" s="17" t="s">
        <v>25</v>
      </c>
      <c r="Y12" s="17" t="s">
        <v>25</v>
      </c>
      <c r="Z12" s="17" t="s">
        <v>25</v>
      </c>
      <c r="AA12" s="17" t="s">
        <v>25</v>
      </c>
      <c r="AB12" s="17" t="s">
        <v>25</v>
      </c>
      <c r="AC12" s="17" t="s">
        <v>25</v>
      </c>
      <c r="AD12" s="17" t="s">
        <v>25</v>
      </c>
      <c r="AE12" s="17" t="s">
        <v>25</v>
      </c>
      <c r="AF12" s="17" t="s">
        <v>25</v>
      </c>
      <c r="AG12" s="17" t="s">
        <v>25</v>
      </c>
      <c r="AH12" s="17" t="s">
        <v>25</v>
      </c>
      <c r="AI12" s="17" t="s">
        <v>25</v>
      </c>
      <c r="AJ12" s="17" t="s">
        <v>25</v>
      </c>
      <c r="AK12" s="17" t="s">
        <v>25</v>
      </c>
      <c r="AL12" s="17" t="s">
        <v>25</v>
      </c>
      <c r="AM12" s="17" t="s">
        <v>25</v>
      </c>
      <c r="AN12" s="17" t="s">
        <v>25</v>
      </c>
      <c r="AO12" s="17" t="s">
        <v>25</v>
      </c>
      <c r="AP12" s="17" t="s">
        <v>25</v>
      </c>
      <c r="AQ12" s="17" t="s">
        <v>25</v>
      </c>
      <c r="AR12" s="17" t="s">
        <v>25</v>
      </c>
      <c r="AS12" s="17" t="s">
        <v>25</v>
      </c>
      <c r="AT12" s="17" t="s">
        <v>25</v>
      </c>
      <c r="AU12" s="17" t="s">
        <v>25</v>
      </c>
      <c r="AV12" s="17" t="s">
        <v>25</v>
      </c>
      <c r="AW12" s="17" t="s">
        <v>25</v>
      </c>
      <c r="AX12" s="17" t="s">
        <v>25</v>
      </c>
      <c r="AY12" s="17" t="s">
        <v>25</v>
      </c>
      <c r="AZ12" s="17" t="s">
        <v>25</v>
      </c>
      <c r="BA12" s="17" t="s">
        <v>25</v>
      </c>
      <c r="BB12" s="17" t="s">
        <v>25</v>
      </c>
      <c r="BC12" s="17" t="s">
        <v>25</v>
      </c>
      <c r="BD12" s="17" t="s">
        <v>25</v>
      </c>
      <c r="BE12" s="17" t="s">
        <v>25</v>
      </c>
      <c r="BF12" s="17" t="s">
        <v>25</v>
      </c>
      <c r="BG12" s="17" t="s">
        <v>25</v>
      </c>
      <c r="BH12" s="17" t="s">
        <v>25</v>
      </c>
      <c r="BI12" s="17" t="s">
        <v>25</v>
      </c>
    </row>
    <row r="13" spans="1:67" x14ac:dyDescent="0.5">
      <c r="A13" s="11" t="s">
        <v>163</v>
      </c>
      <c r="B13" s="17" t="s">
        <v>25</v>
      </c>
      <c r="C13" s="17" t="s">
        <v>25</v>
      </c>
      <c r="D13" s="17" t="s">
        <v>25</v>
      </c>
      <c r="E13" s="17" t="s">
        <v>25</v>
      </c>
      <c r="F13" s="17" t="s">
        <v>25</v>
      </c>
      <c r="G13" s="17" t="s">
        <v>25</v>
      </c>
      <c r="H13" s="17" t="s">
        <v>25</v>
      </c>
      <c r="I13" s="17" t="s">
        <v>25</v>
      </c>
      <c r="J13" s="17" t="s">
        <v>25</v>
      </c>
      <c r="K13" s="17" t="s">
        <v>25</v>
      </c>
      <c r="L13" s="17" t="s">
        <v>25</v>
      </c>
      <c r="M13" s="17" t="s">
        <v>25</v>
      </c>
      <c r="N13" s="17" t="s">
        <v>25</v>
      </c>
      <c r="O13" s="17" t="s">
        <v>25</v>
      </c>
      <c r="P13" s="17" t="s">
        <v>25</v>
      </c>
      <c r="Q13" s="17" t="s">
        <v>25</v>
      </c>
      <c r="R13" s="17" t="s">
        <v>25</v>
      </c>
      <c r="S13" s="17" t="s">
        <v>25</v>
      </c>
      <c r="T13" s="17" t="s">
        <v>25</v>
      </c>
      <c r="U13" s="17" t="s">
        <v>25</v>
      </c>
      <c r="V13" s="17" t="s">
        <v>25</v>
      </c>
      <c r="W13" s="17" t="s">
        <v>25</v>
      </c>
      <c r="X13" s="17" t="s">
        <v>25</v>
      </c>
      <c r="Y13" s="17" t="s">
        <v>25</v>
      </c>
      <c r="Z13" s="17" t="s">
        <v>25</v>
      </c>
      <c r="AA13" s="17" t="s">
        <v>25</v>
      </c>
      <c r="AB13" s="17" t="s">
        <v>25</v>
      </c>
      <c r="AC13" s="17" t="s">
        <v>25</v>
      </c>
      <c r="AD13" s="17" t="s">
        <v>25</v>
      </c>
      <c r="AE13" s="17" t="s">
        <v>25</v>
      </c>
      <c r="AF13" s="17" t="s">
        <v>25</v>
      </c>
      <c r="AG13" s="17" t="s">
        <v>25</v>
      </c>
      <c r="AH13" s="17" t="s">
        <v>25</v>
      </c>
      <c r="AI13" s="17" t="s">
        <v>25</v>
      </c>
      <c r="AJ13" s="17" t="s">
        <v>25</v>
      </c>
      <c r="AK13" s="17" t="s">
        <v>25</v>
      </c>
      <c r="AL13" s="17" t="s">
        <v>25</v>
      </c>
      <c r="AM13" s="17" t="s">
        <v>25</v>
      </c>
      <c r="AN13" s="17" t="s">
        <v>25</v>
      </c>
      <c r="AO13" s="17" t="s">
        <v>25</v>
      </c>
      <c r="AP13" s="17" t="s">
        <v>25</v>
      </c>
      <c r="AQ13" s="17" t="s">
        <v>25</v>
      </c>
      <c r="AR13" s="17" t="s">
        <v>25</v>
      </c>
      <c r="AS13" s="17" t="s">
        <v>25</v>
      </c>
      <c r="AT13" s="17" t="s">
        <v>25</v>
      </c>
      <c r="AU13" s="17" t="s">
        <v>25</v>
      </c>
      <c r="AV13" s="17" t="s">
        <v>25</v>
      </c>
      <c r="AW13" s="17" t="s">
        <v>25</v>
      </c>
      <c r="AX13" s="17" t="s">
        <v>25</v>
      </c>
      <c r="AY13" s="17" t="s">
        <v>25</v>
      </c>
      <c r="AZ13" s="17" t="s">
        <v>25</v>
      </c>
      <c r="BA13" s="17" t="s">
        <v>25</v>
      </c>
      <c r="BB13" s="17" t="s">
        <v>25</v>
      </c>
      <c r="BC13" s="17" t="s">
        <v>25</v>
      </c>
      <c r="BD13" s="17" t="s">
        <v>25</v>
      </c>
      <c r="BE13" s="17" t="s">
        <v>25</v>
      </c>
      <c r="BF13" s="17" t="s">
        <v>25</v>
      </c>
      <c r="BG13" s="17" t="s">
        <v>25</v>
      </c>
      <c r="BH13" s="17" t="s">
        <v>25</v>
      </c>
      <c r="BI13" s="17" t="s">
        <v>25</v>
      </c>
    </row>
    <row r="14" spans="1:67" x14ac:dyDescent="0.5">
      <c r="B14" s="17" t="s">
        <v>25</v>
      </c>
      <c r="C14" s="17" t="s">
        <v>25</v>
      </c>
      <c r="D14" s="17" t="s">
        <v>25</v>
      </c>
      <c r="E14" s="17" t="s">
        <v>25</v>
      </c>
      <c r="F14" s="17" t="s">
        <v>25</v>
      </c>
      <c r="G14" s="17" t="s">
        <v>25</v>
      </c>
      <c r="H14" s="17" t="s">
        <v>25</v>
      </c>
      <c r="I14" s="17" t="s">
        <v>25</v>
      </c>
      <c r="J14" s="17" t="s">
        <v>25</v>
      </c>
      <c r="K14" s="17" t="s">
        <v>25</v>
      </c>
      <c r="L14" s="17" t="s">
        <v>25</v>
      </c>
      <c r="M14" s="17" t="s">
        <v>25</v>
      </c>
      <c r="N14" s="17" t="s">
        <v>25</v>
      </c>
      <c r="O14" s="17" t="s">
        <v>25</v>
      </c>
      <c r="P14" s="17" t="s">
        <v>25</v>
      </c>
      <c r="Q14" s="17" t="s">
        <v>25</v>
      </c>
      <c r="R14" s="17" t="s">
        <v>25</v>
      </c>
      <c r="S14" s="17" t="s">
        <v>25</v>
      </c>
      <c r="T14" s="17" t="s">
        <v>25</v>
      </c>
      <c r="U14" s="17" t="s">
        <v>25</v>
      </c>
      <c r="V14" s="17" t="s">
        <v>25</v>
      </c>
      <c r="W14" s="17" t="s">
        <v>25</v>
      </c>
      <c r="X14" s="17" t="s">
        <v>25</v>
      </c>
      <c r="Y14" s="17" t="s">
        <v>25</v>
      </c>
      <c r="Z14" s="17" t="s">
        <v>25</v>
      </c>
      <c r="AA14" s="17" t="s">
        <v>25</v>
      </c>
      <c r="AB14" s="17" t="s">
        <v>25</v>
      </c>
      <c r="AC14" s="17" t="s">
        <v>25</v>
      </c>
      <c r="AD14" s="17" t="s">
        <v>25</v>
      </c>
      <c r="AE14" s="17" t="s">
        <v>25</v>
      </c>
      <c r="AF14" s="17" t="s">
        <v>25</v>
      </c>
      <c r="AG14" s="17" t="s">
        <v>25</v>
      </c>
      <c r="AH14" s="17" t="s">
        <v>25</v>
      </c>
      <c r="AI14" s="17" t="s">
        <v>25</v>
      </c>
      <c r="AJ14" s="17" t="s">
        <v>25</v>
      </c>
      <c r="AK14" s="17" t="s">
        <v>25</v>
      </c>
      <c r="AL14" s="17" t="s">
        <v>25</v>
      </c>
      <c r="AM14" s="17" t="s">
        <v>25</v>
      </c>
      <c r="AN14" s="17" t="s">
        <v>25</v>
      </c>
      <c r="AO14" s="17" t="s">
        <v>25</v>
      </c>
      <c r="AP14" s="17" t="s">
        <v>25</v>
      </c>
      <c r="AQ14" s="17" t="s">
        <v>25</v>
      </c>
      <c r="AR14" s="17" t="s">
        <v>25</v>
      </c>
      <c r="AS14" s="17" t="s">
        <v>25</v>
      </c>
      <c r="AT14" s="17" t="s">
        <v>25</v>
      </c>
      <c r="AU14" s="17" t="s">
        <v>25</v>
      </c>
      <c r="AV14" s="17" t="s">
        <v>25</v>
      </c>
      <c r="AW14" s="17" t="s">
        <v>25</v>
      </c>
      <c r="AX14" s="17" t="s">
        <v>25</v>
      </c>
      <c r="AY14" s="17" t="s">
        <v>25</v>
      </c>
      <c r="AZ14" s="17" t="s">
        <v>25</v>
      </c>
      <c r="BA14" s="17" t="s">
        <v>25</v>
      </c>
      <c r="BB14" s="17" t="s">
        <v>25</v>
      </c>
      <c r="BC14" s="17" t="s">
        <v>25</v>
      </c>
      <c r="BD14" s="17" t="s">
        <v>25</v>
      </c>
      <c r="BE14" s="17" t="s">
        <v>25</v>
      </c>
      <c r="BF14" s="17" t="s">
        <v>25</v>
      </c>
      <c r="BG14" s="17" t="s">
        <v>25</v>
      </c>
      <c r="BH14" s="17" t="s">
        <v>25</v>
      </c>
      <c r="BI14" s="17" t="s">
        <v>25</v>
      </c>
    </row>
    <row r="15" spans="1:67" x14ac:dyDescent="0.5">
      <c r="A15" s="9" t="s">
        <v>10</v>
      </c>
      <c r="B15" s="17" t="s">
        <v>25</v>
      </c>
      <c r="C15" s="17" t="s">
        <v>25</v>
      </c>
      <c r="D15" s="17" t="s">
        <v>25</v>
      </c>
      <c r="E15" s="17" t="s">
        <v>25</v>
      </c>
      <c r="F15" s="17" t="s">
        <v>25</v>
      </c>
      <c r="G15" s="17" t="s">
        <v>25</v>
      </c>
      <c r="H15" s="17" t="s">
        <v>25</v>
      </c>
      <c r="I15" s="17" t="s">
        <v>25</v>
      </c>
      <c r="J15" s="17" t="s">
        <v>25</v>
      </c>
      <c r="K15" s="17" t="s">
        <v>25</v>
      </c>
      <c r="L15" s="17" t="s">
        <v>25</v>
      </c>
      <c r="M15" s="17" t="s">
        <v>25</v>
      </c>
      <c r="N15" s="17" t="s">
        <v>25</v>
      </c>
      <c r="O15" s="17" t="s">
        <v>25</v>
      </c>
      <c r="P15" s="17" t="s">
        <v>25</v>
      </c>
      <c r="Q15" s="17" t="s">
        <v>25</v>
      </c>
      <c r="R15" s="17" t="s">
        <v>25</v>
      </c>
      <c r="S15" s="17" t="s">
        <v>25</v>
      </c>
      <c r="T15" s="17" t="s">
        <v>25</v>
      </c>
      <c r="U15" s="17" t="s">
        <v>25</v>
      </c>
      <c r="V15" s="17" t="s">
        <v>25</v>
      </c>
      <c r="W15" s="17" t="s">
        <v>25</v>
      </c>
      <c r="X15" s="17" t="s">
        <v>25</v>
      </c>
      <c r="Y15" s="17" t="s">
        <v>25</v>
      </c>
      <c r="Z15" s="17" t="s">
        <v>25</v>
      </c>
      <c r="AA15" s="17" t="s">
        <v>25</v>
      </c>
      <c r="AB15" s="17" t="s">
        <v>25</v>
      </c>
      <c r="AC15" s="17" t="s">
        <v>25</v>
      </c>
      <c r="AD15" s="17" t="s">
        <v>25</v>
      </c>
      <c r="AE15" s="17" t="s">
        <v>25</v>
      </c>
      <c r="AF15" s="17" t="s">
        <v>25</v>
      </c>
      <c r="AG15" s="17" t="s">
        <v>25</v>
      </c>
      <c r="AH15" s="17" t="s">
        <v>25</v>
      </c>
      <c r="AI15" s="17" t="s">
        <v>25</v>
      </c>
      <c r="AJ15" s="17" t="s">
        <v>25</v>
      </c>
      <c r="AK15" s="17" t="s">
        <v>25</v>
      </c>
      <c r="AL15" s="17" t="s">
        <v>25</v>
      </c>
      <c r="AM15" s="17" t="s">
        <v>25</v>
      </c>
      <c r="AN15" s="17" t="s">
        <v>25</v>
      </c>
      <c r="AO15" s="17" t="s">
        <v>25</v>
      </c>
      <c r="AP15" s="17" t="s">
        <v>25</v>
      </c>
      <c r="AQ15" s="17" t="s">
        <v>25</v>
      </c>
      <c r="AR15" s="17" t="s">
        <v>25</v>
      </c>
      <c r="AS15" s="17" t="s">
        <v>25</v>
      </c>
      <c r="AT15" s="17" t="s">
        <v>25</v>
      </c>
      <c r="AU15" s="17" t="s">
        <v>25</v>
      </c>
      <c r="AV15" s="17" t="s">
        <v>25</v>
      </c>
      <c r="AW15" s="17" t="s">
        <v>25</v>
      </c>
      <c r="AX15" s="17" t="s">
        <v>25</v>
      </c>
      <c r="AY15" s="17" t="s">
        <v>25</v>
      </c>
      <c r="AZ15" s="17" t="s">
        <v>25</v>
      </c>
      <c r="BA15" s="17" t="s">
        <v>25</v>
      </c>
      <c r="BB15" s="17" t="s">
        <v>25</v>
      </c>
      <c r="BC15" s="17" t="s">
        <v>25</v>
      </c>
      <c r="BD15" s="17" t="s">
        <v>25</v>
      </c>
      <c r="BE15" s="17" t="s">
        <v>25</v>
      </c>
      <c r="BF15" s="17" t="s">
        <v>25</v>
      </c>
      <c r="BG15" s="17" t="s">
        <v>25</v>
      </c>
      <c r="BH15" s="17" t="s">
        <v>25</v>
      </c>
      <c r="BI15" s="17" t="s">
        <v>25</v>
      </c>
    </row>
    <row r="16" spans="1:67" x14ac:dyDescent="0.5">
      <c r="A16" s="10" t="s">
        <v>12</v>
      </c>
      <c r="B16" s="17" t="s">
        <v>25</v>
      </c>
      <c r="C16" s="17" t="s">
        <v>25</v>
      </c>
      <c r="D16" s="17" t="s">
        <v>25</v>
      </c>
      <c r="E16" s="17" t="s">
        <v>25</v>
      </c>
      <c r="F16" s="17" t="s">
        <v>25</v>
      </c>
      <c r="G16" s="17" t="s">
        <v>25</v>
      </c>
      <c r="H16" s="17" t="s">
        <v>25</v>
      </c>
      <c r="I16" s="17" t="s">
        <v>25</v>
      </c>
      <c r="J16" s="17" t="s">
        <v>25</v>
      </c>
      <c r="K16" s="17" t="s">
        <v>25</v>
      </c>
      <c r="L16" s="17" t="s">
        <v>25</v>
      </c>
      <c r="M16" s="17" t="s">
        <v>25</v>
      </c>
      <c r="N16" s="17" t="s">
        <v>25</v>
      </c>
      <c r="O16" s="17" t="s">
        <v>25</v>
      </c>
      <c r="P16" s="17" t="s">
        <v>25</v>
      </c>
      <c r="Q16" s="17" t="s">
        <v>25</v>
      </c>
      <c r="R16" s="17" t="s">
        <v>25</v>
      </c>
      <c r="S16" s="17" t="s">
        <v>25</v>
      </c>
      <c r="T16" s="17" t="s">
        <v>25</v>
      </c>
      <c r="U16" s="17" t="s">
        <v>25</v>
      </c>
      <c r="V16" s="17" t="s">
        <v>25</v>
      </c>
      <c r="W16" s="17" t="s">
        <v>25</v>
      </c>
      <c r="X16" s="17" t="s">
        <v>25</v>
      </c>
      <c r="Y16" s="17" t="s">
        <v>25</v>
      </c>
      <c r="Z16" s="17" t="s">
        <v>25</v>
      </c>
      <c r="AA16" s="17" t="s">
        <v>25</v>
      </c>
      <c r="AB16" s="17" t="s">
        <v>25</v>
      </c>
      <c r="AC16" s="17" t="s">
        <v>25</v>
      </c>
      <c r="AD16" s="17" t="s">
        <v>25</v>
      </c>
      <c r="AE16" s="17" t="s">
        <v>25</v>
      </c>
      <c r="AF16" s="17" t="s">
        <v>25</v>
      </c>
      <c r="AG16" s="17" t="s">
        <v>25</v>
      </c>
      <c r="AH16" s="17" t="s">
        <v>25</v>
      </c>
      <c r="AI16" s="17" t="s">
        <v>25</v>
      </c>
      <c r="AJ16" s="17" t="s">
        <v>25</v>
      </c>
      <c r="AK16" s="17" t="s">
        <v>25</v>
      </c>
      <c r="AL16" s="17" t="s">
        <v>25</v>
      </c>
      <c r="AM16" s="17" t="s">
        <v>25</v>
      </c>
      <c r="AN16" s="17" t="s">
        <v>25</v>
      </c>
      <c r="AO16" s="17" t="s">
        <v>25</v>
      </c>
      <c r="AP16" s="17" t="s">
        <v>25</v>
      </c>
      <c r="AQ16" s="17" t="s">
        <v>25</v>
      </c>
      <c r="AR16" s="17" t="s">
        <v>25</v>
      </c>
      <c r="AS16" s="17" t="s">
        <v>25</v>
      </c>
      <c r="AT16" s="17" t="s">
        <v>25</v>
      </c>
      <c r="AU16" s="17" t="s">
        <v>25</v>
      </c>
      <c r="AV16" s="17" t="s">
        <v>25</v>
      </c>
      <c r="AW16" s="17" t="s">
        <v>25</v>
      </c>
      <c r="AX16" s="17" t="s">
        <v>25</v>
      </c>
      <c r="AY16" s="17" t="s">
        <v>25</v>
      </c>
      <c r="AZ16" s="17" t="s">
        <v>25</v>
      </c>
      <c r="BA16" s="17" t="s">
        <v>25</v>
      </c>
      <c r="BB16" s="17" t="s">
        <v>25</v>
      </c>
      <c r="BC16" s="17" t="s">
        <v>25</v>
      </c>
      <c r="BD16" s="17" t="s">
        <v>25</v>
      </c>
      <c r="BE16" s="17" t="s">
        <v>25</v>
      </c>
      <c r="BF16" s="17" t="s">
        <v>25</v>
      </c>
      <c r="BG16" s="17" t="s">
        <v>25</v>
      </c>
      <c r="BH16" s="17" t="s">
        <v>25</v>
      </c>
      <c r="BI16" s="17" t="s">
        <v>25</v>
      </c>
    </row>
    <row r="17" spans="1:61" x14ac:dyDescent="0.5">
      <c r="A17" s="10" t="s">
        <v>13</v>
      </c>
      <c r="B17" s="17" t="s">
        <v>25</v>
      </c>
      <c r="C17" s="17" t="s">
        <v>25</v>
      </c>
      <c r="D17" s="17" t="s">
        <v>25</v>
      </c>
      <c r="E17" s="17" t="s">
        <v>25</v>
      </c>
      <c r="F17" s="17" t="s">
        <v>25</v>
      </c>
      <c r="G17" s="17" t="s">
        <v>25</v>
      </c>
      <c r="H17" s="17" t="s">
        <v>25</v>
      </c>
      <c r="I17" s="17" t="s">
        <v>25</v>
      </c>
      <c r="J17" s="17" t="s">
        <v>25</v>
      </c>
      <c r="K17" s="17" t="s">
        <v>25</v>
      </c>
      <c r="L17" s="17" t="s">
        <v>25</v>
      </c>
      <c r="M17" s="17" t="s">
        <v>25</v>
      </c>
      <c r="N17" s="17" t="s">
        <v>25</v>
      </c>
      <c r="O17" s="17" t="s">
        <v>25</v>
      </c>
      <c r="P17" s="17" t="s">
        <v>25</v>
      </c>
      <c r="Q17" s="17" t="s">
        <v>25</v>
      </c>
      <c r="R17" s="17" t="s">
        <v>25</v>
      </c>
      <c r="S17" s="17" t="s">
        <v>25</v>
      </c>
      <c r="T17" s="17" t="s">
        <v>25</v>
      </c>
      <c r="U17" s="17" t="s">
        <v>25</v>
      </c>
      <c r="V17" s="17" t="s">
        <v>25</v>
      </c>
      <c r="W17" s="17" t="s">
        <v>25</v>
      </c>
      <c r="X17" s="17" t="s">
        <v>25</v>
      </c>
      <c r="Y17" s="17" t="s">
        <v>25</v>
      </c>
      <c r="Z17" s="17" t="s">
        <v>25</v>
      </c>
      <c r="AA17" s="17" t="s">
        <v>25</v>
      </c>
      <c r="AB17" s="17" t="s">
        <v>25</v>
      </c>
      <c r="AC17" s="17" t="s">
        <v>25</v>
      </c>
      <c r="AD17" s="17" t="s">
        <v>25</v>
      </c>
      <c r="AE17" s="17" t="s">
        <v>25</v>
      </c>
      <c r="AF17" s="17" t="s">
        <v>25</v>
      </c>
      <c r="AG17" s="17" t="s">
        <v>25</v>
      </c>
      <c r="AH17" s="17" t="s">
        <v>25</v>
      </c>
      <c r="AI17" s="17" t="s">
        <v>25</v>
      </c>
      <c r="AJ17" s="17" t="s">
        <v>25</v>
      </c>
      <c r="AK17" s="17" t="s">
        <v>25</v>
      </c>
      <c r="AL17" s="17" t="s">
        <v>25</v>
      </c>
      <c r="AM17" s="17" t="s">
        <v>25</v>
      </c>
      <c r="AN17" s="17" t="s">
        <v>25</v>
      </c>
      <c r="AO17" s="17" t="s">
        <v>25</v>
      </c>
      <c r="AP17" s="17" t="s">
        <v>25</v>
      </c>
      <c r="AQ17" s="17" t="s">
        <v>25</v>
      </c>
      <c r="AR17" s="17" t="s">
        <v>25</v>
      </c>
      <c r="AS17" s="17" t="s">
        <v>25</v>
      </c>
      <c r="AT17" s="17" t="s">
        <v>25</v>
      </c>
      <c r="AU17" s="17" t="s">
        <v>25</v>
      </c>
      <c r="AV17" s="17" t="s">
        <v>25</v>
      </c>
      <c r="AW17" s="17" t="s">
        <v>25</v>
      </c>
      <c r="AX17" s="17" t="s">
        <v>25</v>
      </c>
      <c r="AY17" s="17" t="s">
        <v>25</v>
      </c>
      <c r="AZ17" s="17" t="s">
        <v>25</v>
      </c>
      <c r="BA17" s="17" t="s">
        <v>25</v>
      </c>
      <c r="BB17" s="17" t="s">
        <v>25</v>
      </c>
      <c r="BC17" s="17" t="s">
        <v>25</v>
      </c>
      <c r="BD17" s="17" t="s">
        <v>25</v>
      </c>
      <c r="BE17" s="17" t="s">
        <v>25</v>
      </c>
      <c r="BF17" s="17" t="s">
        <v>25</v>
      </c>
      <c r="BG17" s="17" t="s">
        <v>25</v>
      </c>
      <c r="BH17" s="17" t="s">
        <v>25</v>
      </c>
      <c r="BI17" s="17" t="s">
        <v>25</v>
      </c>
    </row>
    <row r="18" spans="1:61" x14ac:dyDescent="0.5">
      <c r="A18" t="s">
        <v>3</v>
      </c>
      <c r="B18" s="17" t="s">
        <v>25</v>
      </c>
      <c r="C18" s="17" t="s">
        <v>25</v>
      </c>
      <c r="D18" s="17" t="s">
        <v>25</v>
      </c>
      <c r="E18" s="17" t="s">
        <v>25</v>
      </c>
      <c r="F18" s="17" t="s">
        <v>25</v>
      </c>
      <c r="G18" s="17" t="s">
        <v>25</v>
      </c>
      <c r="H18" s="17" t="s">
        <v>25</v>
      </c>
      <c r="I18" s="17" t="s">
        <v>25</v>
      </c>
      <c r="J18" s="17" t="s">
        <v>25</v>
      </c>
      <c r="K18" s="17" t="s">
        <v>25</v>
      </c>
      <c r="L18" s="17" t="s">
        <v>25</v>
      </c>
      <c r="M18" s="17" t="s">
        <v>25</v>
      </c>
      <c r="N18" s="17" t="s">
        <v>25</v>
      </c>
      <c r="O18" s="17" t="s">
        <v>25</v>
      </c>
      <c r="P18" s="17" t="s">
        <v>25</v>
      </c>
      <c r="Q18" s="17" t="s">
        <v>25</v>
      </c>
      <c r="R18" s="17" t="s">
        <v>25</v>
      </c>
      <c r="S18" s="17" t="s">
        <v>25</v>
      </c>
      <c r="T18" s="17" t="s">
        <v>25</v>
      </c>
      <c r="U18" s="17" t="s">
        <v>25</v>
      </c>
      <c r="V18" s="17" t="s">
        <v>25</v>
      </c>
      <c r="W18" s="17" t="s">
        <v>25</v>
      </c>
      <c r="X18" s="17" t="s">
        <v>25</v>
      </c>
      <c r="Y18" s="17" t="s">
        <v>25</v>
      </c>
      <c r="Z18" s="17" t="s">
        <v>25</v>
      </c>
      <c r="AA18" s="17" t="s">
        <v>25</v>
      </c>
      <c r="AB18" s="17" t="s">
        <v>25</v>
      </c>
      <c r="AC18" s="17" t="s">
        <v>25</v>
      </c>
      <c r="AD18" s="17" t="s">
        <v>25</v>
      </c>
      <c r="AE18" s="17" t="s">
        <v>25</v>
      </c>
      <c r="AF18" s="17" t="s">
        <v>25</v>
      </c>
      <c r="AG18" s="17" t="s">
        <v>25</v>
      </c>
      <c r="AH18" s="17" t="s">
        <v>25</v>
      </c>
      <c r="AI18" s="17" t="s">
        <v>25</v>
      </c>
      <c r="AJ18" s="17" t="s">
        <v>25</v>
      </c>
      <c r="AK18" s="17" t="s">
        <v>25</v>
      </c>
      <c r="AL18" s="17" t="s">
        <v>25</v>
      </c>
      <c r="AM18" s="17" t="s">
        <v>25</v>
      </c>
      <c r="AN18" s="17" t="s">
        <v>25</v>
      </c>
      <c r="AO18" s="17" t="s">
        <v>25</v>
      </c>
      <c r="AP18" s="17" t="s">
        <v>25</v>
      </c>
      <c r="AQ18" s="17" t="s">
        <v>25</v>
      </c>
      <c r="AR18" s="17" t="s">
        <v>25</v>
      </c>
      <c r="AS18" s="17" t="s">
        <v>25</v>
      </c>
      <c r="AT18" s="17" t="s">
        <v>25</v>
      </c>
      <c r="AU18" s="17" t="s">
        <v>25</v>
      </c>
      <c r="AV18" s="17" t="s">
        <v>25</v>
      </c>
      <c r="AW18" s="17" t="s">
        <v>25</v>
      </c>
      <c r="AX18" s="17" t="s">
        <v>25</v>
      </c>
      <c r="AY18" s="17" t="s">
        <v>25</v>
      </c>
      <c r="AZ18" s="17" t="s">
        <v>25</v>
      </c>
      <c r="BA18" s="17" t="s">
        <v>25</v>
      </c>
      <c r="BB18" s="17" t="s">
        <v>25</v>
      </c>
      <c r="BC18" s="17" t="s">
        <v>25</v>
      </c>
      <c r="BD18" s="17" t="s">
        <v>25</v>
      </c>
      <c r="BE18" s="17" t="s">
        <v>25</v>
      </c>
      <c r="BF18" s="17" t="s">
        <v>25</v>
      </c>
      <c r="BG18" s="17" t="s">
        <v>25</v>
      </c>
      <c r="BH18" s="17" t="s">
        <v>25</v>
      </c>
      <c r="BI18" s="17" t="s">
        <v>25</v>
      </c>
    </row>
    <row r="19" spans="1:61" x14ac:dyDescent="0.5">
      <c r="A19" t="s">
        <v>121</v>
      </c>
      <c r="B19" s="2">
        <v>1</v>
      </c>
      <c r="C19" s="2">
        <v>1</v>
      </c>
      <c r="D19" s="2">
        <v>1</v>
      </c>
      <c r="E19" s="2">
        <v>1</v>
      </c>
      <c r="F19" s="2">
        <v>2</v>
      </c>
      <c r="G19" s="2">
        <v>1</v>
      </c>
      <c r="H19" s="2">
        <v>1</v>
      </c>
      <c r="I19" s="2">
        <v>1</v>
      </c>
      <c r="J19" s="2">
        <v>3</v>
      </c>
      <c r="K19" s="2">
        <v>1</v>
      </c>
      <c r="L19" s="2">
        <v>1</v>
      </c>
      <c r="M19" s="2">
        <v>1</v>
      </c>
      <c r="N19" s="2">
        <v>1</v>
      </c>
      <c r="O19" s="2">
        <v>1</v>
      </c>
      <c r="P19" s="2">
        <v>1</v>
      </c>
      <c r="Q19" s="2">
        <v>1</v>
      </c>
      <c r="R19" s="2">
        <v>1</v>
      </c>
      <c r="S19" s="2">
        <v>1</v>
      </c>
      <c r="T19" s="2">
        <v>3</v>
      </c>
      <c r="U19" s="2">
        <v>1</v>
      </c>
      <c r="V19" s="2">
        <v>2</v>
      </c>
      <c r="W19" s="2">
        <v>1</v>
      </c>
      <c r="X19" s="2">
        <f>SUM(B19:W19)</f>
        <v>28</v>
      </c>
      <c r="Y19" s="2" t="s">
        <v>3</v>
      </c>
      <c r="Z19" s="2" t="s">
        <v>25</v>
      </c>
      <c r="AA19" s="2" t="s">
        <v>25</v>
      </c>
      <c r="AB19" s="17" t="s">
        <v>25</v>
      </c>
      <c r="AC19" s="17" t="s">
        <v>25</v>
      </c>
      <c r="AD19" s="17" t="s">
        <v>25</v>
      </c>
      <c r="AE19" s="17" t="s">
        <v>25</v>
      </c>
      <c r="AF19" s="17" t="s">
        <v>25</v>
      </c>
      <c r="AG19" s="17" t="s">
        <v>25</v>
      </c>
      <c r="AH19" s="17" t="s">
        <v>25</v>
      </c>
      <c r="AI19" s="17" t="s">
        <v>25</v>
      </c>
      <c r="AJ19" s="17" t="s">
        <v>25</v>
      </c>
      <c r="AK19" s="17" t="s">
        <v>25</v>
      </c>
      <c r="AL19" s="17" t="s">
        <v>25</v>
      </c>
      <c r="AM19" s="17" t="s">
        <v>25</v>
      </c>
      <c r="AN19" s="17" t="s">
        <v>25</v>
      </c>
      <c r="AO19" s="17" t="s">
        <v>25</v>
      </c>
      <c r="AP19" s="17" t="s">
        <v>25</v>
      </c>
      <c r="AQ19" s="17" t="s">
        <v>25</v>
      </c>
      <c r="AR19" s="17" t="s">
        <v>25</v>
      </c>
      <c r="AS19" s="17" t="s">
        <v>25</v>
      </c>
      <c r="AT19" s="17" t="s">
        <v>25</v>
      </c>
      <c r="AU19" s="17" t="s">
        <v>25</v>
      </c>
      <c r="AV19" s="17" t="s">
        <v>25</v>
      </c>
      <c r="AW19" s="17" t="s">
        <v>25</v>
      </c>
      <c r="AX19" s="17" t="s">
        <v>25</v>
      </c>
      <c r="AY19" s="17" t="s">
        <v>25</v>
      </c>
      <c r="AZ19" s="17" t="s">
        <v>25</v>
      </c>
      <c r="BA19" s="17" t="s">
        <v>25</v>
      </c>
      <c r="BB19" s="17" t="s">
        <v>25</v>
      </c>
      <c r="BC19" s="17" t="s">
        <v>25</v>
      </c>
      <c r="BD19" s="17" t="s">
        <v>25</v>
      </c>
      <c r="BE19" s="17" t="s">
        <v>25</v>
      </c>
      <c r="BF19" s="17" t="s">
        <v>25</v>
      </c>
      <c r="BG19" s="17" t="s">
        <v>25</v>
      </c>
      <c r="BH19" s="17" t="s">
        <v>25</v>
      </c>
      <c r="BI19" s="17" t="s">
        <v>25</v>
      </c>
    </row>
    <row r="20" spans="1:61" x14ac:dyDescent="0.5">
      <c r="A20" t="s">
        <v>120</v>
      </c>
      <c r="B20" s="2">
        <v>0</v>
      </c>
      <c r="C20" s="2">
        <v>1</v>
      </c>
      <c r="D20" s="2">
        <v>1</v>
      </c>
      <c r="E20" s="2">
        <v>1</v>
      </c>
      <c r="F20" s="2">
        <v>0</v>
      </c>
      <c r="G20" s="2">
        <v>0</v>
      </c>
      <c r="H20" s="2">
        <v>1</v>
      </c>
      <c r="I20" s="2">
        <v>1</v>
      </c>
      <c r="J20" s="2">
        <v>3</v>
      </c>
      <c r="K20" s="2">
        <v>1</v>
      </c>
      <c r="L20" s="2">
        <v>0</v>
      </c>
      <c r="M20" s="2">
        <v>0</v>
      </c>
      <c r="N20" s="2">
        <v>0</v>
      </c>
      <c r="O20" s="2">
        <v>1</v>
      </c>
      <c r="P20" s="2">
        <v>0</v>
      </c>
      <c r="Q20" s="2">
        <v>1</v>
      </c>
      <c r="R20" s="2">
        <v>0</v>
      </c>
      <c r="S20" s="2">
        <v>0</v>
      </c>
      <c r="T20" s="2">
        <v>0</v>
      </c>
      <c r="U20" s="2">
        <v>0</v>
      </c>
      <c r="V20" s="2">
        <v>2</v>
      </c>
      <c r="W20" s="2">
        <v>1</v>
      </c>
      <c r="X20" s="2">
        <f>SUM(B20:W20)</f>
        <v>14</v>
      </c>
      <c r="Y20" s="2" t="s">
        <v>3</v>
      </c>
      <c r="Z20" s="2" t="s">
        <v>25</v>
      </c>
      <c r="AA20" s="2" t="s">
        <v>25</v>
      </c>
      <c r="AB20" s="17" t="s">
        <v>25</v>
      </c>
      <c r="AC20" s="17" t="s">
        <v>25</v>
      </c>
      <c r="AD20" s="17" t="s">
        <v>25</v>
      </c>
      <c r="AE20" s="17" t="s">
        <v>25</v>
      </c>
      <c r="AF20" s="17" t="s">
        <v>25</v>
      </c>
      <c r="AG20" s="17" t="s">
        <v>25</v>
      </c>
      <c r="AH20" s="17" t="s">
        <v>25</v>
      </c>
      <c r="AI20" s="17" t="s">
        <v>25</v>
      </c>
      <c r="AJ20" s="17" t="s">
        <v>25</v>
      </c>
      <c r="AK20" s="17" t="s">
        <v>25</v>
      </c>
      <c r="AL20" s="17" t="s">
        <v>25</v>
      </c>
      <c r="AM20" s="17" t="s">
        <v>25</v>
      </c>
      <c r="AN20" s="17" t="s">
        <v>25</v>
      </c>
      <c r="AO20" s="17" t="s">
        <v>25</v>
      </c>
      <c r="AP20" s="17" t="s">
        <v>25</v>
      </c>
      <c r="AQ20" s="17" t="s">
        <v>25</v>
      </c>
      <c r="AR20" s="17" t="s">
        <v>25</v>
      </c>
      <c r="AS20" s="17" t="s">
        <v>25</v>
      </c>
      <c r="AT20" s="17" t="s">
        <v>25</v>
      </c>
      <c r="AU20" s="17" t="s">
        <v>25</v>
      </c>
      <c r="AV20" s="17" t="s">
        <v>25</v>
      </c>
      <c r="AW20" s="17" t="s">
        <v>25</v>
      </c>
      <c r="AX20" s="17" t="s">
        <v>25</v>
      </c>
      <c r="AY20" s="17" t="s">
        <v>25</v>
      </c>
      <c r="AZ20" s="17" t="s">
        <v>25</v>
      </c>
      <c r="BA20" s="17" t="s">
        <v>25</v>
      </c>
      <c r="BB20" s="17" t="s">
        <v>25</v>
      </c>
      <c r="BC20" s="17" t="s">
        <v>25</v>
      </c>
      <c r="BD20" s="17" t="s">
        <v>25</v>
      </c>
      <c r="BE20" s="17" t="s">
        <v>25</v>
      </c>
      <c r="BF20" s="17" t="s">
        <v>25</v>
      </c>
      <c r="BG20" s="17" t="s">
        <v>25</v>
      </c>
      <c r="BH20" s="17" t="s">
        <v>25</v>
      </c>
      <c r="BI20" s="17" t="s">
        <v>25</v>
      </c>
    </row>
    <row r="21" spans="1:61" x14ac:dyDescent="0.5">
      <c r="A21" s="17" t="s">
        <v>122</v>
      </c>
      <c r="B21" s="2">
        <f>B20/B19</f>
        <v>0</v>
      </c>
      <c r="C21" s="2">
        <f>C20/C19</f>
        <v>1</v>
      </c>
      <c r="D21" s="2">
        <f t="shared" ref="D21:W21" si="10">D20/D19</f>
        <v>1</v>
      </c>
      <c r="E21" s="2">
        <f t="shared" si="10"/>
        <v>1</v>
      </c>
      <c r="F21" s="2">
        <f t="shared" si="10"/>
        <v>0</v>
      </c>
      <c r="G21" s="2">
        <f t="shared" si="10"/>
        <v>0</v>
      </c>
      <c r="H21" s="2">
        <f t="shared" si="10"/>
        <v>1</v>
      </c>
      <c r="I21" s="2">
        <f t="shared" si="10"/>
        <v>1</v>
      </c>
      <c r="J21" s="2">
        <f t="shared" si="10"/>
        <v>1</v>
      </c>
      <c r="K21" s="2">
        <f t="shared" si="10"/>
        <v>1</v>
      </c>
      <c r="L21" s="2">
        <f t="shared" si="10"/>
        <v>0</v>
      </c>
      <c r="M21" s="2">
        <f t="shared" si="10"/>
        <v>0</v>
      </c>
      <c r="N21" s="2">
        <f t="shared" si="10"/>
        <v>0</v>
      </c>
      <c r="O21" s="2">
        <f t="shared" si="10"/>
        <v>1</v>
      </c>
      <c r="P21" s="2">
        <f t="shared" si="10"/>
        <v>0</v>
      </c>
      <c r="Q21" s="2">
        <f t="shared" si="10"/>
        <v>1</v>
      </c>
      <c r="R21" s="2">
        <f t="shared" si="10"/>
        <v>0</v>
      </c>
      <c r="S21" s="2">
        <f t="shared" si="10"/>
        <v>0</v>
      </c>
      <c r="T21" s="2">
        <f t="shared" si="10"/>
        <v>0</v>
      </c>
      <c r="U21" s="2">
        <f t="shared" si="10"/>
        <v>0</v>
      </c>
      <c r="V21" s="2">
        <f t="shared" si="10"/>
        <v>1</v>
      </c>
      <c r="W21" s="2">
        <f t="shared" si="10"/>
        <v>1</v>
      </c>
      <c r="X21" s="2">
        <f>AVERAGE(B21:W21)</f>
        <v>0.5</v>
      </c>
      <c r="Y21" s="2" t="s">
        <v>118</v>
      </c>
      <c r="Z21" s="2" t="s">
        <v>25</v>
      </c>
      <c r="AA21" s="2" t="s">
        <v>25</v>
      </c>
      <c r="AB21" s="17" t="s">
        <v>25</v>
      </c>
      <c r="AC21" s="17" t="s">
        <v>25</v>
      </c>
      <c r="AD21" s="17" t="s">
        <v>25</v>
      </c>
      <c r="AE21" s="17" t="s">
        <v>25</v>
      </c>
      <c r="AF21" s="17" t="s">
        <v>25</v>
      </c>
      <c r="AG21" s="17" t="s">
        <v>25</v>
      </c>
      <c r="AH21" s="17" t="s">
        <v>25</v>
      </c>
      <c r="AI21" s="17" t="s">
        <v>25</v>
      </c>
      <c r="AJ21" s="17" t="s">
        <v>25</v>
      </c>
      <c r="AK21" s="17" t="s">
        <v>25</v>
      </c>
      <c r="AL21" s="17" t="s">
        <v>25</v>
      </c>
      <c r="AM21" s="17" t="s">
        <v>25</v>
      </c>
      <c r="AN21" s="17" t="s">
        <v>25</v>
      </c>
      <c r="AO21" s="17" t="s">
        <v>25</v>
      </c>
      <c r="AP21" s="17" t="s">
        <v>25</v>
      </c>
      <c r="AQ21" s="17" t="s">
        <v>25</v>
      </c>
      <c r="AR21" s="17" t="s">
        <v>25</v>
      </c>
      <c r="AS21" s="17" t="s">
        <v>25</v>
      </c>
      <c r="AT21" s="17" t="s">
        <v>25</v>
      </c>
      <c r="AU21" s="17" t="s">
        <v>25</v>
      </c>
      <c r="AV21" s="17" t="s">
        <v>25</v>
      </c>
      <c r="AW21" s="17" t="s">
        <v>25</v>
      </c>
      <c r="AX21" s="17" t="s">
        <v>25</v>
      </c>
      <c r="AY21" s="17" t="s">
        <v>25</v>
      </c>
      <c r="AZ21" s="17" t="s">
        <v>25</v>
      </c>
      <c r="BA21" s="17" t="s">
        <v>25</v>
      </c>
      <c r="BB21" s="17" t="s">
        <v>25</v>
      </c>
      <c r="BC21" s="17" t="s">
        <v>25</v>
      </c>
      <c r="BD21" s="17" t="s">
        <v>25</v>
      </c>
      <c r="BE21" s="17" t="s">
        <v>25</v>
      </c>
      <c r="BF21" s="17" t="s">
        <v>25</v>
      </c>
      <c r="BG21" s="17" t="s">
        <v>25</v>
      </c>
      <c r="BH21" s="17" t="s">
        <v>25</v>
      </c>
      <c r="BI21" s="17" t="s">
        <v>25</v>
      </c>
    </row>
    <row r="22" spans="1:61" x14ac:dyDescent="0.5">
      <c r="A22" t="s">
        <v>123</v>
      </c>
      <c r="B22" s="2">
        <v>4</v>
      </c>
      <c r="C22" s="2">
        <v>2</v>
      </c>
      <c r="D22" s="2">
        <v>2</v>
      </c>
      <c r="E22" s="2">
        <v>2</v>
      </c>
      <c r="F22" s="2">
        <v>0</v>
      </c>
      <c r="G22" s="2">
        <v>1</v>
      </c>
      <c r="H22" s="2">
        <v>1</v>
      </c>
      <c r="I22" s="2">
        <v>7</v>
      </c>
      <c r="J22" s="2">
        <v>8</v>
      </c>
      <c r="K22" s="2">
        <v>1</v>
      </c>
      <c r="L22" s="2">
        <v>2</v>
      </c>
      <c r="M22" s="2">
        <v>1</v>
      </c>
      <c r="N22" s="2">
        <v>5</v>
      </c>
      <c r="O22" s="2">
        <v>3</v>
      </c>
      <c r="P22" s="2">
        <v>0</v>
      </c>
      <c r="Q22" s="2">
        <v>0</v>
      </c>
      <c r="R22" s="2">
        <v>1</v>
      </c>
      <c r="S22" s="2">
        <v>4</v>
      </c>
      <c r="T22" s="2">
        <v>7</v>
      </c>
      <c r="U22" s="2">
        <v>3</v>
      </c>
      <c r="V22" s="2">
        <v>8</v>
      </c>
      <c r="W22" s="2">
        <v>2</v>
      </c>
      <c r="X22" s="2">
        <f>SUM(B22:W22)</f>
        <v>64</v>
      </c>
      <c r="Y22" s="2" t="s">
        <v>125</v>
      </c>
      <c r="Z22" s="2" t="s">
        <v>3</v>
      </c>
      <c r="AA22" s="2" t="s">
        <v>3</v>
      </c>
      <c r="AB22" s="2" t="s">
        <v>3</v>
      </c>
      <c r="AC22" s="2" t="s">
        <v>3</v>
      </c>
      <c r="AD22" s="2" t="s">
        <v>3</v>
      </c>
      <c r="AE22" s="2" t="s">
        <v>3</v>
      </c>
      <c r="AF22" s="2" t="s">
        <v>3</v>
      </c>
      <c r="AG22" s="2" t="s">
        <v>3</v>
      </c>
      <c r="AH22" s="2" t="s">
        <v>3</v>
      </c>
      <c r="AI22" s="2" t="s">
        <v>3</v>
      </c>
      <c r="AJ22" s="2" t="s">
        <v>3</v>
      </c>
      <c r="AK22" s="2" t="s">
        <v>3</v>
      </c>
      <c r="AL22" s="2" t="s">
        <v>3</v>
      </c>
      <c r="AM22" s="2" t="s">
        <v>3</v>
      </c>
      <c r="AN22" s="2" t="s">
        <v>3</v>
      </c>
      <c r="AO22" s="2" t="s">
        <v>3</v>
      </c>
      <c r="AP22" s="2" t="s">
        <v>3</v>
      </c>
      <c r="AQ22" s="2" t="s">
        <v>3</v>
      </c>
      <c r="AR22" s="2" t="s">
        <v>3</v>
      </c>
      <c r="AS22" s="2" t="s">
        <v>3</v>
      </c>
      <c r="AT22" s="2" t="s">
        <v>3</v>
      </c>
      <c r="AU22" s="2" t="s">
        <v>3</v>
      </c>
      <c r="AV22" s="2" t="s">
        <v>3</v>
      </c>
      <c r="AW22" s="2" t="s">
        <v>3</v>
      </c>
      <c r="AX22" s="2" t="s">
        <v>3</v>
      </c>
      <c r="AY22" s="2" t="s">
        <v>3</v>
      </c>
      <c r="AZ22" s="2" t="s">
        <v>3</v>
      </c>
      <c r="BA22" s="2" t="s">
        <v>3</v>
      </c>
      <c r="BB22" s="2" t="s">
        <v>3</v>
      </c>
      <c r="BC22" s="17" t="s">
        <v>25</v>
      </c>
      <c r="BD22" s="17" t="s">
        <v>25</v>
      </c>
      <c r="BE22" s="17" t="s">
        <v>25</v>
      </c>
      <c r="BF22" s="17" t="s">
        <v>25</v>
      </c>
      <c r="BG22" s="17" t="s">
        <v>25</v>
      </c>
      <c r="BH22" s="17" t="s">
        <v>25</v>
      </c>
      <c r="BI22" s="17" t="s">
        <v>25</v>
      </c>
    </row>
    <row r="23" spans="1:61" s="23" customFormat="1" x14ac:dyDescent="0.5">
      <c r="A23" s="24" t="s">
        <v>124</v>
      </c>
      <c r="B23" s="2">
        <f xml:space="preserve"> B20/B22</f>
        <v>0</v>
      </c>
      <c r="C23" s="2">
        <f xml:space="preserve"> C20/C22</f>
        <v>0.5</v>
      </c>
      <c r="D23" s="2">
        <f t="shared" ref="D23:W23" si="11" xml:space="preserve"> D20/D22</f>
        <v>0.5</v>
      </c>
      <c r="E23" s="2">
        <f t="shared" si="11"/>
        <v>0.5</v>
      </c>
      <c r="F23" s="2">
        <v>0</v>
      </c>
      <c r="G23" s="2">
        <f t="shared" si="11"/>
        <v>0</v>
      </c>
      <c r="H23" s="2">
        <f t="shared" si="11"/>
        <v>1</v>
      </c>
      <c r="I23" s="2">
        <f t="shared" si="11"/>
        <v>0.14285714285714285</v>
      </c>
      <c r="J23" s="2">
        <f t="shared" si="11"/>
        <v>0.375</v>
      </c>
      <c r="K23" s="2">
        <f t="shared" si="11"/>
        <v>1</v>
      </c>
      <c r="L23" s="2">
        <f t="shared" si="11"/>
        <v>0</v>
      </c>
      <c r="M23" s="2">
        <f t="shared" si="11"/>
        <v>0</v>
      </c>
      <c r="N23" s="2">
        <f t="shared" si="11"/>
        <v>0</v>
      </c>
      <c r="O23" s="2">
        <f t="shared" si="11"/>
        <v>0.33333333333333331</v>
      </c>
      <c r="P23" s="2">
        <v>0</v>
      </c>
      <c r="Q23" s="2">
        <v>0</v>
      </c>
      <c r="R23" s="2">
        <f t="shared" si="11"/>
        <v>0</v>
      </c>
      <c r="S23" s="2">
        <f t="shared" si="11"/>
        <v>0</v>
      </c>
      <c r="T23" s="2">
        <f t="shared" si="11"/>
        <v>0</v>
      </c>
      <c r="U23" s="2">
        <f t="shared" si="11"/>
        <v>0</v>
      </c>
      <c r="V23" s="2">
        <f t="shared" si="11"/>
        <v>0.25</v>
      </c>
      <c r="W23" s="2">
        <f t="shared" si="11"/>
        <v>0.5</v>
      </c>
      <c r="X23" s="2">
        <f>AVERAGE(B23:W23)</f>
        <v>0.23187229437229434</v>
      </c>
      <c r="Y23" s="2" t="s">
        <v>25</v>
      </c>
      <c r="Z23" s="2" t="s">
        <v>25</v>
      </c>
      <c r="AA23" s="2" t="s">
        <v>25</v>
      </c>
      <c r="AB23" s="2" t="s">
        <v>25</v>
      </c>
      <c r="AC23" s="2" t="s">
        <v>25</v>
      </c>
      <c r="AD23" s="2" t="s">
        <v>25</v>
      </c>
      <c r="AE23" s="2" t="s">
        <v>25</v>
      </c>
      <c r="AF23" s="2" t="s">
        <v>25</v>
      </c>
      <c r="AG23" s="2" t="s">
        <v>25</v>
      </c>
      <c r="AH23" s="2" t="s">
        <v>25</v>
      </c>
      <c r="AI23" s="2" t="s">
        <v>25</v>
      </c>
      <c r="AJ23" s="2" t="s">
        <v>25</v>
      </c>
      <c r="AK23" s="2" t="s">
        <v>25</v>
      </c>
      <c r="AL23" s="2" t="s">
        <v>25</v>
      </c>
      <c r="AM23" s="2" t="s">
        <v>25</v>
      </c>
      <c r="AN23" s="2" t="s">
        <v>25</v>
      </c>
      <c r="AO23" s="2" t="s">
        <v>25</v>
      </c>
      <c r="AP23" s="2" t="s">
        <v>25</v>
      </c>
      <c r="AQ23" s="2" t="s">
        <v>25</v>
      </c>
      <c r="AR23" s="2" t="s">
        <v>25</v>
      </c>
      <c r="AS23" s="2" t="s">
        <v>25</v>
      </c>
      <c r="AT23" s="2" t="s">
        <v>25</v>
      </c>
      <c r="AU23" s="2" t="s">
        <v>25</v>
      </c>
      <c r="AV23" s="2" t="s">
        <v>25</v>
      </c>
      <c r="AW23" s="2" t="s">
        <v>25</v>
      </c>
      <c r="AX23" s="2" t="s">
        <v>25</v>
      </c>
      <c r="AY23" s="2" t="s">
        <v>25</v>
      </c>
      <c r="AZ23" s="2" t="s">
        <v>25</v>
      </c>
      <c r="BA23" s="2" t="s">
        <v>25</v>
      </c>
      <c r="BB23" s="2" t="s">
        <v>25</v>
      </c>
      <c r="BC23" s="2" t="s">
        <v>25</v>
      </c>
      <c r="BD23" s="2" t="s">
        <v>25</v>
      </c>
      <c r="BE23" s="2" t="s">
        <v>25</v>
      </c>
      <c r="BF23" s="2" t="s">
        <v>25</v>
      </c>
      <c r="BG23" s="2" t="s">
        <v>25</v>
      </c>
      <c r="BH23" s="2" t="s">
        <v>25</v>
      </c>
      <c r="BI23" s="2" t="s">
        <v>25</v>
      </c>
    </row>
    <row r="24" spans="1:61" x14ac:dyDescent="0.5">
      <c r="A24" t="s">
        <v>3</v>
      </c>
      <c r="B24" s="17" t="s">
        <v>25</v>
      </c>
      <c r="C24" s="17" t="s">
        <v>25</v>
      </c>
      <c r="D24" s="17" t="s">
        <v>25</v>
      </c>
      <c r="E24" s="17" t="s">
        <v>25</v>
      </c>
      <c r="F24" s="17" t="s">
        <v>25</v>
      </c>
      <c r="G24" s="17" t="s">
        <v>25</v>
      </c>
      <c r="H24" s="17" t="s">
        <v>25</v>
      </c>
      <c r="I24" s="17" t="s">
        <v>25</v>
      </c>
      <c r="J24" s="17" t="s">
        <v>25</v>
      </c>
      <c r="K24" s="17" t="s">
        <v>25</v>
      </c>
      <c r="L24" s="17" t="s">
        <v>25</v>
      </c>
      <c r="M24" s="17" t="s">
        <v>25</v>
      </c>
      <c r="N24" s="17" t="s">
        <v>25</v>
      </c>
      <c r="O24" s="17" t="s">
        <v>25</v>
      </c>
      <c r="P24" s="17" t="s">
        <v>25</v>
      </c>
      <c r="Q24" s="17" t="s">
        <v>25</v>
      </c>
      <c r="R24" s="17" t="s">
        <v>25</v>
      </c>
      <c r="S24" s="17" t="s">
        <v>25</v>
      </c>
      <c r="T24" s="17" t="s">
        <v>25</v>
      </c>
      <c r="U24" s="17" t="s">
        <v>25</v>
      </c>
      <c r="V24" s="17" t="s">
        <v>25</v>
      </c>
      <c r="W24" s="17" t="s">
        <v>25</v>
      </c>
      <c r="X24" s="17" t="s">
        <v>25</v>
      </c>
      <c r="Y24" s="17" t="s">
        <v>25</v>
      </c>
      <c r="Z24" s="17" t="s">
        <v>25</v>
      </c>
      <c r="AA24" s="17" t="s">
        <v>25</v>
      </c>
      <c r="AB24" s="17" t="s">
        <v>25</v>
      </c>
      <c r="AC24" s="17" t="s">
        <v>25</v>
      </c>
      <c r="AD24" s="17" t="s">
        <v>25</v>
      </c>
      <c r="AE24" s="17" t="s">
        <v>25</v>
      </c>
      <c r="AF24" s="17" t="s">
        <v>25</v>
      </c>
      <c r="AG24" s="17" t="s">
        <v>25</v>
      </c>
      <c r="AH24" s="17" t="s">
        <v>25</v>
      </c>
      <c r="AI24" s="17" t="s">
        <v>25</v>
      </c>
      <c r="AJ24" s="17" t="s">
        <v>25</v>
      </c>
      <c r="AK24" s="17" t="s">
        <v>25</v>
      </c>
      <c r="AL24" s="17" t="s">
        <v>25</v>
      </c>
      <c r="AM24" s="17" t="s">
        <v>25</v>
      </c>
      <c r="AN24" s="17" t="s">
        <v>25</v>
      </c>
      <c r="AO24" s="17" t="s">
        <v>25</v>
      </c>
      <c r="AP24" s="17" t="s">
        <v>25</v>
      </c>
      <c r="AQ24" s="17" t="s">
        <v>25</v>
      </c>
      <c r="AR24" s="17" t="s">
        <v>25</v>
      </c>
      <c r="AS24" s="17" t="s">
        <v>25</v>
      </c>
      <c r="AT24" s="17" t="s">
        <v>25</v>
      </c>
      <c r="AU24" s="17" t="s">
        <v>25</v>
      </c>
      <c r="AV24" s="17" t="s">
        <v>25</v>
      </c>
      <c r="AW24" s="17" t="s">
        <v>25</v>
      </c>
      <c r="AX24" s="17" t="s">
        <v>25</v>
      </c>
      <c r="AY24" s="17" t="s">
        <v>25</v>
      </c>
      <c r="AZ24" s="17" t="s">
        <v>25</v>
      </c>
      <c r="BA24" s="17" t="s">
        <v>25</v>
      </c>
      <c r="BB24" s="17" t="s">
        <v>25</v>
      </c>
      <c r="BC24" s="17" t="s">
        <v>25</v>
      </c>
      <c r="BD24" s="17" t="s">
        <v>25</v>
      </c>
      <c r="BE24" s="17" t="s">
        <v>25</v>
      </c>
      <c r="BF24" s="17" t="s">
        <v>25</v>
      </c>
      <c r="BG24" s="17" t="s">
        <v>25</v>
      </c>
      <c r="BH24" s="17" t="s">
        <v>25</v>
      </c>
      <c r="BI24" s="17" t="s">
        <v>25</v>
      </c>
    </row>
    <row r="25" spans="1:61" x14ac:dyDescent="0.5">
      <c r="A25" s="30" t="s">
        <v>162</v>
      </c>
      <c r="B25" s="17" t="s">
        <v>25</v>
      </c>
      <c r="C25" s="17" t="s">
        <v>25</v>
      </c>
      <c r="D25" s="17" t="s">
        <v>25</v>
      </c>
      <c r="E25" s="17" t="s">
        <v>25</v>
      </c>
      <c r="F25" s="17" t="s">
        <v>25</v>
      </c>
      <c r="G25" s="17" t="s">
        <v>25</v>
      </c>
      <c r="H25" s="17" t="s">
        <v>25</v>
      </c>
      <c r="I25" s="17" t="s">
        <v>25</v>
      </c>
      <c r="J25" s="17" t="s">
        <v>25</v>
      </c>
      <c r="K25" s="17" t="s">
        <v>25</v>
      </c>
      <c r="L25" s="17" t="s">
        <v>25</v>
      </c>
      <c r="M25" s="17" t="s">
        <v>25</v>
      </c>
      <c r="N25" s="17" t="s">
        <v>25</v>
      </c>
      <c r="O25" s="17" t="s">
        <v>25</v>
      </c>
      <c r="P25" s="17" t="s">
        <v>25</v>
      </c>
      <c r="Q25" s="17" t="s">
        <v>25</v>
      </c>
      <c r="R25" s="17" t="s">
        <v>25</v>
      </c>
      <c r="S25" s="17" t="s">
        <v>25</v>
      </c>
      <c r="T25" s="17" t="s">
        <v>25</v>
      </c>
      <c r="U25" s="17" t="s">
        <v>25</v>
      </c>
      <c r="V25" s="17" t="s">
        <v>25</v>
      </c>
      <c r="W25" s="17" t="s">
        <v>25</v>
      </c>
      <c r="X25" s="17" t="s">
        <v>25</v>
      </c>
      <c r="Y25" s="17" t="s">
        <v>25</v>
      </c>
      <c r="Z25" s="17" t="s">
        <v>25</v>
      </c>
      <c r="AA25" s="17" t="s">
        <v>25</v>
      </c>
      <c r="AB25" s="17" t="s">
        <v>25</v>
      </c>
      <c r="AC25" s="17" t="s">
        <v>25</v>
      </c>
      <c r="AD25" s="17" t="s">
        <v>25</v>
      </c>
      <c r="AE25" s="17" t="s">
        <v>25</v>
      </c>
      <c r="AF25" s="17" t="s">
        <v>25</v>
      </c>
      <c r="AG25" s="17" t="s">
        <v>25</v>
      </c>
      <c r="AH25" s="17" t="s">
        <v>25</v>
      </c>
      <c r="AI25" s="17" t="s">
        <v>25</v>
      </c>
      <c r="AJ25" s="17" t="s">
        <v>25</v>
      </c>
      <c r="AK25" s="17" t="s">
        <v>25</v>
      </c>
      <c r="AL25" s="17" t="s">
        <v>25</v>
      </c>
      <c r="AM25" s="17" t="s">
        <v>25</v>
      </c>
      <c r="AN25" s="17" t="s">
        <v>25</v>
      </c>
      <c r="AO25" s="17" t="s">
        <v>25</v>
      </c>
      <c r="AP25" s="17" t="s">
        <v>25</v>
      </c>
      <c r="AQ25" s="17" t="s">
        <v>25</v>
      </c>
      <c r="AR25" s="17" t="s">
        <v>25</v>
      </c>
      <c r="AS25" s="17" t="s">
        <v>25</v>
      </c>
      <c r="AT25" s="17" t="s">
        <v>25</v>
      </c>
      <c r="AU25" s="17" t="s">
        <v>25</v>
      </c>
      <c r="AV25" s="17" t="s">
        <v>25</v>
      </c>
      <c r="AW25" s="17" t="s">
        <v>25</v>
      </c>
      <c r="AX25" s="17" t="s">
        <v>25</v>
      </c>
      <c r="AY25" s="17" t="s">
        <v>25</v>
      </c>
      <c r="AZ25" s="17" t="s">
        <v>25</v>
      </c>
      <c r="BA25" s="17" t="s">
        <v>25</v>
      </c>
      <c r="BB25" s="17" t="s">
        <v>25</v>
      </c>
      <c r="BC25" s="17" t="s">
        <v>25</v>
      </c>
      <c r="BD25" s="17" t="s">
        <v>25</v>
      </c>
      <c r="BE25" s="17" t="s">
        <v>25</v>
      </c>
      <c r="BF25" s="17" t="s">
        <v>25</v>
      </c>
      <c r="BG25" s="17" t="s">
        <v>25</v>
      </c>
      <c r="BH25" s="17" t="s">
        <v>25</v>
      </c>
      <c r="BI25" s="17" t="s">
        <v>25</v>
      </c>
    </row>
    <row r="26" spans="1:61" ht="141" x14ac:dyDescent="0.5">
      <c r="A26" s="25" t="s">
        <v>126</v>
      </c>
      <c r="B26" s="26" t="s">
        <v>127</v>
      </c>
      <c r="C26" s="26" t="s">
        <v>128</v>
      </c>
      <c r="D26" s="26" t="s">
        <v>129</v>
      </c>
      <c r="E26" s="26" t="s">
        <v>130</v>
      </c>
      <c r="F26" s="26" t="s">
        <v>131</v>
      </c>
      <c r="G26" s="26" t="s">
        <v>132</v>
      </c>
      <c r="H26" s="26" t="s">
        <v>88</v>
      </c>
      <c r="I26" s="26" t="s">
        <v>133</v>
      </c>
      <c r="J26" s="26" t="s">
        <v>134</v>
      </c>
      <c r="K26" s="26" t="s">
        <v>91</v>
      </c>
      <c r="L26" s="26" t="s">
        <v>135</v>
      </c>
      <c r="M26" s="26" t="s">
        <v>136</v>
      </c>
      <c r="N26" s="26" t="s">
        <v>137</v>
      </c>
      <c r="O26" s="26" t="s">
        <v>138</v>
      </c>
      <c r="P26" s="26" t="s">
        <v>139</v>
      </c>
      <c r="Q26" s="26" t="s">
        <v>139</v>
      </c>
      <c r="R26" s="26" t="s">
        <v>140</v>
      </c>
      <c r="S26" s="26" t="s">
        <v>141</v>
      </c>
      <c r="T26" s="26" t="s">
        <v>142</v>
      </c>
      <c r="U26" s="26" t="s">
        <v>143</v>
      </c>
      <c r="V26" s="26" t="s">
        <v>144</v>
      </c>
      <c r="W26" s="26" t="s">
        <v>145</v>
      </c>
      <c r="X26" s="26" t="s">
        <v>3</v>
      </c>
      <c r="Y26" s="26" t="s">
        <v>3</v>
      </c>
      <c r="Z26" s="26" t="s">
        <v>3</v>
      </c>
      <c r="AA26" s="26" t="s">
        <v>3</v>
      </c>
      <c r="AB26" s="26" t="s">
        <v>3</v>
      </c>
      <c r="AC26" s="26" t="s">
        <v>3</v>
      </c>
      <c r="AD26" s="26" t="s">
        <v>3</v>
      </c>
      <c r="AE26" s="26" t="s">
        <v>3</v>
      </c>
      <c r="AF26" s="26" t="s">
        <v>3</v>
      </c>
      <c r="AG26" s="26" t="s">
        <v>3</v>
      </c>
      <c r="AH26" s="26" t="s">
        <v>3</v>
      </c>
      <c r="AI26" s="26" t="s">
        <v>3</v>
      </c>
      <c r="AJ26" s="26" t="s">
        <v>3</v>
      </c>
      <c r="AK26" s="26" t="s">
        <v>3</v>
      </c>
      <c r="AL26" s="26" t="s">
        <v>3</v>
      </c>
      <c r="AM26" s="26" t="s">
        <v>3</v>
      </c>
      <c r="AN26" s="26" t="s">
        <v>3</v>
      </c>
      <c r="AO26" s="26" t="s">
        <v>3</v>
      </c>
      <c r="AP26" s="26" t="s">
        <v>3</v>
      </c>
      <c r="AQ26" s="26" t="s">
        <v>3</v>
      </c>
      <c r="AR26" s="17" t="s">
        <v>25</v>
      </c>
      <c r="AS26" s="17" t="s">
        <v>25</v>
      </c>
      <c r="AT26" s="17" t="s">
        <v>25</v>
      </c>
      <c r="AU26" s="17" t="s">
        <v>25</v>
      </c>
      <c r="AV26" s="17" t="s">
        <v>25</v>
      </c>
      <c r="AW26" s="17" t="s">
        <v>25</v>
      </c>
      <c r="AX26" s="17" t="s">
        <v>25</v>
      </c>
      <c r="AY26" s="17" t="s">
        <v>25</v>
      </c>
      <c r="AZ26" s="17" t="s">
        <v>25</v>
      </c>
      <c r="BA26" s="17" t="s">
        <v>25</v>
      </c>
      <c r="BB26" s="17" t="s">
        <v>25</v>
      </c>
      <c r="BC26" s="17" t="s">
        <v>25</v>
      </c>
      <c r="BD26" s="17" t="s">
        <v>25</v>
      </c>
      <c r="BE26" s="17" t="s">
        <v>25</v>
      </c>
      <c r="BF26" s="17" t="s">
        <v>25</v>
      </c>
      <c r="BG26" s="17" t="s">
        <v>25</v>
      </c>
      <c r="BH26" s="17" t="s">
        <v>25</v>
      </c>
      <c r="BI26" s="17" t="s">
        <v>25</v>
      </c>
    </row>
    <row r="27" spans="1:61" ht="141" x14ac:dyDescent="0.5">
      <c r="A27" s="25" t="s">
        <v>146</v>
      </c>
      <c r="B27" s="26" t="s">
        <v>147</v>
      </c>
      <c r="C27" s="26" t="s">
        <v>128</v>
      </c>
      <c r="D27" s="26" t="s">
        <v>129</v>
      </c>
      <c r="E27" s="27" t="s">
        <v>164</v>
      </c>
      <c r="F27" s="26"/>
      <c r="G27" s="26" t="s">
        <v>132</v>
      </c>
      <c r="H27" s="26" t="s">
        <v>88</v>
      </c>
      <c r="I27" s="26" t="s">
        <v>133</v>
      </c>
      <c r="J27" s="26" t="s">
        <v>134</v>
      </c>
      <c r="K27" s="26" t="s">
        <v>91</v>
      </c>
      <c r="L27" s="26" t="s">
        <v>135</v>
      </c>
      <c r="M27" s="26" t="s">
        <v>136</v>
      </c>
      <c r="N27" s="26" t="s">
        <v>137</v>
      </c>
      <c r="O27" s="26" t="s">
        <v>138</v>
      </c>
      <c r="P27" s="26" t="s">
        <v>148</v>
      </c>
      <c r="Q27" s="26" t="s">
        <v>139</v>
      </c>
      <c r="R27" s="26" t="s">
        <v>140</v>
      </c>
      <c r="S27" s="26" t="s">
        <v>141</v>
      </c>
      <c r="T27" s="26" t="s">
        <v>142</v>
      </c>
      <c r="U27" s="26" t="s">
        <v>143</v>
      </c>
      <c r="V27" s="26" t="s">
        <v>144</v>
      </c>
      <c r="W27" s="26" t="s">
        <v>145</v>
      </c>
      <c r="X27" s="25" t="s">
        <v>3</v>
      </c>
      <c r="Y27" s="25" t="s">
        <v>3</v>
      </c>
      <c r="Z27" s="25" t="s">
        <v>3</v>
      </c>
      <c r="AA27" s="25" t="s">
        <v>3</v>
      </c>
      <c r="AB27" s="25" t="s">
        <v>3</v>
      </c>
      <c r="AC27" s="25" t="s">
        <v>3</v>
      </c>
      <c r="AD27" s="25" t="s">
        <v>3</v>
      </c>
      <c r="AE27" s="25" t="s">
        <v>3</v>
      </c>
      <c r="AF27" s="25" t="s">
        <v>3</v>
      </c>
      <c r="AG27" s="25" t="s">
        <v>3</v>
      </c>
      <c r="AH27" s="25" t="s">
        <v>3</v>
      </c>
      <c r="AI27" s="25" t="s">
        <v>3</v>
      </c>
      <c r="AJ27" s="25" t="s">
        <v>3</v>
      </c>
      <c r="AK27" s="25" t="s">
        <v>3</v>
      </c>
      <c r="AL27" s="25" t="s">
        <v>3</v>
      </c>
      <c r="AM27" s="25" t="s">
        <v>3</v>
      </c>
      <c r="AN27" s="25" t="s">
        <v>3</v>
      </c>
      <c r="AO27" s="25" t="s">
        <v>3</v>
      </c>
      <c r="AP27" s="25" t="s">
        <v>3</v>
      </c>
      <c r="AQ27" s="25" t="s">
        <v>3</v>
      </c>
      <c r="AR27" s="17" t="s">
        <v>25</v>
      </c>
      <c r="AS27" s="17" t="s">
        <v>25</v>
      </c>
      <c r="AT27" s="17" t="s">
        <v>25</v>
      </c>
      <c r="AU27" s="17" t="s">
        <v>25</v>
      </c>
      <c r="AV27" s="17" t="s">
        <v>25</v>
      </c>
      <c r="AW27" s="17" t="s">
        <v>25</v>
      </c>
      <c r="AX27" s="17" t="s">
        <v>25</v>
      </c>
      <c r="AY27" s="17" t="s">
        <v>25</v>
      </c>
      <c r="AZ27" s="17" t="s">
        <v>25</v>
      </c>
      <c r="BA27" s="17" t="s">
        <v>25</v>
      </c>
      <c r="BB27" s="17" t="s">
        <v>25</v>
      </c>
      <c r="BC27" s="17" t="s">
        <v>25</v>
      </c>
      <c r="BD27" s="17" t="s">
        <v>25</v>
      </c>
      <c r="BE27" s="17" t="s">
        <v>25</v>
      </c>
      <c r="BF27" s="17" t="s">
        <v>25</v>
      </c>
      <c r="BG27" s="17" t="s">
        <v>25</v>
      </c>
      <c r="BH27" s="17" t="s">
        <v>25</v>
      </c>
      <c r="BI27" s="17" t="s">
        <v>25</v>
      </c>
    </row>
    <row r="28" spans="1:61" ht="28.2" x14ac:dyDescent="0.5">
      <c r="A28" s="28" t="s">
        <v>149</v>
      </c>
      <c r="B28" s="29" t="s">
        <v>150</v>
      </c>
      <c r="C28" s="29" t="s">
        <v>151</v>
      </c>
      <c r="D28" s="29" t="s">
        <v>151</v>
      </c>
      <c r="E28" s="29" t="s">
        <v>152</v>
      </c>
      <c r="F28" s="29" t="s">
        <v>153</v>
      </c>
      <c r="G28" s="29" t="s">
        <v>151</v>
      </c>
      <c r="H28" s="29" t="s">
        <v>154</v>
      </c>
      <c r="I28" s="29" t="s">
        <v>155</v>
      </c>
      <c r="J28" s="29" t="s">
        <v>151</v>
      </c>
      <c r="K28" s="29" t="s">
        <v>156</v>
      </c>
      <c r="L28" s="29" t="s">
        <v>151</v>
      </c>
      <c r="M28" s="29" t="s">
        <v>157</v>
      </c>
      <c r="N28" s="29" t="s">
        <v>157</v>
      </c>
      <c r="O28" s="29" t="s">
        <v>157</v>
      </c>
      <c r="P28" s="29" t="s">
        <v>3</v>
      </c>
      <c r="Q28" s="29" t="s">
        <v>151</v>
      </c>
      <c r="R28" s="29" t="s">
        <v>158</v>
      </c>
      <c r="S28" s="29" t="s">
        <v>151</v>
      </c>
      <c r="T28" s="29" t="s">
        <v>151</v>
      </c>
      <c r="U28" s="29" t="s">
        <v>159</v>
      </c>
      <c r="V28" s="29" t="s">
        <v>160</v>
      </c>
      <c r="W28" s="29" t="s">
        <v>161</v>
      </c>
      <c r="X28" s="29" t="s">
        <v>3</v>
      </c>
      <c r="Y28" s="29" t="s">
        <v>3</v>
      </c>
      <c r="Z28" s="29" t="s">
        <v>3</v>
      </c>
      <c r="AA28" s="29" t="s">
        <v>3</v>
      </c>
      <c r="AB28" s="29" t="s">
        <v>3</v>
      </c>
      <c r="AC28" s="29" t="s">
        <v>3</v>
      </c>
      <c r="AD28" s="29" t="s">
        <v>3</v>
      </c>
      <c r="AE28" s="29" t="s">
        <v>3</v>
      </c>
      <c r="AF28" s="29" t="s">
        <v>3</v>
      </c>
      <c r="AG28" s="29" t="s">
        <v>3</v>
      </c>
      <c r="AH28" s="29" t="s">
        <v>3</v>
      </c>
      <c r="AI28" s="29" t="s">
        <v>3</v>
      </c>
      <c r="AJ28" s="29" t="s">
        <v>3</v>
      </c>
      <c r="AK28" s="29" t="s">
        <v>3</v>
      </c>
      <c r="AL28" s="29" t="s">
        <v>3</v>
      </c>
      <c r="AM28" s="29" t="s">
        <v>3</v>
      </c>
      <c r="AN28" s="29" t="s">
        <v>3</v>
      </c>
      <c r="AO28" s="29" t="s">
        <v>3</v>
      </c>
      <c r="AP28" s="29" t="s">
        <v>3</v>
      </c>
      <c r="AQ28" s="29" t="s">
        <v>3</v>
      </c>
    </row>
    <row r="29" spans="1:61" x14ac:dyDescent="0.5">
      <c r="A29" s="23" t="s">
        <v>3</v>
      </c>
      <c r="B29" s="2">
        <v>4</v>
      </c>
      <c r="C29" s="2">
        <v>2</v>
      </c>
      <c r="D29" s="2">
        <v>2</v>
      </c>
      <c r="E29" s="2">
        <v>2</v>
      </c>
      <c r="F29" s="2">
        <v>0</v>
      </c>
      <c r="G29" s="2">
        <v>1</v>
      </c>
      <c r="H29" s="2">
        <v>1</v>
      </c>
      <c r="I29" s="2">
        <v>7</v>
      </c>
      <c r="J29" s="2">
        <v>8</v>
      </c>
      <c r="K29" s="2">
        <v>1</v>
      </c>
      <c r="L29" s="2">
        <v>2</v>
      </c>
      <c r="M29" s="2">
        <v>1</v>
      </c>
      <c r="N29" s="2">
        <v>5</v>
      </c>
      <c r="O29" s="2">
        <v>3</v>
      </c>
      <c r="P29" s="2">
        <v>0</v>
      </c>
      <c r="Q29" s="2">
        <v>0</v>
      </c>
      <c r="R29" s="2">
        <v>1</v>
      </c>
      <c r="S29" s="2">
        <v>4</v>
      </c>
      <c r="T29" s="2">
        <v>7</v>
      </c>
      <c r="U29" s="2">
        <v>3</v>
      </c>
      <c r="V29" s="2">
        <v>8</v>
      </c>
      <c r="W29" s="2">
        <v>2</v>
      </c>
      <c r="X29" s="2" t="s">
        <v>3</v>
      </c>
      <c r="Y29" s="2" t="s">
        <v>3</v>
      </c>
      <c r="Z29" s="2" t="s">
        <v>3</v>
      </c>
      <c r="AA29" s="2" t="s">
        <v>3</v>
      </c>
      <c r="AB29" s="2" t="s">
        <v>3</v>
      </c>
      <c r="AC29" s="2" t="s">
        <v>3</v>
      </c>
      <c r="AD29" s="2" t="s">
        <v>3</v>
      </c>
      <c r="AE29" s="2" t="s">
        <v>3</v>
      </c>
      <c r="AF29" s="2" t="s">
        <v>3</v>
      </c>
      <c r="AG29" s="2" t="s">
        <v>3</v>
      </c>
      <c r="AH29" s="2" t="s">
        <v>3</v>
      </c>
      <c r="AI29" s="2" t="s">
        <v>3</v>
      </c>
      <c r="AJ29" s="2" t="s">
        <v>3</v>
      </c>
      <c r="AK29" s="2" t="s">
        <v>3</v>
      </c>
      <c r="AL29" s="2" t="s">
        <v>3</v>
      </c>
      <c r="AM29" s="2" t="s">
        <v>3</v>
      </c>
      <c r="AN29" s="2" t="s">
        <v>3</v>
      </c>
      <c r="AO29" s="2" t="s">
        <v>3</v>
      </c>
      <c r="AP29" s="2" t="s">
        <v>3</v>
      </c>
      <c r="AQ29" s="2" t="s">
        <v>3</v>
      </c>
    </row>
    <row r="30" spans="1:61" x14ac:dyDescent="0.5">
      <c r="A30" t="s">
        <v>3</v>
      </c>
      <c r="B30" t="s">
        <v>3</v>
      </c>
      <c r="C30" s="17" t="s">
        <v>25</v>
      </c>
      <c r="D30" s="17" t="s">
        <v>25</v>
      </c>
      <c r="E30" s="17" t="s">
        <v>25</v>
      </c>
      <c r="F30" s="17" t="s">
        <v>25</v>
      </c>
      <c r="G30" s="17" t="s">
        <v>25</v>
      </c>
    </row>
    <row r="31" spans="1:61" x14ac:dyDescent="0.5">
      <c r="A31" t="s">
        <v>3</v>
      </c>
      <c r="B31" t="s">
        <v>15</v>
      </c>
      <c r="C31" s="17" t="s">
        <v>25</v>
      </c>
      <c r="D31" s="17" t="s">
        <v>25</v>
      </c>
      <c r="E31" s="17" t="s">
        <v>25</v>
      </c>
      <c r="F31" s="17" t="s">
        <v>25</v>
      </c>
      <c r="G31" s="17" t="s">
        <v>25</v>
      </c>
    </row>
    <row r="32" spans="1:61" x14ac:dyDescent="0.5">
      <c r="A32" t="s">
        <v>3</v>
      </c>
      <c r="B32" t="s">
        <v>15</v>
      </c>
      <c r="C32" s="17" t="s">
        <v>25</v>
      </c>
      <c r="D32" s="17" t="s">
        <v>25</v>
      </c>
      <c r="E32" s="17" t="s">
        <v>25</v>
      </c>
      <c r="F32" s="17" t="s">
        <v>25</v>
      </c>
      <c r="G32" s="17" t="s">
        <v>25</v>
      </c>
    </row>
    <row r="33" spans="1:7" x14ac:dyDescent="0.5">
      <c r="A33" t="s">
        <v>3</v>
      </c>
      <c r="B33" t="s">
        <v>15</v>
      </c>
      <c r="C33" s="17" t="s">
        <v>25</v>
      </c>
      <c r="D33" s="17" t="s">
        <v>25</v>
      </c>
      <c r="E33" s="17" t="s">
        <v>25</v>
      </c>
      <c r="F33" s="17" t="s">
        <v>25</v>
      </c>
      <c r="G33" s="17" t="s">
        <v>25</v>
      </c>
    </row>
    <row r="34" spans="1:7" x14ac:dyDescent="0.5">
      <c r="A34" t="s">
        <v>3</v>
      </c>
      <c r="B34" t="s">
        <v>15</v>
      </c>
      <c r="C34" s="17" t="s">
        <v>25</v>
      </c>
      <c r="D34" s="17" t="s">
        <v>25</v>
      </c>
      <c r="E34" s="17" t="s">
        <v>25</v>
      </c>
      <c r="F34" s="17" t="s">
        <v>25</v>
      </c>
      <c r="G34" s="17" t="s">
        <v>25</v>
      </c>
    </row>
    <row r="35" spans="1:7" x14ac:dyDescent="0.5">
      <c r="A35" t="s">
        <v>3</v>
      </c>
      <c r="B35" t="s">
        <v>15</v>
      </c>
      <c r="C35" s="17" t="s">
        <v>25</v>
      </c>
      <c r="D35" s="17" t="s">
        <v>25</v>
      </c>
      <c r="E35" s="17" t="s">
        <v>25</v>
      </c>
      <c r="F35" s="17" t="s">
        <v>25</v>
      </c>
      <c r="G35" s="17" t="s">
        <v>25</v>
      </c>
    </row>
    <row r="36" spans="1:7" x14ac:dyDescent="0.5">
      <c r="A36" t="s">
        <v>3</v>
      </c>
      <c r="B36" t="s">
        <v>15</v>
      </c>
      <c r="C36" t="s">
        <v>15</v>
      </c>
      <c r="D36" t="s">
        <v>15</v>
      </c>
      <c r="E36" t="s">
        <v>3</v>
      </c>
      <c r="F36" t="s">
        <v>3</v>
      </c>
    </row>
    <row r="37" spans="1:7" x14ac:dyDescent="0.5">
      <c r="A37" t="s">
        <v>3</v>
      </c>
      <c r="B37" t="s">
        <v>15</v>
      </c>
      <c r="C37" t="s">
        <v>15</v>
      </c>
      <c r="D37" t="s">
        <v>15</v>
      </c>
      <c r="E37" t="s">
        <v>3</v>
      </c>
      <c r="F37" t="s">
        <v>3</v>
      </c>
    </row>
    <row r="38" spans="1:7" x14ac:dyDescent="0.5">
      <c r="A38" t="s">
        <v>3</v>
      </c>
      <c r="B38" t="s">
        <v>15</v>
      </c>
      <c r="C38" t="s">
        <v>15</v>
      </c>
      <c r="D38" t="s">
        <v>15</v>
      </c>
      <c r="E38" t="s">
        <v>3</v>
      </c>
      <c r="F38" t="s">
        <v>3</v>
      </c>
    </row>
    <row r="39" spans="1:7" x14ac:dyDescent="0.5">
      <c r="A39" t="s">
        <v>3</v>
      </c>
      <c r="B39" t="s">
        <v>15</v>
      </c>
      <c r="C39" t="s">
        <v>15</v>
      </c>
      <c r="D39" t="s">
        <v>15</v>
      </c>
      <c r="E39" t="s">
        <v>3</v>
      </c>
      <c r="F39" t="s">
        <v>3</v>
      </c>
    </row>
    <row r="40" spans="1:7" x14ac:dyDescent="0.5">
      <c r="A40" t="s">
        <v>3</v>
      </c>
      <c r="B40" t="s">
        <v>15</v>
      </c>
      <c r="C40" t="s">
        <v>15</v>
      </c>
      <c r="D40" t="s">
        <v>15</v>
      </c>
      <c r="E40" t="s">
        <v>3</v>
      </c>
      <c r="F40" t="s">
        <v>3</v>
      </c>
    </row>
    <row r="41" spans="1:7" x14ac:dyDescent="0.5">
      <c r="A41" t="s">
        <v>3</v>
      </c>
      <c r="B41" t="s">
        <v>15</v>
      </c>
      <c r="C41" t="s">
        <v>15</v>
      </c>
      <c r="D41" t="s">
        <v>15</v>
      </c>
      <c r="E41" t="s">
        <v>3</v>
      </c>
      <c r="F41" t="s">
        <v>3</v>
      </c>
    </row>
    <row r="42" spans="1:7" x14ac:dyDescent="0.5">
      <c r="A42" t="s">
        <v>3</v>
      </c>
      <c r="B42" t="s">
        <v>15</v>
      </c>
      <c r="C42" t="s">
        <v>15</v>
      </c>
      <c r="D42" t="s">
        <v>15</v>
      </c>
      <c r="E42" t="s">
        <v>3</v>
      </c>
      <c r="F42" t="s">
        <v>3</v>
      </c>
    </row>
    <row r="43" spans="1:7" x14ac:dyDescent="0.5">
      <c r="A43" t="s">
        <v>3</v>
      </c>
      <c r="B43" t="s">
        <v>15</v>
      </c>
      <c r="C43" t="s">
        <v>15</v>
      </c>
      <c r="D43" t="s">
        <v>15</v>
      </c>
      <c r="E43" t="s">
        <v>3</v>
      </c>
      <c r="F43" t="s">
        <v>3</v>
      </c>
    </row>
    <row r="44" spans="1:7" x14ac:dyDescent="0.5">
      <c r="A44" t="s">
        <v>3</v>
      </c>
      <c r="B44" t="s">
        <v>15</v>
      </c>
      <c r="C44" t="s">
        <v>15</v>
      </c>
      <c r="D44" t="s">
        <v>15</v>
      </c>
      <c r="E44" t="s">
        <v>3</v>
      </c>
      <c r="F44" t="s">
        <v>3</v>
      </c>
    </row>
    <row r="45" spans="1:7" x14ac:dyDescent="0.5">
      <c r="A45" t="s">
        <v>3</v>
      </c>
      <c r="B45" t="s">
        <v>15</v>
      </c>
      <c r="C45" t="s">
        <v>15</v>
      </c>
      <c r="D45" t="s">
        <v>15</v>
      </c>
      <c r="E45" t="s">
        <v>3</v>
      </c>
      <c r="F45" t="s">
        <v>3</v>
      </c>
    </row>
    <row r="46" spans="1:7" x14ac:dyDescent="0.5">
      <c r="A46" t="s">
        <v>3</v>
      </c>
      <c r="B46" t="s">
        <v>15</v>
      </c>
      <c r="C46" t="s">
        <v>15</v>
      </c>
      <c r="D46" t="s">
        <v>15</v>
      </c>
      <c r="E46" t="s">
        <v>3</v>
      </c>
      <c r="F46" t="s">
        <v>3</v>
      </c>
    </row>
    <row r="47" spans="1:7" x14ac:dyDescent="0.5">
      <c r="A47" t="s">
        <v>3</v>
      </c>
      <c r="B47" t="s">
        <v>15</v>
      </c>
      <c r="C47" t="s">
        <v>15</v>
      </c>
      <c r="D47" t="s">
        <v>15</v>
      </c>
      <c r="E47" t="s">
        <v>3</v>
      </c>
      <c r="F47" t="s">
        <v>3</v>
      </c>
    </row>
    <row r="48" spans="1:7" x14ac:dyDescent="0.5">
      <c r="A48" t="s">
        <v>3</v>
      </c>
      <c r="B48" t="s">
        <v>15</v>
      </c>
      <c r="C48" t="s">
        <v>15</v>
      </c>
      <c r="D48" t="s">
        <v>15</v>
      </c>
      <c r="E48" t="s">
        <v>3</v>
      </c>
      <c r="F48" t="s">
        <v>3</v>
      </c>
    </row>
    <row r="49" spans="1:7" x14ac:dyDescent="0.5">
      <c r="A49" t="s">
        <v>3</v>
      </c>
      <c r="B49" t="s">
        <v>15</v>
      </c>
      <c r="C49" t="s">
        <v>15</v>
      </c>
      <c r="D49" t="s">
        <v>15</v>
      </c>
      <c r="E49" t="s">
        <v>3</v>
      </c>
      <c r="F49" t="s">
        <v>3</v>
      </c>
    </row>
    <row r="50" spans="1:7" x14ac:dyDescent="0.5">
      <c r="A50" t="s">
        <v>3</v>
      </c>
      <c r="B50" t="s">
        <v>15</v>
      </c>
      <c r="C50" t="s">
        <v>15</v>
      </c>
      <c r="D50" t="s">
        <v>15</v>
      </c>
      <c r="E50" t="s">
        <v>3</v>
      </c>
      <c r="F50" t="s">
        <v>3</v>
      </c>
    </row>
    <row r="51" spans="1:7" x14ac:dyDescent="0.5">
      <c r="A51" t="s">
        <v>3</v>
      </c>
      <c r="B51" t="s">
        <v>15</v>
      </c>
      <c r="C51" t="s">
        <v>15</v>
      </c>
      <c r="D51" t="s">
        <v>15</v>
      </c>
      <c r="E51" t="s">
        <v>3</v>
      </c>
      <c r="F51" t="s">
        <v>3</v>
      </c>
    </row>
    <row r="52" spans="1:7" x14ac:dyDescent="0.5">
      <c r="A52" t="s">
        <v>3</v>
      </c>
      <c r="B52" t="s">
        <v>15</v>
      </c>
      <c r="C52" t="s">
        <v>15</v>
      </c>
      <c r="D52" t="s">
        <v>15</v>
      </c>
      <c r="E52" t="s">
        <v>3</v>
      </c>
      <c r="F52" t="s">
        <v>3</v>
      </c>
    </row>
    <row r="53" spans="1:7" x14ac:dyDescent="0.5">
      <c r="A53" t="s">
        <v>3</v>
      </c>
      <c r="B53" t="s">
        <v>3</v>
      </c>
      <c r="C53" t="s">
        <v>3</v>
      </c>
      <c r="D53" t="s">
        <v>15</v>
      </c>
      <c r="E53" t="s">
        <v>3</v>
      </c>
      <c r="F53" t="s">
        <v>3</v>
      </c>
    </row>
    <row r="54" spans="1:7" x14ac:dyDescent="0.5">
      <c r="A54" t="s">
        <v>3</v>
      </c>
      <c r="B54" t="s">
        <v>3</v>
      </c>
      <c r="C54" t="s">
        <v>3</v>
      </c>
      <c r="D54" t="s">
        <v>15</v>
      </c>
    </row>
    <row r="55" spans="1:7" x14ac:dyDescent="0.5">
      <c r="A55" t="s">
        <v>3</v>
      </c>
      <c r="B55" t="s">
        <v>3</v>
      </c>
      <c r="C55" t="s">
        <v>3</v>
      </c>
      <c r="D55" t="s">
        <v>15</v>
      </c>
    </row>
    <row r="56" spans="1:7" x14ac:dyDescent="0.5">
      <c r="A56" t="s">
        <v>3</v>
      </c>
      <c r="B56" t="s">
        <v>3</v>
      </c>
      <c r="C56" t="s">
        <v>3</v>
      </c>
      <c r="D56" t="s">
        <v>15</v>
      </c>
    </row>
    <row r="57" spans="1:7" x14ac:dyDescent="0.5">
      <c r="A57" t="s">
        <v>3</v>
      </c>
      <c r="B57" t="s">
        <v>3</v>
      </c>
      <c r="C57" t="s">
        <v>3</v>
      </c>
      <c r="D57" t="s">
        <v>15</v>
      </c>
    </row>
    <row r="58" spans="1:7" x14ac:dyDescent="0.5">
      <c r="A58" t="s">
        <v>3</v>
      </c>
      <c r="B58" t="s">
        <v>3</v>
      </c>
      <c r="C58" t="s">
        <v>25</v>
      </c>
      <c r="D58" t="s">
        <v>25</v>
      </c>
      <c r="E58" t="s">
        <v>25</v>
      </c>
      <c r="F58" t="s">
        <v>25</v>
      </c>
      <c r="G58" t="s">
        <v>25</v>
      </c>
    </row>
    <row r="59" spans="1:7" x14ac:dyDescent="0.5">
      <c r="A59" t="s">
        <v>3</v>
      </c>
      <c r="B59" t="s">
        <v>3</v>
      </c>
      <c r="C59" t="s">
        <v>25</v>
      </c>
      <c r="D59" t="s">
        <v>25</v>
      </c>
      <c r="E59" t="s">
        <v>25</v>
      </c>
      <c r="F59" t="s">
        <v>25</v>
      </c>
      <c r="G59" t="s">
        <v>25</v>
      </c>
    </row>
    <row r="60" spans="1:7" x14ac:dyDescent="0.5">
      <c r="A60" t="s">
        <v>3</v>
      </c>
      <c r="B60" t="s">
        <v>3</v>
      </c>
      <c r="C60" t="s">
        <v>25</v>
      </c>
      <c r="D60" t="s">
        <v>25</v>
      </c>
      <c r="E60" t="s">
        <v>25</v>
      </c>
      <c r="F60" t="s">
        <v>25</v>
      </c>
      <c r="G60" t="s">
        <v>25</v>
      </c>
    </row>
    <row r="61" spans="1:7" x14ac:dyDescent="0.5">
      <c r="A61" t="s">
        <v>3</v>
      </c>
      <c r="B61" t="s">
        <v>3</v>
      </c>
      <c r="C61" t="s">
        <v>25</v>
      </c>
      <c r="D61" t="s">
        <v>25</v>
      </c>
      <c r="E61" t="s">
        <v>25</v>
      </c>
      <c r="F61" t="s">
        <v>25</v>
      </c>
      <c r="G61" t="s">
        <v>25</v>
      </c>
    </row>
    <row r="62" spans="1:7" x14ac:dyDescent="0.5">
      <c r="A62" t="s">
        <v>3</v>
      </c>
      <c r="B62" t="s">
        <v>3</v>
      </c>
      <c r="C62" t="s">
        <v>25</v>
      </c>
      <c r="D62" t="s">
        <v>25</v>
      </c>
      <c r="E62" t="s">
        <v>25</v>
      </c>
      <c r="F62" t="s">
        <v>25</v>
      </c>
      <c r="G62" t="s">
        <v>25</v>
      </c>
    </row>
    <row r="63" spans="1:7" x14ac:dyDescent="0.5">
      <c r="A63" t="s">
        <v>3</v>
      </c>
      <c r="B63" t="s">
        <v>3</v>
      </c>
      <c r="C63" t="s">
        <v>25</v>
      </c>
      <c r="D63" t="s">
        <v>25</v>
      </c>
      <c r="E63" t="s">
        <v>25</v>
      </c>
      <c r="F63" t="s">
        <v>25</v>
      </c>
      <c r="G63" t="s">
        <v>25</v>
      </c>
    </row>
    <row r="64" spans="1:7" x14ac:dyDescent="0.5">
      <c r="A64" t="s">
        <v>3</v>
      </c>
      <c r="B64" t="s">
        <v>3</v>
      </c>
      <c r="C64" t="s">
        <v>25</v>
      </c>
      <c r="D64" t="s">
        <v>25</v>
      </c>
      <c r="E64" t="s">
        <v>25</v>
      </c>
      <c r="F64" t="s">
        <v>25</v>
      </c>
      <c r="G64" t="s">
        <v>25</v>
      </c>
    </row>
    <row r="65" spans="3:7" x14ac:dyDescent="0.5">
      <c r="C65" t="s">
        <v>25</v>
      </c>
      <c r="D65" t="s">
        <v>25</v>
      </c>
      <c r="E65" t="s">
        <v>25</v>
      </c>
      <c r="F65" t="s">
        <v>25</v>
      </c>
      <c r="G65" t="s">
        <v>25</v>
      </c>
    </row>
    <row r="66" spans="3:7" x14ac:dyDescent="0.5">
      <c r="C66" t="s">
        <v>25</v>
      </c>
      <c r="D66" t="s">
        <v>25</v>
      </c>
      <c r="E66" t="s">
        <v>25</v>
      </c>
      <c r="F66" t="s">
        <v>25</v>
      </c>
      <c r="G66" t="s">
        <v>25</v>
      </c>
    </row>
    <row r="67" spans="3:7" x14ac:dyDescent="0.5">
      <c r="C67" t="s">
        <v>25</v>
      </c>
      <c r="D67" t="s">
        <v>25</v>
      </c>
      <c r="E67" t="s">
        <v>25</v>
      </c>
      <c r="F67" t="s">
        <v>25</v>
      </c>
      <c r="G67" t="s">
        <v>25</v>
      </c>
    </row>
    <row r="68" spans="3:7" x14ac:dyDescent="0.5">
      <c r="C68" t="s">
        <v>25</v>
      </c>
      <c r="D68" t="s">
        <v>25</v>
      </c>
      <c r="E68" t="s">
        <v>25</v>
      </c>
      <c r="F68" t="s">
        <v>25</v>
      </c>
      <c r="G68" t="s">
        <v>25</v>
      </c>
    </row>
    <row r="69" spans="3:7" x14ac:dyDescent="0.5">
      <c r="C69" t="s">
        <v>25</v>
      </c>
      <c r="D69" t="s">
        <v>25</v>
      </c>
      <c r="E69" t="s">
        <v>25</v>
      </c>
      <c r="F69" t="s">
        <v>25</v>
      </c>
      <c r="G69" t="s">
        <v>25</v>
      </c>
    </row>
    <row r="70" spans="3:7" x14ac:dyDescent="0.5">
      <c r="C70" t="s">
        <v>25</v>
      </c>
      <c r="D70" t="s">
        <v>25</v>
      </c>
      <c r="E70" t="s">
        <v>25</v>
      </c>
      <c r="F70" t="s">
        <v>25</v>
      </c>
      <c r="G70" t="s">
        <v>25</v>
      </c>
    </row>
    <row r="71" spans="3:7" x14ac:dyDescent="0.5">
      <c r="C71" t="s">
        <v>25</v>
      </c>
      <c r="D71" t="s">
        <v>25</v>
      </c>
      <c r="E71" t="s">
        <v>25</v>
      </c>
      <c r="F71" t="s">
        <v>25</v>
      </c>
      <c r="G71" t="s">
        <v>25</v>
      </c>
    </row>
    <row r="72" spans="3:7" x14ac:dyDescent="0.5">
      <c r="C72" t="s">
        <v>25</v>
      </c>
      <c r="D72" t="s">
        <v>25</v>
      </c>
      <c r="E72" t="s">
        <v>25</v>
      </c>
      <c r="F72" t="s">
        <v>25</v>
      </c>
      <c r="G72" t="s">
        <v>25</v>
      </c>
    </row>
    <row r="73" spans="3:7" x14ac:dyDescent="0.5">
      <c r="C73" t="s">
        <v>25</v>
      </c>
      <c r="D73" t="s">
        <v>25</v>
      </c>
      <c r="E73" t="s">
        <v>25</v>
      </c>
      <c r="F73" t="s">
        <v>25</v>
      </c>
      <c r="G73" t="s">
        <v>25</v>
      </c>
    </row>
    <row r="74" spans="3:7" x14ac:dyDescent="0.5">
      <c r="C74" t="s">
        <v>25</v>
      </c>
      <c r="D74" t="s">
        <v>25</v>
      </c>
      <c r="E74" t="s">
        <v>25</v>
      </c>
      <c r="F74" t="s">
        <v>25</v>
      </c>
      <c r="G74" t="s">
        <v>25</v>
      </c>
    </row>
    <row r="75" spans="3:7" x14ac:dyDescent="0.5">
      <c r="C75" t="s">
        <v>25</v>
      </c>
      <c r="D75" t="s">
        <v>25</v>
      </c>
      <c r="E75" t="s">
        <v>25</v>
      </c>
      <c r="F75" t="s">
        <v>25</v>
      </c>
      <c r="G75" t="s">
        <v>25</v>
      </c>
    </row>
    <row r="76" spans="3:7" x14ac:dyDescent="0.5">
      <c r="C76" t="s">
        <v>25</v>
      </c>
      <c r="D76" t="s">
        <v>25</v>
      </c>
      <c r="E76" t="s">
        <v>25</v>
      </c>
      <c r="F76" t="s">
        <v>25</v>
      </c>
      <c r="G76" t="s">
        <v>25</v>
      </c>
    </row>
    <row r="77" spans="3:7" x14ac:dyDescent="0.5">
      <c r="C77" t="s">
        <v>25</v>
      </c>
      <c r="D77" t="s">
        <v>25</v>
      </c>
      <c r="E77" t="s">
        <v>25</v>
      </c>
      <c r="F77" t="s">
        <v>25</v>
      </c>
      <c r="G77" t="s">
        <v>25</v>
      </c>
    </row>
    <row r="78" spans="3:7" x14ac:dyDescent="0.5">
      <c r="C78" t="s">
        <v>25</v>
      </c>
      <c r="D78" t="s">
        <v>25</v>
      </c>
      <c r="E78" t="s">
        <v>25</v>
      </c>
      <c r="F78" t="s">
        <v>25</v>
      </c>
      <c r="G78" t="s">
        <v>25</v>
      </c>
    </row>
    <row r="79" spans="3:7" x14ac:dyDescent="0.5">
      <c r="C79" t="s">
        <v>25</v>
      </c>
      <c r="D79" t="s">
        <v>25</v>
      </c>
      <c r="E79" t="s">
        <v>25</v>
      </c>
      <c r="F79" t="s">
        <v>25</v>
      </c>
      <c r="G79" t="s">
        <v>25</v>
      </c>
    </row>
    <row r="80" spans="3:7" x14ac:dyDescent="0.5">
      <c r="G80" t="s">
        <v>25</v>
      </c>
    </row>
    <row r="81" spans="7:7" x14ac:dyDescent="0.5">
      <c r="G81" t="s">
        <v>25</v>
      </c>
    </row>
  </sheetData>
  <sortState ref="G58:G79">
    <sortCondition ref="G58"/>
  </sortState>
  <phoneticPr fontId="1" type="noConversion"/>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2019-08-08T14:44:52Z</dcterms:modified>
</cp:coreProperties>
</file>