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"/>
    </mc:Choice>
  </mc:AlternateContent>
  <xr:revisionPtr revIDLastSave="0" documentId="13_ncr:1_{5618A164-A10C-43FB-9034-0BC581A1828A}" xr6:coauthVersionLast="36" xr6:coauthVersionMax="36" xr10:uidLastSave="{00000000-0000-0000-0000-000000000000}"/>
  <bookViews>
    <workbookView xWindow="0" yWindow="0" windowWidth="19200" windowHeight="6930" activeTab="5" xr2:uid="{53561FE1-94C5-4666-8229-BFB388CEAACC}"/>
  </bookViews>
  <sheets>
    <sheet name="Sheet3" sheetId="7" r:id="rId1"/>
    <sheet name="CAD Risk Genes (Fix)" sheetId="5" r:id="rId2"/>
    <sheet name="FixData" sheetId="6" r:id="rId3"/>
    <sheet name="CAD Risk Genes" sheetId="3" r:id="rId4"/>
    <sheet name="UniProt" sheetId="4" r:id="rId5"/>
    <sheet name="data1" sheetId="1" r:id="rId6"/>
    <sheet name="data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4" i="5" l="1"/>
  <c r="C374" i="5"/>
  <c r="D374" i="5"/>
  <c r="E374" i="5"/>
  <c r="F374" i="5"/>
  <c r="G374" i="5"/>
  <c r="H374" i="5"/>
  <c r="H373" i="5"/>
  <c r="G373" i="5"/>
  <c r="F373" i="5"/>
  <c r="E373" i="5"/>
  <c r="D373" i="5"/>
  <c r="H372" i="5"/>
  <c r="G372" i="5"/>
  <c r="F372" i="5"/>
  <c r="E372" i="5"/>
  <c r="D372" i="5"/>
  <c r="H371" i="5"/>
  <c r="G371" i="5"/>
  <c r="F371" i="5"/>
  <c r="E371" i="5"/>
  <c r="D371" i="5"/>
  <c r="H370" i="5"/>
  <c r="G370" i="5"/>
  <c r="F370" i="5"/>
  <c r="E370" i="5"/>
  <c r="D370" i="5"/>
  <c r="H369" i="5"/>
  <c r="G369" i="5"/>
  <c r="F369" i="5"/>
  <c r="E369" i="5"/>
  <c r="D369" i="5"/>
  <c r="H368" i="5"/>
  <c r="G368" i="5"/>
  <c r="F368" i="5"/>
  <c r="E368" i="5"/>
  <c r="D368" i="5"/>
  <c r="H367" i="5"/>
  <c r="G367" i="5"/>
  <c r="F367" i="5"/>
  <c r="E367" i="5"/>
  <c r="D367" i="5"/>
  <c r="H366" i="5"/>
  <c r="G366" i="5"/>
  <c r="F366" i="5"/>
  <c r="E366" i="5"/>
  <c r="D366" i="5"/>
  <c r="H365" i="5"/>
  <c r="G365" i="5"/>
  <c r="F365" i="5"/>
  <c r="E365" i="5"/>
  <c r="D365" i="5"/>
  <c r="H364" i="5"/>
  <c r="G364" i="5"/>
  <c r="F364" i="5"/>
  <c r="E364" i="5"/>
  <c r="D364" i="5"/>
  <c r="H363" i="5"/>
  <c r="G363" i="5"/>
  <c r="F363" i="5"/>
  <c r="E363" i="5"/>
  <c r="D363" i="5"/>
  <c r="H362" i="5"/>
  <c r="G362" i="5"/>
  <c r="F362" i="5"/>
  <c r="E362" i="5"/>
  <c r="D362" i="5"/>
  <c r="H361" i="5"/>
  <c r="G361" i="5"/>
  <c r="F361" i="5"/>
  <c r="E361" i="5"/>
  <c r="D361" i="5"/>
  <c r="H360" i="5"/>
  <c r="G360" i="5"/>
  <c r="F360" i="5"/>
  <c r="E360" i="5"/>
  <c r="D360" i="5"/>
  <c r="H359" i="5"/>
  <c r="G359" i="5"/>
  <c r="F359" i="5"/>
  <c r="E359" i="5"/>
  <c r="D359" i="5"/>
  <c r="H358" i="5"/>
  <c r="G358" i="5"/>
  <c r="F358" i="5"/>
  <c r="E358" i="5"/>
  <c r="D358" i="5"/>
  <c r="H357" i="5"/>
  <c r="G357" i="5"/>
  <c r="F357" i="5"/>
  <c r="E357" i="5"/>
  <c r="D357" i="5"/>
  <c r="H356" i="5"/>
  <c r="G356" i="5"/>
  <c r="F356" i="5"/>
  <c r="E356" i="5"/>
  <c r="D356" i="5"/>
  <c r="H355" i="5"/>
  <c r="G355" i="5"/>
  <c r="F355" i="5"/>
  <c r="E355" i="5"/>
  <c r="D355" i="5"/>
  <c r="H354" i="5"/>
  <c r="G354" i="5"/>
  <c r="F354" i="5"/>
  <c r="E354" i="5"/>
  <c r="D354" i="5"/>
  <c r="H353" i="5"/>
  <c r="G353" i="5"/>
  <c r="F353" i="5"/>
  <c r="E353" i="5"/>
  <c r="D353" i="5"/>
  <c r="H352" i="5"/>
  <c r="G352" i="5"/>
  <c r="F352" i="5"/>
  <c r="E352" i="5"/>
  <c r="D352" i="5"/>
  <c r="H351" i="5"/>
  <c r="G351" i="5"/>
  <c r="F351" i="5"/>
  <c r="E351" i="5"/>
  <c r="D351" i="5"/>
  <c r="H350" i="5"/>
  <c r="G350" i="5"/>
  <c r="F350" i="5"/>
  <c r="E350" i="5"/>
  <c r="D350" i="5"/>
  <c r="H349" i="5"/>
  <c r="G349" i="5"/>
  <c r="F349" i="5"/>
  <c r="E349" i="5"/>
  <c r="D349" i="5"/>
  <c r="H348" i="5"/>
  <c r="G348" i="5"/>
  <c r="F348" i="5"/>
  <c r="E348" i="5"/>
  <c r="D348" i="5"/>
  <c r="H347" i="5"/>
  <c r="G347" i="5"/>
  <c r="F347" i="5"/>
  <c r="E347" i="5"/>
  <c r="D347" i="5"/>
  <c r="H346" i="5"/>
  <c r="G346" i="5"/>
  <c r="F346" i="5"/>
  <c r="E346" i="5"/>
  <c r="D346" i="5"/>
  <c r="H345" i="5"/>
  <c r="G345" i="5"/>
  <c r="F345" i="5"/>
  <c r="E345" i="5"/>
  <c r="D345" i="5"/>
  <c r="H344" i="5"/>
  <c r="G344" i="5"/>
  <c r="F344" i="5"/>
  <c r="E344" i="5"/>
  <c r="D344" i="5"/>
  <c r="H343" i="5"/>
  <c r="G343" i="5"/>
  <c r="F343" i="5"/>
  <c r="E343" i="5"/>
  <c r="D343" i="5"/>
  <c r="H342" i="5"/>
  <c r="G342" i="5"/>
  <c r="F342" i="5"/>
  <c r="E342" i="5"/>
  <c r="D342" i="5"/>
  <c r="H341" i="5"/>
  <c r="G341" i="5"/>
  <c r="F341" i="5"/>
  <c r="E341" i="5"/>
  <c r="D341" i="5"/>
  <c r="H340" i="5"/>
  <c r="G340" i="5"/>
  <c r="F340" i="5"/>
  <c r="E340" i="5"/>
  <c r="D340" i="5"/>
  <c r="H339" i="5"/>
  <c r="G339" i="5"/>
  <c r="F339" i="5"/>
  <c r="E339" i="5"/>
  <c r="D339" i="5"/>
  <c r="H338" i="5"/>
  <c r="G338" i="5"/>
  <c r="F338" i="5"/>
  <c r="E338" i="5"/>
  <c r="D338" i="5"/>
  <c r="H337" i="5"/>
  <c r="G337" i="5"/>
  <c r="F337" i="5"/>
  <c r="E337" i="5"/>
  <c r="D337" i="5"/>
  <c r="H336" i="5"/>
  <c r="G336" i="5"/>
  <c r="F336" i="5"/>
  <c r="E336" i="5"/>
  <c r="D336" i="5"/>
  <c r="H335" i="5"/>
  <c r="G335" i="5"/>
  <c r="F335" i="5"/>
  <c r="E335" i="5"/>
  <c r="D335" i="5"/>
  <c r="H334" i="5"/>
  <c r="G334" i="5"/>
  <c r="F334" i="5"/>
  <c r="E334" i="5"/>
  <c r="D334" i="5"/>
  <c r="H333" i="5"/>
  <c r="G333" i="5"/>
  <c r="F333" i="5"/>
  <c r="E333" i="5"/>
  <c r="D333" i="5"/>
  <c r="H332" i="5"/>
  <c r="G332" i="5"/>
  <c r="F332" i="5"/>
  <c r="E332" i="5"/>
  <c r="D332" i="5"/>
  <c r="H331" i="5"/>
  <c r="G331" i="5"/>
  <c r="F331" i="5"/>
  <c r="E331" i="5"/>
  <c r="D331" i="5"/>
  <c r="H330" i="5"/>
  <c r="G330" i="5"/>
  <c r="F330" i="5"/>
  <c r="E330" i="5"/>
  <c r="D330" i="5"/>
  <c r="H329" i="5"/>
  <c r="G329" i="5"/>
  <c r="F329" i="5"/>
  <c r="E329" i="5"/>
  <c r="D329" i="5"/>
  <c r="H328" i="5"/>
  <c r="G328" i="5"/>
  <c r="F328" i="5"/>
  <c r="E328" i="5"/>
  <c r="D328" i="5"/>
  <c r="H327" i="5"/>
  <c r="G327" i="5"/>
  <c r="F327" i="5"/>
  <c r="E327" i="5"/>
  <c r="D327" i="5"/>
  <c r="H326" i="5"/>
  <c r="G326" i="5"/>
  <c r="F326" i="5"/>
  <c r="E326" i="5"/>
  <c r="D326" i="5"/>
  <c r="H325" i="5"/>
  <c r="G325" i="5"/>
  <c r="F325" i="5"/>
  <c r="E325" i="5"/>
  <c r="D325" i="5"/>
  <c r="H324" i="5"/>
  <c r="G324" i="5"/>
  <c r="F324" i="5"/>
  <c r="E324" i="5"/>
  <c r="D324" i="5"/>
  <c r="H323" i="5"/>
  <c r="G323" i="5"/>
  <c r="F323" i="5"/>
  <c r="E323" i="5"/>
  <c r="D323" i="5"/>
  <c r="H322" i="5"/>
  <c r="G322" i="5"/>
  <c r="F322" i="5"/>
  <c r="E322" i="5"/>
  <c r="D322" i="5"/>
  <c r="H321" i="5"/>
  <c r="G321" i="5"/>
  <c r="F321" i="5"/>
  <c r="E321" i="5"/>
  <c r="D321" i="5"/>
  <c r="H320" i="5"/>
  <c r="G320" i="5"/>
  <c r="F320" i="5"/>
  <c r="E320" i="5"/>
  <c r="D320" i="5"/>
  <c r="H319" i="5"/>
  <c r="G319" i="5"/>
  <c r="F319" i="5"/>
  <c r="E319" i="5"/>
  <c r="D319" i="5"/>
  <c r="H318" i="5"/>
  <c r="G318" i="5"/>
  <c r="F318" i="5"/>
  <c r="E318" i="5"/>
  <c r="D318" i="5"/>
  <c r="H317" i="5"/>
  <c r="G317" i="5"/>
  <c r="F317" i="5"/>
  <c r="E317" i="5"/>
  <c r="D317" i="5"/>
  <c r="H316" i="5"/>
  <c r="G316" i="5"/>
  <c r="F316" i="5"/>
  <c r="E316" i="5"/>
  <c r="D316" i="5"/>
  <c r="H315" i="5"/>
  <c r="G315" i="5"/>
  <c r="F315" i="5"/>
  <c r="E315" i="5"/>
  <c r="D315" i="5"/>
  <c r="H314" i="5"/>
  <c r="G314" i="5"/>
  <c r="F314" i="5"/>
  <c r="E314" i="5"/>
  <c r="D314" i="5"/>
  <c r="H313" i="5"/>
  <c r="G313" i="5"/>
  <c r="F313" i="5"/>
  <c r="E313" i="5"/>
  <c r="D313" i="5"/>
  <c r="H312" i="5"/>
  <c r="G312" i="5"/>
  <c r="F312" i="5"/>
  <c r="E312" i="5"/>
  <c r="D312" i="5"/>
  <c r="H311" i="5"/>
  <c r="G311" i="5"/>
  <c r="F311" i="5"/>
  <c r="E311" i="5"/>
  <c r="D311" i="5"/>
  <c r="H310" i="5"/>
  <c r="G310" i="5"/>
  <c r="F310" i="5"/>
  <c r="E310" i="5"/>
  <c r="D310" i="5"/>
  <c r="H309" i="5"/>
  <c r="G309" i="5"/>
  <c r="F309" i="5"/>
  <c r="E309" i="5"/>
  <c r="D309" i="5"/>
  <c r="H308" i="5"/>
  <c r="G308" i="5"/>
  <c r="F308" i="5"/>
  <c r="E308" i="5"/>
  <c r="D308" i="5"/>
  <c r="H307" i="5"/>
  <c r="G307" i="5"/>
  <c r="F307" i="5"/>
  <c r="E307" i="5"/>
  <c r="D307" i="5"/>
  <c r="H306" i="5"/>
  <c r="G306" i="5"/>
  <c r="F306" i="5"/>
  <c r="E306" i="5"/>
  <c r="D306" i="5"/>
  <c r="H305" i="5"/>
  <c r="G305" i="5"/>
  <c r="F305" i="5"/>
  <c r="E305" i="5"/>
  <c r="D305" i="5"/>
  <c r="H304" i="5"/>
  <c r="G304" i="5"/>
  <c r="F304" i="5"/>
  <c r="E304" i="5"/>
  <c r="D304" i="5"/>
  <c r="H303" i="5"/>
  <c r="G303" i="5"/>
  <c r="F303" i="5"/>
  <c r="E303" i="5"/>
  <c r="D303" i="5"/>
  <c r="H302" i="5"/>
  <c r="G302" i="5"/>
  <c r="F302" i="5"/>
  <c r="E302" i="5"/>
  <c r="D302" i="5"/>
  <c r="H301" i="5"/>
  <c r="G301" i="5"/>
  <c r="F301" i="5"/>
  <c r="E301" i="5"/>
  <c r="D301" i="5"/>
  <c r="H300" i="5"/>
  <c r="G300" i="5"/>
  <c r="F300" i="5"/>
  <c r="E300" i="5"/>
  <c r="D300" i="5"/>
  <c r="H299" i="5"/>
  <c r="G299" i="5"/>
  <c r="F299" i="5"/>
  <c r="E299" i="5"/>
  <c r="D299" i="5"/>
  <c r="H298" i="5"/>
  <c r="G298" i="5"/>
  <c r="F298" i="5"/>
  <c r="E298" i="5"/>
  <c r="D298" i="5"/>
  <c r="H297" i="5"/>
  <c r="G297" i="5"/>
  <c r="F297" i="5"/>
  <c r="E297" i="5"/>
  <c r="D297" i="5"/>
  <c r="H296" i="5"/>
  <c r="G296" i="5"/>
  <c r="F296" i="5"/>
  <c r="E296" i="5"/>
  <c r="D296" i="5"/>
  <c r="H295" i="5"/>
  <c r="G295" i="5"/>
  <c r="F295" i="5"/>
  <c r="E295" i="5"/>
  <c r="D295" i="5"/>
  <c r="H294" i="5"/>
  <c r="G294" i="5"/>
  <c r="F294" i="5"/>
  <c r="E294" i="5"/>
  <c r="D294" i="5"/>
  <c r="H293" i="5"/>
  <c r="G293" i="5"/>
  <c r="F293" i="5"/>
  <c r="E293" i="5"/>
  <c r="D293" i="5"/>
  <c r="H292" i="5"/>
  <c r="G292" i="5"/>
  <c r="F292" i="5"/>
  <c r="E292" i="5"/>
  <c r="D292" i="5"/>
  <c r="H291" i="5"/>
  <c r="G291" i="5"/>
  <c r="F291" i="5"/>
  <c r="E291" i="5"/>
  <c r="D291" i="5"/>
  <c r="H290" i="5"/>
  <c r="G290" i="5"/>
  <c r="F290" i="5"/>
  <c r="E290" i="5"/>
  <c r="D290" i="5"/>
  <c r="H289" i="5"/>
  <c r="G289" i="5"/>
  <c r="F289" i="5"/>
  <c r="E289" i="5"/>
  <c r="D289" i="5"/>
  <c r="H288" i="5"/>
  <c r="G288" i="5"/>
  <c r="F288" i="5"/>
  <c r="E288" i="5"/>
  <c r="D288" i="5"/>
  <c r="H287" i="5"/>
  <c r="G287" i="5"/>
  <c r="F287" i="5"/>
  <c r="E287" i="5"/>
  <c r="D287" i="5"/>
  <c r="H286" i="5"/>
  <c r="G286" i="5"/>
  <c r="F286" i="5"/>
  <c r="E286" i="5"/>
  <c r="D286" i="5"/>
  <c r="H285" i="5"/>
  <c r="G285" i="5"/>
  <c r="F285" i="5"/>
  <c r="E285" i="5"/>
  <c r="D285" i="5"/>
  <c r="H284" i="5"/>
  <c r="G284" i="5"/>
  <c r="F284" i="5"/>
  <c r="E284" i="5"/>
  <c r="D284" i="5"/>
  <c r="H283" i="5"/>
  <c r="G283" i="5"/>
  <c r="F283" i="5"/>
  <c r="E283" i="5"/>
  <c r="D283" i="5"/>
  <c r="H282" i="5"/>
  <c r="G282" i="5"/>
  <c r="F282" i="5"/>
  <c r="E282" i="5"/>
  <c r="D282" i="5"/>
  <c r="H281" i="5"/>
  <c r="G281" i="5"/>
  <c r="F281" i="5"/>
  <c r="E281" i="5"/>
  <c r="D281" i="5"/>
  <c r="H280" i="5"/>
  <c r="G280" i="5"/>
  <c r="F280" i="5"/>
  <c r="E280" i="5"/>
  <c r="D280" i="5"/>
  <c r="H279" i="5"/>
  <c r="G279" i="5"/>
  <c r="F279" i="5"/>
  <c r="E279" i="5"/>
  <c r="D279" i="5"/>
  <c r="H278" i="5"/>
  <c r="G278" i="5"/>
  <c r="F278" i="5"/>
  <c r="E278" i="5"/>
  <c r="D278" i="5"/>
  <c r="H277" i="5"/>
  <c r="G277" i="5"/>
  <c r="F277" i="5"/>
  <c r="E277" i="5"/>
  <c r="D277" i="5"/>
  <c r="H276" i="5"/>
  <c r="G276" i="5"/>
  <c r="F276" i="5"/>
  <c r="E276" i="5"/>
  <c r="D276" i="5"/>
  <c r="H275" i="5"/>
  <c r="G275" i="5"/>
  <c r="F275" i="5"/>
  <c r="E275" i="5"/>
  <c r="D275" i="5"/>
  <c r="H274" i="5"/>
  <c r="G274" i="5"/>
  <c r="F274" i="5"/>
  <c r="E274" i="5"/>
  <c r="D274" i="5"/>
  <c r="H273" i="5"/>
  <c r="G273" i="5"/>
  <c r="F273" i="5"/>
  <c r="E273" i="5"/>
  <c r="D273" i="5"/>
  <c r="H272" i="5"/>
  <c r="G272" i="5"/>
  <c r="F272" i="5"/>
  <c r="E272" i="5"/>
  <c r="D272" i="5"/>
  <c r="H271" i="5"/>
  <c r="G271" i="5"/>
  <c r="F271" i="5"/>
  <c r="E271" i="5"/>
  <c r="D271" i="5"/>
  <c r="H270" i="5"/>
  <c r="G270" i="5"/>
  <c r="F270" i="5"/>
  <c r="E270" i="5"/>
  <c r="D270" i="5"/>
  <c r="H269" i="5"/>
  <c r="G269" i="5"/>
  <c r="F269" i="5"/>
  <c r="E269" i="5"/>
  <c r="D269" i="5"/>
  <c r="H268" i="5"/>
  <c r="G268" i="5"/>
  <c r="F268" i="5"/>
  <c r="E268" i="5"/>
  <c r="D268" i="5"/>
  <c r="H267" i="5"/>
  <c r="G267" i="5"/>
  <c r="F267" i="5"/>
  <c r="E267" i="5"/>
  <c r="D267" i="5"/>
  <c r="H266" i="5"/>
  <c r="G266" i="5"/>
  <c r="F266" i="5"/>
  <c r="E266" i="5"/>
  <c r="D266" i="5"/>
  <c r="H265" i="5"/>
  <c r="G265" i="5"/>
  <c r="F265" i="5"/>
  <c r="E265" i="5"/>
  <c r="D265" i="5"/>
  <c r="H264" i="5"/>
  <c r="G264" i="5"/>
  <c r="F264" i="5"/>
  <c r="E264" i="5"/>
  <c r="D264" i="5"/>
  <c r="H263" i="5"/>
  <c r="G263" i="5"/>
  <c r="F263" i="5"/>
  <c r="E263" i="5"/>
  <c r="D263" i="5"/>
  <c r="H262" i="5"/>
  <c r="G262" i="5"/>
  <c r="F262" i="5"/>
  <c r="E262" i="5"/>
  <c r="D262" i="5"/>
  <c r="H261" i="5"/>
  <c r="G261" i="5"/>
  <c r="F261" i="5"/>
  <c r="E261" i="5"/>
  <c r="D261" i="5"/>
  <c r="H260" i="5"/>
  <c r="G260" i="5"/>
  <c r="F260" i="5"/>
  <c r="E260" i="5"/>
  <c r="D260" i="5"/>
  <c r="H259" i="5"/>
  <c r="G259" i="5"/>
  <c r="F259" i="5"/>
  <c r="E259" i="5"/>
  <c r="D259" i="5"/>
  <c r="H258" i="5"/>
  <c r="G258" i="5"/>
  <c r="F258" i="5"/>
  <c r="E258" i="5"/>
  <c r="D258" i="5"/>
  <c r="H257" i="5"/>
  <c r="G257" i="5"/>
  <c r="F257" i="5"/>
  <c r="E257" i="5"/>
  <c r="D257" i="5"/>
  <c r="H256" i="5"/>
  <c r="G256" i="5"/>
  <c r="F256" i="5"/>
  <c r="E256" i="5"/>
  <c r="D256" i="5"/>
  <c r="H255" i="5"/>
  <c r="G255" i="5"/>
  <c r="F255" i="5"/>
  <c r="E255" i="5"/>
  <c r="D255" i="5"/>
  <c r="H254" i="5"/>
  <c r="G254" i="5"/>
  <c r="F254" i="5"/>
  <c r="E254" i="5"/>
  <c r="D254" i="5"/>
  <c r="H253" i="5"/>
  <c r="G253" i="5"/>
  <c r="F253" i="5"/>
  <c r="E253" i="5"/>
  <c r="D253" i="5"/>
  <c r="H252" i="5"/>
  <c r="G252" i="5"/>
  <c r="F252" i="5"/>
  <c r="E252" i="5"/>
  <c r="D252" i="5"/>
  <c r="H251" i="5"/>
  <c r="G251" i="5"/>
  <c r="F251" i="5"/>
  <c r="E251" i="5"/>
  <c r="D251" i="5"/>
  <c r="H250" i="5"/>
  <c r="G250" i="5"/>
  <c r="F250" i="5"/>
  <c r="E250" i="5"/>
  <c r="D250" i="5"/>
  <c r="H249" i="5"/>
  <c r="G249" i="5"/>
  <c r="F249" i="5"/>
  <c r="E249" i="5"/>
  <c r="D249" i="5"/>
  <c r="H248" i="5"/>
  <c r="G248" i="5"/>
  <c r="F248" i="5"/>
  <c r="E248" i="5"/>
  <c r="D248" i="5"/>
  <c r="H247" i="5"/>
  <c r="G247" i="5"/>
  <c r="F247" i="5"/>
  <c r="E247" i="5"/>
  <c r="D247" i="5"/>
  <c r="H246" i="5"/>
  <c r="G246" i="5"/>
  <c r="F246" i="5"/>
  <c r="E246" i="5"/>
  <c r="D246" i="5"/>
  <c r="H245" i="5"/>
  <c r="G245" i="5"/>
  <c r="F245" i="5"/>
  <c r="E245" i="5"/>
  <c r="D245" i="5"/>
  <c r="H244" i="5"/>
  <c r="G244" i="5"/>
  <c r="F244" i="5"/>
  <c r="E244" i="5"/>
  <c r="D244" i="5"/>
  <c r="H243" i="5"/>
  <c r="G243" i="5"/>
  <c r="F243" i="5"/>
  <c r="E243" i="5"/>
  <c r="D243" i="5"/>
  <c r="H242" i="5"/>
  <c r="G242" i="5"/>
  <c r="F242" i="5"/>
  <c r="E242" i="5"/>
  <c r="D242" i="5"/>
  <c r="H241" i="5"/>
  <c r="G241" i="5"/>
  <c r="F241" i="5"/>
  <c r="E241" i="5"/>
  <c r="D241" i="5"/>
  <c r="H240" i="5"/>
  <c r="G240" i="5"/>
  <c r="F240" i="5"/>
  <c r="E240" i="5"/>
  <c r="D240" i="5"/>
  <c r="H239" i="5"/>
  <c r="G239" i="5"/>
  <c r="F239" i="5"/>
  <c r="E239" i="5"/>
  <c r="D239" i="5"/>
  <c r="H238" i="5"/>
  <c r="G238" i="5"/>
  <c r="F238" i="5"/>
  <c r="E238" i="5"/>
  <c r="D238" i="5"/>
  <c r="H237" i="5"/>
  <c r="G237" i="5"/>
  <c r="F237" i="5"/>
  <c r="E237" i="5"/>
  <c r="D237" i="5"/>
  <c r="H236" i="5"/>
  <c r="G236" i="5"/>
  <c r="F236" i="5"/>
  <c r="E236" i="5"/>
  <c r="D236" i="5"/>
  <c r="H235" i="5"/>
  <c r="G235" i="5"/>
  <c r="F235" i="5"/>
  <c r="E235" i="5"/>
  <c r="D235" i="5"/>
  <c r="H234" i="5"/>
  <c r="G234" i="5"/>
  <c r="F234" i="5"/>
  <c r="E234" i="5"/>
  <c r="D234" i="5"/>
  <c r="H233" i="5"/>
  <c r="G233" i="5"/>
  <c r="F233" i="5"/>
  <c r="E233" i="5"/>
  <c r="D233" i="5"/>
  <c r="H232" i="5"/>
  <c r="G232" i="5"/>
  <c r="F232" i="5"/>
  <c r="E232" i="5"/>
  <c r="D232" i="5"/>
  <c r="H231" i="5"/>
  <c r="G231" i="5"/>
  <c r="F231" i="5"/>
  <c r="E231" i="5"/>
  <c r="D231" i="5"/>
  <c r="H230" i="5"/>
  <c r="G230" i="5"/>
  <c r="F230" i="5"/>
  <c r="E230" i="5"/>
  <c r="D230" i="5"/>
  <c r="H229" i="5"/>
  <c r="G229" i="5"/>
  <c r="F229" i="5"/>
  <c r="E229" i="5"/>
  <c r="D229" i="5"/>
  <c r="H228" i="5"/>
  <c r="G228" i="5"/>
  <c r="F228" i="5"/>
  <c r="E228" i="5"/>
  <c r="D228" i="5"/>
  <c r="H227" i="5"/>
  <c r="G227" i="5"/>
  <c r="F227" i="5"/>
  <c r="E227" i="5"/>
  <c r="D227" i="5"/>
  <c r="H226" i="5"/>
  <c r="G226" i="5"/>
  <c r="F226" i="5"/>
  <c r="E226" i="5"/>
  <c r="D226" i="5"/>
  <c r="H225" i="5"/>
  <c r="G225" i="5"/>
  <c r="F225" i="5"/>
  <c r="E225" i="5"/>
  <c r="D225" i="5"/>
  <c r="H224" i="5"/>
  <c r="G224" i="5"/>
  <c r="F224" i="5"/>
  <c r="E224" i="5"/>
  <c r="D224" i="5"/>
  <c r="H223" i="5"/>
  <c r="G223" i="5"/>
  <c r="F223" i="5"/>
  <c r="E223" i="5"/>
  <c r="D223" i="5"/>
  <c r="H222" i="5"/>
  <c r="G222" i="5"/>
  <c r="F222" i="5"/>
  <c r="E222" i="5"/>
  <c r="D222" i="5"/>
  <c r="H221" i="5"/>
  <c r="G221" i="5"/>
  <c r="F221" i="5"/>
  <c r="E221" i="5"/>
  <c r="D221" i="5"/>
  <c r="H220" i="5"/>
  <c r="G220" i="5"/>
  <c r="F220" i="5"/>
  <c r="E220" i="5"/>
  <c r="D220" i="5"/>
  <c r="H219" i="5"/>
  <c r="G219" i="5"/>
  <c r="F219" i="5"/>
  <c r="E219" i="5"/>
  <c r="D219" i="5"/>
  <c r="H218" i="5"/>
  <c r="G218" i="5"/>
  <c r="F218" i="5"/>
  <c r="E218" i="5"/>
  <c r="D218" i="5"/>
  <c r="H217" i="5"/>
  <c r="G217" i="5"/>
  <c r="F217" i="5"/>
  <c r="E217" i="5"/>
  <c r="D217" i="5"/>
  <c r="H216" i="5"/>
  <c r="G216" i="5"/>
  <c r="F216" i="5"/>
  <c r="E216" i="5"/>
  <c r="D216" i="5"/>
  <c r="H215" i="5"/>
  <c r="G215" i="5"/>
  <c r="F215" i="5"/>
  <c r="E215" i="5"/>
  <c r="D215" i="5"/>
  <c r="H214" i="5"/>
  <c r="G214" i="5"/>
  <c r="F214" i="5"/>
  <c r="E214" i="5"/>
  <c r="D214" i="5"/>
  <c r="H213" i="5"/>
  <c r="G213" i="5"/>
  <c r="F213" i="5"/>
  <c r="E213" i="5"/>
  <c r="D213" i="5"/>
  <c r="H212" i="5"/>
  <c r="G212" i="5"/>
  <c r="F212" i="5"/>
  <c r="E212" i="5"/>
  <c r="D212" i="5"/>
  <c r="H211" i="5"/>
  <c r="G211" i="5"/>
  <c r="F211" i="5"/>
  <c r="E211" i="5"/>
  <c r="D211" i="5"/>
  <c r="H210" i="5"/>
  <c r="G210" i="5"/>
  <c r="F210" i="5"/>
  <c r="E210" i="5"/>
  <c r="D210" i="5"/>
  <c r="H209" i="5"/>
  <c r="G209" i="5"/>
  <c r="F209" i="5"/>
  <c r="E209" i="5"/>
  <c r="D209" i="5"/>
  <c r="H208" i="5"/>
  <c r="G208" i="5"/>
  <c r="F208" i="5"/>
  <c r="E208" i="5"/>
  <c r="D208" i="5"/>
  <c r="H207" i="5"/>
  <c r="G207" i="5"/>
  <c r="F207" i="5"/>
  <c r="E207" i="5"/>
  <c r="D207" i="5"/>
  <c r="H206" i="5"/>
  <c r="G206" i="5"/>
  <c r="F206" i="5"/>
  <c r="E206" i="5"/>
  <c r="D206" i="5"/>
  <c r="H205" i="5"/>
  <c r="G205" i="5"/>
  <c r="F205" i="5"/>
  <c r="E205" i="5"/>
  <c r="D205" i="5"/>
  <c r="H204" i="5"/>
  <c r="G204" i="5"/>
  <c r="F204" i="5"/>
  <c r="E204" i="5"/>
  <c r="D204" i="5"/>
  <c r="H203" i="5"/>
  <c r="G203" i="5"/>
  <c r="F203" i="5"/>
  <c r="E203" i="5"/>
  <c r="D203" i="5"/>
  <c r="H202" i="5"/>
  <c r="G202" i="5"/>
  <c r="F202" i="5"/>
  <c r="E202" i="5"/>
  <c r="D202" i="5"/>
  <c r="H201" i="5"/>
  <c r="G201" i="5"/>
  <c r="F201" i="5"/>
  <c r="E201" i="5"/>
  <c r="D201" i="5"/>
  <c r="H200" i="5"/>
  <c r="G200" i="5"/>
  <c r="F200" i="5"/>
  <c r="E200" i="5"/>
  <c r="D200" i="5"/>
  <c r="H199" i="5"/>
  <c r="G199" i="5"/>
  <c r="F199" i="5"/>
  <c r="E199" i="5"/>
  <c r="D199" i="5"/>
  <c r="H198" i="5"/>
  <c r="G198" i="5"/>
  <c r="F198" i="5"/>
  <c r="E198" i="5"/>
  <c r="D198" i="5"/>
  <c r="H197" i="5"/>
  <c r="G197" i="5"/>
  <c r="F197" i="5"/>
  <c r="E197" i="5"/>
  <c r="D197" i="5"/>
  <c r="H196" i="5"/>
  <c r="G196" i="5"/>
  <c r="F196" i="5"/>
  <c r="E196" i="5"/>
  <c r="D196" i="5"/>
  <c r="H195" i="5"/>
  <c r="G195" i="5"/>
  <c r="F195" i="5"/>
  <c r="E195" i="5"/>
  <c r="D195" i="5"/>
  <c r="H194" i="5"/>
  <c r="G194" i="5"/>
  <c r="F194" i="5"/>
  <c r="E194" i="5"/>
  <c r="D194" i="5"/>
  <c r="H193" i="5"/>
  <c r="G193" i="5"/>
  <c r="F193" i="5"/>
  <c r="E193" i="5"/>
  <c r="D193" i="5"/>
  <c r="H192" i="5"/>
  <c r="G192" i="5"/>
  <c r="F192" i="5"/>
  <c r="E192" i="5"/>
  <c r="D192" i="5"/>
  <c r="H191" i="5"/>
  <c r="G191" i="5"/>
  <c r="F191" i="5"/>
  <c r="E191" i="5"/>
  <c r="D191" i="5"/>
  <c r="H190" i="5"/>
  <c r="G190" i="5"/>
  <c r="F190" i="5"/>
  <c r="E190" i="5"/>
  <c r="D190" i="5"/>
  <c r="H189" i="5"/>
  <c r="G189" i="5"/>
  <c r="F189" i="5"/>
  <c r="E189" i="5"/>
  <c r="D189" i="5"/>
  <c r="H188" i="5"/>
  <c r="G188" i="5"/>
  <c r="F188" i="5"/>
  <c r="E188" i="5"/>
  <c r="D188" i="5"/>
  <c r="H187" i="5"/>
  <c r="G187" i="5"/>
  <c r="F187" i="5"/>
  <c r="E187" i="5"/>
  <c r="D187" i="5"/>
  <c r="H186" i="5"/>
  <c r="G186" i="5"/>
  <c r="F186" i="5"/>
  <c r="E186" i="5"/>
  <c r="D186" i="5"/>
  <c r="H185" i="5"/>
  <c r="G185" i="5"/>
  <c r="F185" i="5"/>
  <c r="E185" i="5"/>
  <c r="D185" i="5"/>
  <c r="H184" i="5"/>
  <c r="G184" i="5"/>
  <c r="F184" i="5"/>
  <c r="E184" i="5"/>
  <c r="D184" i="5"/>
  <c r="H183" i="5"/>
  <c r="G183" i="5"/>
  <c r="F183" i="5"/>
  <c r="E183" i="5"/>
  <c r="D183" i="5"/>
  <c r="H182" i="5"/>
  <c r="G182" i="5"/>
  <c r="F182" i="5"/>
  <c r="E182" i="5"/>
  <c r="D182" i="5"/>
  <c r="H181" i="5"/>
  <c r="G181" i="5"/>
  <c r="F181" i="5"/>
  <c r="E181" i="5"/>
  <c r="D181" i="5"/>
  <c r="H180" i="5"/>
  <c r="G180" i="5"/>
  <c r="F180" i="5"/>
  <c r="E180" i="5"/>
  <c r="D180" i="5"/>
  <c r="H179" i="5"/>
  <c r="G179" i="5"/>
  <c r="F179" i="5"/>
  <c r="E179" i="5"/>
  <c r="D179" i="5"/>
  <c r="H178" i="5"/>
  <c r="G178" i="5"/>
  <c r="F178" i="5"/>
  <c r="E178" i="5"/>
  <c r="D178" i="5"/>
  <c r="H177" i="5"/>
  <c r="G177" i="5"/>
  <c r="F177" i="5"/>
  <c r="E177" i="5"/>
  <c r="D177" i="5"/>
  <c r="H176" i="5"/>
  <c r="G176" i="5"/>
  <c r="F176" i="5"/>
  <c r="E176" i="5"/>
  <c r="D176" i="5"/>
  <c r="H175" i="5"/>
  <c r="G175" i="5"/>
  <c r="F175" i="5"/>
  <c r="E175" i="5"/>
  <c r="D175" i="5"/>
  <c r="H174" i="5"/>
  <c r="G174" i="5"/>
  <c r="F174" i="5"/>
  <c r="E174" i="5"/>
  <c r="D174" i="5"/>
  <c r="H173" i="5"/>
  <c r="G173" i="5"/>
  <c r="F173" i="5"/>
  <c r="E173" i="5"/>
  <c r="D173" i="5"/>
  <c r="H172" i="5"/>
  <c r="G172" i="5"/>
  <c r="F172" i="5"/>
  <c r="E172" i="5"/>
  <c r="D172" i="5"/>
  <c r="H171" i="5"/>
  <c r="G171" i="5"/>
  <c r="F171" i="5"/>
  <c r="E171" i="5"/>
  <c r="D171" i="5"/>
  <c r="H170" i="5"/>
  <c r="G170" i="5"/>
  <c r="F170" i="5"/>
  <c r="E170" i="5"/>
  <c r="D170" i="5"/>
  <c r="H169" i="5"/>
  <c r="G169" i="5"/>
  <c r="F169" i="5"/>
  <c r="E169" i="5"/>
  <c r="D169" i="5"/>
  <c r="H168" i="5"/>
  <c r="G168" i="5"/>
  <c r="F168" i="5"/>
  <c r="E168" i="5"/>
  <c r="D168" i="5"/>
  <c r="H167" i="5"/>
  <c r="G167" i="5"/>
  <c r="F167" i="5"/>
  <c r="E167" i="5"/>
  <c r="D167" i="5"/>
  <c r="H166" i="5"/>
  <c r="G166" i="5"/>
  <c r="F166" i="5"/>
  <c r="E166" i="5"/>
  <c r="D166" i="5"/>
  <c r="H165" i="5"/>
  <c r="G165" i="5"/>
  <c r="F165" i="5"/>
  <c r="E165" i="5"/>
  <c r="D165" i="5"/>
  <c r="H164" i="5"/>
  <c r="G164" i="5"/>
  <c r="F164" i="5"/>
  <c r="E164" i="5"/>
  <c r="D164" i="5"/>
  <c r="H163" i="5"/>
  <c r="G163" i="5"/>
  <c r="F163" i="5"/>
  <c r="E163" i="5"/>
  <c r="D163" i="5"/>
  <c r="H162" i="5"/>
  <c r="G162" i="5"/>
  <c r="F162" i="5"/>
  <c r="E162" i="5"/>
  <c r="D162" i="5"/>
  <c r="H161" i="5"/>
  <c r="G161" i="5"/>
  <c r="F161" i="5"/>
  <c r="E161" i="5"/>
  <c r="D161" i="5"/>
  <c r="H160" i="5"/>
  <c r="G160" i="5"/>
  <c r="F160" i="5"/>
  <c r="E160" i="5"/>
  <c r="D160" i="5"/>
  <c r="H159" i="5"/>
  <c r="G159" i="5"/>
  <c r="F159" i="5"/>
  <c r="E159" i="5"/>
  <c r="D159" i="5"/>
  <c r="H158" i="5"/>
  <c r="G158" i="5"/>
  <c r="F158" i="5"/>
  <c r="E158" i="5"/>
  <c r="D158" i="5"/>
  <c r="H157" i="5"/>
  <c r="G157" i="5"/>
  <c r="F157" i="5"/>
  <c r="E157" i="5"/>
  <c r="D157" i="5"/>
  <c r="H156" i="5"/>
  <c r="G156" i="5"/>
  <c r="F156" i="5"/>
  <c r="E156" i="5"/>
  <c r="D156" i="5"/>
  <c r="H155" i="5"/>
  <c r="G155" i="5"/>
  <c r="F155" i="5"/>
  <c r="E155" i="5"/>
  <c r="D155" i="5"/>
  <c r="H154" i="5"/>
  <c r="G154" i="5"/>
  <c r="F154" i="5"/>
  <c r="E154" i="5"/>
  <c r="D154" i="5"/>
  <c r="H153" i="5"/>
  <c r="G153" i="5"/>
  <c r="F153" i="5"/>
  <c r="E153" i="5"/>
  <c r="D153" i="5"/>
  <c r="H152" i="5"/>
  <c r="G152" i="5"/>
  <c r="F152" i="5"/>
  <c r="E152" i="5"/>
  <c r="D152" i="5"/>
  <c r="H151" i="5"/>
  <c r="G151" i="5"/>
  <c r="F151" i="5"/>
  <c r="E151" i="5"/>
  <c r="D151" i="5"/>
  <c r="H150" i="5"/>
  <c r="G150" i="5"/>
  <c r="F150" i="5"/>
  <c r="E150" i="5"/>
  <c r="D150" i="5"/>
  <c r="H149" i="5"/>
  <c r="G149" i="5"/>
  <c r="F149" i="5"/>
  <c r="E149" i="5"/>
  <c r="D149" i="5"/>
  <c r="H148" i="5"/>
  <c r="G148" i="5"/>
  <c r="F148" i="5"/>
  <c r="E148" i="5"/>
  <c r="D148" i="5"/>
  <c r="H147" i="5"/>
  <c r="G147" i="5"/>
  <c r="F147" i="5"/>
  <c r="E147" i="5"/>
  <c r="D147" i="5"/>
  <c r="H146" i="5"/>
  <c r="G146" i="5"/>
  <c r="F146" i="5"/>
  <c r="E146" i="5"/>
  <c r="D146" i="5"/>
  <c r="H145" i="5"/>
  <c r="G145" i="5"/>
  <c r="F145" i="5"/>
  <c r="E145" i="5"/>
  <c r="D145" i="5"/>
  <c r="H144" i="5"/>
  <c r="G144" i="5"/>
  <c r="F144" i="5"/>
  <c r="E144" i="5"/>
  <c r="D144" i="5"/>
  <c r="H143" i="5"/>
  <c r="G143" i="5"/>
  <c r="F143" i="5"/>
  <c r="E143" i="5"/>
  <c r="D143" i="5"/>
  <c r="H142" i="5"/>
  <c r="G142" i="5"/>
  <c r="F142" i="5"/>
  <c r="E142" i="5"/>
  <c r="D142" i="5"/>
  <c r="H141" i="5"/>
  <c r="G141" i="5"/>
  <c r="F141" i="5"/>
  <c r="E141" i="5"/>
  <c r="D141" i="5"/>
  <c r="H140" i="5"/>
  <c r="G140" i="5"/>
  <c r="F140" i="5"/>
  <c r="E140" i="5"/>
  <c r="D140" i="5"/>
  <c r="H139" i="5"/>
  <c r="G139" i="5"/>
  <c r="F139" i="5"/>
  <c r="E139" i="5"/>
  <c r="D139" i="5"/>
  <c r="H138" i="5"/>
  <c r="G138" i="5"/>
  <c r="F138" i="5"/>
  <c r="E138" i="5"/>
  <c r="D138" i="5"/>
  <c r="H137" i="5"/>
  <c r="G137" i="5"/>
  <c r="F137" i="5"/>
  <c r="E137" i="5"/>
  <c r="D137" i="5"/>
  <c r="H136" i="5"/>
  <c r="G136" i="5"/>
  <c r="F136" i="5"/>
  <c r="E136" i="5"/>
  <c r="D136" i="5"/>
  <c r="H135" i="5"/>
  <c r="G135" i="5"/>
  <c r="F135" i="5"/>
  <c r="E135" i="5"/>
  <c r="D135" i="5"/>
  <c r="H134" i="5"/>
  <c r="G134" i="5"/>
  <c r="F134" i="5"/>
  <c r="E134" i="5"/>
  <c r="D134" i="5"/>
  <c r="H133" i="5"/>
  <c r="G133" i="5"/>
  <c r="F133" i="5"/>
  <c r="E133" i="5"/>
  <c r="D133" i="5"/>
  <c r="H132" i="5"/>
  <c r="G132" i="5"/>
  <c r="F132" i="5"/>
  <c r="E132" i="5"/>
  <c r="D132" i="5"/>
  <c r="H131" i="5"/>
  <c r="G131" i="5"/>
  <c r="F131" i="5"/>
  <c r="E131" i="5"/>
  <c r="D131" i="5"/>
  <c r="H130" i="5"/>
  <c r="G130" i="5"/>
  <c r="F130" i="5"/>
  <c r="E130" i="5"/>
  <c r="D130" i="5"/>
  <c r="H129" i="5"/>
  <c r="G129" i="5"/>
  <c r="F129" i="5"/>
  <c r="E129" i="5"/>
  <c r="D129" i="5"/>
  <c r="H128" i="5"/>
  <c r="G128" i="5"/>
  <c r="F128" i="5"/>
  <c r="E128" i="5"/>
  <c r="D128" i="5"/>
  <c r="H127" i="5"/>
  <c r="G127" i="5"/>
  <c r="F127" i="5"/>
  <c r="E127" i="5"/>
  <c r="D127" i="5"/>
  <c r="H126" i="5"/>
  <c r="G126" i="5"/>
  <c r="F126" i="5"/>
  <c r="E126" i="5"/>
  <c r="D126" i="5"/>
  <c r="H125" i="5"/>
  <c r="G125" i="5"/>
  <c r="F125" i="5"/>
  <c r="E125" i="5"/>
  <c r="D125" i="5"/>
  <c r="H124" i="5"/>
  <c r="G124" i="5"/>
  <c r="F124" i="5"/>
  <c r="E124" i="5"/>
  <c r="D124" i="5"/>
  <c r="H123" i="5"/>
  <c r="G123" i="5"/>
  <c r="F123" i="5"/>
  <c r="E123" i="5"/>
  <c r="D123" i="5"/>
  <c r="H122" i="5"/>
  <c r="G122" i="5"/>
  <c r="F122" i="5"/>
  <c r="E122" i="5"/>
  <c r="D122" i="5"/>
  <c r="H121" i="5"/>
  <c r="G121" i="5"/>
  <c r="F121" i="5"/>
  <c r="E121" i="5"/>
  <c r="D121" i="5"/>
  <c r="H120" i="5"/>
  <c r="G120" i="5"/>
  <c r="F120" i="5"/>
  <c r="E120" i="5"/>
  <c r="D120" i="5"/>
  <c r="H119" i="5"/>
  <c r="G119" i="5"/>
  <c r="F119" i="5"/>
  <c r="E119" i="5"/>
  <c r="D119" i="5"/>
  <c r="H118" i="5"/>
  <c r="G118" i="5"/>
  <c r="F118" i="5"/>
  <c r="E118" i="5"/>
  <c r="D118" i="5"/>
  <c r="H117" i="5"/>
  <c r="G117" i="5"/>
  <c r="F117" i="5"/>
  <c r="E117" i="5"/>
  <c r="D117" i="5"/>
  <c r="H116" i="5"/>
  <c r="G116" i="5"/>
  <c r="F116" i="5"/>
  <c r="E116" i="5"/>
  <c r="D116" i="5"/>
  <c r="H115" i="5"/>
  <c r="G115" i="5"/>
  <c r="F115" i="5"/>
  <c r="E115" i="5"/>
  <c r="D115" i="5"/>
  <c r="H114" i="5"/>
  <c r="G114" i="5"/>
  <c r="F114" i="5"/>
  <c r="E114" i="5"/>
  <c r="D114" i="5"/>
  <c r="H113" i="5"/>
  <c r="G113" i="5"/>
  <c r="F113" i="5"/>
  <c r="E113" i="5"/>
  <c r="D113" i="5"/>
  <c r="H112" i="5"/>
  <c r="G112" i="5"/>
  <c r="F112" i="5"/>
  <c r="E112" i="5"/>
  <c r="D112" i="5"/>
  <c r="H111" i="5"/>
  <c r="G111" i="5"/>
  <c r="F111" i="5"/>
  <c r="E111" i="5"/>
  <c r="D111" i="5"/>
  <c r="H110" i="5"/>
  <c r="G110" i="5"/>
  <c r="F110" i="5"/>
  <c r="E110" i="5"/>
  <c r="D110" i="5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H2" i="5"/>
  <c r="G2" i="5"/>
  <c r="F2" i="5"/>
  <c r="E2" i="5"/>
  <c r="D2" i="5"/>
  <c r="B273" i="5"/>
  <c r="C273" i="5"/>
  <c r="B161" i="5"/>
  <c r="C161" i="5"/>
  <c r="B22" i="5"/>
  <c r="C22" i="5"/>
  <c r="B23" i="5"/>
  <c r="C23" i="5"/>
  <c r="B24" i="5"/>
  <c r="C24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C2" i="5"/>
  <c r="B2" i="5"/>
  <c r="C370" i="3" l="1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2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B2" i="3"/>
  <c r="N1127" i="2"/>
  <c r="O1127" i="2"/>
  <c r="P1127" i="2"/>
  <c r="Q1127" i="2"/>
  <c r="M1127" i="2"/>
  <c r="M994" i="2"/>
  <c r="N994" i="2"/>
  <c r="O994" i="2"/>
  <c r="P994" i="2"/>
  <c r="Q994" i="2"/>
  <c r="M995" i="2"/>
  <c r="N995" i="2"/>
  <c r="O995" i="2"/>
  <c r="P995" i="2"/>
  <c r="Q995" i="2"/>
  <c r="M996" i="2"/>
  <c r="N996" i="2"/>
  <c r="O996" i="2"/>
  <c r="P996" i="2"/>
  <c r="Q996" i="2"/>
  <c r="M997" i="2"/>
  <c r="N997" i="2"/>
  <c r="O997" i="2"/>
  <c r="P997" i="2"/>
  <c r="Q997" i="2"/>
  <c r="M998" i="2"/>
  <c r="N998" i="2"/>
  <c r="O998" i="2"/>
  <c r="P998" i="2"/>
  <c r="Q998" i="2"/>
  <c r="M999" i="2"/>
  <c r="N999" i="2"/>
  <c r="O999" i="2"/>
  <c r="P999" i="2"/>
  <c r="Q999" i="2"/>
  <c r="M1000" i="2"/>
  <c r="N1000" i="2"/>
  <c r="O1000" i="2"/>
  <c r="P1000" i="2"/>
  <c r="Q1000" i="2"/>
  <c r="M1001" i="2"/>
  <c r="N1001" i="2"/>
  <c r="O1001" i="2"/>
  <c r="P1001" i="2"/>
  <c r="Q1001" i="2"/>
  <c r="M1002" i="2"/>
  <c r="N1002" i="2"/>
  <c r="O1002" i="2"/>
  <c r="P1002" i="2"/>
  <c r="Q1002" i="2"/>
  <c r="M1003" i="2"/>
  <c r="N1003" i="2"/>
  <c r="O1003" i="2"/>
  <c r="P1003" i="2"/>
  <c r="Q1003" i="2"/>
  <c r="M1004" i="2"/>
  <c r="N1004" i="2"/>
  <c r="O1004" i="2"/>
  <c r="P1004" i="2"/>
  <c r="Q1004" i="2"/>
  <c r="M1005" i="2"/>
  <c r="N1005" i="2"/>
  <c r="O1005" i="2"/>
  <c r="P1005" i="2"/>
  <c r="Q1005" i="2"/>
  <c r="M1006" i="2"/>
  <c r="N1006" i="2"/>
  <c r="O1006" i="2"/>
  <c r="P1006" i="2"/>
  <c r="Q1006" i="2"/>
  <c r="M1007" i="2"/>
  <c r="N1007" i="2"/>
  <c r="O1007" i="2"/>
  <c r="P1007" i="2"/>
  <c r="Q1007" i="2"/>
  <c r="M1008" i="2"/>
  <c r="N1008" i="2"/>
  <c r="O1008" i="2"/>
  <c r="P1008" i="2"/>
  <c r="Q1008" i="2"/>
  <c r="M1009" i="2"/>
  <c r="N1009" i="2"/>
  <c r="O1009" i="2"/>
  <c r="P1009" i="2"/>
  <c r="Q1009" i="2"/>
  <c r="M1010" i="2"/>
  <c r="N1010" i="2"/>
  <c r="O1010" i="2"/>
  <c r="P1010" i="2"/>
  <c r="Q1010" i="2"/>
  <c r="M1011" i="2"/>
  <c r="N1011" i="2"/>
  <c r="O1011" i="2"/>
  <c r="P1011" i="2"/>
  <c r="Q1011" i="2"/>
  <c r="M1012" i="2"/>
  <c r="N1012" i="2"/>
  <c r="O1012" i="2"/>
  <c r="P1012" i="2"/>
  <c r="Q1012" i="2"/>
  <c r="M1013" i="2"/>
  <c r="N1013" i="2"/>
  <c r="O1013" i="2"/>
  <c r="P1013" i="2"/>
  <c r="Q1013" i="2"/>
  <c r="M1014" i="2"/>
  <c r="N1014" i="2"/>
  <c r="O1014" i="2"/>
  <c r="P1014" i="2"/>
  <c r="Q1014" i="2"/>
  <c r="M1015" i="2"/>
  <c r="N1015" i="2"/>
  <c r="O1015" i="2"/>
  <c r="P1015" i="2"/>
  <c r="Q1015" i="2"/>
  <c r="M1016" i="2"/>
  <c r="N1016" i="2"/>
  <c r="O1016" i="2"/>
  <c r="P1016" i="2"/>
  <c r="Q1016" i="2"/>
  <c r="M1017" i="2"/>
  <c r="N1017" i="2"/>
  <c r="O1017" i="2"/>
  <c r="P1017" i="2"/>
  <c r="Q1017" i="2"/>
  <c r="M1018" i="2"/>
  <c r="N1018" i="2"/>
  <c r="O1018" i="2"/>
  <c r="P1018" i="2"/>
  <c r="Q1018" i="2"/>
  <c r="M1019" i="2"/>
  <c r="N1019" i="2"/>
  <c r="O1019" i="2"/>
  <c r="P1019" i="2"/>
  <c r="Q1019" i="2"/>
  <c r="M1020" i="2"/>
  <c r="N1020" i="2"/>
  <c r="O1020" i="2"/>
  <c r="P1020" i="2"/>
  <c r="Q1020" i="2"/>
  <c r="M1021" i="2"/>
  <c r="N1021" i="2"/>
  <c r="O1021" i="2"/>
  <c r="P1021" i="2"/>
  <c r="Q1021" i="2"/>
  <c r="M1022" i="2"/>
  <c r="N1022" i="2"/>
  <c r="O1022" i="2"/>
  <c r="P1022" i="2"/>
  <c r="Q1022" i="2"/>
  <c r="M1023" i="2"/>
  <c r="N1023" i="2"/>
  <c r="O1023" i="2"/>
  <c r="P1023" i="2"/>
  <c r="Q1023" i="2"/>
  <c r="M1024" i="2"/>
  <c r="N1024" i="2"/>
  <c r="O1024" i="2"/>
  <c r="P1024" i="2"/>
  <c r="Q1024" i="2"/>
  <c r="M1025" i="2"/>
  <c r="N1025" i="2"/>
  <c r="O1025" i="2"/>
  <c r="P1025" i="2"/>
  <c r="Q1025" i="2"/>
  <c r="M1026" i="2"/>
  <c r="N1026" i="2"/>
  <c r="O1026" i="2"/>
  <c r="P1026" i="2"/>
  <c r="Q1026" i="2"/>
  <c r="M1027" i="2"/>
  <c r="N1027" i="2"/>
  <c r="O1027" i="2"/>
  <c r="P1027" i="2"/>
  <c r="Q1027" i="2"/>
  <c r="M1028" i="2"/>
  <c r="N1028" i="2"/>
  <c r="O1028" i="2"/>
  <c r="P1028" i="2"/>
  <c r="Q1028" i="2"/>
  <c r="M1029" i="2"/>
  <c r="N1029" i="2"/>
  <c r="O1029" i="2"/>
  <c r="P1029" i="2"/>
  <c r="Q1029" i="2"/>
  <c r="M1030" i="2"/>
  <c r="N1030" i="2"/>
  <c r="O1030" i="2"/>
  <c r="P1030" i="2"/>
  <c r="Q1030" i="2"/>
  <c r="M1031" i="2"/>
  <c r="N1031" i="2"/>
  <c r="O1031" i="2"/>
  <c r="P1031" i="2"/>
  <c r="Q1031" i="2"/>
  <c r="M1032" i="2"/>
  <c r="N1032" i="2"/>
  <c r="O1032" i="2"/>
  <c r="P1032" i="2"/>
  <c r="Q1032" i="2"/>
  <c r="M1033" i="2"/>
  <c r="N1033" i="2"/>
  <c r="O1033" i="2"/>
  <c r="P1033" i="2"/>
  <c r="Q1033" i="2"/>
  <c r="M1034" i="2"/>
  <c r="N1034" i="2"/>
  <c r="O1034" i="2"/>
  <c r="P1034" i="2"/>
  <c r="Q1034" i="2"/>
  <c r="M1035" i="2"/>
  <c r="N1035" i="2"/>
  <c r="O1035" i="2"/>
  <c r="P1035" i="2"/>
  <c r="Q1035" i="2"/>
  <c r="M1036" i="2"/>
  <c r="N1036" i="2"/>
  <c r="O1036" i="2"/>
  <c r="P1036" i="2"/>
  <c r="Q1036" i="2"/>
  <c r="M1037" i="2"/>
  <c r="N1037" i="2"/>
  <c r="O1037" i="2"/>
  <c r="P1037" i="2"/>
  <c r="Q1037" i="2"/>
  <c r="M1038" i="2"/>
  <c r="N1038" i="2"/>
  <c r="O1038" i="2"/>
  <c r="P1038" i="2"/>
  <c r="Q1038" i="2"/>
  <c r="M1039" i="2"/>
  <c r="N1039" i="2"/>
  <c r="O1039" i="2"/>
  <c r="P1039" i="2"/>
  <c r="Q1039" i="2"/>
  <c r="M1040" i="2"/>
  <c r="N1040" i="2"/>
  <c r="O1040" i="2"/>
  <c r="P1040" i="2"/>
  <c r="Q1040" i="2"/>
  <c r="M1041" i="2"/>
  <c r="N1041" i="2"/>
  <c r="O1041" i="2"/>
  <c r="P1041" i="2"/>
  <c r="Q1041" i="2"/>
  <c r="M1042" i="2"/>
  <c r="N1042" i="2"/>
  <c r="O1042" i="2"/>
  <c r="P1042" i="2"/>
  <c r="Q1042" i="2"/>
  <c r="M1043" i="2"/>
  <c r="N1043" i="2"/>
  <c r="O1043" i="2"/>
  <c r="P1043" i="2"/>
  <c r="Q1043" i="2"/>
  <c r="M1044" i="2"/>
  <c r="N1044" i="2"/>
  <c r="O1044" i="2"/>
  <c r="P1044" i="2"/>
  <c r="Q1044" i="2"/>
  <c r="M1045" i="2"/>
  <c r="N1045" i="2"/>
  <c r="O1045" i="2"/>
  <c r="P1045" i="2"/>
  <c r="Q1045" i="2"/>
  <c r="M1046" i="2"/>
  <c r="N1046" i="2"/>
  <c r="O1046" i="2"/>
  <c r="P1046" i="2"/>
  <c r="Q1046" i="2"/>
  <c r="M1047" i="2"/>
  <c r="N1047" i="2"/>
  <c r="O1047" i="2"/>
  <c r="P1047" i="2"/>
  <c r="Q1047" i="2"/>
  <c r="M1048" i="2"/>
  <c r="N1048" i="2"/>
  <c r="O1048" i="2"/>
  <c r="P1048" i="2"/>
  <c r="Q1048" i="2"/>
  <c r="M1049" i="2"/>
  <c r="N1049" i="2"/>
  <c r="O1049" i="2"/>
  <c r="P1049" i="2"/>
  <c r="Q1049" i="2"/>
  <c r="M1050" i="2"/>
  <c r="N1050" i="2"/>
  <c r="O1050" i="2"/>
  <c r="P1050" i="2"/>
  <c r="Q1050" i="2"/>
  <c r="M1051" i="2"/>
  <c r="N1051" i="2"/>
  <c r="O1051" i="2"/>
  <c r="P1051" i="2"/>
  <c r="Q1051" i="2"/>
  <c r="M1052" i="2"/>
  <c r="N1052" i="2"/>
  <c r="O1052" i="2"/>
  <c r="P1052" i="2"/>
  <c r="Q1052" i="2"/>
  <c r="M1053" i="2"/>
  <c r="N1053" i="2"/>
  <c r="O1053" i="2"/>
  <c r="P1053" i="2"/>
  <c r="Q1053" i="2"/>
  <c r="M1054" i="2"/>
  <c r="N1054" i="2"/>
  <c r="O1054" i="2"/>
  <c r="P1054" i="2"/>
  <c r="Q1054" i="2"/>
  <c r="M1055" i="2"/>
  <c r="N1055" i="2"/>
  <c r="O1055" i="2"/>
  <c r="P1055" i="2"/>
  <c r="Q1055" i="2"/>
  <c r="M1056" i="2"/>
  <c r="N1056" i="2"/>
  <c r="O1056" i="2"/>
  <c r="P1056" i="2"/>
  <c r="Q1056" i="2"/>
  <c r="M1057" i="2"/>
  <c r="N1057" i="2"/>
  <c r="O1057" i="2"/>
  <c r="P1057" i="2"/>
  <c r="Q1057" i="2"/>
  <c r="M1058" i="2"/>
  <c r="N1058" i="2"/>
  <c r="O1058" i="2"/>
  <c r="P1058" i="2"/>
  <c r="Q1058" i="2"/>
  <c r="M1059" i="2"/>
  <c r="N1059" i="2"/>
  <c r="O1059" i="2"/>
  <c r="P1059" i="2"/>
  <c r="Q1059" i="2"/>
  <c r="M1060" i="2"/>
  <c r="N1060" i="2"/>
  <c r="O1060" i="2"/>
  <c r="P1060" i="2"/>
  <c r="Q1060" i="2"/>
  <c r="M1061" i="2"/>
  <c r="N1061" i="2"/>
  <c r="O1061" i="2"/>
  <c r="P1061" i="2"/>
  <c r="Q1061" i="2"/>
  <c r="M1062" i="2"/>
  <c r="N1062" i="2"/>
  <c r="O1062" i="2"/>
  <c r="P1062" i="2"/>
  <c r="Q1062" i="2"/>
  <c r="M1063" i="2"/>
  <c r="N1063" i="2"/>
  <c r="O1063" i="2"/>
  <c r="P1063" i="2"/>
  <c r="Q1063" i="2"/>
  <c r="M1064" i="2"/>
  <c r="N1064" i="2"/>
  <c r="O1064" i="2"/>
  <c r="P1064" i="2"/>
  <c r="Q1064" i="2"/>
  <c r="M1065" i="2"/>
  <c r="N1065" i="2"/>
  <c r="O1065" i="2"/>
  <c r="P1065" i="2"/>
  <c r="Q1065" i="2"/>
  <c r="M1066" i="2"/>
  <c r="N1066" i="2"/>
  <c r="O1066" i="2"/>
  <c r="P1066" i="2"/>
  <c r="Q1066" i="2"/>
  <c r="M1067" i="2"/>
  <c r="N1067" i="2"/>
  <c r="O1067" i="2"/>
  <c r="P1067" i="2"/>
  <c r="Q1067" i="2"/>
  <c r="M1068" i="2"/>
  <c r="N1068" i="2"/>
  <c r="O1068" i="2"/>
  <c r="P1068" i="2"/>
  <c r="Q1068" i="2"/>
  <c r="M1069" i="2"/>
  <c r="N1069" i="2"/>
  <c r="O1069" i="2"/>
  <c r="P1069" i="2"/>
  <c r="Q1069" i="2"/>
  <c r="M1070" i="2"/>
  <c r="N1070" i="2"/>
  <c r="O1070" i="2"/>
  <c r="P1070" i="2"/>
  <c r="Q1070" i="2"/>
  <c r="M1071" i="2"/>
  <c r="N1071" i="2"/>
  <c r="O1071" i="2"/>
  <c r="P1071" i="2"/>
  <c r="Q1071" i="2"/>
  <c r="M1072" i="2"/>
  <c r="N1072" i="2"/>
  <c r="O1072" i="2"/>
  <c r="P1072" i="2"/>
  <c r="Q1072" i="2"/>
  <c r="M1073" i="2"/>
  <c r="N1073" i="2"/>
  <c r="O1073" i="2"/>
  <c r="P1073" i="2"/>
  <c r="Q1073" i="2"/>
  <c r="M1074" i="2"/>
  <c r="N1074" i="2"/>
  <c r="O1074" i="2"/>
  <c r="P1074" i="2"/>
  <c r="Q1074" i="2"/>
  <c r="M1075" i="2"/>
  <c r="N1075" i="2"/>
  <c r="O1075" i="2"/>
  <c r="P1075" i="2"/>
  <c r="Q1075" i="2"/>
  <c r="M1076" i="2"/>
  <c r="N1076" i="2"/>
  <c r="O1076" i="2"/>
  <c r="P1076" i="2"/>
  <c r="Q1076" i="2"/>
  <c r="M1077" i="2"/>
  <c r="N1077" i="2"/>
  <c r="O1077" i="2"/>
  <c r="P1077" i="2"/>
  <c r="Q1077" i="2"/>
  <c r="M1078" i="2"/>
  <c r="N1078" i="2"/>
  <c r="O1078" i="2"/>
  <c r="P1078" i="2"/>
  <c r="Q1078" i="2"/>
  <c r="M1079" i="2"/>
  <c r="N1079" i="2"/>
  <c r="O1079" i="2"/>
  <c r="P1079" i="2"/>
  <c r="Q1079" i="2"/>
  <c r="M1080" i="2"/>
  <c r="N1080" i="2"/>
  <c r="O1080" i="2"/>
  <c r="P1080" i="2"/>
  <c r="Q1080" i="2"/>
  <c r="M1081" i="2"/>
  <c r="N1081" i="2"/>
  <c r="O1081" i="2"/>
  <c r="P1081" i="2"/>
  <c r="Q1081" i="2"/>
  <c r="M1082" i="2"/>
  <c r="N1082" i="2"/>
  <c r="O1082" i="2"/>
  <c r="P1082" i="2"/>
  <c r="Q1082" i="2"/>
  <c r="M1083" i="2"/>
  <c r="N1083" i="2"/>
  <c r="O1083" i="2"/>
  <c r="P1083" i="2"/>
  <c r="Q1083" i="2"/>
  <c r="M1084" i="2"/>
  <c r="N1084" i="2"/>
  <c r="O1084" i="2"/>
  <c r="P1084" i="2"/>
  <c r="Q1084" i="2"/>
  <c r="M1085" i="2"/>
  <c r="N1085" i="2"/>
  <c r="O1085" i="2"/>
  <c r="P1085" i="2"/>
  <c r="Q1085" i="2"/>
  <c r="M1086" i="2"/>
  <c r="N1086" i="2"/>
  <c r="O1086" i="2"/>
  <c r="P1086" i="2"/>
  <c r="Q1086" i="2"/>
  <c r="M1087" i="2"/>
  <c r="N1087" i="2"/>
  <c r="O1087" i="2"/>
  <c r="P1087" i="2"/>
  <c r="Q1087" i="2"/>
  <c r="M1088" i="2"/>
  <c r="N1088" i="2"/>
  <c r="O1088" i="2"/>
  <c r="P1088" i="2"/>
  <c r="Q1088" i="2"/>
  <c r="M1089" i="2"/>
  <c r="N1089" i="2"/>
  <c r="O1089" i="2"/>
  <c r="P1089" i="2"/>
  <c r="Q1089" i="2"/>
  <c r="M1090" i="2"/>
  <c r="N1090" i="2"/>
  <c r="O1090" i="2"/>
  <c r="P1090" i="2"/>
  <c r="Q1090" i="2"/>
  <c r="M1091" i="2"/>
  <c r="N1091" i="2"/>
  <c r="O1091" i="2"/>
  <c r="P1091" i="2"/>
  <c r="Q1091" i="2"/>
  <c r="M1092" i="2"/>
  <c r="N1092" i="2"/>
  <c r="O1092" i="2"/>
  <c r="P1092" i="2"/>
  <c r="Q1092" i="2"/>
  <c r="M1093" i="2"/>
  <c r="N1093" i="2"/>
  <c r="O1093" i="2"/>
  <c r="P1093" i="2"/>
  <c r="Q1093" i="2"/>
  <c r="M1094" i="2"/>
  <c r="N1094" i="2"/>
  <c r="O1094" i="2"/>
  <c r="P1094" i="2"/>
  <c r="Q1094" i="2"/>
  <c r="M1095" i="2"/>
  <c r="N1095" i="2"/>
  <c r="O1095" i="2"/>
  <c r="P1095" i="2"/>
  <c r="Q1095" i="2"/>
  <c r="M1096" i="2"/>
  <c r="N1096" i="2"/>
  <c r="O1096" i="2"/>
  <c r="P1096" i="2"/>
  <c r="Q1096" i="2"/>
  <c r="M1097" i="2"/>
  <c r="N1097" i="2"/>
  <c r="O1097" i="2"/>
  <c r="P1097" i="2"/>
  <c r="Q1097" i="2"/>
  <c r="M1098" i="2"/>
  <c r="N1098" i="2"/>
  <c r="O1098" i="2"/>
  <c r="P1098" i="2"/>
  <c r="Q1098" i="2"/>
  <c r="M1099" i="2"/>
  <c r="N1099" i="2"/>
  <c r="O1099" i="2"/>
  <c r="P1099" i="2"/>
  <c r="Q1099" i="2"/>
  <c r="M1100" i="2"/>
  <c r="N1100" i="2"/>
  <c r="O1100" i="2"/>
  <c r="P1100" i="2"/>
  <c r="Q1100" i="2"/>
  <c r="M1101" i="2"/>
  <c r="N1101" i="2"/>
  <c r="O1101" i="2"/>
  <c r="P1101" i="2"/>
  <c r="Q1101" i="2"/>
  <c r="M1102" i="2"/>
  <c r="N1102" i="2"/>
  <c r="O1102" i="2"/>
  <c r="P1102" i="2"/>
  <c r="Q1102" i="2"/>
  <c r="M1103" i="2"/>
  <c r="N1103" i="2"/>
  <c r="O1103" i="2"/>
  <c r="P1103" i="2"/>
  <c r="Q1103" i="2"/>
  <c r="M1104" i="2"/>
  <c r="N1104" i="2"/>
  <c r="O1104" i="2"/>
  <c r="P1104" i="2"/>
  <c r="Q1104" i="2"/>
  <c r="M1105" i="2"/>
  <c r="N1105" i="2"/>
  <c r="O1105" i="2"/>
  <c r="P1105" i="2"/>
  <c r="Q1105" i="2"/>
  <c r="M1106" i="2"/>
  <c r="N1106" i="2"/>
  <c r="O1106" i="2"/>
  <c r="P1106" i="2"/>
  <c r="Q1106" i="2"/>
  <c r="M1107" i="2"/>
  <c r="N1107" i="2"/>
  <c r="O1107" i="2"/>
  <c r="P1107" i="2"/>
  <c r="Q1107" i="2"/>
  <c r="M1108" i="2"/>
  <c r="N1108" i="2"/>
  <c r="O1108" i="2"/>
  <c r="P1108" i="2"/>
  <c r="Q1108" i="2"/>
  <c r="M1109" i="2"/>
  <c r="N1109" i="2"/>
  <c r="O1109" i="2"/>
  <c r="P1109" i="2"/>
  <c r="Q1109" i="2"/>
  <c r="M1110" i="2"/>
  <c r="N1110" i="2"/>
  <c r="O1110" i="2"/>
  <c r="P1110" i="2"/>
  <c r="Q1110" i="2"/>
  <c r="M1111" i="2"/>
  <c r="N1111" i="2"/>
  <c r="O1111" i="2"/>
  <c r="P1111" i="2"/>
  <c r="Q1111" i="2"/>
  <c r="M1112" i="2"/>
  <c r="N1112" i="2"/>
  <c r="O1112" i="2"/>
  <c r="P1112" i="2"/>
  <c r="Q1112" i="2"/>
  <c r="M1113" i="2"/>
  <c r="N1113" i="2"/>
  <c r="O1113" i="2"/>
  <c r="P1113" i="2"/>
  <c r="Q1113" i="2"/>
  <c r="M1114" i="2"/>
  <c r="N1114" i="2"/>
  <c r="O1114" i="2"/>
  <c r="P1114" i="2"/>
  <c r="Q1114" i="2"/>
  <c r="M1115" i="2"/>
  <c r="N1115" i="2"/>
  <c r="O1115" i="2"/>
  <c r="P1115" i="2"/>
  <c r="Q1115" i="2"/>
  <c r="M1116" i="2"/>
  <c r="N1116" i="2"/>
  <c r="O1116" i="2"/>
  <c r="P1116" i="2"/>
  <c r="Q1116" i="2"/>
  <c r="M1117" i="2"/>
  <c r="N1117" i="2"/>
  <c r="O1117" i="2"/>
  <c r="P1117" i="2"/>
  <c r="Q1117" i="2"/>
  <c r="M1118" i="2"/>
  <c r="N1118" i="2"/>
  <c r="O1118" i="2"/>
  <c r="P1118" i="2"/>
  <c r="Q1118" i="2"/>
  <c r="M1119" i="2"/>
  <c r="N1119" i="2"/>
  <c r="O1119" i="2"/>
  <c r="P1119" i="2"/>
  <c r="Q1119" i="2"/>
  <c r="M1120" i="2"/>
  <c r="N1120" i="2"/>
  <c r="O1120" i="2"/>
  <c r="P1120" i="2"/>
  <c r="Q1120" i="2"/>
  <c r="M1121" i="2"/>
  <c r="N1121" i="2"/>
  <c r="O1121" i="2"/>
  <c r="P1121" i="2"/>
  <c r="Q1121" i="2"/>
  <c r="M1122" i="2"/>
  <c r="N1122" i="2"/>
  <c r="O1122" i="2"/>
  <c r="P1122" i="2"/>
  <c r="Q1122" i="2"/>
  <c r="M1123" i="2"/>
  <c r="N1123" i="2"/>
  <c r="O1123" i="2"/>
  <c r="P1123" i="2"/>
  <c r="Q1123" i="2"/>
  <c r="M1124" i="2"/>
  <c r="N1124" i="2"/>
  <c r="O1124" i="2"/>
  <c r="P1124" i="2"/>
  <c r="Q1124" i="2"/>
  <c r="M1125" i="2"/>
  <c r="N1125" i="2"/>
  <c r="O1125" i="2"/>
  <c r="P1125" i="2"/>
  <c r="Q1125" i="2"/>
  <c r="M1126" i="2"/>
  <c r="N1126" i="2"/>
  <c r="O1126" i="2"/>
  <c r="P1126" i="2"/>
  <c r="Q1126" i="2"/>
  <c r="N993" i="2"/>
  <c r="O993" i="2"/>
  <c r="P993" i="2"/>
  <c r="Q993" i="2"/>
  <c r="M993" i="2"/>
  <c r="J165" i="2"/>
  <c r="L1147" i="2" s="1"/>
  <c r="J164" i="2"/>
  <c r="L1146" i="2" s="1"/>
  <c r="J163" i="2"/>
  <c r="L1145" i="2" s="1"/>
  <c r="J162" i="2"/>
  <c r="L1144" i="2" s="1"/>
  <c r="J161" i="2"/>
  <c r="L1143" i="2" s="1"/>
  <c r="J160" i="2"/>
  <c r="L1142" i="2" s="1"/>
  <c r="J159" i="2"/>
  <c r="L1141" i="2" s="1"/>
  <c r="J158" i="2"/>
  <c r="L1140" i="2" s="1"/>
  <c r="J157" i="2"/>
  <c r="L1139" i="2" s="1"/>
  <c r="J156" i="2"/>
  <c r="L1138" i="2" s="1"/>
  <c r="J155" i="2"/>
  <c r="L1137" i="2" s="1"/>
  <c r="J154" i="2"/>
  <c r="L1136" i="2" s="1"/>
  <c r="J153" i="2"/>
  <c r="L1135" i="2" s="1"/>
  <c r="J152" i="2"/>
  <c r="L1134" i="2" s="1"/>
  <c r="J151" i="2"/>
  <c r="L1133" i="2" s="1"/>
  <c r="J150" i="2"/>
  <c r="L1132" i="2" s="1"/>
  <c r="J149" i="2"/>
  <c r="L1131" i="2" s="1"/>
  <c r="J148" i="2"/>
  <c r="L1130" i="2" s="1"/>
  <c r="J147" i="2"/>
  <c r="L1129" i="2" s="1"/>
  <c r="J146" i="2"/>
  <c r="L1128" i="2" s="1"/>
  <c r="J145" i="2"/>
  <c r="J144" i="2"/>
  <c r="L1126" i="2" s="1"/>
  <c r="J143" i="2"/>
  <c r="L1125" i="2" s="1"/>
  <c r="J142" i="2"/>
  <c r="L1124" i="2" s="1"/>
  <c r="J141" i="2"/>
  <c r="L1123" i="2" s="1"/>
  <c r="J140" i="2"/>
  <c r="L1122" i="2" s="1"/>
  <c r="J139" i="2"/>
  <c r="L1121" i="2" s="1"/>
  <c r="J138" i="2"/>
  <c r="L1120" i="2" s="1"/>
  <c r="J137" i="2"/>
  <c r="L1119" i="2" s="1"/>
  <c r="J136" i="2"/>
  <c r="L1118" i="2" s="1"/>
  <c r="J135" i="2"/>
  <c r="L1117" i="2" s="1"/>
  <c r="J134" i="2"/>
  <c r="L1116" i="2" s="1"/>
  <c r="J133" i="2"/>
  <c r="L1115" i="2" s="1"/>
  <c r="J132" i="2"/>
  <c r="L1114" i="2" s="1"/>
  <c r="J131" i="2"/>
  <c r="L1113" i="2" s="1"/>
  <c r="J130" i="2"/>
  <c r="L1112" i="2" s="1"/>
  <c r="J129" i="2"/>
  <c r="L1111" i="2" s="1"/>
  <c r="J128" i="2"/>
  <c r="L1110" i="2" s="1"/>
  <c r="J127" i="2"/>
  <c r="L1109" i="2" s="1"/>
  <c r="J126" i="2"/>
  <c r="L1108" i="2" s="1"/>
  <c r="J125" i="2"/>
  <c r="L1107" i="2" s="1"/>
  <c r="J124" i="2"/>
  <c r="L1106" i="2" s="1"/>
  <c r="J123" i="2"/>
  <c r="L1105" i="2" s="1"/>
  <c r="J122" i="2"/>
  <c r="L1104" i="2" s="1"/>
  <c r="J121" i="2"/>
  <c r="L1103" i="2" s="1"/>
  <c r="J120" i="2"/>
  <c r="L1102" i="2" s="1"/>
  <c r="J119" i="2"/>
  <c r="L1101" i="2" s="1"/>
  <c r="J118" i="2"/>
  <c r="L1100" i="2" s="1"/>
  <c r="J117" i="2"/>
  <c r="L1099" i="2" s="1"/>
  <c r="J116" i="2"/>
  <c r="L1098" i="2" s="1"/>
  <c r="J115" i="2"/>
  <c r="L1097" i="2" s="1"/>
  <c r="J114" i="2"/>
  <c r="L1096" i="2" s="1"/>
  <c r="J113" i="2"/>
  <c r="L1095" i="2" s="1"/>
  <c r="J112" i="2"/>
  <c r="L1094" i="2" s="1"/>
  <c r="J111" i="2"/>
  <c r="L1093" i="2" s="1"/>
  <c r="J110" i="2"/>
  <c r="L1092" i="2" s="1"/>
  <c r="J109" i="2"/>
  <c r="L1091" i="2" s="1"/>
  <c r="J108" i="2"/>
  <c r="L1090" i="2" s="1"/>
  <c r="J107" i="2"/>
  <c r="L1089" i="2" s="1"/>
  <c r="J106" i="2"/>
  <c r="L1088" i="2" s="1"/>
  <c r="J105" i="2"/>
  <c r="L1087" i="2" s="1"/>
  <c r="J104" i="2"/>
  <c r="L1086" i="2" s="1"/>
  <c r="J103" i="2"/>
  <c r="L1085" i="2" s="1"/>
  <c r="J102" i="2"/>
  <c r="L1084" i="2" s="1"/>
  <c r="J101" i="2"/>
  <c r="L1083" i="2" s="1"/>
  <c r="J100" i="2"/>
  <c r="L1082" i="2" s="1"/>
  <c r="J99" i="2"/>
  <c r="L1081" i="2" s="1"/>
  <c r="J98" i="2"/>
  <c r="L1080" i="2" s="1"/>
  <c r="J97" i="2"/>
  <c r="L1079" i="2" s="1"/>
  <c r="J96" i="2"/>
  <c r="L1078" i="2" s="1"/>
  <c r="J95" i="2"/>
  <c r="L1077" i="2" s="1"/>
  <c r="J94" i="2"/>
  <c r="L1076" i="2" s="1"/>
  <c r="J93" i="2"/>
  <c r="L1075" i="2" s="1"/>
  <c r="J92" i="2"/>
  <c r="L1074" i="2" s="1"/>
  <c r="J91" i="2"/>
  <c r="L1073" i="2" s="1"/>
  <c r="J90" i="2"/>
  <c r="L1072" i="2" s="1"/>
  <c r="J89" i="2"/>
  <c r="L1071" i="2" s="1"/>
  <c r="J88" i="2"/>
  <c r="L1070" i="2" s="1"/>
  <c r="J87" i="2"/>
  <c r="L1069" i="2" s="1"/>
  <c r="J86" i="2"/>
  <c r="L1068" i="2" s="1"/>
  <c r="J85" i="2"/>
  <c r="L1067" i="2" s="1"/>
  <c r="J84" i="2"/>
  <c r="L1066" i="2" s="1"/>
  <c r="J83" i="2"/>
  <c r="L1065" i="2" s="1"/>
  <c r="J82" i="2"/>
  <c r="L1064" i="2" s="1"/>
  <c r="J81" i="2"/>
  <c r="L1063" i="2" s="1"/>
  <c r="J80" i="2"/>
  <c r="L1062" i="2" s="1"/>
  <c r="J79" i="2"/>
  <c r="L1061" i="2" s="1"/>
  <c r="J78" i="2"/>
  <c r="L1060" i="2" s="1"/>
  <c r="J77" i="2"/>
  <c r="L1059" i="2" s="1"/>
  <c r="J76" i="2"/>
  <c r="L1058" i="2" s="1"/>
  <c r="J75" i="2"/>
  <c r="L1057" i="2" s="1"/>
  <c r="J74" i="2"/>
  <c r="L1056" i="2" s="1"/>
  <c r="J73" i="2"/>
  <c r="L1055" i="2" s="1"/>
  <c r="J72" i="2"/>
  <c r="L1054" i="2" s="1"/>
  <c r="J71" i="2"/>
  <c r="L1053" i="2" s="1"/>
  <c r="J70" i="2"/>
  <c r="L1052" i="2" s="1"/>
  <c r="J69" i="2"/>
  <c r="L1051" i="2" s="1"/>
  <c r="J68" i="2"/>
  <c r="L1050" i="2" s="1"/>
  <c r="J67" i="2"/>
  <c r="L1049" i="2" s="1"/>
  <c r="J66" i="2"/>
  <c r="L1048" i="2" s="1"/>
  <c r="J65" i="2"/>
  <c r="L1047" i="2" s="1"/>
  <c r="J64" i="2"/>
  <c r="L1046" i="2" s="1"/>
  <c r="J63" i="2"/>
  <c r="L1045" i="2" s="1"/>
  <c r="J62" i="2"/>
  <c r="L1044" i="2" s="1"/>
  <c r="J61" i="2"/>
  <c r="L1043" i="2" s="1"/>
  <c r="J60" i="2"/>
  <c r="L1042" i="2" s="1"/>
  <c r="J59" i="2"/>
  <c r="L1041" i="2" s="1"/>
  <c r="J58" i="2"/>
  <c r="L1040" i="2" s="1"/>
  <c r="J57" i="2"/>
  <c r="L1039" i="2" s="1"/>
  <c r="J56" i="2"/>
  <c r="L1038" i="2" s="1"/>
  <c r="J55" i="2"/>
  <c r="L1037" i="2" s="1"/>
  <c r="J54" i="2"/>
  <c r="L1036" i="2" s="1"/>
  <c r="J53" i="2"/>
  <c r="L1035" i="2" s="1"/>
  <c r="J52" i="2"/>
  <c r="L1034" i="2" s="1"/>
  <c r="J51" i="2"/>
  <c r="L1033" i="2" s="1"/>
  <c r="J50" i="2"/>
  <c r="L1032" i="2" s="1"/>
  <c r="J49" i="2"/>
  <c r="L1031" i="2" s="1"/>
  <c r="J48" i="2"/>
  <c r="L1030" i="2" s="1"/>
  <c r="J47" i="2"/>
  <c r="L1029" i="2" s="1"/>
  <c r="J46" i="2"/>
  <c r="L1028" i="2" s="1"/>
  <c r="J45" i="2"/>
  <c r="L1027" i="2" s="1"/>
  <c r="J44" i="2"/>
  <c r="L1026" i="2" s="1"/>
  <c r="J43" i="2"/>
  <c r="L1025" i="2" s="1"/>
  <c r="J42" i="2"/>
  <c r="L1024" i="2" s="1"/>
  <c r="J41" i="2"/>
  <c r="L1023" i="2" s="1"/>
  <c r="J40" i="2"/>
  <c r="L1022" i="2" s="1"/>
  <c r="J39" i="2"/>
  <c r="L1021" i="2" s="1"/>
  <c r="J38" i="2"/>
  <c r="L1020" i="2" s="1"/>
  <c r="J37" i="2"/>
  <c r="L1019" i="2" s="1"/>
  <c r="J36" i="2"/>
  <c r="L1018" i="2" s="1"/>
  <c r="J35" i="2"/>
  <c r="L1017" i="2" s="1"/>
  <c r="J34" i="2"/>
  <c r="L1016" i="2" s="1"/>
  <c r="J33" i="2"/>
  <c r="L1015" i="2" s="1"/>
  <c r="J32" i="2"/>
  <c r="L1014" i="2" s="1"/>
  <c r="J31" i="2"/>
  <c r="L1013" i="2" s="1"/>
  <c r="J30" i="2"/>
  <c r="L1012" i="2" s="1"/>
  <c r="J29" i="2"/>
  <c r="L1011" i="2" s="1"/>
  <c r="J28" i="2"/>
  <c r="L1010" i="2" s="1"/>
  <c r="J27" i="2"/>
  <c r="L1009" i="2" s="1"/>
  <c r="J26" i="2"/>
  <c r="L1008" i="2" s="1"/>
  <c r="J25" i="2"/>
  <c r="L1007" i="2" s="1"/>
  <c r="J24" i="2"/>
  <c r="L1006" i="2" s="1"/>
  <c r="J23" i="2"/>
  <c r="L1005" i="2" s="1"/>
  <c r="J22" i="2"/>
  <c r="L1004" i="2" s="1"/>
  <c r="J21" i="2"/>
  <c r="L1003" i="2" s="1"/>
  <c r="J20" i="2"/>
  <c r="L1002" i="2" s="1"/>
  <c r="J19" i="2"/>
  <c r="L1001" i="2" s="1"/>
  <c r="J18" i="2"/>
  <c r="L1000" i="2" s="1"/>
  <c r="J17" i="2"/>
  <c r="L999" i="2" s="1"/>
  <c r="J16" i="2"/>
  <c r="L998" i="2" s="1"/>
  <c r="J15" i="2"/>
  <c r="L997" i="2" s="1"/>
  <c r="J14" i="2"/>
  <c r="L996" i="2" s="1"/>
  <c r="J13" i="2"/>
  <c r="L995" i="2" s="1"/>
  <c r="J12" i="2"/>
  <c r="L994" i="2" s="1"/>
  <c r="J11" i="2"/>
  <c r="L993" i="2" s="1"/>
  <c r="J10" i="2"/>
  <c r="L992" i="2" s="1"/>
  <c r="J9" i="2"/>
  <c r="L991" i="2" s="1"/>
  <c r="J8" i="2"/>
  <c r="L990" i="2" s="1"/>
  <c r="J7" i="2"/>
  <c r="L989" i="2" s="1"/>
  <c r="J6" i="2"/>
  <c r="L988" i="2" s="1"/>
  <c r="J5" i="2"/>
  <c r="L987" i="2" s="1"/>
  <c r="J4" i="2"/>
  <c r="L986" i="2" s="1"/>
  <c r="J3" i="2"/>
  <c r="L985" i="2" s="1"/>
  <c r="J2" i="2"/>
  <c r="L984" i="2" s="1"/>
  <c r="J1" i="2"/>
  <c r="G165" i="2"/>
  <c r="L983" i="2" s="1"/>
  <c r="G164" i="2"/>
  <c r="L982" i="2" s="1"/>
  <c r="G163" i="2"/>
  <c r="L981" i="2" s="1"/>
  <c r="G162" i="2"/>
  <c r="L980" i="2" s="1"/>
  <c r="G161" i="2"/>
  <c r="L979" i="2" s="1"/>
  <c r="G160" i="2"/>
  <c r="L978" i="2" s="1"/>
  <c r="G159" i="2"/>
  <c r="L977" i="2" s="1"/>
  <c r="G158" i="2"/>
  <c r="L976" i="2" s="1"/>
  <c r="G157" i="2"/>
  <c r="L975" i="2" s="1"/>
  <c r="G156" i="2"/>
  <c r="L974" i="2" s="1"/>
  <c r="G155" i="2"/>
  <c r="L973" i="2" s="1"/>
  <c r="G154" i="2"/>
  <c r="L972" i="2" s="1"/>
  <c r="G153" i="2"/>
  <c r="L971" i="2" s="1"/>
  <c r="G152" i="2"/>
  <c r="L970" i="2" s="1"/>
  <c r="G151" i="2"/>
  <c r="L969" i="2" s="1"/>
  <c r="G150" i="2"/>
  <c r="L968" i="2" s="1"/>
  <c r="G149" i="2"/>
  <c r="L967" i="2" s="1"/>
  <c r="G148" i="2"/>
  <c r="L966" i="2" s="1"/>
  <c r="G147" i="2"/>
  <c r="L965" i="2" s="1"/>
  <c r="G146" i="2"/>
  <c r="L964" i="2" s="1"/>
  <c r="G145" i="2"/>
  <c r="L963" i="2" s="1"/>
  <c r="G144" i="2"/>
  <c r="L962" i="2" s="1"/>
  <c r="G143" i="2"/>
  <c r="L961" i="2" s="1"/>
  <c r="G142" i="2"/>
  <c r="L960" i="2" s="1"/>
  <c r="G141" i="2"/>
  <c r="L959" i="2" s="1"/>
  <c r="G140" i="2"/>
  <c r="L958" i="2" s="1"/>
  <c r="G139" i="2"/>
  <c r="L957" i="2" s="1"/>
  <c r="G138" i="2"/>
  <c r="L956" i="2" s="1"/>
  <c r="G137" i="2"/>
  <c r="L955" i="2" s="1"/>
  <c r="G136" i="2"/>
  <c r="L954" i="2" s="1"/>
  <c r="G135" i="2"/>
  <c r="L953" i="2" s="1"/>
  <c r="G134" i="2"/>
  <c r="L952" i="2" s="1"/>
  <c r="G133" i="2"/>
  <c r="L951" i="2" s="1"/>
  <c r="G132" i="2"/>
  <c r="L950" i="2" s="1"/>
  <c r="G131" i="2"/>
  <c r="L949" i="2" s="1"/>
  <c r="G130" i="2"/>
  <c r="L948" i="2" s="1"/>
  <c r="G129" i="2"/>
  <c r="L947" i="2" s="1"/>
  <c r="G128" i="2"/>
  <c r="L946" i="2" s="1"/>
  <c r="G127" i="2"/>
  <c r="L945" i="2" s="1"/>
  <c r="G126" i="2"/>
  <c r="L944" i="2" s="1"/>
  <c r="G125" i="2"/>
  <c r="L943" i="2" s="1"/>
  <c r="G124" i="2"/>
  <c r="L942" i="2" s="1"/>
  <c r="G123" i="2"/>
  <c r="L941" i="2" s="1"/>
  <c r="G122" i="2"/>
  <c r="L940" i="2" s="1"/>
  <c r="G121" i="2"/>
  <c r="L939" i="2" s="1"/>
  <c r="G120" i="2"/>
  <c r="L938" i="2" s="1"/>
  <c r="G119" i="2"/>
  <c r="L937" i="2" s="1"/>
  <c r="G118" i="2"/>
  <c r="L936" i="2" s="1"/>
  <c r="G117" i="2"/>
  <c r="L935" i="2" s="1"/>
  <c r="G116" i="2"/>
  <c r="L934" i="2" s="1"/>
  <c r="G115" i="2"/>
  <c r="L933" i="2" s="1"/>
  <c r="G114" i="2"/>
  <c r="L932" i="2" s="1"/>
  <c r="G113" i="2"/>
  <c r="L931" i="2" s="1"/>
  <c r="G112" i="2"/>
  <c r="L930" i="2" s="1"/>
  <c r="G111" i="2"/>
  <c r="L929" i="2" s="1"/>
  <c r="G110" i="2"/>
  <c r="L928" i="2" s="1"/>
  <c r="G109" i="2"/>
  <c r="L927" i="2" s="1"/>
  <c r="G108" i="2"/>
  <c r="L926" i="2" s="1"/>
  <c r="G107" i="2"/>
  <c r="L925" i="2" s="1"/>
  <c r="G106" i="2"/>
  <c r="L924" i="2" s="1"/>
  <c r="G105" i="2"/>
  <c r="L923" i="2" s="1"/>
  <c r="G104" i="2"/>
  <c r="L922" i="2" s="1"/>
  <c r="G103" i="2"/>
  <c r="L921" i="2" s="1"/>
  <c r="G102" i="2"/>
  <c r="L920" i="2" s="1"/>
  <c r="G101" i="2"/>
  <c r="L919" i="2" s="1"/>
  <c r="G100" i="2"/>
  <c r="L918" i="2" s="1"/>
  <c r="G99" i="2"/>
  <c r="L917" i="2" s="1"/>
  <c r="G98" i="2"/>
  <c r="L916" i="2" s="1"/>
  <c r="G97" i="2"/>
  <c r="L915" i="2" s="1"/>
  <c r="G96" i="2"/>
  <c r="L914" i="2" s="1"/>
  <c r="G95" i="2"/>
  <c r="L913" i="2" s="1"/>
  <c r="G94" i="2"/>
  <c r="L912" i="2" s="1"/>
  <c r="G93" i="2"/>
  <c r="L911" i="2" s="1"/>
  <c r="G92" i="2"/>
  <c r="L910" i="2" s="1"/>
  <c r="G91" i="2"/>
  <c r="L909" i="2" s="1"/>
  <c r="G90" i="2"/>
  <c r="L908" i="2" s="1"/>
  <c r="G89" i="2"/>
  <c r="L907" i="2" s="1"/>
  <c r="G88" i="2"/>
  <c r="L906" i="2" s="1"/>
  <c r="G87" i="2"/>
  <c r="L905" i="2" s="1"/>
  <c r="G86" i="2"/>
  <c r="L904" i="2" s="1"/>
  <c r="G85" i="2"/>
  <c r="L903" i="2" s="1"/>
  <c r="G84" i="2"/>
  <c r="L902" i="2" s="1"/>
  <c r="G83" i="2"/>
  <c r="L901" i="2" s="1"/>
  <c r="G82" i="2"/>
  <c r="L900" i="2" s="1"/>
  <c r="G81" i="2"/>
  <c r="L899" i="2" s="1"/>
  <c r="G80" i="2"/>
  <c r="L898" i="2" s="1"/>
  <c r="G79" i="2"/>
  <c r="L897" i="2" s="1"/>
  <c r="G78" i="2"/>
  <c r="L896" i="2" s="1"/>
  <c r="G77" i="2"/>
  <c r="L895" i="2" s="1"/>
  <c r="G76" i="2"/>
  <c r="L894" i="2" s="1"/>
  <c r="G75" i="2"/>
  <c r="L893" i="2" s="1"/>
  <c r="G74" i="2"/>
  <c r="L892" i="2" s="1"/>
  <c r="G73" i="2"/>
  <c r="L891" i="2" s="1"/>
  <c r="G72" i="2"/>
  <c r="L890" i="2" s="1"/>
  <c r="G71" i="2"/>
  <c r="L889" i="2" s="1"/>
  <c r="G70" i="2"/>
  <c r="L888" i="2" s="1"/>
  <c r="G69" i="2"/>
  <c r="L887" i="2" s="1"/>
  <c r="G68" i="2"/>
  <c r="L886" i="2" s="1"/>
  <c r="G67" i="2"/>
  <c r="L885" i="2" s="1"/>
  <c r="G66" i="2"/>
  <c r="L884" i="2" s="1"/>
  <c r="G65" i="2"/>
  <c r="L883" i="2" s="1"/>
  <c r="G64" i="2"/>
  <c r="L882" i="2" s="1"/>
  <c r="G63" i="2"/>
  <c r="L881" i="2" s="1"/>
  <c r="G62" i="2"/>
  <c r="L880" i="2" s="1"/>
  <c r="G61" i="2"/>
  <c r="L879" i="2" s="1"/>
  <c r="G60" i="2"/>
  <c r="L878" i="2" s="1"/>
  <c r="G59" i="2"/>
  <c r="L877" i="2" s="1"/>
  <c r="G58" i="2"/>
  <c r="L876" i="2" s="1"/>
  <c r="G57" i="2"/>
  <c r="L875" i="2" s="1"/>
  <c r="G56" i="2"/>
  <c r="L874" i="2" s="1"/>
  <c r="G55" i="2"/>
  <c r="L873" i="2" s="1"/>
  <c r="G54" i="2"/>
  <c r="L872" i="2" s="1"/>
  <c r="G53" i="2"/>
  <c r="L871" i="2" s="1"/>
  <c r="G52" i="2"/>
  <c r="L870" i="2" s="1"/>
  <c r="G51" i="2"/>
  <c r="L869" i="2" s="1"/>
  <c r="G50" i="2"/>
  <c r="L868" i="2" s="1"/>
  <c r="G49" i="2"/>
  <c r="L867" i="2" s="1"/>
  <c r="G48" i="2"/>
  <c r="L866" i="2" s="1"/>
  <c r="G47" i="2"/>
  <c r="L865" i="2" s="1"/>
  <c r="G46" i="2"/>
  <c r="L864" i="2" s="1"/>
  <c r="G45" i="2"/>
  <c r="L863" i="2" s="1"/>
  <c r="G44" i="2"/>
  <c r="L862" i="2" s="1"/>
  <c r="G43" i="2"/>
  <c r="L861" i="2" s="1"/>
  <c r="G42" i="2"/>
  <c r="L860" i="2" s="1"/>
  <c r="G41" i="2"/>
  <c r="L859" i="2" s="1"/>
  <c r="G40" i="2"/>
  <c r="L858" i="2" s="1"/>
  <c r="G39" i="2"/>
  <c r="L857" i="2" s="1"/>
  <c r="G38" i="2"/>
  <c r="L856" i="2" s="1"/>
  <c r="G37" i="2"/>
  <c r="L855" i="2" s="1"/>
  <c r="G36" i="2"/>
  <c r="L854" i="2" s="1"/>
  <c r="G35" i="2"/>
  <c r="L853" i="2" s="1"/>
  <c r="G34" i="2"/>
  <c r="L852" i="2" s="1"/>
  <c r="G33" i="2"/>
  <c r="L851" i="2" s="1"/>
  <c r="G32" i="2"/>
  <c r="L850" i="2" s="1"/>
  <c r="G31" i="2"/>
  <c r="L849" i="2" s="1"/>
  <c r="G30" i="2"/>
  <c r="L848" i="2" s="1"/>
  <c r="G29" i="2"/>
  <c r="L847" i="2" s="1"/>
  <c r="G28" i="2"/>
  <c r="L846" i="2" s="1"/>
  <c r="G27" i="2"/>
  <c r="L845" i="2" s="1"/>
  <c r="G26" i="2"/>
  <c r="L844" i="2" s="1"/>
  <c r="G25" i="2"/>
  <c r="L843" i="2" s="1"/>
  <c r="G24" i="2"/>
  <c r="L842" i="2" s="1"/>
  <c r="G23" i="2"/>
  <c r="L841" i="2" s="1"/>
  <c r="G22" i="2"/>
  <c r="L840" i="2" s="1"/>
  <c r="G21" i="2"/>
  <c r="L839" i="2" s="1"/>
  <c r="G20" i="2"/>
  <c r="L838" i="2" s="1"/>
  <c r="G19" i="2"/>
  <c r="L837" i="2" s="1"/>
  <c r="G18" i="2"/>
  <c r="L836" i="2" s="1"/>
  <c r="G17" i="2"/>
  <c r="L835" i="2" s="1"/>
  <c r="G16" i="2"/>
  <c r="L834" i="2" s="1"/>
  <c r="G15" i="2"/>
  <c r="L833" i="2" s="1"/>
  <c r="G14" i="2"/>
  <c r="L832" i="2" s="1"/>
  <c r="G13" i="2"/>
  <c r="L831" i="2" s="1"/>
  <c r="G12" i="2"/>
  <c r="L830" i="2" s="1"/>
  <c r="G11" i="2"/>
  <c r="L829" i="2" s="1"/>
  <c r="G10" i="2"/>
  <c r="L828" i="2" s="1"/>
  <c r="G9" i="2"/>
  <c r="L827" i="2" s="1"/>
  <c r="G8" i="2"/>
  <c r="L826" i="2" s="1"/>
  <c r="G7" i="2"/>
  <c r="L825" i="2" s="1"/>
  <c r="G6" i="2"/>
  <c r="L824" i="2" s="1"/>
  <c r="G5" i="2"/>
  <c r="L823" i="2" s="1"/>
  <c r="G4" i="2"/>
  <c r="L822" i="2" s="1"/>
  <c r="O822" i="2" s="1"/>
  <c r="G3" i="2"/>
  <c r="L821" i="2" s="1"/>
  <c r="G2" i="2"/>
  <c r="L820" i="2" s="1"/>
  <c r="G1" i="2"/>
  <c r="E165" i="2"/>
  <c r="L819" i="2" s="1"/>
  <c r="E164" i="2"/>
  <c r="L818" i="2" s="1"/>
  <c r="E163" i="2"/>
  <c r="L817" i="2" s="1"/>
  <c r="E162" i="2"/>
  <c r="L816" i="2" s="1"/>
  <c r="E161" i="2"/>
  <c r="L815" i="2" s="1"/>
  <c r="E160" i="2"/>
  <c r="L814" i="2" s="1"/>
  <c r="E159" i="2"/>
  <c r="L813" i="2" s="1"/>
  <c r="E158" i="2"/>
  <c r="L812" i="2" s="1"/>
  <c r="E157" i="2"/>
  <c r="L811" i="2" s="1"/>
  <c r="E156" i="2"/>
  <c r="L810" i="2" s="1"/>
  <c r="E155" i="2"/>
  <c r="L809" i="2" s="1"/>
  <c r="E154" i="2"/>
  <c r="L808" i="2" s="1"/>
  <c r="E153" i="2"/>
  <c r="L807" i="2" s="1"/>
  <c r="E152" i="2"/>
  <c r="L806" i="2" s="1"/>
  <c r="E151" i="2"/>
  <c r="L805" i="2" s="1"/>
  <c r="E150" i="2"/>
  <c r="L804" i="2" s="1"/>
  <c r="E149" i="2"/>
  <c r="L803" i="2" s="1"/>
  <c r="E148" i="2"/>
  <c r="L802" i="2" s="1"/>
  <c r="E147" i="2"/>
  <c r="L801" i="2" s="1"/>
  <c r="N801" i="2" s="1"/>
  <c r="E146" i="2"/>
  <c r="L800" i="2" s="1"/>
  <c r="E145" i="2"/>
  <c r="L799" i="2" s="1"/>
  <c r="E144" i="2"/>
  <c r="L798" i="2" s="1"/>
  <c r="E143" i="2"/>
  <c r="L797" i="2" s="1"/>
  <c r="E142" i="2"/>
  <c r="L796" i="2" s="1"/>
  <c r="E141" i="2"/>
  <c r="L795" i="2" s="1"/>
  <c r="E140" i="2"/>
  <c r="L794" i="2" s="1"/>
  <c r="E139" i="2"/>
  <c r="L793" i="2" s="1"/>
  <c r="E138" i="2"/>
  <c r="L792" i="2" s="1"/>
  <c r="E137" i="2"/>
  <c r="L791" i="2" s="1"/>
  <c r="E136" i="2"/>
  <c r="L790" i="2" s="1"/>
  <c r="E135" i="2"/>
  <c r="L789" i="2" s="1"/>
  <c r="E134" i="2"/>
  <c r="L788" i="2" s="1"/>
  <c r="E133" i="2"/>
  <c r="L787" i="2" s="1"/>
  <c r="E132" i="2"/>
  <c r="L786" i="2" s="1"/>
  <c r="E131" i="2"/>
  <c r="L785" i="2" s="1"/>
  <c r="E130" i="2"/>
  <c r="L784" i="2" s="1"/>
  <c r="E129" i="2"/>
  <c r="L783" i="2" s="1"/>
  <c r="E128" i="2"/>
  <c r="L782" i="2" s="1"/>
  <c r="E127" i="2"/>
  <c r="L781" i="2" s="1"/>
  <c r="E126" i="2"/>
  <c r="L780" i="2" s="1"/>
  <c r="E125" i="2"/>
  <c r="L779" i="2" s="1"/>
  <c r="E124" i="2"/>
  <c r="L778" i="2" s="1"/>
  <c r="E123" i="2"/>
  <c r="L777" i="2" s="1"/>
  <c r="E122" i="2"/>
  <c r="L776" i="2" s="1"/>
  <c r="E121" i="2"/>
  <c r="L775" i="2" s="1"/>
  <c r="E120" i="2"/>
  <c r="L774" i="2" s="1"/>
  <c r="E119" i="2"/>
  <c r="L773" i="2" s="1"/>
  <c r="E118" i="2"/>
  <c r="L772" i="2" s="1"/>
  <c r="E117" i="2"/>
  <c r="L771" i="2" s="1"/>
  <c r="E116" i="2"/>
  <c r="L770" i="2" s="1"/>
  <c r="E115" i="2"/>
  <c r="L769" i="2" s="1"/>
  <c r="E114" i="2"/>
  <c r="L768" i="2" s="1"/>
  <c r="M768" i="2" s="1"/>
  <c r="E113" i="2"/>
  <c r="L767" i="2" s="1"/>
  <c r="E112" i="2"/>
  <c r="L766" i="2" s="1"/>
  <c r="E111" i="2"/>
  <c r="L765" i="2" s="1"/>
  <c r="E110" i="2"/>
  <c r="L764" i="2" s="1"/>
  <c r="E109" i="2"/>
  <c r="L763" i="2" s="1"/>
  <c r="E108" i="2"/>
  <c r="L762" i="2" s="1"/>
  <c r="E107" i="2"/>
  <c r="L761" i="2" s="1"/>
  <c r="E106" i="2"/>
  <c r="L760" i="2" s="1"/>
  <c r="E105" i="2"/>
  <c r="L759" i="2" s="1"/>
  <c r="E104" i="2"/>
  <c r="L758" i="2" s="1"/>
  <c r="E103" i="2"/>
  <c r="L757" i="2" s="1"/>
  <c r="E102" i="2"/>
  <c r="L756" i="2" s="1"/>
  <c r="E101" i="2"/>
  <c r="L755" i="2" s="1"/>
  <c r="E100" i="2"/>
  <c r="L754" i="2" s="1"/>
  <c r="E99" i="2"/>
  <c r="L753" i="2" s="1"/>
  <c r="E98" i="2"/>
  <c r="L752" i="2" s="1"/>
  <c r="E97" i="2"/>
  <c r="L751" i="2" s="1"/>
  <c r="E96" i="2"/>
  <c r="L750" i="2" s="1"/>
  <c r="E95" i="2"/>
  <c r="L749" i="2" s="1"/>
  <c r="E94" i="2"/>
  <c r="L748" i="2" s="1"/>
  <c r="E93" i="2"/>
  <c r="L747" i="2" s="1"/>
  <c r="E92" i="2"/>
  <c r="L746" i="2" s="1"/>
  <c r="E91" i="2"/>
  <c r="L745" i="2" s="1"/>
  <c r="E90" i="2"/>
  <c r="L744" i="2" s="1"/>
  <c r="E89" i="2"/>
  <c r="L743" i="2" s="1"/>
  <c r="E88" i="2"/>
  <c r="L742" i="2" s="1"/>
  <c r="E87" i="2"/>
  <c r="L741" i="2" s="1"/>
  <c r="E86" i="2"/>
  <c r="L740" i="2" s="1"/>
  <c r="E85" i="2"/>
  <c r="L739" i="2" s="1"/>
  <c r="E84" i="2"/>
  <c r="L738" i="2" s="1"/>
  <c r="E83" i="2"/>
  <c r="L737" i="2" s="1"/>
  <c r="E82" i="2"/>
  <c r="L736" i="2" s="1"/>
  <c r="E81" i="2"/>
  <c r="L735" i="2" s="1"/>
  <c r="E80" i="2"/>
  <c r="L734" i="2" s="1"/>
  <c r="E79" i="2"/>
  <c r="L733" i="2" s="1"/>
  <c r="E78" i="2"/>
  <c r="L732" i="2" s="1"/>
  <c r="E77" i="2"/>
  <c r="L731" i="2" s="1"/>
  <c r="E76" i="2"/>
  <c r="L730" i="2" s="1"/>
  <c r="E75" i="2"/>
  <c r="L729" i="2" s="1"/>
  <c r="E74" i="2"/>
  <c r="L728" i="2" s="1"/>
  <c r="E73" i="2"/>
  <c r="L727" i="2" s="1"/>
  <c r="E72" i="2"/>
  <c r="L726" i="2" s="1"/>
  <c r="E71" i="2"/>
  <c r="L725" i="2" s="1"/>
  <c r="E70" i="2"/>
  <c r="L724" i="2" s="1"/>
  <c r="E69" i="2"/>
  <c r="L723" i="2" s="1"/>
  <c r="E68" i="2"/>
  <c r="L722" i="2" s="1"/>
  <c r="E67" i="2"/>
  <c r="L721" i="2" s="1"/>
  <c r="E66" i="2"/>
  <c r="L720" i="2" s="1"/>
  <c r="E65" i="2"/>
  <c r="L719" i="2" s="1"/>
  <c r="E64" i="2"/>
  <c r="L718" i="2" s="1"/>
  <c r="E63" i="2"/>
  <c r="L717" i="2" s="1"/>
  <c r="E62" i="2"/>
  <c r="L716" i="2" s="1"/>
  <c r="E61" i="2"/>
  <c r="L715" i="2" s="1"/>
  <c r="E60" i="2"/>
  <c r="L714" i="2" s="1"/>
  <c r="E59" i="2"/>
  <c r="L713" i="2" s="1"/>
  <c r="E58" i="2"/>
  <c r="L712" i="2" s="1"/>
  <c r="E57" i="2"/>
  <c r="L711" i="2" s="1"/>
  <c r="E56" i="2"/>
  <c r="L710" i="2" s="1"/>
  <c r="E55" i="2"/>
  <c r="L709" i="2" s="1"/>
  <c r="E54" i="2"/>
  <c r="L708" i="2" s="1"/>
  <c r="E53" i="2"/>
  <c r="L707" i="2" s="1"/>
  <c r="E52" i="2"/>
  <c r="L706" i="2" s="1"/>
  <c r="E51" i="2"/>
  <c r="L705" i="2" s="1"/>
  <c r="E50" i="2"/>
  <c r="L704" i="2" s="1"/>
  <c r="E49" i="2"/>
  <c r="L703" i="2" s="1"/>
  <c r="E48" i="2"/>
  <c r="L702" i="2" s="1"/>
  <c r="E47" i="2"/>
  <c r="L701" i="2" s="1"/>
  <c r="E46" i="2"/>
  <c r="L700" i="2" s="1"/>
  <c r="E45" i="2"/>
  <c r="L699" i="2" s="1"/>
  <c r="E44" i="2"/>
  <c r="L698" i="2" s="1"/>
  <c r="E43" i="2"/>
  <c r="L697" i="2" s="1"/>
  <c r="E42" i="2"/>
  <c r="L696" i="2" s="1"/>
  <c r="E41" i="2"/>
  <c r="L695" i="2" s="1"/>
  <c r="E40" i="2"/>
  <c r="L694" i="2" s="1"/>
  <c r="E39" i="2"/>
  <c r="L693" i="2" s="1"/>
  <c r="E38" i="2"/>
  <c r="L692" i="2" s="1"/>
  <c r="E37" i="2"/>
  <c r="L691" i="2" s="1"/>
  <c r="E36" i="2"/>
  <c r="L690" i="2" s="1"/>
  <c r="E35" i="2"/>
  <c r="L689" i="2" s="1"/>
  <c r="E34" i="2"/>
  <c r="L688" i="2" s="1"/>
  <c r="E33" i="2"/>
  <c r="L687" i="2" s="1"/>
  <c r="E32" i="2"/>
  <c r="L686" i="2" s="1"/>
  <c r="E31" i="2"/>
  <c r="L685" i="2" s="1"/>
  <c r="E30" i="2"/>
  <c r="L684" i="2" s="1"/>
  <c r="E29" i="2"/>
  <c r="L683" i="2" s="1"/>
  <c r="E28" i="2"/>
  <c r="L682" i="2" s="1"/>
  <c r="E27" i="2"/>
  <c r="L681" i="2" s="1"/>
  <c r="E26" i="2"/>
  <c r="L680" i="2" s="1"/>
  <c r="E25" i="2"/>
  <c r="L679" i="2" s="1"/>
  <c r="E24" i="2"/>
  <c r="L678" i="2" s="1"/>
  <c r="E23" i="2"/>
  <c r="L677" i="2" s="1"/>
  <c r="E22" i="2"/>
  <c r="L676" i="2" s="1"/>
  <c r="E21" i="2"/>
  <c r="L675" i="2" s="1"/>
  <c r="E20" i="2"/>
  <c r="L674" i="2" s="1"/>
  <c r="E19" i="2"/>
  <c r="L673" i="2" s="1"/>
  <c r="E18" i="2"/>
  <c r="L672" i="2" s="1"/>
  <c r="E17" i="2"/>
  <c r="L671" i="2" s="1"/>
  <c r="E16" i="2"/>
  <c r="L670" i="2" s="1"/>
  <c r="E15" i="2"/>
  <c r="L669" i="2" s="1"/>
  <c r="E14" i="2"/>
  <c r="L668" i="2" s="1"/>
  <c r="E13" i="2"/>
  <c r="L667" i="2" s="1"/>
  <c r="E12" i="2"/>
  <c r="L666" i="2" s="1"/>
  <c r="E11" i="2"/>
  <c r="L665" i="2" s="1"/>
  <c r="E10" i="2"/>
  <c r="L664" i="2" s="1"/>
  <c r="E9" i="2"/>
  <c r="L663" i="2" s="1"/>
  <c r="E8" i="2"/>
  <c r="L662" i="2" s="1"/>
  <c r="E7" i="2"/>
  <c r="L661" i="2" s="1"/>
  <c r="E6" i="2"/>
  <c r="L660" i="2" s="1"/>
  <c r="E5" i="2"/>
  <c r="L659" i="2" s="1"/>
  <c r="E4" i="2"/>
  <c r="L658" i="2" s="1"/>
  <c r="E3" i="2"/>
  <c r="L657" i="2" s="1"/>
  <c r="N657" i="2" s="1"/>
  <c r="E2" i="2"/>
  <c r="L656" i="2" s="1"/>
  <c r="E1" i="2"/>
  <c r="D165" i="2"/>
  <c r="L655" i="2" s="1"/>
  <c r="D164" i="2"/>
  <c r="L654" i="2" s="1"/>
  <c r="D163" i="2"/>
  <c r="L653" i="2" s="1"/>
  <c r="D162" i="2"/>
  <c r="L652" i="2" s="1"/>
  <c r="D161" i="2"/>
  <c r="L651" i="2" s="1"/>
  <c r="D160" i="2"/>
  <c r="L650" i="2" s="1"/>
  <c r="D159" i="2"/>
  <c r="L649" i="2" s="1"/>
  <c r="D158" i="2"/>
  <c r="L648" i="2" s="1"/>
  <c r="D157" i="2"/>
  <c r="L647" i="2" s="1"/>
  <c r="D156" i="2"/>
  <c r="L646" i="2" s="1"/>
  <c r="D155" i="2"/>
  <c r="L645" i="2" s="1"/>
  <c r="D154" i="2"/>
  <c r="L644" i="2" s="1"/>
  <c r="D153" i="2"/>
  <c r="L643" i="2" s="1"/>
  <c r="D152" i="2"/>
  <c r="L642" i="2" s="1"/>
  <c r="D151" i="2"/>
  <c r="L641" i="2" s="1"/>
  <c r="D150" i="2"/>
  <c r="L640" i="2" s="1"/>
  <c r="D149" i="2"/>
  <c r="L639" i="2" s="1"/>
  <c r="D148" i="2"/>
  <c r="L638" i="2" s="1"/>
  <c r="D147" i="2"/>
  <c r="L637" i="2" s="1"/>
  <c r="D146" i="2"/>
  <c r="L636" i="2" s="1"/>
  <c r="D145" i="2"/>
  <c r="L635" i="2" s="1"/>
  <c r="D144" i="2"/>
  <c r="L634" i="2" s="1"/>
  <c r="D143" i="2"/>
  <c r="L633" i="2" s="1"/>
  <c r="D142" i="2"/>
  <c r="L632" i="2" s="1"/>
  <c r="D141" i="2"/>
  <c r="L631" i="2" s="1"/>
  <c r="D140" i="2"/>
  <c r="L630" i="2" s="1"/>
  <c r="D139" i="2"/>
  <c r="L629" i="2" s="1"/>
  <c r="D138" i="2"/>
  <c r="L628" i="2" s="1"/>
  <c r="D137" i="2"/>
  <c r="L627" i="2" s="1"/>
  <c r="D136" i="2"/>
  <c r="L626" i="2" s="1"/>
  <c r="D135" i="2"/>
  <c r="L625" i="2" s="1"/>
  <c r="D134" i="2"/>
  <c r="L624" i="2" s="1"/>
  <c r="D133" i="2"/>
  <c r="L623" i="2" s="1"/>
  <c r="D132" i="2"/>
  <c r="L622" i="2" s="1"/>
  <c r="D131" i="2"/>
  <c r="L621" i="2" s="1"/>
  <c r="D130" i="2"/>
  <c r="L620" i="2" s="1"/>
  <c r="D129" i="2"/>
  <c r="L619" i="2" s="1"/>
  <c r="D128" i="2"/>
  <c r="L618" i="2" s="1"/>
  <c r="D127" i="2"/>
  <c r="L617" i="2" s="1"/>
  <c r="D126" i="2"/>
  <c r="L616" i="2" s="1"/>
  <c r="D125" i="2"/>
  <c r="L615" i="2" s="1"/>
  <c r="D124" i="2"/>
  <c r="L614" i="2" s="1"/>
  <c r="D123" i="2"/>
  <c r="L613" i="2" s="1"/>
  <c r="D122" i="2"/>
  <c r="L612" i="2" s="1"/>
  <c r="D121" i="2"/>
  <c r="L611" i="2" s="1"/>
  <c r="D120" i="2"/>
  <c r="L610" i="2" s="1"/>
  <c r="D119" i="2"/>
  <c r="L609" i="2" s="1"/>
  <c r="D118" i="2"/>
  <c r="L608" i="2" s="1"/>
  <c r="M608" i="2" s="1"/>
  <c r="D117" i="2"/>
  <c r="L607" i="2" s="1"/>
  <c r="D116" i="2"/>
  <c r="L606" i="2" s="1"/>
  <c r="D115" i="2"/>
  <c r="L605" i="2" s="1"/>
  <c r="D114" i="2"/>
  <c r="L604" i="2" s="1"/>
  <c r="D113" i="2"/>
  <c r="L603" i="2" s="1"/>
  <c r="D112" i="2"/>
  <c r="L602" i="2" s="1"/>
  <c r="D111" i="2"/>
  <c r="L601" i="2" s="1"/>
  <c r="D110" i="2"/>
  <c r="L600" i="2" s="1"/>
  <c r="O600" i="2" s="1"/>
  <c r="D109" i="2"/>
  <c r="L599" i="2" s="1"/>
  <c r="D108" i="2"/>
  <c r="L598" i="2" s="1"/>
  <c r="D107" i="2"/>
  <c r="L597" i="2" s="1"/>
  <c r="D106" i="2"/>
  <c r="L596" i="2" s="1"/>
  <c r="D105" i="2"/>
  <c r="L595" i="2" s="1"/>
  <c r="D104" i="2"/>
  <c r="L594" i="2" s="1"/>
  <c r="D103" i="2"/>
  <c r="L593" i="2" s="1"/>
  <c r="D102" i="2"/>
  <c r="L592" i="2" s="1"/>
  <c r="D101" i="2"/>
  <c r="L591" i="2" s="1"/>
  <c r="D100" i="2"/>
  <c r="L590" i="2" s="1"/>
  <c r="D99" i="2"/>
  <c r="L589" i="2" s="1"/>
  <c r="D98" i="2"/>
  <c r="L588" i="2" s="1"/>
  <c r="D97" i="2"/>
  <c r="L587" i="2" s="1"/>
  <c r="D96" i="2"/>
  <c r="L586" i="2" s="1"/>
  <c r="D95" i="2"/>
  <c r="L585" i="2" s="1"/>
  <c r="D94" i="2"/>
  <c r="L584" i="2" s="1"/>
  <c r="O584" i="2" s="1"/>
  <c r="D93" i="2"/>
  <c r="L583" i="2" s="1"/>
  <c r="D92" i="2"/>
  <c r="L582" i="2" s="1"/>
  <c r="D91" i="2"/>
  <c r="L581" i="2" s="1"/>
  <c r="N581" i="2" s="1"/>
  <c r="D90" i="2"/>
  <c r="L580" i="2" s="1"/>
  <c r="D89" i="2"/>
  <c r="L579" i="2" s="1"/>
  <c r="D88" i="2"/>
  <c r="L578" i="2" s="1"/>
  <c r="D87" i="2"/>
  <c r="L577" i="2" s="1"/>
  <c r="D86" i="2"/>
  <c r="L576" i="2" s="1"/>
  <c r="D85" i="2"/>
  <c r="L575" i="2" s="1"/>
  <c r="D84" i="2"/>
  <c r="L574" i="2" s="1"/>
  <c r="O574" i="2" s="1"/>
  <c r="D83" i="2"/>
  <c r="L573" i="2" s="1"/>
  <c r="D82" i="2"/>
  <c r="L572" i="2" s="1"/>
  <c r="D81" i="2"/>
  <c r="L571" i="2" s="1"/>
  <c r="D80" i="2"/>
  <c r="L570" i="2" s="1"/>
  <c r="D79" i="2"/>
  <c r="L569" i="2" s="1"/>
  <c r="D78" i="2"/>
  <c r="L568" i="2" s="1"/>
  <c r="D77" i="2"/>
  <c r="L567" i="2" s="1"/>
  <c r="D76" i="2"/>
  <c r="L566" i="2" s="1"/>
  <c r="D75" i="2"/>
  <c r="L565" i="2" s="1"/>
  <c r="D74" i="2"/>
  <c r="L564" i="2" s="1"/>
  <c r="D73" i="2"/>
  <c r="L563" i="2" s="1"/>
  <c r="D72" i="2"/>
  <c r="L562" i="2" s="1"/>
  <c r="D71" i="2"/>
  <c r="L561" i="2" s="1"/>
  <c r="D70" i="2"/>
  <c r="L560" i="2" s="1"/>
  <c r="D69" i="2"/>
  <c r="L559" i="2" s="1"/>
  <c r="D68" i="2"/>
  <c r="L558" i="2" s="1"/>
  <c r="D67" i="2"/>
  <c r="L557" i="2" s="1"/>
  <c r="D66" i="2"/>
  <c r="L556" i="2" s="1"/>
  <c r="D65" i="2"/>
  <c r="L555" i="2" s="1"/>
  <c r="D64" i="2"/>
  <c r="L554" i="2" s="1"/>
  <c r="D63" i="2"/>
  <c r="L553" i="2" s="1"/>
  <c r="D62" i="2"/>
  <c r="L552" i="2" s="1"/>
  <c r="D61" i="2"/>
  <c r="L551" i="2" s="1"/>
  <c r="D60" i="2"/>
  <c r="L550" i="2" s="1"/>
  <c r="D59" i="2"/>
  <c r="L549" i="2" s="1"/>
  <c r="D58" i="2"/>
  <c r="L548" i="2" s="1"/>
  <c r="D57" i="2"/>
  <c r="L547" i="2" s="1"/>
  <c r="D56" i="2"/>
  <c r="L546" i="2" s="1"/>
  <c r="D55" i="2"/>
  <c r="L545" i="2" s="1"/>
  <c r="D54" i="2"/>
  <c r="L544" i="2" s="1"/>
  <c r="D53" i="2"/>
  <c r="L543" i="2" s="1"/>
  <c r="D52" i="2"/>
  <c r="L542" i="2" s="1"/>
  <c r="D51" i="2"/>
  <c r="L541" i="2" s="1"/>
  <c r="D50" i="2"/>
  <c r="L540" i="2" s="1"/>
  <c r="D49" i="2"/>
  <c r="L539" i="2" s="1"/>
  <c r="D48" i="2"/>
  <c r="L538" i="2" s="1"/>
  <c r="D47" i="2"/>
  <c r="L537" i="2" s="1"/>
  <c r="D46" i="2"/>
  <c r="L536" i="2" s="1"/>
  <c r="D45" i="2"/>
  <c r="L535" i="2" s="1"/>
  <c r="D44" i="2"/>
  <c r="L534" i="2" s="1"/>
  <c r="D43" i="2"/>
  <c r="L533" i="2" s="1"/>
  <c r="D42" i="2"/>
  <c r="L532" i="2" s="1"/>
  <c r="D41" i="2"/>
  <c r="L531" i="2" s="1"/>
  <c r="D40" i="2"/>
  <c r="L530" i="2" s="1"/>
  <c r="D39" i="2"/>
  <c r="L529" i="2" s="1"/>
  <c r="D38" i="2"/>
  <c r="L528" i="2" s="1"/>
  <c r="D37" i="2"/>
  <c r="L527" i="2" s="1"/>
  <c r="D36" i="2"/>
  <c r="L526" i="2" s="1"/>
  <c r="D35" i="2"/>
  <c r="L525" i="2" s="1"/>
  <c r="D34" i="2"/>
  <c r="L524" i="2" s="1"/>
  <c r="D33" i="2"/>
  <c r="L523" i="2" s="1"/>
  <c r="D32" i="2"/>
  <c r="L522" i="2" s="1"/>
  <c r="D31" i="2"/>
  <c r="L521" i="2" s="1"/>
  <c r="D30" i="2"/>
  <c r="L520" i="2" s="1"/>
  <c r="D29" i="2"/>
  <c r="L519" i="2" s="1"/>
  <c r="D28" i="2"/>
  <c r="L518" i="2" s="1"/>
  <c r="D27" i="2"/>
  <c r="L517" i="2" s="1"/>
  <c r="D26" i="2"/>
  <c r="L516" i="2" s="1"/>
  <c r="D25" i="2"/>
  <c r="L515" i="2" s="1"/>
  <c r="D24" i="2"/>
  <c r="L514" i="2" s="1"/>
  <c r="D23" i="2"/>
  <c r="L513" i="2" s="1"/>
  <c r="D22" i="2"/>
  <c r="L512" i="2" s="1"/>
  <c r="D21" i="2"/>
  <c r="L511" i="2" s="1"/>
  <c r="D20" i="2"/>
  <c r="L510" i="2" s="1"/>
  <c r="D19" i="2"/>
  <c r="L509" i="2" s="1"/>
  <c r="D18" i="2"/>
  <c r="L508" i="2" s="1"/>
  <c r="D17" i="2"/>
  <c r="L507" i="2" s="1"/>
  <c r="O507" i="2" s="1"/>
  <c r="D16" i="2"/>
  <c r="L506" i="2" s="1"/>
  <c r="D15" i="2"/>
  <c r="L505" i="2" s="1"/>
  <c r="D14" i="2"/>
  <c r="L504" i="2" s="1"/>
  <c r="D13" i="2"/>
  <c r="L503" i="2" s="1"/>
  <c r="D12" i="2"/>
  <c r="L502" i="2" s="1"/>
  <c r="D11" i="2"/>
  <c r="L501" i="2" s="1"/>
  <c r="D10" i="2"/>
  <c r="L500" i="2" s="1"/>
  <c r="D9" i="2"/>
  <c r="L499" i="2" s="1"/>
  <c r="D8" i="2"/>
  <c r="L498" i="2" s="1"/>
  <c r="D7" i="2"/>
  <c r="L497" i="2" s="1"/>
  <c r="D6" i="2"/>
  <c r="L496" i="2" s="1"/>
  <c r="D5" i="2"/>
  <c r="L495" i="2" s="1"/>
  <c r="D4" i="2"/>
  <c r="L494" i="2" s="1"/>
  <c r="D3" i="2"/>
  <c r="L493" i="2" s="1"/>
  <c r="D2" i="2"/>
  <c r="L492" i="2" s="1"/>
  <c r="D1" i="2"/>
  <c r="C165" i="2"/>
  <c r="C164" i="2"/>
  <c r="L491" i="2" s="1"/>
  <c r="C163" i="2"/>
  <c r="L490" i="2" s="1"/>
  <c r="N490" i="2" s="1"/>
  <c r="C162" i="2"/>
  <c r="L489" i="2" s="1"/>
  <c r="C161" i="2"/>
  <c r="L488" i="2" s="1"/>
  <c r="C160" i="2"/>
  <c r="L487" i="2" s="1"/>
  <c r="C159" i="2"/>
  <c r="L486" i="2" s="1"/>
  <c r="M486" i="2" s="1"/>
  <c r="C158" i="2"/>
  <c r="L485" i="2" s="1"/>
  <c r="P485" i="2" s="1"/>
  <c r="C157" i="2"/>
  <c r="L484" i="2" s="1"/>
  <c r="C156" i="2"/>
  <c r="L483" i="2" s="1"/>
  <c r="P483" i="2" s="1"/>
  <c r="C155" i="2"/>
  <c r="L482" i="2" s="1"/>
  <c r="M482" i="2" s="1"/>
  <c r="C154" i="2"/>
  <c r="L481" i="2" s="1"/>
  <c r="C153" i="2"/>
  <c r="L480" i="2" s="1"/>
  <c r="C152" i="2"/>
  <c r="L479" i="2" s="1"/>
  <c r="C151" i="2"/>
  <c r="L478" i="2" s="1"/>
  <c r="C150" i="2"/>
  <c r="L477" i="2" s="1"/>
  <c r="C149" i="2"/>
  <c r="L476" i="2" s="1"/>
  <c r="O476" i="2" s="1"/>
  <c r="C148" i="2"/>
  <c r="L475" i="2" s="1"/>
  <c r="O475" i="2" s="1"/>
  <c r="C147" i="2"/>
  <c r="L474" i="2" s="1"/>
  <c r="C146" i="2"/>
  <c r="L473" i="2" s="1"/>
  <c r="N473" i="2" s="1"/>
  <c r="C145" i="2"/>
  <c r="L472" i="2" s="1"/>
  <c r="C144" i="2"/>
  <c r="L471" i="2" s="1"/>
  <c r="C143" i="2"/>
  <c r="L470" i="2" s="1"/>
  <c r="C142" i="2"/>
  <c r="L469" i="2" s="1"/>
  <c r="C141" i="2"/>
  <c r="L468" i="2" s="1"/>
  <c r="P468" i="2" s="1"/>
  <c r="C140" i="2"/>
  <c r="L467" i="2" s="1"/>
  <c r="C139" i="2"/>
  <c r="L466" i="2" s="1"/>
  <c r="O466" i="2" s="1"/>
  <c r="C138" i="2"/>
  <c r="L465" i="2" s="1"/>
  <c r="N465" i="2" s="1"/>
  <c r="C137" i="2"/>
  <c r="L464" i="2" s="1"/>
  <c r="C136" i="2"/>
  <c r="L463" i="2" s="1"/>
  <c r="C135" i="2"/>
  <c r="L462" i="2" s="1"/>
  <c r="C134" i="2"/>
  <c r="L461" i="2" s="1"/>
  <c r="O461" i="2" s="1"/>
  <c r="C133" i="2"/>
  <c r="L460" i="2" s="1"/>
  <c r="C132" i="2"/>
  <c r="L459" i="2" s="1"/>
  <c r="C131" i="2"/>
  <c r="L458" i="2" s="1"/>
  <c r="N458" i="2" s="1"/>
  <c r="C130" i="2"/>
  <c r="L457" i="2" s="1"/>
  <c r="C129" i="2"/>
  <c r="L456" i="2" s="1"/>
  <c r="N456" i="2" s="1"/>
  <c r="C128" i="2"/>
  <c r="L455" i="2" s="1"/>
  <c r="C127" i="2"/>
  <c r="L454" i="2" s="1"/>
  <c r="C126" i="2"/>
  <c r="L453" i="2" s="1"/>
  <c r="C125" i="2"/>
  <c r="L452" i="2" s="1"/>
  <c r="N452" i="2" s="1"/>
  <c r="C124" i="2"/>
  <c r="L451" i="2" s="1"/>
  <c r="C123" i="2"/>
  <c r="L450" i="2" s="1"/>
  <c r="C122" i="2"/>
  <c r="L449" i="2" s="1"/>
  <c r="C121" i="2"/>
  <c r="L448" i="2" s="1"/>
  <c r="Q448" i="2" s="1"/>
  <c r="C120" i="2"/>
  <c r="L447" i="2" s="1"/>
  <c r="O447" i="2" s="1"/>
  <c r="C119" i="2"/>
  <c r="L446" i="2" s="1"/>
  <c r="C118" i="2"/>
  <c r="L445" i="2" s="1"/>
  <c r="C117" i="2"/>
  <c r="L444" i="2" s="1"/>
  <c r="N444" i="2" s="1"/>
  <c r="C116" i="2"/>
  <c r="L443" i="2" s="1"/>
  <c r="Q443" i="2" s="1"/>
  <c r="C115" i="2"/>
  <c r="L442" i="2" s="1"/>
  <c r="C114" i="2"/>
  <c r="L441" i="2" s="1"/>
  <c r="C113" i="2"/>
  <c r="L440" i="2" s="1"/>
  <c r="C112" i="2"/>
  <c r="L439" i="2" s="1"/>
  <c r="C111" i="2"/>
  <c r="L438" i="2" s="1"/>
  <c r="C110" i="2"/>
  <c r="L437" i="2" s="1"/>
  <c r="C109" i="2"/>
  <c r="L436" i="2" s="1"/>
  <c r="C108" i="2"/>
  <c r="L435" i="2" s="1"/>
  <c r="C107" i="2"/>
  <c r="L434" i="2" s="1"/>
  <c r="C106" i="2"/>
  <c r="L433" i="2" s="1"/>
  <c r="C105" i="2"/>
  <c r="L432" i="2" s="1"/>
  <c r="C104" i="2"/>
  <c r="L431" i="2" s="1"/>
  <c r="C103" i="2"/>
  <c r="L430" i="2" s="1"/>
  <c r="C102" i="2"/>
  <c r="L429" i="2" s="1"/>
  <c r="C101" i="2"/>
  <c r="L428" i="2" s="1"/>
  <c r="P428" i="2" s="1"/>
  <c r="C100" i="2"/>
  <c r="L427" i="2" s="1"/>
  <c r="N427" i="2" s="1"/>
  <c r="C99" i="2"/>
  <c r="L426" i="2" s="1"/>
  <c r="C98" i="2"/>
  <c r="L425" i="2" s="1"/>
  <c r="C97" i="2"/>
  <c r="L424" i="2" s="1"/>
  <c r="C96" i="2"/>
  <c r="L423" i="2" s="1"/>
  <c r="C95" i="2"/>
  <c r="L422" i="2" s="1"/>
  <c r="C94" i="2"/>
  <c r="L421" i="2" s="1"/>
  <c r="C93" i="2"/>
  <c r="L420" i="2" s="1"/>
  <c r="C92" i="2"/>
  <c r="L419" i="2" s="1"/>
  <c r="C91" i="2"/>
  <c r="L418" i="2" s="1"/>
  <c r="C90" i="2"/>
  <c r="L417" i="2" s="1"/>
  <c r="C89" i="2"/>
  <c r="L416" i="2" s="1"/>
  <c r="C88" i="2"/>
  <c r="L415" i="2" s="1"/>
  <c r="C87" i="2"/>
  <c r="L414" i="2" s="1"/>
  <c r="C86" i="2"/>
  <c r="L413" i="2" s="1"/>
  <c r="C85" i="2"/>
  <c r="L412" i="2" s="1"/>
  <c r="C84" i="2"/>
  <c r="L411" i="2" s="1"/>
  <c r="C83" i="2"/>
  <c r="L410" i="2" s="1"/>
  <c r="C82" i="2"/>
  <c r="L409" i="2" s="1"/>
  <c r="C81" i="2"/>
  <c r="L408" i="2" s="1"/>
  <c r="C80" i="2"/>
  <c r="L407" i="2" s="1"/>
  <c r="C79" i="2"/>
  <c r="L406" i="2" s="1"/>
  <c r="C78" i="2"/>
  <c r="L405" i="2" s="1"/>
  <c r="C77" i="2"/>
  <c r="L404" i="2" s="1"/>
  <c r="C76" i="2"/>
  <c r="L403" i="2" s="1"/>
  <c r="C75" i="2"/>
  <c r="L402" i="2" s="1"/>
  <c r="M402" i="2" s="1"/>
  <c r="C74" i="2"/>
  <c r="L401" i="2" s="1"/>
  <c r="C73" i="2"/>
  <c r="L400" i="2" s="1"/>
  <c r="C72" i="2"/>
  <c r="L399" i="2" s="1"/>
  <c r="M399" i="2" s="1"/>
  <c r="C71" i="2"/>
  <c r="L398" i="2" s="1"/>
  <c r="C70" i="2"/>
  <c r="L397" i="2" s="1"/>
  <c r="C69" i="2"/>
  <c r="L396" i="2" s="1"/>
  <c r="C68" i="2"/>
  <c r="L395" i="2" s="1"/>
  <c r="C67" i="2"/>
  <c r="L394" i="2" s="1"/>
  <c r="C66" i="2"/>
  <c r="L393" i="2" s="1"/>
  <c r="C65" i="2"/>
  <c r="L392" i="2" s="1"/>
  <c r="P392" i="2" s="1"/>
  <c r="C64" i="2"/>
  <c r="L391" i="2" s="1"/>
  <c r="C63" i="2"/>
  <c r="L390" i="2" s="1"/>
  <c r="C62" i="2"/>
  <c r="L389" i="2" s="1"/>
  <c r="C61" i="2"/>
  <c r="L388" i="2" s="1"/>
  <c r="C60" i="2"/>
  <c r="L387" i="2" s="1"/>
  <c r="C59" i="2"/>
  <c r="L386" i="2" s="1"/>
  <c r="M386" i="2" s="1"/>
  <c r="C58" i="2"/>
  <c r="L385" i="2" s="1"/>
  <c r="C57" i="2"/>
  <c r="L384" i="2" s="1"/>
  <c r="C56" i="2"/>
  <c r="L383" i="2" s="1"/>
  <c r="C55" i="2"/>
  <c r="L382" i="2" s="1"/>
  <c r="C54" i="2"/>
  <c r="L381" i="2" s="1"/>
  <c r="C53" i="2"/>
  <c r="L380" i="2" s="1"/>
  <c r="C52" i="2"/>
  <c r="L379" i="2" s="1"/>
  <c r="C51" i="2"/>
  <c r="L378" i="2" s="1"/>
  <c r="C50" i="2"/>
  <c r="L377" i="2" s="1"/>
  <c r="C49" i="2"/>
  <c r="L376" i="2" s="1"/>
  <c r="C48" i="2"/>
  <c r="L375" i="2" s="1"/>
  <c r="C47" i="2"/>
  <c r="L374" i="2" s="1"/>
  <c r="C46" i="2"/>
  <c r="L373" i="2" s="1"/>
  <c r="C45" i="2"/>
  <c r="L372" i="2" s="1"/>
  <c r="C44" i="2"/>
  <c r="L371" i="2" s="1"/>
  <c r="C43" i="2"/>
  <c r="L370" i="2" s="1"/>
  <c r="C42" i="2"/>
  <c r="L369" i="2" s="1"/>
  <c r="C41" i="2"/>
  <c r="L368" i="2" s="1"/>
  <c r="M368" i="2" s="1"/>
  <c r="C40" i="2"/>
  <c r="L367" i="2" s="1"/>
  <c r="C39" i="2"/>
  <c r="L366" i="2" s="1"/>
  <c r="C38" i="2"/>
  <c r="L365" i="2" s="1"/>
  <c r="C37" i="2"/>
  <c r="L364" i="2" s="1"/>
  <c r="C36" i="2"/>
  <c r="L363" i="2" s="1"/>
  <c r="C35" i="2"/>
  <c r="L362" i="2" s="1"/>
  <c r="C34" i="2"/>
  <c r="L361" i="2" s="1"/>
  <c r="C33" i="2"/>
  <c r="L360" i="2" s="1"/>
  <c r="P360" i="2" s="1"/>
  <c r="C32" i="2"/>
  <c r="L359" i="2" s="1"/>
  <c r="C31" i="2"/>
  <c r="L358" i="2" s="1"/>
  <c r="C30" i="2"/>
  <c r="L357" i="2" s="1"/>
  <c r="Q357" i="2" s="1"/>
  <c r="C29" i="2"/>
  <c r="L356" i="2" s="1"/>
  <c r="C28" i="2"/>
  <c r="L355" i="2" s="1"/>
  <c r="C27" i="2"/>
  <c r="L354" i="2" s="1"/>
  <c r="C26" i="2"/>
  <c r="L353" i="2" s="1"/>
  <c r="C25" i="2"/>
  <c r="L352" i="2" s="1"/>
  <c r="C24" i="2"/>
  <c r="L351" i="2" s="1"/>
  <c r="C23" i="2"/>
  <c r="L350" i="2" s="1"/>
  <c r="C22" i="2"/>
  <c r="L349" i="2" s="1"/>
  <c r="C21" i="2"/>
  <c r="L348" i="2" s="1"/>
  <c r="C20" i="2"/>
  <c r="L347" i="2" s="1"/>
  <c r="C19" i="2"/>
  <c r="L346" i="2" s="1"/>
  <c r="C18" i="2"/>
  <c r="L345" i="2" s="1"/>
  <c r="C17" i="2"/>
  <c r="L344" i="2" s="1"/>
  <c r="C16" i="2"/>
  <c r="L343" i="2" s="1"/>
  <c r="C15" i="2"/>
  <c r="L342" i="2" s="1"/>
  <c r="C14" i="2"/>
  <c r="L341" i="2" s="1"/>
  <c r="C13" i="2"/>
  <c r="L340" i="2" s="1"/>
  <c r="C12" i="2"/>
  <c r="L339" i="2" s="1"/>
  <c r="C11" i="2"/>
  <c r="L338" i="2" s="1"/>
  <c r="C10" i="2"/>
  <c r="L337" i="2" s="1"/>
  <c r="C9" i="2"/>
  <c r="L336" i="2" s="1"/>
  <c r="B165" i="2"/>
  <c r="B164" i="2"/>
  <c r="L328" i="2" s="1"/>
  <c r="P328" i="2" s="1"/>
  <c r="B163" i="2"/>
  <c r="L327" i="2" s="1"/>
  <c r="Q327" i="2" s="1"/>
  <c r="B162" i="2"/>
  <c r="L326" i="2" s="1"/>
  <c r="O326" i="2" s="1"/>
  <c r="B161" i="2"/>
  <c r="L325" i="2" s="1"/>
  <c r="N325" i="2" s="1"/>
  <c r="B160" i="2"/>
  <c r="L324" i="2" s="1"/>
  <c r="P324" i="2" s="1"/>
  <c r="B159" i="2"/>
  <c r="L323" i="2" s="1"/>
  <c r="P323" i="2" s="1"/>
  <c r="B158" i="2"/>
  <c r="L322" i="2" s="1"/>
  <c r="B157" i="2"/>
  <c r="L321" i="2" s="1"/>
  <c r="B156" i="2"/>
  <c r="L320" i="2" s="1"/>
  <c r="P320" i="2" s="1"/>
  <c r="B155" i="2"/>
  <c r="L319" i="2" s="1"/>
  <c r="O319" i="2" s="1"/>
  <c r="B154" i="2"/>
  <c r="L318" i="2" s="1"/>
  <c r="P318" i="2" s="1"/>
  <c r="B153" i="2"/>
  <c r="L317" i="2" s="1"/>
  <c r="N317" i="2" s="1"/>
  <c r="B152" i="2"/>
  <c r="L316" i="2" s="1"/>
  <c r="B151" i="2"/>
  <c r="L315" i="2" s="1"/>
  <c r="B150" i="2"/>
  <c r="L314" i="2" s="1"/>
  <c r="N314" i="2" s="1"/>
  <c r="B149" i="2"/>
  <c r="L313" i="2" s="1"/>
  <c r="B148" i="2"/>
  <c r="L312" i="2" s="1"/>
  <c r="B147" i="2"/>
  <c r="L311" i="2" s="1"/>
  <c r="B146" i="2"/>
  <c r="L310" i="2" s="1"/>
  <c r="O310" i="2" s="1"/>
  <c r="B145" i="2"/>
  <c r="L309" i="2" s="1"/>
  <c r="B144" i="2"/>
  <c r="L308" i="2" s="1"/>
  <c r="N308" i="2" s="1"/>
  <c r="B143" i="2"/>
  <c r="L307" i="2" s="1"/>
  <c r="Q307" i="2" s="1"/>
  <c r="B142" i="2"/>
  <c r="L306" i="2" s="1"/>
  <c r="B141" i="2"/>
  <c r="L305" i="2" s="1"/>
  <c r="B140" i="2"/>
  <c r="L304" i="2" s="1"/>
  <c r="B139" i="2"/>
  <c r="L303" i="2" s="1"/>
  <c r="P303" i="2" s="1"/>
  <c r="B138" i="2"/>
  <c r="L302" i="2" s="1"/>
  <c r="O302" i="2" s="1"/>
  <c r="B137" i="2"/>
  <c r="L301" i="2" s="1"/>
  <c r="O301" i="2" s="1"/>
  <c r="B136" i="2"/>
  <c r="L300" i="2" s="1"/>
  <c r="N300" i="2" s="1"/>
  <c r="B135" i="2"/>
  <c r="L299" i="2" s="1"/>
  <c r="B134" i="2"/>
  <c r="L298" i="2" s="1"/>
  <c r="B133" i="2"/>
  <c r="L297" i="2" s="1"/>
  <c r="N297" i="2" s="1"/>
  <c r="B132" i="2"/>
  <c r="L296" i="2" s="1"/>
  <c r="B131" i="2"/>
  <c r="L295" i="2" s="1"/>
  <c r="M295" i="2" s="1"/>
  <c r="B130" i="2"/>
  <c r="L294" i="2" s="1"/>
  <c r="B129" i="2"/>
  <c r="L293" i="2" s="1"/>
  <c r="Q293" i="2" s="1"/>
  <c r="B128" i="2"/>
  <c r="L292" i="2" s="1"/>
  <c r="B127" i="2"/>
  <c r="L291" i="2" s="1"/>
  <c r="N291" i="2" s="1"/>
  <c r="B126" i="2"/>
  <c r="L290" i="2" s="1"/>
  <c r="Q290" i="2" s="1"/>
  <c r="B125" i="2"/>
  <c r="L289" i="2" s="1"/>
  <c r="B124" i="2"/>
  <c r="L288" i="2" s="1"/>
  <c r="B123" i="2"/>
  <c r="L287" i="2" s="1"/>
  <c r="B122" i="2"/>
  <c r="L286" i="2" s="1"/>
  <c r="P286" i="2" s="1"/>
  <c r="B121" i="2"/>
  <c r="L285" i="2" s="1"/>
  <c r="N285" i="2" s="1"/>
  <c r="B120" i="2"/>
  <c r="L284" i="2" s="1"/>
  <c r="O284" i="2" s="1"/>
  <c r="B119" i="2"/>
  <c r="L283" i="2" s="1"/>
  <c r="B118" i="2"/>
  <c r="L282" i="2" s="1"/>
  <c r="B117" i="2"/>
  <c r="L281" i="2" s="1"/>
  <c r="B116" i="2"/>
  <c r="L280" i="2" s="1"/>
  <c r="O280" i="2" s="1"/>
  <c r="B115" i="2"/>
  <c r="L279" i="2" s="1"/>
  <c r="B114" i="2"/>
  <c r="L278" i="2" s="1"/>
  <c r="M278" i="2" s="1"/>
  <c r="B113" i="2"/>
  <c r="L277" i="2" s="1"/>
  <c r="B112" i="2"/>
  <c r="L276" i="2" s="1"/>
  <c r="B111" i="2"/>
  <c r="L275" i="2" s="1"/>
  <c r="B110" i="2"/>
  <c r="L274" i="2" s="1"/>
  <c r="M274" i="2" s="1"/>
  <c r="B109" i="2"/>
  <c r="L273" i="2" s="1"/>
  <c r="B108" i="2"/>
  <c r="L272" i="2" s="1"/>
  <c r="B107" i="2"/>
  <c r="L271" i="2" s="1"/>
  <c r="P271" i="2" s="1"/>
  <c r="B106" i="2"/>
  <c r="L270" i="2" s="1"/>
  <c r="O270" i="2" s="1"/>
  <c r="B105" i="2"/>
  <c r="L269" i="2" s="1"/>
  <c r="O269" i="2" s="1"/>
  <c r="B104" i="2"/>
  <c r="L268" i="2" s="1"/>
  <c r="N268" i="2" s="1"/>
  <c r="B103" i="2"/>
  <c r="L267" i="2" s="1"/>
  <c r="O267" i="2" s="1"/>
  <c r="B102" i="2"/>
  <c r="L266" i="2" s="1"/>
  <c r="B101" i="2"/>
  <c r="L265" i="2" s="1"/>
  <c r="B100" i="2"/>
  <c r="L264" i="2" s="1"/>
  <c r="B99" i="2"/>
  <c r="L263" i="2" s="1"/>
  <c r="M263" i="2" s="1"/>
  <c r="B98" i="2"/>
  <c r="L262" i="2" s="1"/>
  <c r="B97" i="2"/>
  <c r="L261" i="2" s="1"/>
  <c r="M261" i="2" s="1"/>
  <c r="B96" i="2"/>
  <c r="L260" i="2" s="1"/>
  <c r="B95" i="2"/>
  <c r="L259" i="2" s="1"/>
  <c r="B94" i="2"/>
  <c r="L258" i="2" s="1"/>
  <c r="B93" i="2"/>
  <c r="L257" i="2" s="1"/>
  <c r="M257" i="2" s="1"/>
  <c r="B92" i="2"/>
  <c r="L256" i="2" s="1"/>
  <c r="B91" i="2"/>
  <c r="L255" i="2" s="1"/>
  <c r="O255" i="2" s="1"/>
  <c r="B90" i="2"/>
  <c r="L254" i="2" s="1"/>
  <c r="P254" i="2" s="1"/>
  <c r="B89" i="2"/>
  <c r="L253" i="2" s="1"/>
  <c r="B88" i="2"/>
  <c r="L252" i="2" s="1"/>
  <c r="O252" i="2" s="1"/>
  <c r="B87" i="2"/>
  <c r="L251" i="2" s="1"/>
  <c r="N251" i="2" s="1"/>
  <c r="B86" i="2"/>
  <c r="L250" i="2" s="1"/>
  <c r="P250" i="2" s="1"/>
  <c r="B85" i="2"/>
  <c r="L249" i="2" s="1"/>
  <c r="B84" i="2"/>
  <c r="L248" i="2" s="1"/>
  <c r="B83" i="2"/>
  <c r="L247" i="2" s="1"/>
  <c r="B82" i="2"/>
  <c r="L246" i="2" s="1"/>
  <c r="M246" i="2" s="1"/>
  <c r="B81" i="2"/>
  <c r="L245" i="2" s="1"/>
  <c r="B80" i="2"/>
  <c r="L244" i="2" s="1"/>
  <c r="N244" i="2" s="1"/>
  <c r="B79" i="2"/>
  <c r="L243" i="2" s="1"/>
  <c r="B78" i="2"/>
  <c r="L242" i="2" s="1"/>
  <c r="B77" i="2"/>
  <c r="L241" i="2" s="1"/>
  <c r="B76" i="2"/>
  <c r="L240" i="2" s="1"/>
  <c r="O240" i="2" s="1"/>
  <c r="B75" i="2"/>
  <c r="L239" i="2" s="1"/>
  <c r="P239" i="2" s="1"/>
  <c r="B74" i="2"/>
  <c r="L238" i="2" s="1"/>
  <c r="O238" i="2" s="1"/>
  <c r="B73" i="2"/>
  <c r="L237" i="2" s="1"/>
  <c r="O237" i="2" s="1"/>
  <c r="B72" i="2"/>
  <c r="L236" i="2" s="1"/>
  <c r="B71" i="2"/>
  <c r="L235" i="2" s="1"/>
  <c r="O235" i="2" s="1"/>
  <c r="B70" i="2"/>
  <c r="L234" i="2" s="1"/>
  <c r="M234" i="2" s="1"/>
  <c r="B69" i="2"/>
  <c r="L233" i="2" s="1"/>
  <c r="B68" i="2"/>
  <c r="L232" i="2" s="1"/>
  <c r="B67" i="2"/>
  <c r="L231" i="2" s="1"/>
  <c r="B66" i="2"/>
  <c r="L230" i="2" s="1"/>
  <c r="B65" i="2"/>
  <c r="L229" i="2" s="1"/>
  <c r="M229" i="2" s="1"/>
  <c r="B64" i="2"/>
  <c r="L228" i="2" s="1"/>
  <c r="B63" i="2"/>
  <c r="L227" i="2" s="1"/>
  <c r="N227" i="2" s="1"/>
  <c r="B62" i="2"/>
  <c r="L226" i="2" s="1"/>
  <c r="B61" i="2"/>
  <c r="L225" i="2" s="1"/>
  <c r="B60" i="2"/>
  <c r="L224" i="2" s="1"/>
  <c r="B59" i="2"/>
  <c r="L223" i="2" s="1"/>
  <c r="B58" i="2"/>
  <c r="L222" i="2" s="1"/>
  <c r="P222" i="2" s="1"/>
  <c r="B57" i="2"/>
  <c r="L221" i="2" s="1"/>
  <c r="O221" i="2" s="1"/>
  <c r="B56" i="2"/>
  <c r="L220" i="2" s="1"/>
  <c r="B55" i="2"/>
  <c r="L219" i="2" s="1"/>
  <c r="Q219" i="2" s="1"/>
  <c r="B54" i="2"/>
  <c r="L218" i="2" s="1"/>
  <c r="B53" i="2"/>
  <c r="L217" i="2" s="1"/>
  <c r="B52" i="2"/>
  <c r="L216" i="2" s="1"/>
  <c r="O216" i="2" s="1"/>
  <c r="B51" i="2"/>
  <c r="L215" i="2" s="1"/>
  <c r="B50" i="2"/>
  <c r="L214" i="2" s="1"/>
  <c r="O214" i="2" s="1"/>
  <c r="B49" i="2"/>
  <c r="L213" i="2" s="1"/>
  <c r="Q213" i="2" s="1"/>
  <c r="B48" i="2"/>
  <c r="L212" i="2" s="1"/>
  <c r="N212" i="2" s="1"/>
  <c r="B47" i="2"/>
  <c r="L211" i="2" s="1"/>
  <c r="B46" i="2"/>
  <c r="L210" i="2" s="1"/>
  <c r="B45" i="2"/>
  <c r="L209" i="2" s="1"/>
  <c r="M209" i="2" s="1"/>
  <c r="B44" i="2"/>
  <c r="L208" i="2" s="1"/>
  <c r="B43" i="2"/>
  <c r="L207" i="2" s="1"/>
  <c r="M207" i="2" s="1"/>
  <c r="B42" i="2"/>
  <c r="L206" i="2" s="1"/>
  <c r="O206" i="2" s="1"/>
  <c r="B41" i="2"/>
  <c r="L205" i="2" s="1"/>
  <c r="B40" i="2"/>
  <c r="L204" i="2" s="1"/>
  <c r="B39" i="2"/>
  <c r="L203" i="2" s="1"/>
  <c r="B38" i="2"/>
  <c r="L202" i="2" s="1"/>
  <c r="B37" i="2"/>
  <c r="L201" i="2" s="1"/>
  <c r="M201" i="2" s="1"/>
  <c r="B36" i="2"/>
  <c r="L200" i="2" s="1"/>
  <c r="B35" i="2"/>
  <c r="L199" i="2" s="1"/>
  <c r="Q199" i="2" s="1"/>
  <c r="B34" i="2"/>
  <c r="L198" i="2" s="1"/>
  <c r="B33" i="2"/>
  <c r="L197" i="2" s="1"/>
  <c r="P197" i="2" s="1"/>
  <c r="B32" i="2"/>
  <c r="L196" i="2" s="1"/>
  <c r="Q196" i="2" s="1"/>
  <c r="B31" i="2"/>
  <c r="L195" i="2" s="1"/>
  <c r="B30" i="2"/>
  <c r="L194" i="2" s="1"/>
  <c r="B29" i="2"/>
  <c r="L193" i="2" s="1"/>
  <c r="B28" i="2"/>
  <c r="L192" i="2" s="1"/>
  <c r="Q192" i="2" s="1"/>
  <c r="B27" i="2"/>
  <c r="L191" i="2" s="1"/>
  <c r="B26" i="2"/>
  <c r="L190" i="2" s="1"/>
  <c r="N190" i="2" s="1"/>
  <c r="B25" i="2"/>
  <c r="L189" i="2" s="1"/>
  <c r="Q189" i="2" s="1"/>
  <c r="B24" i="2"/>
  <c r="L188" i="2" s="1"/>
  <c r="B23" i="2"/>
  <c r="L187" i="2" s="1"/>
  <c r="B22" i="2"/>
  <c r="L186" i="2" s="1"/>
  <c r="B21" i="2"/>
  <c r="L185" i="2" s="1"/>
  <c r="B20" i="2"/>
  <c r="L184" i="2" s="1"/>
  <c r="B19" i="2"/>
  <c r="L183" i="2" s="1"/>
  <c r="O183" i="2" s="1"/>
  <c r="B18" i="2"/>
  <c r="L182" i="2" s="1"/>
  <c r="P182" i="2" s="1"/>
  <c r="B17" i="2"/>
  <c r="L181" i="2" s="1"/>
  <c r="B16" i="2"/>
  <c r="L180" i="2" s="1"/>
  <c r="P180" i="2" s="1"/>
  <c r="B15" i="2"/>
  <c r="L179" i="2" s="1"/>
  <c r="P179" i="2" s="1"/>
  <c r="B14" i="2"/>
  <c r="L178" i="2" s="1"/>
  <c r="B13" i="2"/>
  <c r="L177" i="2" s="1"/>
  <c r="B12" i="2"/>
  <c r="L176" i="2" s="1"/>
  <c r="B11" i="2"/>
  <c r="L175" i="2" s="1"/>
  <c r="B10" i="2"/>
  <c r="L174" i="2" s="1"/>
  <c r="B9" i="2"/>
  <c r="L173" i="2" s="1"/>
  <c r="M173" i="2" s="1"/>
  <c r="A165" i="2"/>
  <c r="A164" i="2"/>
  <c r="L164" i="2" s="1"/>
  <c r="M164" i="2" s="1"/>
  <c r="A163" i="2"/>
  <c r="L163" i="2" s="1"/>
  <c r="P163" i="2" s="1"/>
  <c r="A162" i="2"/>
  <c r="L162" i="2" s="1"/>
  <c r="M162" i="2" s="1"/>
  <c r="A161" i="2"/>
  <c r="L161" i="2" s="1"/>
  <c r="M161" i="2" s="1"/>
  <c r="A160" i="2"/>
  <c r="L160" i="2" s="1"/>
  <c r="O160" i="2" s="1"/>
  <c r="A159" i="2"/>
  <c r="L159" i="2" s="1"/>
  <c r="M159" i="2" s="1"/>
  <c r="A158" i="2"/>
  <c r="L158" i="2" s="1"/>
  <c r="Q158" i="2" s="1"/>
  <c r="A157" i="2"/>
  <c r="L157" i="2" s="1"/>
  <c r="N157" i="2" s="1"/>
  <c r="A156" i="2"/>
  <c r="L156" i="2" s="1"/>
  <c r="M156" i="2" s="1"/>
  <c r="A155" i="2"/>
  <c r="L155" i="2" s="1"/>
  <c r="P155" i="2" s="1"/>
  <c r="A154" i="2"/>
  <c r="L154" i="2" s="1"/>
  <c r="M154" i="2" s="1"/>
  <c r="A153" i="2"/>
  <c r="L153" i="2" s="1"/>
  <c r="M153" i="2" s="1"/>
  <c r="A152" i="2"/>
  <c r="L152" i="2" s="1"/>
  <c r="O152" i="2" s="1"/>
  <c r="A151" i="2"/>
  <c r="L151" i="2" s="1"/>
  <c r="M151" i="2" s="1"/>
  <c r="D17" i="3" s="1"/>
  <c r="A150" i="2"/>
  <c r="L150" i="2" s="1"/>
  <c r="Q150" i="2" s="1"/>
  <c r="A149" i="2"/>
  <c r="L149" i="2" s="1"/>
  <c r="N149" i="2" s="1"/>
  <c r="A148" i="2"/>
  <c r="L148" i="2" s="1"/>
  <c r="M148" i="2" s="1"/>
  <c r="A147" i="2"/>
  <c r="L147" i="2" s="1"/>
  <c r="P147" i="2" s="1"/>
  <c r="A146" i="2"/>
  <c r="L146" i="2" s="1"/>
  <c r="M146" i="2" s="1"/>
  <c r="A145" i="2"/>
  <c r="L145" i="2" s="1"/>
  <c r="M145" i="2" s="1"/>
  <c r="A144" i="2"/>
  <c r="L144" i="2" s="1"/>
  <c r="O144" i="2" s="1"/>
  <c r="A143" i="2"/>
  <c r="L143" i="2" s="1"/>
  <c r="M143" i="2" s="1"/>
  <c r="A142" i="2"/>
  <c r="L142" i="2" s="1"/>
  <c r="Q142" i="2" s="1"/>
  <c r="A141" i="2"/>
  <c r="L141" i="2" s="1"/>
  <c r="N141" i="2" s="1"/>
  <c r="E270" i="3" s="1"/>
  <c r="A140" i="2"/>
  <c r="L140" i="2" s="1"/>
  <c r="M140" i="2" s="1"/>
  <c r="A139" i="2"/>
  <c r="L139" i="2" s="1"/>
  <c r="P139" i="2" s="1"/>
  <c r="A138" i="2"/>
  <c r="L138" i="2" s="1"/>
  <c r="M138" i="2" s="1"/>
  <c r="A137" i="2"/>
  <c r="L137" i="2" s="1"/>
  <c r="M137" i="2" s="1"/>
  <c r="A136" i="2"/>
  <c r="L136" i="2" s="1"/>
  <c r="O136" i="2" s="1"/>
  <c r="A135" i="2"/>
  <c r="L135" i="2" s="1"/>
  <c r="M135" i="2" s="1"/>
  <c r="A134" i="2"/>
  <c r="L134" i="2" s="1"/>
  <c r="Q134" i="2" s="1"/>
  <c r="A133" i="2"/>
  <c r="L133" i="2" s="1"/>
  <c r="N133" i="2" s="1"/>
  <c r="A132" i="2"/>
  <c r="L132" i="2" s="1"/>
  <c r="M132" i="2" s="1"/>
  <c r="A131" i="2"/>
  <c r="L131" i="2" s="1"/>
  <c r="P131" i="2" s="1"/>
  <c r="A130" i="2"/>
  <c r="L130" i="2" s="1"/>
  <c r="M130" i="2" s="1"/>
  <c r="A129" i="2"/>
  <c r="L129" i="2" s="1"/>
  <c r="M129" i="2" s="1"/>
  <c r="A128" i="2"/>
  <c r="L128" i="2" s="1"/>
  <c r="O128" i="2" s="1"/>
  <c r="A127" i="2"/>
  <c r="L127" i="2" s="1"/>
  <c r="M127" i="2" s="1"/>
  <c r="A126" i="2"/>
  <c r="L126" i="2" s="1"/>
  <c r="Q126" i="2" s="1"/>
  <c r="A125" i="2"/>
  <c r="L125" i="2" s="1"/>
  <c r="N125" i="2" s="1"/>
  <c r="A124" i="2"/>
  <c r="L124" i="2" s="1"/>
  <c r="M124" i="2" s="1"/>
  <c r="A123" i="2"/>
  <c r="L123" i="2" s="1"/>
  <c r="P123" i="2" s="1"/>
  <c r="A122" i="2"/>
  <c r="L122" i="2" s="1"/>
  <c r="M122" i="2" s="1"/>
  <c r="A121" i="2"/>
  <c r="L121" i="2" s="1"/>
  <c r="M121" i="2" s="1"/>
  <c r="A120" i="2"/>
  <c r="L120" i="2" s="1"/>
  <c r="O120" i="2" s="1"/>
  <c r="A119" i="2"/>
  <c r="L119" i="2" s="1"/>
  <c r="M119" i="2" s="1"/>
  <c r="A118" i="2"/>
  <c r="L118" i="2" s="1"/>
  <c r="Q118" i="2" s="1"/>
  <c r="A117" i="2"/>
  <c r="L117" i="2" s="1"/>
  <c r="N117" i="2" s="1"/>
  <c r="A116" i="2"/>
  <c r="L116" i="2" s="1"/>
  <c r="M116" i="2" s="1"/>
  <c r="A115" i="2"/>
  <c r="L115" i="2" s="1"/>
  <c r="P115" i="2" s="1"/>
  <c r="A114" i="2"/>
  <c r="L114" i="2" s="1"/>
  <c r="M114" i="2" s="1"/>
  <c r="A113" i="2"/>
  <c r="L113" i="2" s="1"/>
  <c r="M113" i="2" s="1"/>
  <c r="A112" i="2"/>
  <c r="L112" i="2" s="1"/>
  <c r="O112" i="2" s="1"/>
  <c r="A111" i="2"/>
  <c r="L111" i="2" s="1"/>
  <c r="M111" i="2" s="1"/>
  <c r="A110" i="2"/>
  <c r="L110" i="2" s="1"/>
  <c r="Q110" i="2" s="1"/>
  <c r="H21" i="3" s="1"/>
  <c r="A109" i="2"/>
  <c r="L109" i="2" s="1"/>
  <c r="N109" i="2" s="1"/>
  <c r="A108" i="2"/>
  <c r="L108" i="2" s="1"/>
  <c r="M108" i="2" s="1"/>
  <c r="A107" i="2"/>
  <c r="L107" i="2" s="1"/>
  <c r="P107" i="2" s="1"/>
  <c r="A106" i="2"/>
  <c r="L106" i="2" s="1"/>
  <c r="M106" i="2" s="1"/>
  <c r="A105" i="2"/>
  <c r="L105" i="2" s="1"/>
  <c r="M105" i="2" s="1"/>
  <c r="A104" i="2"/>
  <c r="L104" i="2" s="1"/>
  <c r="O104" i="2" s="1"/>
  <c r="A103" i="2"/>
  <c r="L103" i="2" s="1"/>
  <c r="M103" i="2" s="1"/>
  <c r="D204" i="3" s="1"/>
  <c r="A102" i="2"/>
  <c r="L102" i="2" s="1"/>
  <c r="Q102" i="2" s="1"/>
  <c r="A101" i="2"/>
  <c r="L101" i="2" s="1"/>
  <c r="N101" i="2" s="1"/>
  <c r="A100" i="2"/>
  <c r="L100" i="2" s="1"/>
  <c r="M100" i="2" s="1"/>
  <c r="A99" i="2"/>
  <c r="L99" i="2" s="1"/>
  <c r="P99" i="2" s="1"/>
  <c r="A98" i="2"/>
  <c r="L98" i="2" s="1"/>
  <c r="M98" i="2" s="1"/>
  <c r="A97" i="2"/>
  <c r="L97" i="2" s="1"/>
  <c r="M97" i="2" s="1"/>
  <c r="A96" i="2"/>
  <c r="L96" i="2" s="1"/>
  <c r="O96" i="2" s="1"/>
  <c r="A95" i="2"/>
  <c r="L95" i="2" s="1"/>
  <c r="M95" i="2" s="1"/>
  <c r="A94" i="2"/>
  <c r="L94" i="2" s="1"/>
  <c r="Q94" i="2" s="1"/>
  <c r="A93" i="2"/>
  <c r="L93" i="2" s="1"/>
  <c r="N93" i="2" s="1"/>
  <c r="A92" i="2"/>
  <c r="L92" i="2" s="1"/>
  <c r="M92" i="2" s="1"/>
  <c r="A91" i="2"/>
  <c r="L91" i="2" s="1"/>
  <c r="P91" i="2" s="1"/>
  <c r="A90" i="2"/>
  <c r="L90" i="2" s="1"/>
  <c r="M90" i="2" s="1"/>
  <c r="A89" i="2"/>
  <c r="L89" i="2" s="1"/>
  <c r="M89" i="2" s="1"/>
  <c r="A88" i="2"/>
  <c r="L88" i="2" s="1"/>
  <c r="O88" i="2" s="1"/>
  <c r="A87" i="2"/>
  <c r="L87" i="2" s="1"/>
  <c r="M87" i="2" s="1"/>
  <c r="A86" i="2"/>
  <c r="L86" i="2" s="1"/>
  <c r="M86" i="2" s="1"/>
  <c r="A85" i="2"/>
  <c r="L85" i="2" s="1"/>
  <c r="M85" i="2" s="1"/>
  <c r="A84" i="2"/>
  <c r="L84" i="2" s="1"/>
  <c r="M84" i="2" s="1"/>
  <c r="A83" i="2"/>
  <c r="L83" i="2" s="1"/>
  <c r="A82" i="2"/>
  <c r="L82" i="2" s="1"/>
  <c r="M82" i="2" s="1"/>
  <c r="A81" i="2"/>
  <c r="L81" i="2" s="1"/>
  <c r="A80" i="2"/>
  <c r="L80" i="2" s="1"/>
  <c r="A79" i="2"/>
  <c r="L79" i="2" s="1"/>
  <c r="N79" i="2" s="1"/>
  <c r="A78" i="2"/>
  <c r="L78" i="2" s="1"/>
  <c r="M78" i="2" s="1"/>
  <c r="A77" i="2"/>
  <c r="L77" i="2" s="1"/>
  <c r="A76" i="2"/>
  <c r="L76" i="2" s="1"/>
  <c r="M76" i="2" s="1"/>
  <c r="A75" i="2"/>
  <c r="L75" i="2" s="1"/>
  <c r="P75" i="2" s="1"/>
  <c r="A74" i="2"/>
  <c r="L74" i="2" s="1"/>
  <c r="A73" i="2"/>
  <c r="L73" i="2" s="1"/>
  <c r="N73" i="2" s="1"/>
  <c r="A72" i="2"/>
  <c r="L72" i="2" s="1"/>
  <c r="O72" i="2" s="1"/>
  <c r="A71" i="2"/>
  <c r="L71" i="2" s="1"/>
  <c r="N71" i="2" s="1"/>
  <c r="A70" i="2"/>
  <c r="L70" i="2" s="1"/>
  <c r="M70" i="2" s="1"/>
  <c r="A69" i="2"/>
  <c r="L69" i="2" s="1"/>
  <c r="M69" i="2" s="1"/>
  <c r="A68" i="2"/>
  <c r="L68" i="2" s="1"/>
  <c r="A67" i="2"/>
  <c r="L67" i="2" s="1"/>
  <c r="A66" i="2"/>
  <c r="L66" i="2" s="1"/>
  <c r="M66" i="2" s="1"/>
  <c r="A65" i="2"/>
  <c r="L65" i="2" s="1"/>
  <c r="A64" i="2"/>
  <c r="L64" i="2" s="1"/>
  <c r="O64" i="2" s="1"/>
  <c r="A63" i="2"/>
  <c r="L63" i="2" s="1"/>
  <c r="N63" i="2" s="1"/>
  <c r="A62" i="2"/>
  <c r="L62" i="2" s="1"/>
  <c r="P62" i="2" s="1"/>
  <c r="A61" i="2"/>
  <c r="L61" i="2" s="1"/>
  <c r="N61" i="2" s="1"/>
  <c r="A60" i="2"/>
  <c r="L60" i="2" s="1"/>
  <c r="A59" i="2"/>
  <c r="L59" i="2" s="1"/>
  <c r="O59" i="2" s="1"/>
  <c r="A58" i="2"/>
  <c r="L58" i="2" s="1"/>
  <c r="M58" i="2" s="1"/>
  <c r="A57" i="2"/>
  <c r="L57" i="2" s="1"/>
  <c r="A56" i="2"/>
  <c r="L56" i="2" s="1"/>
  <c r="O56" i="2" s="1"/>
  <c r="A55" i="2"/>
  <c r="L55" i="2" s="1"/>
  <c r="A54" i="2"/>
  <c r="L54" i="2" s="1"/>
  <c r="P54" i="2" s="1"/>
  <c r="A53" i="2"/>
  <c r="L53" i="2" s="1"/>
  <c r="M53" i="2" s="1"/>
  <c r="A52" i="2"/>
  <c r="L52" i="2" s="1"/>
  <c r="A51" i="2"/>
  <c r="L51" i="2" s="1"/>
  <c r="A50" i="2"/>
  <c r="L50" i="2" s="1"/>
  <c r="M50" i="2" s="1"/>
  <c r="D138" i="3" s="1"/>
  <c r="A49" i="2"/>
  <c r="L49" i="2" s="1"/>
  <c r="A48" i="2"/>
  <c r="L48" i="2" s="1"/>
  <c r="O48" i="2" s="1"/>
  <c r="A47" i="2"/>
  <c r="L47" i="2" s="1"/>
  <c r="N47" i="2" s="1"/>
  <c r="A46" i="2"/>
  <c r="L46" i="2" s="1"/>
  <c r="P46" i="2" s="1"/>
  <c r="A45" i="2"/>
  <c r="L45" i="2" s="1"/>
  <c r="M45" i="2" s="1"/>
  <c r="A44" i="2"/>
  <c r="L44" i="2" s="1"/>
  <c r="A43" i="2"/>
  <c r="L43" i="2" s="1"/>
  <c r="A42" i="2"/>
  <c r="L42" i="2" s="1"/>
  <c r="M42" i="2" s="1"/>
  <c r="A41" i="2"/>
  <c r="L41" i="2" s="1"/>
  <c r="A40" i="2"/>
  <c r="L40" i="2" s="1"/>
  <c r="O40" i="2" s="1"/>
  <c r="A39" i="2"/>
  <c r="L39" i="2" s="1"/>
  <c r="N39" i="2" s="1"/>
  <c r="A38" i="2"/>
  <c r="L38" i="2" s="1"/>
  <c r="A37" i="2"/>
  <c r="L37" i="2" s="1"/>
  <c r="M37" i="2" s="1"/>
  <c r="A36" i="2"/>
  <c r="L36" i="2" s="1"/>
  <c r="M36" i="2" s="1"/>
  <c r="A35" i="2"/>
  <c r="L35" i="2" s="1"/>
  <c r="A34" i="2"/>
  <c r="L34" i="2" s="1"/>
  <c r="A33" i="2"/>
  <c r="L33" i="2" s="1"/>
  <c r="Q33" i="2" s="1"/>
  <c r="A32" i="2"/>
  <c r="L32" i="2" s="1"/>
  <c r="Q32" i="2" s="1"/>
  <c r="A31" i="2"/>
  <c r="L31" i="2" s="1"/>
  <c r="N31" i="2" s="1"/>
  <c r="A30" i="2"/>
  <c r="L30" i="2" s="1"/>
  <c r="Q30" i="2" s="1"/>
  <c r="A29" i="2"/>
  <c r="L29" i="2" s="1"/>
  <c r="M29" i="2" s="1"/>
  <c r="A28" i="2"/>
  <c r="L28" i="2" s="1"/>
  <c r="M28" i="2" s="1"/>
  <c r="A27" i="2"/>
  <c r="L27" i="2" s="1"/>
  <c r="A26" i="2"/>
  <c r="L26" i="2" s="1"/>
  <c r="A25" i="2"/>
  <c r="L25" i="2" s="1"/>
  <c r="A24" i="2"/>
  <c r="L24" i="2" s="1"/>
  <c r="Q24" i="2" s="1"/>
  <c r="A23" i="2"/>
  <c r="L23" i="2" s="1"/>
  <c r="N23" i="2" s="1"/>
  <c r="A22" i="2"/>
  <c r="L22" i="2" s="1"/>
  <c r="P22" i="2" s="1"/>
  <c r="A21" i="2"/>
  <c r="L21" i="2" s="1"/>
  <c r="M21" i="2" s="1"/>
  <c r="A20" i="2"/>
  <c r="L20" i="2" s="1"/>
  <c r="M20" i="2" s="1"/>
  <c r="A19" i="2"/>
  <c r="L19" i="2" s="1"/>
  <c r="P19" i="2" s="1"/>
  <c r="A18" i="2"/>
  <c r="L18" i="2" s="1"/>
  <c r="A17" i="2"/>
  <c r="L17" i="2" s="1"/>
  <c r="A16" i="2"/>
  <c r="L16" i="2" s="1"/>
  <c r="N16" i="2" s="1"/>
  <c r="A15" i="2"/>
  <c r="L15" i="2" s="1"/>
  <c r="N15" i="2" s="1"/>
  <c r="A14" i="2"/>
  <c r="L14" i="2" s="1"/>
  <c r="P14" i="2" s="1"/>
  <c r="A13" i="2"/>
  <c r="L13" i="2" s="1"/>
  <c r="A12" i="2"/>
  <c r="L12" i="2" s="1"/>
  <c r="M12" i="2" s="1"/>
  <c r="A11" i="2"/>
  <c r="L11" i="2" s="1"/>
  <c r="O11" i="2" s="1"/>
  <c r="A10" i="2"/>
  <c r="L10" i="2" s="1"/>
  <c r="A9" i="2"/>
  <c r="L9" i="2" s="1"/>
  <c r="A8" i="2"/>
  <c r="L8" i="2" s="1"/>
  <c r="A7" i="2"/>
  <c r="L7" i="2" s="1"/>
  <c r="N7" i="2" s="1"/>
  <c r="A6" i="2"/>
  <c r="L6" i="2" s="1"/>
  <c r="P6" i="2" s="1"/>
  <c r="A5" i="2"/>
  <c r="L5" i="2" s="1"/>
  <c r="N5" i="2" s="1"/>
  <c r="A4" i="2"/>
  <c r="L4" i="2" s="1"/>
  <c r="A3" i="2"/>
  <c r="L3" i="2" s="1"/>
  <c r="O3" i="2" s="1"/>
  <c r="B3" i="2"/>
  <c r="L167" i="2" s="1"/>
  <c r="C3" i="2"/>
  <c r="L330" i="2" s="1"/>
  <c r="B4" i="2"/>
  <c r="L168" i="2" s="1"/>
  <c r="C4" i="2"/>
  <c r="L331" i="2" s="1"/>
  <c r="O331" i="2" s="1"/>
  <c r="B5" i="2"/>
  <c r="L169" i="2" s="1"/>
  <c r="M169" i="2" s="1"/>
  <c r="C5" i="2"/>
  <c r="L332" i="2" s="1"/>
  <c r="B6" i="2"/>
  <c r="L170" i="2" s="1"/>
  <c r="P170" i="2" s="1"/>
  <c r="C6" i="2"/>
  <c r="L333" i="2" s="1"/>
  <c r="B7" i="2"/>
  <c r="L171" i="2" s="1"/>
  <c r="D10" i="3" s="1"/>
  <c r="C7" i="2"/>
  <c r="L334" i="2" s="1"/>
  <c r="B8" i="2"/>
  <c r="L172" i="2" s="1"/>
  <c r="Q172" i="2" s="1"/>
  <c r="C8" i="2"/>
  <c r="L335" i="2" s="1"/>
  <c r="O335" i="2" s="1"/>
  <c r="B2" i="2"/>
  <c r="L166" i="2" s="1"/>
  <c r="N166" i="2" s="1"/>
  <c r="C2" i="2"/>
  <c r="L329" i="2" s="1"/>
  <c r="A2" i="2"/>
  <c r="L2" i="2" s="1"/>
  <c r="N2" i="2" s="1"/>
  <c r="F122" i="3" l="1"/>
  <c r="G16" i="3"/>
  <c r="G23" i="3"/>
  <c r="F60" i="3"/>
  <c r="D72" i="3"/>
  <c r="E81" i="3"/>
  <c r="F108" i="3"/>
  <c r="E13" i="3"/>
  <c r="G260" i="3"/>
  <c r="G335" i="3"/>
  <c r="G291" i="3"/>
  <c r="G203" i="3"/>
  <c r="G325" i="3"/>
  <c r="E346" i="3"/>
  <c r="E200" i="3"/>
  <c r="D355" i="3"/>
  <c r="D164" i="3"/>
  <c r="D314" i="3"/>
  <c r="D140" i="3"/>
  <c r="D184" i="3"/>
  <c r="D151" i="3"/>
  <c r="D27" i="3"/>
  <c r="D295" i="3"/>
  <c r="D194" i="3"/>
  <c r="D195" i="3"/>
  <c r="D308" i="3"/>
  <c r="D240" i="3"/>
  <c r="D12" i="3"/>
  <c r="G14" i="3"/>
  <c r="E245" i="3"/>
  <c r="F302" i="3"/>
  <c r="F85" i="3"/>
  <c r="E289" i="3"/>
  <c r="H265" i="3"/>
  <c r="G246" i="3"/>
  <c r="D7" i="3"/>
  <c r="E10" i="3"/>
  <c r="E67" i="3"/>
  <c r="D80" i="3"/>
  <c r="D146" i="3"/>
  <c r="E344" i="3"/>
  <c r="E172" i="3"/>
  <c r="E127" i="3"/>
  <c r="E8" i="3"/>
  <c r="E309" i="3"/>
  <c r="E170" i="3"/>
  <c r="E161" i="3"/>
  <c r="G366" i="3"/>
  <c r="D330" i="3"/>
  <c r="E162" i="3"/>
  <c r="H10" i="3"/>
  <c r="H34" i="3"/>
  <c r="G55" i="3"/>
  <c r="F68" i="3"/>
  <c r="D94" i="3"/>
  <c r="F257" i="3"/>
  <c r="G91" i="3"/>
  <c r="G78" i="3"/>
  <c r="E63" i="3"/>
  <c r="E238" i="3"/>
  <c r="E29" i="3"/>
  <c r="H311" i="3"/>
  <c r="E149" i="3"/>
  <c r="E300" i="3"/>
  <c r="G255" i="3"/>
  <c r="G143" i="3"/>
  <c r="G121" i="3"/>
  <c r="H117" i="3"/>
  <c r="G353" i="3"/>
  <c r="G19" i="3"/>
  <c r="D250" i="3"/>
  <c r="D41" i="3"/>
  <c r="D364" i="3"/>
  <c r="H320" i="3"/>
  <c r="H145" i="3"/>
  <c r="H334" i="3"/>
  <c r="H83" i="3"/>
  <c r="H253" i="3"/>
  <c r="H261" i="3"/>
  <c r="D281" i="3"/>
  <c r="D202" i="3"/>
  <c r="D88" i="3"/>
  <c r="E107" i="3"/>
  <c r="G147" i="3"/>
  <c r="F243" i="3"/>
  <c r="E193" i="3"/>
  <c r="D205" i="3"/>
  <c r="D201" i="3"/>
  <c r="D189" i="3"/>
  <c r="E86" i="3"/>
  <c r="D50" i="3"/>
  <c r="D290" i="3"/>
  <c r="D365" i="3"/>
  <c r="G5" i="3"/>
  <c r="F221" i="3"/>
  <c r="F268" i="3"/>
  <c r="F254" i="3"/>
  <c r="D315" i="3"/>
  <c r="G239" i="3"/>
  <c r="F132" i="3"/>
  <c r="G178" i="3"/>
  <c r="F40" i="3"/>
  <c r="G345" i="3"/>
  <c r="G271" i="3"/>
  <c r="G11" i="3"/>
  <c r="E89" i="3"/>
  <c r="D102" i="3"/>
  <c r="E236" i="3"/>
  <c r="E53" i="3"/>
  <c r="D73" i="3"/>
  <c r="F125" i="3"/>
  <c r="F280" i="3"/>
  <c r="F286" i="3"/>
  <c r="F97" i="3"/>
  <c r="F234" i="3"/>
  <c r="H304" i="3"/>
  <c r="G214" i="3"/>
  <c r="E339" i="3"/>
  <c r="H332" i="3"/>
  <c r="G313" i="3"/>
  <c r="H359" i="3"/>
  <c r="D339" i="3"/>
  <c r="G332" i="3"/>
  <c r="F313" i="3"/>
  <c r="H287" i="3"/>
  <c r="G359" i="3"/>
  <c r="F332" i="3"/>
  <c r="E313" i="3"/>
  <c r="G287" i="3"/>
  <c r="F359" i="3"/>
  <c r="H349" i="3"/>
  <c r="E332" i="3"/>
  <c r="D313" i="3"/>
  <c r="H301" i="3"/>
  <c r="E359" i="3"/>
  <c r="G349" i="3"/>
  <c r="D332" i="3"/>
  <c r="G301" i="3"/>
  <c r="E287" i="3"/>
  <c r="D359" i="3"/>
  <c r="F349" i="3"/>
  <c r="H339" i="3"/>
  <c r="F301" i="3"/>
  <c r="D287" i="3"/>
  <c r="D349" i="3"/>
  <c r="F339" i="3"/>
  <c r="H313" i="3"/>
  <c r="D301" i="3"/>
  <c r="H229" i="3"/>
  <c r="E220" i="3"/>
  <c r="E212" i="3"/>
  <c r="F199" i="3"/>
  <c r="G130" i="3"/>
  <c r="G229" i="3"/>
  <c r="D220" i="3"/>
  <c r="D212" i="3"/>
  <c r="E199" i="3"/>
  <c r="F130" i="3"/>
  <c r="F229" i="3"/>
  <c r="D199" i="3"/>
  <c r="H171" i="3"/>
  <c r="H163" i="3"/>
  <c r="H155" i="3"/>
  <c r="H139" i="3"/>
  <c r="E130" i="3"/>
  <c r="E229" i="3"/>
  <c r="H174" i="3"/>
  <c r="G171" i="3"/>
  <c r="D229" i="3"/>
  <c r="G174" i="3"/>
  <c r="F171" i="3"/>
  <c r="F163" i="3"/>
  <c r="F155" i="3"/>
  <c r="F139" i="3"/>
  <c r="G339" i="3"/>
  <c r="E301" i="3"/>
  <c r="H220" i="3"/>
  <c r="H212" i="3"/>
  <c r="F174" i="3"/>
  <c r="E171" i="3"/>
  <c r="E163" i="3"/>
  <c r="E155" i="3"/>
  <c r="E139" i="3"/>
  <c r="E349" i="3"/>
  <c r="F220" i="3"/>
  <c r="F212" i="3"/>
  <c r="G199" i="3"/>
  <c r="D174" i="3"/>
  <c r="H130" i="3"/>
  <c r="F287" i="3"/>
  <c r="G139" i="3"/>
  <c r="D139" i="3"/>
  <c r="E108" i="3"/>
  <c r="F103" i="3"/>
  <c r="E84" i="3"/>
  <c r="G10" i="3"/>
  <c r="G212" i="3"/>
  <c r="H199" i="3"/>
  <c r="E174" i="3"/>
  <c r="G163" i="3"/>
  <c r="D108" i="3"/>
  <c r="E103" i="3"/>
  <c r="D84" i="3"/>
  <c r="F10" i="3"/>
  <c r="D163" i="3"/>
  <c r="H107" i="3"/>
  <c r="D103" i="3"/>
  <c r="D171" i="3"/>
  <c r="G155" i="3"/>
  <c r="G107" i="3"/>
  <c r="H102" i="3"/>
  <c r="G220" i="3"/>
  <c r="D155" i="3"/>
  <c r="F107" i="3"/>
  <c r="G102" i="3"/>
  <c r="G108" i="3"/>
  <c r="D107" i="3"/>
  <c r="H103" i="3"/>
  <c r="E102" i="3"/>
  <c r="G84" i="3"/>
  <c r="G44" i="3"/>
  <c r="E51" i="3"/>
  <c r="F70" i="3"/>
  <c r="F102" i="3"/>
  <c r="H108" i="3"/>
  <c r="G215" i="3"/>
  <c r="D324" i="3"/>
  <c r="F293" i="3"/>
  <c r="E196" i="3"/>
  <c r="E62" i="3"/>
  <c r="D59" i="3"/>
  <c r="D82" i="3"/>
  <c r="H57" i="3"/>
  <c r="H64" i="3"/>
  <c r="F153" i="3"/>
  <c r="F251" i="3"/>
  <c r="F31" i="3"/>
  <c r="F144" i="3"/>
  <c r="F98" i="3"/>
  <c r="F173" i="3"/>
  <c r="F336" i="3"/>
  <c r="H223" i="3"/>
  <c r="G331" i="3"/>
  <c r="D296" i="3"/>
  <c r="H278" i="3"/>
  <c r="E186" i="3"/>
  <c r="D169" i="3"/>
  <c r="D175" i="3"/>
  <c r="D150" i="3"/>
  <c r="D148" i="3"/>
  <c r="D123" i="3"/>
  <c r="D227" i="3"/>
  <c r="D74" i="3"/>
  <c r="D136" i="3"/>
  <c r="D115" i="3"/>
  <c r="D370" i="3"/>
  <c r="H131" i="3"/>
  <c r="F322" i="3"/>
  <c r="D24" i="3"/>
  <c r="F84" i="3"/>
  <c r="G103" i="3"/>
  <c r="H167" i="3"/>
  <c r="F35" i="3"/>
  <c r="G317" i="3"/>
  <c r="G43" i="3"/>
  <c r="D160" i="3"/>
  <c r="H361" i="3"/>
  <c r="G337" i="3"/>
  <c r="D363" i="3"/>
  <c r="D47" i="3"/>
  <c r="E310" i="3"/>
  <c r="E15" i="3"/>
  <c r="E187" i="3"/>
  <c r="E181" i="3"/>
  <c r="D342" i="3"/>
  <c r="H358" i="3"/>
  <c r="F369" i="3"/>
  <c r="F165" i="3"/>
  <c r="F347" i="3"/>
  <c r="D276" i="3"/>
  <c r="D126" i="3"/>
  <c r="D259" i="3"/>
  <c r="D222" i="3"/>
  <c r="D319" i="3"/>
  <c r="D90" i="3"/>
  <c r="D235" i="3"/>
  <c r="D185" i="3"/>
  <c r="D209" i="3"/>
  <c r="D305" i="3"/>
  <c r="D247" i="3"/>
  <c r="D350" i="3"/>
  <c r="D367" i="3"/>
  <c r="D190" i="3"/>
  <c r="F20" i="3"/>
  <c r="G65" i="3"/>
  <c r="H84" i="3"/>
  <c r="D130" i="3"/>
  <c r="G180" i="3"/>
  <c r="H273" i="3"/>
  <c r="F327" i="3"/>
  <c r="G340" i="3"/>
  <c r="H38" i="3"/>
  <c r="D341" i="3"/>
  <c r="F42" i="3"/>
  <c r="D272" i="3"/>
  <c r="D225" i="3"/>
  <c r="E36" i="3"/>
  <c r="E116" i="3"/>
  <c r="Q145" i="2"/>
  <c r="Q129" i="2"/>
  <c r="Q113" i="2"/>
  <c r="Q97" i="2"/>
  <c r="O76" i="2"/>
  <c r="P274" i="2"/>
  <c r="Q161" i="2"/>
  <c r="P158" i="2"/>
  <c r="P142" i="2"/>
  <c r="P126" i="2"/>
  <c r="P110" i="2"/>
  <c r="G21" i="3" s="1"/>
  <c r="P94" i="2"/>
  <c r="M157" i="2"/>
  <c r="M141" i="2"/>
  <c r="D270" i="3" s="1"/>
  <c r="M125" i="2"/>
  <c r="M109" i="2"/>
  <c r="M93" i="2"/>
  <c r="P37" i="2"/>
  <c r="P314" i="2"/>
  <c r="P257" i="2"/>
  <c r="O458" i="2"/>
  <c r="O155" i="2"/>
  <c r="O139" i="2"/>
  <c r="O123" i="2"/>
  <c r="O107" i="2"/>
  <c r="O91" i="2"/>
  <c r="Q66" i="2"/>
  <c r="Q308" i="2"/>
  <c r="Q153" i="2"/>
  <c r="Q137" i="2"/>
  <c r="Q121" i="2"/>
  <c r="Q105" i="2"/>
  <c r="Q89" i="2"/>
  <c r="N29" i="2"/>
  <c r="P297" i="2"/>
  <c r="O246" i="2"/>
  <c r="P150" i="2"/>
  <c r="P134" i="2"/>
  <c r="P118" i="2"/>
  <c r="P102" i="2"/>
  <c r="P291" i="2"/>
  <c r="P173" i="2"/>
  <c r="Q2" i="2"/>
  <c r="M149" i="2"/>
  <c r="M133" i="2"/>
  <c r="M117" i="2"/>
  <c r="M101" i="2"/>
  <c r="Q82" i="2"/>
  <c r="Q54" i="2"/>
  <c r="O163" i="2"/>
  <c r="O147" i="2"/>
  <c r="O131" i="2"/>
  <c r="O115" i="2"/>
  <c r="O99" i="2"/>
  <c r="P79" i="2"/>
  <c r="O50" i="2"/>
  <c r="F138" i="3" s="1"/>
  <c r="P3" i="2"/>
  <c r="N229" i="2"/>
  <c r="O263" i="2"/>
  <c r="M334" i="2"/>
  <c r="N334" i="2"/>
  <c r="P334" i="2"/>
  <c r="O334" i="2"/>
  <c r="P330" i="2"/>
  <c r="N330" i="2"/>
  <c r="O330" i="2"/>
  <c r="Q330" i="2"/>
  <c r="M330" i="2"/>
  <c r="M9" i="2"/>
  <c r="N9" i="2"/>
  <c r="O9" i="2"/>
  <c r="P9" i="2"/>
  <c r="M17" i="2"/>
  <c r="N17" i="2"/>
  <c r="O17" i="2"/>
  <c r="P17" i="2"/>
  <c r="M25" i="2"/>
  <c r="N25" i="2"/>
  <c r="O25" i="2"/>
  <c r="P25" i="2"/>
  <c r="M33" i="2"/>
  <c r="N33" i="2"/>
  <c r="O33" i="2"/>
  <c r="P33" i="2"/>
  <c r="M41" i="2"/>
  <c r="N41" i="2"/>
  <c r="O41" i="2"/>
  <c r="P41" i="2"/>
  <c r="M49" i="2"/>
  <c r="N49" i="2"/>
  <c r="O49" i="2"/>
  <c r="P49" i="2"/>
  <c r="M57" i="2"/>
  <c r="N57" i="2"/>
  <c r="O57" i="2"/>
  <c r="P57" i="2"/>
  <c r="M65" i="2"/>
  <c r="O65" i="2"/>
  <c r="P65" i="2"/>
  <c r="M73" i="2"/>
  <c r="O73" i="2"/>
  <c r="P73" i="2"/>
  <c r="M81" i="2"/>
  <c r="O81" i="2"/>
  <c r="P81" i="2"/>
  <c r="P176" i="2"/>
  <c r="M176" i="2"/>
  <c r="O176" i="2"/>
  <c r="Q176" i="2"/>
  <c r="P184" i="2"/>
  <c r="O184" i="2"/>
  <c r="N184" i="2"/>
  <c r="Q184" i="2"/>
  <c r="P192" i="2"/>
  <c r="M192" i="2"/>
  <c r="N192" i="2"/>
  <c r="O192" i="2"/>
  <c r="P200" i="2"/>
  <c r="M200" i="2"/>
  <c r="N200" i="2"/>
  <c r="Q200" i="2"/>
  <c r="Q208" i="2"/>
  <c r="M208" i="2"/>
  <c r="N208" i="2"/>
  <c r="O208" i="2"/>
  <c r="Q216" i="2"/>
  <c r="M216" i="2"/>
  <c r="N216" i="2"/>
  <c r="Q224" i="2"/>
  <c r="M224" i="2"/>
  <c r="P224" i="2"/>
  <c r="Q232" i="2"/>
  <c r="N232" i="2"/>
  <c r="O232" i="2"/>
  <c r="P232" i="2"/>
  <c r="Q240" i="2"/>
  <c r="P240" i="2"/>
  <c r="N240" i="2"/>
  <c r="Q248" i="2"/>
  <c r="M248" i="2"/>
  <c r="P248" i="2"/>
  <c r="Q256" i="2"/>
  <c r="M256" i="2"/>
  <c r="N256" i="2"/>
  <c r="O256" i="2"/>
  <c r="Q264" i="2"/>
  <c r="N264" i="2"/>
  <c r="O264" i="2"/>
  <c r="P264" i="2"/>
  <c r="Q272" i="2"/>
  <c r="P272" i="2"/>
  <c r="N272" i="2"/>
  <c r="Q280" i="2"/>
  <c r="H122" i="3" s="1"/>
  <c r="M280" i="2"/>
  <c r="D122" i="3" s="1"/>
  <c r="P280" i="2"/>
  <c r="G122" i="3" s="1"/>
  <c r="Q288" i="2"/>
  <c r="M288" i="2"/>
  <c r="N288" i="2"/>
  <c r="O288" i="2"/>
  <c r="Q296" i="2"/>
  <c r="N296" i="2"/>
  <c r="O296" i="2"/>
  <c r="P296" i="2"/>
  <c r="Q304" i="2"/>
  <c r="P304" i="2"/>
  <c r="N304" i="2"/>
  <c r="Q312" i="2"/>
  <c r="M312" i="2"/>
  <c r="P312" i="2"/>
  <c r="Q320" i="2"/>
  <c r="M320" i="2"/>
  <c r="N320" i="2"/>
  <c r="O320" i="2"/>
  <c r="O328" i="2"/>
  <c r="N328" i="2"/>
  <c r="Q328" i="2"/>
  <c r="M328" i="2"/>
  <c r="M342" i="2"/>
  <c r="N342" i="2"/>
  <c r="P342" i="2"/>
  <c r="Q342" i="2"/>
  <c r="O342" i="2"/>
  <c r="M350" i="2"/>
  <c r="N350" i="2"/>
  <c r="P350" i="2"/>
  <c r="O350" i="2"/>
  <c r="M358" i="2"/>
  <c r="N358" i="2"/>
  <c r="P358" i="2"/>
  <c r="Q358" i="2"/>
  <c r="O358" i="2"/>
  <c r="M366" i="2"/>
  <c r="N366" i="2"/>
  <c r="P366" i="2"/>
  <c r="O366" i="2"/>
  <c r="M374" i="2"/>
  <c r="N374" i="2"/>
  <c r="P374" i="2"/>
  <c r="Q374" i="2"/>
  <c r="O374" i="2"/>
  <c r="M382" i="2"/>
  <c r="N382" i="2"/>
  <c r="P382" i="2"/>
  <c r="O382" i="2"/>
  <c r="M390" i="2"/>
  <c r="N390" i="2"/>
  <c r="P390" i="2"/>
  <c r="Q390" i="2"/>
  <c r="O390" i="2"/>
  <c r="M398" i="2"/>
  <c r="N398" i="2"/>
  <c r="P398" i="2"/>
  <c r="O398" i="2"/>
  <c r="Q398" i="2"/>
  <c r="M406" i="2"/>
  <c r="N406" i="2"/>
  <c r="P406" i="2"/>
  <c r="Q406" i="2"/>
  <c r="O406" i="2"/>
  <c r="M414" i="2"/>
  <c r="N414" i="2"/>
  <c r="P414" i="2"/>
  <c r="O414" i="2"/>
  <c r="Q414" i="2"/>
  <c r="M422" i="2"/>
  <c r="P422" i="2"/>
  <c r="N422" i="2"/>
  <c r="Q422" i="2"/>
  <c r="O422" i="2"/>
  <c r="M430" i="2"/>
  <c r="P430" i="2"/>
  <c r="N430" i="2"/>
  <c r="O430" i="2"/>
  <c r="Q430" i="2"/>
  <c r="M438" i="2"/>
  <c r="P438" i="2"/>
  <c r="N438" i="2"/>
  <c r="Q438" i="2"/>
  <c r="O438" i="2"/>
  <c r="P446" i="2"/>
  <c r="O446" i="2"/>
  <c r="M446" i="2"/>
  <c r="N446" i="2"/>
  <c r="Q446" i="2"/>
  <c r="O454" i="2"/>
  <c r="Q454" i="2"/>
  <c r="M454" i="2"/>
  <c r="N454" i="2"/>
  <c r="O462" i="2"/>
  <c r="M462" i="2"/>
  <c r="P462" i="2"/>
  <c r="O470" i="2"/>
  <c r="N470" i="2"/>
  <c r="P470" i="2"/>
  <c r="M470" i="2"/>
  <c r="Q470" i="2"/>
  <c r="O478" i="2"/>
  <c r="N478" i="2"/>
  <c r="Q478" i="2"/>
  <c r="M478" i="2"/>
  <c r="O486" i="2"/>
  <c r="Q486" i="2"/>
  <c r="N486" i="2"/>
  <c r="N492" i="2"/>
  <c r="Q492" i="2"/>
  <c r="M492" i="2"/>
  <c r="P500" i="2"/>
  <c r="Q500" i="2"/>
  <c r="M500" i="2"/>
  <c r="N500" i="2"/>
  <c r="O500" i="2"/>
  <c r="P508" i="2"/>
  <c r="Q508" i="2"/>
  <c r="M508" i="2"/>
  <c r="N508" i="2"/>
  <c r="O508" i="2"/>
  <c r="P516" i="2"/>
  <c r="Q516" i="2"/>
  <c r="M516" i="2"/>
  <c r="O516" i="2"/>
  <c r="N516" i="2"/>
  <c r="P524" i="2"/>
  <c r="Q524" i="2"/>
  <c r="M524" i="2"/>
  <c r="N524" i="2"/>
  <c r="O524" i="2"/>
  <c r="P532" i="2"/>
  <c r="Q532" i="2"/>
  <c r="M532" i="2"/>
  <c r="N532" i="2"/>
  <c r="O532" i="2"/>
  <c r="P540" i="2"/>
  <c r="Q540" i="2"/>
  <c r="M540" i="2"/>
  <c r="N540" i="2"/>
  <c r="O540" i="2"/>
  <c r="M548" i="2"/>
  <c r="O548" i="2"/>
  <c r="N548" i="2"/>
  <c r="P548" i="2"/>
  <c r="Q548" i="2"/>
  <c r="M556" i="2"/>
  <c r="O556" i="2"/>
  <c r="F44" i="3" s="1"/>
  <c r="P556" i="2"/>
  <c r="N556" i="2"/>
  <c r="E44" i="3" s="1"/>
  <c r="M564" i="2"/>
  <c r="O564" i="2"/>
  <c r="N564" i="2"/>
  <c r="P564" i="2"/>
  <c r="Q564" i="2"/>
  <c r="M572" i="2"/>
  <c r="O572" i="2"/>
  <c r="P572" i="2"/>
  <c r="Q572" i="2"/>
  <c r="N572" i="2"/>
  <c r="M580" i="2"/>
  <c r="O580" i="2"/>
  <c r="N580" i="2"/>
  <c r="P580" i="2"/>
  <c r="Q580" i="2"/>
  <c r="M588" i="2"/>
  <c r="O588" i="2"/>
  <c r="P588" i="2"/>
  <c r="N588" i="2"/>
  <c r="Q588" i="2"/>
  <c r="M596" i="2"/>
  <c r="D299" i="3" s="1"/>
  <c r="O596" i="2"/>
  <c r="F299" i="3" s="1"/>
  <c r="N596" i="2"/>
  <c r="P596" i="2"/>
  <c r="Q596" i="2"/>
  <c r="H299" i="3" s="1"/>
  <c r="M604" i="2"/>
  <c r="O604" i="2"/>
  <c r="P604" i="2"/>
  <c r="N604" i="2"/>
  <c r="Q604" i="2"/>
  <c r="M612" i="2"/>
  <c r="Q612" i="2"/>
  <c r="O612" i="2"/>
  <c r="P612" i="2"/>
  <c r="N612" i="2"/>
  <c r="M620" i="2"/>
  <c r="Q620" i="2"/>
  <c r="N620" i="2"/>
  <c r="O620" i="2"/>
  <c r="P620" i="2"/>
  <c r="M628" i="2"/>
  <c r="Q628" i="2"/>
  <c r="N628" i="2"/>
  <c r="O628" i="2"/>
  <c r="P628" i="2"/>
  <c r="M636" i="2"/>
  <c r="Q636" i="2"/>
  <c r="N636" i="2"/>
  <c r="O636" i="2"/>
  <c r="P636" i="2"/>
  <c r="M644" i="2"/>
  <c r="Q644" i="2"/>
  <c r="O644" i="2"/>
  <c r="P644" i="2"/>
  <c r="N644" i="2"/>
  <c r="M652" i="2"/>
  <c r="Q652" i="2"/>
  <c r="N652" i="2"/>
  <c r="O652" i="2"/>
  <c r="P652" i="2"/>
  <c r="N659" i="2"/>
  <c r="P659" i="2"/>
  <c r="M659" i="2"/>
  <c r="O659" i="2"/>
  <c r="Q659" i="2"/>
  <c r="N667" i="2"/>
  <c r="P667" i="2"/>
  <c r="O667" i="2"/>
  <c r="Q667" i="2"/>
  <c r="M667" i="2"/>
  <c r="N675" i="2"/>
  <c r="P675" i="2"/>
  <c r="M675" i="2"/>
  <c r="O675" i="2"/>
  <c r="Q675" i="2"/>
  <c r="N683" i="2"/>
  <c r="P683" i="2"/>
  <c r="O683" i="2"/>
  <c r="M683" i="2"/>
  <c r="Q683" i="2"/>
  <c r="N691" i="2"/>
  <c r="P691" i="2"/>
  <c r="M691" i="2"/>
  <c r="O691" i="2"/>
  <c r="Q691" i="2"/>
  <c r="N699" i="2"/>
  <c r="P699" i="2"/>
  <c r="O699" i="2"/>
  <c r="M699" i="2"/>
  <c r="Q699" i="2"/>
  <c r="N707" i="2"/>
  <c r="P707" i="2"/>
  <c r="M707" i="2"/>
  <c r="O707" i="2"/>
  <c r="Q707" i="2"/>
  <c r="N715" i="2"/>
  <c r="P715" i="2"/>
  <c r="O715" i="2"/>
  <c r="M715" i="2"/>
  <c r="Q715" i="2"/>
  <c r="P723" i="2"/>
  <c r="Q723" i="2"/>
  <c r="M723" i="2"/>
  <c r="N723" i="2"/>
  <c r="O723" i="2"/>
  <c r="O731" i="2"/>
  <c r="M731" i="2"/>
  <c r="N731" i="2"/>
  <c r="P731" i="2"/>
  <c r="Q731" i="2"/>
  <c r="O739" i="2"/>
  <c r="M739" i="2"/>
  <c r="N739" i="2"/>
  <c r="P739" i="2"/>
  <c r="Q739" i="2"/>
  <c r="O747" i="2"/>
  <c r="M747" i="2"/>
  <c r="Q747" i="2"/>
  <c r="P747" i="2"/>
  <c r="N747" i="2"/>
  <c r="O755" i="2"/>
  <c r="P755" i="2"/>
  <c r="N755" i="2"/>
  <c r="Q755" i="2"/>
  <c r="M755" i="2"/>
  <c r="O763" i="2"/>
  <c r="Q763" i="2"/>
  <c r="N763" i="2"/>
  <c r="P763" i="2"/>
  <c r="M763" i="2"/>
  <c r="O771" i="2"/>
  <c r="P771" i="2"/>
  <c r="Q771" i="2"/>
  <c r="M771" i="2"/>
  <c r="N771" i="2"/>
  <c r="O779" i="2"/>
  <c r="N779" i="2"/>
  <c r="P779" i="2"/>
  <c r="Q779" i="2"/>
  <c r="M779" i="2"/>
  <c r="O787" i="2"/>
  <c r="M787" i="2"/>
  <c r="N787" i="2"/>
  <c r="P787" i="2"/>
  <c r="Q787" i="2"/>
  <c r="O795" i="2"/>
  <c r="M795" i="2"/>
  <c r="N795" i="2"/>
  <c r="P795" i="2"/>
  <c r="Q795" i="2"/>
  <c r="O803" i="2"/>
  <c r="M803" i="2"/>
  <c r="N803" i="2"/>
  <c r="P803" i="2"/>
  <c r="Q803" i="2"/>
  <c r="O811" i="2"/>
  <c r="M811" i="2"/>
  <c r="P811" i="2"/>
  <c r="Q811" i="2"/>
  <c r="N811" i="2"/>
  <c r="O819" i="2"/>
  <c r="M819" i="2"/>
  <c r="P819" i="2"/>
  <c r="Q819" i="2"/>
  <c r="N819" i="2"/>
  <c r="M826" i="2"/>
  <c r="O826" i="2"/>
  <c r="N826" i="2"/>
  <c r="P826" i="2"/>
  <c r="Q826" i="2"/>
  <c r="O834" i="2"/>
  <c r="Q834" i="2"/>
  <c r="P834" i="2"/>
  <c r="N834" i="2"/>
  <c r="M834" i="2"/>
  <c r="O842" i="2"/>
  <c r="Q842" i="2"/>
  <c r="N842" i="2"/>
  <c r="M842" i="2"/>
  <c r="P842" i="2"/>
  <c r="O850" i="2"/>
  <c r="Q850" i="2"/>
  <c r="P850" i="2"/>
  <c r="N850" i="2"/>
  <c r="M850" i="2"/>
  <c r="M858" i="2"/>
  <c r="O858" i="2"/>
  <c r="Q858" i="2"/>
  <c r="N858" i="2"/>
  <c r="P858" i="2"/>
  <c r="N866" i="2"/>
  <c r="O866" i="2"/>
  <c r="Q866" i="2"/>
  <c r="M866" i="2"/>
  <c r="P866" i="2"/>
  <c r="N874" i="2"/>
  <c r="O874" i="2"/>
  <c r="Q874" i="2"/>
  <c r="P874" i="2"/>
  <c r="M874" i="2"/>
  <c r="N882" i="2"/>
  <c r="O882" i="2"/>
  <c r="Q882" i="2"/>
  <c r="M882" i="2"/>
  <c r="P882" i="2"/>
  <c r="N890" i="2"/>
  <c r="O890" i="2"/>
  <c r="Q890" i="2"/>
  <c r="P890" i="2"/>
  <c r="M890" i="2"/>
  <c r="N898" i="2"/>
  <c r="O898" i="2"/>
  <c r="Q898" i="2"/>
  <c r="M898" i="2"/>
  <c r="P898" i="2"/>
  <c r="N906" i="2"/>
  <c r="O906" i="2"/>
  <c r="Q906" i="2"/>
  <c r="P906" i="2"/>
  <c r="M906" i="2"/>
  <c r="N914" i="2"/>
  <c r="O914" i="2"/>
  <c r="Q914" i="2"/>
  <c r="M914" i="2"/>
  <c r="P914" i="2"/>
  <c r="N922" i="2"/>
  <c r="O922" i="2"/>
  <c r="Q922" i="2"/>
  <c r="P922" i="2"/>
  <c r="M922" i="2"/>
  <c r="Q930" i="2"/>
  <c r="N930" i="2"/>
  <c r="M930" i="2"/>
  <c r="P930" i="2"/>
  <c r="O930" i="2"/>
  <c r="Q938" i="2"/>
  <c r="N938" i="2"/>
  <c r="M938" i="2"/>
  <c r="O938" i="2"/>
  <c r="P938" i="2"/>
  <c r="Q946" i="2"/>
  <c r="N946" i="2"/>
  <c r="M946" i="2"/>
  <c r="P946" i="2"/>
  <c r="O946" i="2"/>
  <c r="Q954" i="2"/>
  <c r="N954" i="2"/>
  <c r="M954" i="2"/>
  <c r="O954" i="2"/>
  <c r="P954" i="2"/>
  <c r="Q962" i="2"/>
  <c r="N962" i="2"/>
  <c r="M962" i="2"/>
  <c r="P962" i="2"/>
  <c r="O962" i="2"/>
  <c r="Q970" i="2"/>
  <c r="N970" i="2"/>
  <c r="M970" i="2"/>
  <c r="P970" i="2"/>
  <c r="O970" i="2"/>
  <c r="Q978" i="2"/>
  <c r="N978" i="2"/>
  <c r="M978" i="2"/>
  <c r="P978" i="2"/>
  <c r="O978" i="2"/>
  <c r="N985" i="2"/>
  <c r="O985" i="2"/>
  <c r="Q985" i="2"/>
  <c r="M985" i="2"/>
  <c r="P985" i="2"/>
  <c r="Q164" i="2"/>
  <c r="N163" i="2"/>
  <c r="P161" i="2"/>
  <c r="M160" i="2"/>
  <c r="O158" i="2"/>
  <c r="Q156" i="2"/>
  <c r="N155" i="2"/>
  <c r="P153" i="2"/>
  <c r="M152" i="2"/>
  <c r="O150" i="2"/>
  <c r="Q148" i="2"/>
  <c r="N147" i="2"/>
  <c r="P145" i="2"/>
  <c r="M144" i="2"/>
  <c r="O142" i="2"/>
  <c r="Q140" i="2"/>
  <c r="N139" i="2"/>
  <c r="P137" i="2"/>
  <c r="M136" i="2"/>
  <c r="O134" i="2"/>
  <c r="Q132" i="2"/>
  <c r="N131" i="2"/>
  <c r="P129" i="2"/>
  <c r="M128" i="2"/>
  <c r="O126" i="2"/>
  <c r="Q124" i="2"/>
  <c r="N123" i="2"/>
  <c r="P121" i="2"/>
  <c r="M120" i="2"/>
  <c r="O118" i="2"/>
  <c r="Q116" i="2"/>
  <c r="N115" i="2"/>
  <c r="P113" i="2"/>
  <c r="M112" i="2"/>
  <c r="O110" i="2"/>
  <c r="F21" i="3" s="1"/>
  <c r="Q108" i="2"/>
  <c r="N107" i="2"/>
  <c r="P105" i="2"/>
  <c r="M104" i="2"/>
  <c r="O102" i="2"/>
  <c r="Q100" i="2"/>
  <c r="N99" i="2"/>
  <c r="P97" i="2"/>
  <c r="M96" i="2"/>
  <c r="O94" i="2"/>
  <c r="Q92" i="2"/>
  <c r="N91" i="2"/>
  <c r="P89" i="2"/>
  <c r="M88" i="2"/>
  <c r="P85" i="2"/>
  <c r="O82" i="2"/>
  <c r="Q72" i="2"/>
  <c r="P69" i="2"/>
  <c r="O66" i="2"/>
  <c r="Q62" i="2"/>
  <c r="O58" i="2"/>
  <c r="P45" i="2"/>
  <c r="Q41" i="2"/>
  <c r="N37" i="2"/>
  <c r="O24" i="2"/>
  <c r="P11" i="2"/>
  <c r="Q324" i="2"/>
  <c r="N280" i="2"/>
  <c r="E122" i="3" s="1"/>
  <c r="M240" i="2"/>
  <c r="Q221" i="2"/>
  <c r="Q214" i="2"/>
  <c r="P208" i="2"/>
  <c r="O200" i="2"/>
  <c r="P190" i="2"/>
  <c r="P475" i="2"/>
  <c r="Q366" i="2"/>
  <c r="Q334" i="2"/>
  <c r="M32" i="2"/>
  <c r="P32" i="2"/>
  <c r="N223" i="2"/>
  <c r="P223" i="2"/>
  <c r="Q223" i="2"/>
  <c r="M223" i="2"/>
  <c r="O223" i="2"/>
  <c r="N279" i="2"/>
  <c r="Q279" i="2"/>
  <c r="M279" i="2"/>
  <c r="O279" i="2"/>
  <c r="P279" i="2"/>
  <c r="P349" i="2"/>
  <c r="M349" i="2"/>
  <c r="N349" i="2"/>
  <c r="Q349" i="2"/>
  <c r="O349" i="2"/>
  <c r="M421" i="2"/>
  <c r="N421" i="2"/>
  <c r="P421" i="2"/>
  <c r="Q421" i="2"/>
  <c r="Q477" i="2"/>
  <c r="M477" i="2"/>
  <c r="N477" i="2"/>
  <c r="O477" i="2"/>
  <c r="P477" i="2"/>
  <c r="M539" i="2"/>
  <c r="N539" i="2"/>
  <c r="O539" i="2"/>
  <c r="Q539" i="2"/>
  <c r="P539" i="2"/>
  <c r="Q635" i="2"/>
  <c r="N635" i="2"/>
  <c r="O635" i="2"/>
  <c r="P635" i="2"/>
  <c r="M635" i="2"/>
  <c r="P690" i="2"/>
  <c r="Q690" i="2"/>
  <c r="M690" i="2"/>
  <c r="N690" i="2"/>
  <c r="O690" i="2"/>
  <c r="O754" i="2"/>
  <c r="P754" i="2"/>
  <c r="M754" i="2"/>
  <c r="N754" i="2"/>
  <c r="Q754" i="2"/>
  <c r="O802" i="2"/>
  <c r="P802" i="2"/>
  <c r="N802" i="2"/>
  <c r="Q802" i="2"/>
  <c r="M802" i="2"/>
  <c r="N849" i="2"/>
  <c r="O849" i="2"/>
  <c r="Q849" i="2"/>
  <c r="P849" i="2"/>
  <c r="M849" i="2"/>
  <c r="N913" i="2"/>
  <c r="P913" i="2"/>
  <c r="M913" i="2"/>
  <c r="O913" i="2"/>
  <c r="Q913" i="2"/>
  <c r="Q171" i="2"/>
  <c r="H262" i="3" s="1"/>
  <c r="P171" i="2"/>
  <c r="G262" i="3" s="1"/>
  <c r="M171" i="2"/>
  <c r="D262" i="3" s="1"/>
  <c r="N171" i="2"/>
  <c r="E262" i="3" s="1"/>
  <c r="O171" i="2"/>
  <c r="F262" i="3" s="1"/>
  <c r="P18" i="2"/>
  <c r="Q18" i="2"/>
  <c r="N18" i="2"/>
  <c r="P34" i="2"/>
  <c r="Q34" i="2"/>
  <c r="N34" i="2"/>
  <c r="P50" i="2"/>
  <c r="G138" i="3" s="1"/>
  <c r="Q50" i="2"/>
  <c r="H138" i="3" s="1"/>
  <c r="N50" i="2"/>
  <c r="E138" i="3" s="1"/>
  <c r="P74" i="2"/>
  <c r="N74" i="2"/>
  <c r="N185" i="2"/>
  <c r="M185" i="2"/>
  <c r="O185" i="2"/>
  <c r="P185" i="2"/>
  <c r="Q185" i="2"/>
  <c r="N209" i="2"/>
  <c r="O209" i="2"/>
  <c r="P209" i="2"/>
  <c r="N217" i="2"/>
  <c r="O217" i="2"/>
  <c r="Q217" i="2"/>
  <c r="M217" i="2"/>
  <c r="O233" i="2"/>
  <c r="M233" i="2"/>
  <c r="Q233" i="2"/>
  <c r="O241" i="2"/>
  <c r="M241" i="2"/>
  <c r="N241" i="2"/>
  <c r="P241" i="2"/>
  <c r="O249" i="2"/>
  <c r="N249" i="2"/>
  <c r="P249" i="2"/>
  <c r="Q249" i="2"/>
  <c r="O257" i="2"/>
  <c r="Q257" i="2"/>
  <c r="N257" i="2"/>
  <c r="O265" i="2"/>
  <c r="M265" i="2"/>
  <c r="Q265" i="2"/>
  <c r="O273" i="2"/>
  <c r="M273" i="2"/>
  <c r="N273" i="2"/>
  <c r="P273" i="2"/>
  <c r="O281" i="2"/>
  <c r="N281" i="2"/>
  <c r="P281" i="2"/>
  <c r="Q281" i="2"/>
  <c r="O289" i="2"/>
  <c r="Q289" i="2"/>
  <c r="N289" i="2"/>
  <c r="O297" i="2"/>
  <c r="M297" i="2"/>
  <c r="Q297" i="2"/>
  <c r="O305" i="2"/>
  <c r="M305" i="2"/>
  <c r="N305" i="2"/>
  <c r="P305" i="2"/>
  <c r="O313" i="2"/>
  <c r="N313" i="2"/>
  <c r="P313" i="2"/>
  <c r="Q313" i="2"/>
  <c r="O321" i="2"/>
  <c r="Q321" i="2"/>
  <c r="N321" i="2"/>
  <c r="N343" i="2"/>
  <c r="P343" i="2"/>
  <c r="Q343" i="2"/>
  <c r="O343" i="2"/>
  <c r="M343" i="2"/>
  <c r="N351" i="2"/>
  <c r="P351" i="2"/>
  <c r="Q351" i="2"/>
  <c r="M351" i="2"/>
  <c r="N359" i="2"/>
  <c r="P359" i="2"/>
  <c r="Q359" i="2"/>
  <c r="O359" i="2"/>
  <c r="M359" i="2"/>
  <c r="N367" i="2"/>
  <c r="P367" i="2"/>
  <c r="Q367" i="2"/>
  <c r="O367" i="2"/>
  <c r="M367" i="2"/>
  <c r="N375" i="2"/>
  <c r="P375" i="2"/>
  <c r="Q375" i="2"/>
  <c r="O375" i="2"/>
  <c r="N383" i="2"/>
  <c r="P383" i="2"/>
  <c r="Q383" i="2"/>
  <c r="M383" i="2"/>
  <c r="O383" i="2"/>
  <c r="N391" i="2"/>
  <c r="P391" i="2"/>
  <c r="Q391" i="2"/>
  <c r="O391" i="2"/>
  <c r="N399" i="2"/>
  <c r="P399" i="2"/>
  <c r="Q399" i="2"/>
  <c r="O399" i="2"/>
  <c r="N407" i="2"/>
  <c r="P407" i="2"/>
  <c r="Q407" i="2"/>
  <c r="O407" i="2"/>
  <c r="N415" i="2"/>
  <c r="P415" i="2"/>
  <c r="Q415" i="2"/>
  <c r="M415" i="2"/>
  <c r="O415" i="2"/>
  <c r="P423" i="2"/>
  <c r="N423" i="2"/>
  <c r="Q423" i="2"/>
  <c r="M423" i="2"/>
  <c r="P431" i="2"/>
  <c r="Q431" i="2"/>
  <c r="M431" i="2"/>
  <c r="N431" i="2"/>
  <c r="O431" i="2"/>
  <c r="P439" i="2"/>
  <c r="M439" i="2"/>
  <c r="N439" i="2"/>
  <c r="Q439" i="2"/>
  <c r="N447" i="2"/>
  <c r="P447" i="2"/>
  <c r="M447" i="2"/>
  <c r="Q447" i="2"/>
  <c r="O455" i="2"/>
  <c r="N455" i="2"/>
  <c r="P455" i="2"/>
  <c r="Q455" i="2"/>
  <c r="O463" i="2"/>
  <c r="N463" i="2"/>
  <c r="Q463" i="2"/>
  <c r="M463" i="2"/>
  <c r="P463" i="2"/>
  <c r="O471" i="2"/>
  <c r="Q471" i="2"/>
  <c r="M471" i="2"/>
  <c r="N471" i="2"/>
  <c r="O479" i="2"/>
  <c r="M479" i="2"/>
  <c r="P479" i="2"/>
  <c r="O487" i="2"/>
  <c r="N487" i="2"/>
  <c r="P487" i="2"/>
  <c r="M487" i="2"/>
  <c r="Q487" i="2"/>
  <c r="N493" i="2"/>
  <c r="P493" i="2"/>
  <c r="O493" i="2"/>
  <c r="M493" i="2"/>
  <c r="Q493" i="2"/>
  <c r="P501" i="2"/>
  <c r="M501" i="2"/>
  <c r="N501" i="2"/>
  <c r="Q501" i="2"/>
  <c r="O501" i="2"/>
  <c r="P509" i="2"/>
  <c r="M509" i="2"/>
  <c r="O509" i="2"/>
  <c r="Q509" i="2"/>
  <c r="N509" i="2"/>
  <c r="P517" i="2"/>
  <c r="Q517" i="2"/>
  <c r="O517" i="2"/>
  <c r="M517" i="2"/>
  <c r="N517" i="2"/>
  <c r="P525" i="2"/>
  <c r="G348" i="3" s="1"/>
  <c r="O525" i="2"/>
  <c r="N525" i="2"/>
  <c r="E348" i="3" s="1"/>
  <c r="Q525" i="2"/>
  <c r="H348" i="3" s="1"/>
  <c r="M525" i="2"/>
  <c r="P533" i="2"/>
  <c r="N533" i="2"/>
  <c r="M533" i="2"/>
  <c r="D316" i="3" s="1"/>
  <c r="O533" i="2"/>
  <c r="F316" i="3" s="1"/>
  <c r="Q533" i="2"/>
  <c r="P541" i="2"/>
  <c r="Q541" i="2"/>
  <c r="M541" i="2"/>
  <c r="N541" i="2"/>
  <c r="O541" i="2"/>
  <c r="M549" i="2"/>
  <c r="O549" i="2"/>
  <c r="P549" i="2"/>
  <c r="Q549" i="2"/>
  <c r="M557" i="2"/>
  <c r="O557" i="2"/>
  <c r="P557" i="2"/>
  <c r="N557" i="2"/>
  <c r="Q557" i="2"/>
  <c r="M565" i="2"/>
  <c r="O565" i="2"/>
  <c r="P565" i="2"/>
  <c r="Q565" i="2"/>
  <c r="M573" i="2"/>
  <c r="O573" i="2"/>
  <c r="P573" i="2"/>
  <c r="N573" i="2"/>
  <c r="Q573" i="2"/>
  <c r="M581" i="2"/>
  <c r="O581" i="2"/>
  <c r="P581" i="2"/>
  <c r="Q581" i="2"/>
  <c r="M589" i="2"/>
  <c r="O589" i="2"/>
  <c r="P589" i="2"/>
  <c r="N589" i="2"/>
  <c r="Q589" i="2"/>
  <c r="M597" i="2"/>
  <c r="O597" i="2"/>
  <c r="P597" i="2"/>
  <c r="N597" i="2"/>
  <c r="M605" i="2"/>
  <c r="O605" i="2"/>
  <c r="P605" i="2"/>
  <c r="N605" i="2"/>
  <c r="Q605" i="2"/>
  <c r="O613" i="2"/>
  <c r="P613" i="2"/>
  <c r="M613" i="2"/>
  <c r="N613" i="2"/>
  <c r="Q613" i="2"/>
  <c r="O621" i="2"/>
  <c r="P621" i="2"/>
  <c r="M621" i="2"/>
  <c r="N621" i="2"/>
  <c r="Q621" i="2"/>
  <c r="O629" i="2"/>
  <c r="P629" i="2"/>
  <c r="N629" i="2"/>
  <c r="Q629" i="2"/>
  <c r="M629" i="2"/>
  <c r="O637" i="2"/>
  <c r="P637" i="2"/>
  <c r="N637" i="2"/>
  <c r="Q637" i="2"/>
  <c r="O645" i="2"/>
  <c r="P645" i="2"/>
  <c r="G39" i="3" s="1"/>
  <c r="Q645" i="2"/>
  <c r="N645" i="2"/>
  <c r="E39" i="3" s="1"/>
  <c r="M645" i="2"/>
  <c r="D39" i="3" s="1"/>
  <c r="O653" i="2"/>
  <c r="P653" i="2"/>
  <c r="N653" i="2"/>
  <c r="Q653" i="2"/>
  <c r="M653" i="2"/>
  <c r="N660" i="2"/>
  <c r="O660" i="2"/>
  <c r="Q660" i="2"/>
  <c r="M660" i="2"/>
  <c r="P660" i="2"/>
  <c r="N668" i="2"/>
  <c r="O668" i="2"/>
  <c r="Q668" i="2"/>
  <c r="P668" i="2"/>
  <c r="M668" i="2"/>
  <c r="N676" i="2"/>
  <c r="O676" i="2"/>
  <c r="Q676" i="2"/>
  <c r="P676" i="2"/>
  <c r="M676" i="2"/>
  <c r="N684" i="2"/>
  <c r="O684" i="2"/>
  <c r="Q684" i="2"/>
  <c r="P684" i="2"/>
  <c r="M684" i="2"/>
  <c r="N692" i="2"/>
  <c r="O692" i="2"/>
  <c r="Q692" i="2"/>
  <c r="M692" i="2"/>
  <c r="P692" i="2"/>
  <c r="N700" i="2"/>
  <c r="O700" i="2"/>
  <c r="Q700" i="2"/>
  <c r="P700" i="2"/>
  <c r="M700" i="2"/>
  <c r="N708" i="2"/>
  <c r="O708" i="2"/>
  <c r="Q708" i="2"/>
  <c r="P708" i="2"/>
  <c r="M708" i="2"/>
  <c r="N716" i="2"/>
  <c r="O716" i="2"/>
  <c r="Q716" i="2"/>
  <c r="P716" i="2"/>
  <c r="M716" i="2"/>
  <c r="M724" i="2"/>
  <c r="Q724" i="2"/>
  <c r="P724" i="2"/>
  <c r="N724" i="2"/>
  <c r="O724" i="2"/>
  <c r="M732" i="2"/>
  <c r="N732" i="2"/>
  <c r="P732" i="2"/>
  <c r="O732" i="2"/>
  <c r="Q732" i="2"/>
  <c r="M740" i="2"/>
  <c r="N740" i="2"/>
  <c r="Q740" i="2"/>
  <c r="O740" i="2"/>
  <c r="P740" i="2"/>
  <c r="M748" i="2"/>
  <c r="N748" i="2"/>
  <c r="P748" i="2"/>
  <c r="Q748" i="2"/>
  <c r="O748" i="2"/>
  <c r="M756" i="2"/>
  <c r="N756" i="2"/>
  <c r="O756" i="2"/>
  <c r="P756" i="2"/>
  <c r="Q756" i="2"/>
  <c r="M764" i="2"/>
  <c r="N764" i="2"/>
  <c r="O764" i="2"/>
  <c r="P764" i="2"/>
  <c r="Q764" i="2"/>
  <c r="M772" i="2"/>
  <c r="N772" i="2"/>
  <c r="O772" i="2"/>
  <c r="P772" i="2"/>
  <c r="Q772" i="2"/>
  <c r="M780" i="2"/>
  <c r="N780" i="2"/>
  <c r="O780" i="2"/>
  <c r="P780" i="2"/>
  <c r="Q780" i="2"/>
  <c r="M788" i="2"/>
  <c r="N788" i="2"/>
  <c r="O788" i="2"/>
  <c r="Q788" i="2"/>
  <c r="P788" i="2"/>
  <c r="M796" i="2"/>
  <c r="N796" i="2"/>
  <c r="O796" i="2"/>
  <c r="Q796" i="2"/>
  <c r="P796" i="2"/>
  <c r="M804" i="2"/>
  <c r="N804" i="2"/>
  <c r="Q804" i="2"/>
  <c r="O804" i="2"/>
  <c r="P804" i="2"/>
  <c r="M812" i="2"/>
  <c r="N812" i="2"/>
  <c r="P812" i="2"/>
  <c r="Q812" i="2"/>
  <c r="O812" i="2"/>
  <c r="M827" i="2"/>
  <c r="N827" i="2"/>
  <c r="P827" i="2"/>
  <c r="Q827" i="2"/>
  <c r="O827" i="2"/>
  <c r="M835" i="2"/>
  <c r="O835" i="2"/>
  <c r="N835" i="2"/>
  <c r="Q835" i="2"/>
  <c r="P835" i="2"/>
  <c r="M843" i="2"/>
  <c r="O843" i="2"/>
  <c r="N843" i="2"/>
  <c r="Q843" i="2"/>
  <c r="P843" i="2"/>
  <c r="M851" i="2"/>
  <c r="O851" i="2"/>
  <c r="N851" i="2"/>
  <c r="Q851" i="2"/>
  <c r="P851" i="2"/>
  <c r="O859" i="2"/>
  <c r="P859" i="2"/>
  <c r="Q859" i="2"/>
  <c r="N859" i="2"/>
  <c r="M859" i="2"/>
  <c r="Q867" i="2"/>
  <c r="N867" i="2"/>
  <c r="M867" i="2"/>
  <c r="O867" i="2"/>
  <c r="P867" i="2"/>
  <c r="Q875" i="2"/>
  <c r="N875" i="2"/>
  <c r="M875" i="2"/>
  <c r="P875" i="2"/>
  <c r="O875" i="2"/>
  <c r="Q883" i="2"/>
  <c r="N883" i="2"/>
  <c r="M883" i="2"/>
  <c r="P883" i="2"/>
  <c r="O883" i="2"/>
  <c r="Q891" i="2"/>
  <c r="N891" i="2"/>
  <c r="M891" i="2"/>
  <c r="P891" i="2"/>
  <c r="O891" i="2"/>
  <c r="Q899" i="2"/>
  <c r="N899" i="2"/>
  <c r="M899" i="2"/>
  <c r="O899" i="2"/>
  <c r="P899" i="2"/>
  <c r="Q907" i="2"/>
  <c r="N907" i="2"/>
  <c r="M907" i="2"/>
  <c r="P907" i="2"/>
  <c r="O907" i="2"/>
  <c r="Q915" i="2"/>
  <c r="N915" i="2"/>
  <c r="M915" i="2"/>
  <c r="P915" i="2"/>
  <c r="O915" i="2"/>
  <c r="Q923" i="2"/>
  <c r="N923" i="2"/>
  <c r="M923" i="2"/>
  <c r="P923" i="2"/>
  <c r="O923" i="2"/>
  <c r="M931" i="2"/>
  <c r="O931" i="2"/>
  <c r="Q931" i="2"/>
  <c r="P931" i="2"/>
  <c r="N931" i="2"/>
  <c r="M939" i="2"/>
  <c r="O939" i="2"/>
  <c r="Q939" i="2"/>
  <c r="N939" i="2"/>
  <c r="P939" i="2"/>
  <c r="M947" i="2"/>
  <c r="O947" i="2"/>
  <c r="Q947" i="2"/>
  <c r="P947" i="2"/>
  <c r="N947" i="2"/>
  <c r="M955" i="2"/>
  <c r="O955" i="2"/>
  <c r="Q955" i="2"/>
  <c r="N955" i="2"/>
  <c r="P955" i="2"/>
  <c r="M963" i="2"/>
  <c r="O963" i="2"/>
  <c r="Q963" i="2"/>
  <c r="P963" i="2"/>
  <c r="N963" i="2"/>
  <c r="M971" i="2"/>
  <c r="O971" i="2"/>
  <c r="Q971" i="2"/>
  <c r="N971" i="2"/>
  <c r="P971" i="2"/>
  <c r="M979" i="2"/>
  <c r="O979" i="2"/>
  <c r="Q979" i="2"/>
  <c r="P979" i="2"/>
  <c r="N979" i="2"/>
  <c r="Q986" i="2"/>
  <c r="N986" i="2"/>
  <c r="M986" i="2"/>
  <c r="O986" i="2"/>
  <c r="P986" i="2"/>
  <c r="P164" i="2"/>
  <c r="M163" i="2"/>
  <c r="O161" i="2"/>
  <c r="Q159" i="2"/>
  <c r="N158" i="2"/>
  <c r="P156" i="2"/>
  <c r="M155" i="2"/>
  <c r="O153" i="2"/>
  <c r="Q151" i="2"/>
  <c r="H17" i="3" s="1"/>
  <c r="N150" i="2"/>
  <c r="P148" i="2"/>
  <c r="M147" i="2"/>
  <c r="O145" i="2"/>
  <c r="Q143" i="2"/>
  <c r="N142" i="2"/>
  <c r="P140" i="2"/>
  <c r="M139" i="2"/>
  <c r="O137" i="2"/>
  <c r="Q135" i="2"/>
  <c r="N134" i="2"/>
  <c r="P132" i="2"/>
  <c r="M131" i="2"/>
  <c r="O129" i="2"/>
  <c r="Q127" i="2"/>
  <c r="N126" i="2"/>
  <c r="P124" i="2"/>
  <c r="M123" i="2"/>
  <c r="O121" i="2"/>
  <c r="Q119" i="2"/>
  <c r="N118" i="2"/>
  <c r="P116" i="2"/>
  <c r="M115" i="2"/>
  <c r="O113" i="2"/>
  <c r="Q111" i="2"/>
  <c r="N110" i="2"/>
  <c r="E21" i="3" s="1"/>
  <c r="P108" i="2"/>
  <c r="M107" i="2"/>
  <c r="O105" i="2"/>
  <c r="Q103" i="2"/>
  <c r="H204" i="3" s="1"/>
  <c r="N102" i="2"/>
  <c r="P100" i="2"/>
  <c r="M99" i="2"/>
  <c r="O97" i="2"/>
  <c r="Q95" i="2"/>
  <c r="N94" i="2"/>
  <c r="P92" i="2"/>
  <c r="M91" i="2"/>
  <c r="O89" i="2"/>
  <c r="Q87" i="2"/>
  <c r="N85" i="2"/>
  <c r="Q78" i="2"/>
  <c r="N69" i="2"/>
  <c r="P53" i="2"/>
  <c r="Q49" i="2"/>
  <c r="N45" i="2"/>
  <c r="Q40" i="2"/>
  <c r="O32" i="2"/>
  <c r="N24" i="2"/>
  <c r="Q6" i="2"/>
  <c r="P166" i="2"/>
  <c r="Q318" i="2"/>
  <c r="M313" i="2"/>
  <c r="Q301" i="2"/>
  <c r="M296" i="2"/>
  <c r="Q284" i="2"/>
  <c r="Q278" i="2"/>
  <c r="Q273" i="2"/>
  <c r="P267" i="2"/>
  <c r="Q261" i="2"/>
  <c r="P256" i="2"/>
  <c r="Q244" i="2"/>
  <c r="P233" i="2"/>
  <c r="P227" i="2"/>
  <c r="P492" i="2"/>
  <c r="O423" i="2"/>
  <c r="M637" i="2"/>
  <c r="M8" i="2"/>
  <c r="P8" i="2"/>
  <c r="M72" i="2"/>
  <c r="P72" i="2"/>
  <c r="M183" i="2"/>
  <c r="P183" i="2"/>
  <c r="N183" i="2"/>
  <c r="Q183" i="2"/>
  <c r="N231" i="2"/>
  <c r="Q231" i="2"/>
  <c r="P231" i="2"/>
  <c r="N303" i="2"/>
  <c r="Q303" i="2"/>
  <c r="M303" i="2"/>
  <c r="O303" i="2"/>
  <c r="P373" i="2"/>
  <c r="M373" i="2"/>
  <c r="N373" i="2"/>
  <c r="Q373" i="2"/>
  <c r="O373" i="2"/>
  <c r="M437" i="2"/>
  <c r="N437" i="2"/>
  <c r="O437" i="2"/>
  <c r="P437" i="2"/>
  <c r="M515" i="2"/>
  <c r="N515" i="2"/>
  <c r="O515" i="2"/>
  <c r="P515" i="2"/>
  <c r="Q515" i="2"/>
  <c r="O563" i="2"/>
  <c r="Q563" i="2"/>
  <c r="M563" i="2"/>
  <c r="P563" i="2"/>
  <c r="N563" i="2"/>
  <c r="Q619" i="2"/>
  <c r="N619" i="2"/>
  <c r="M619" i="2"/>
  <c r="O619" i="2"/>
  <c r="P619" i="2"/>
  <c r="P682" i="2"/>
  <c r="Q682" i="2"/>
  <c r="M682" i="2"/>
  <c r="N682" i="2"/>
  <c r="O682" i="2"/>
  <c r="O730" i="2"/>
  <c r="P730" i="2"/>
  <c r="Q730" i="2"/>
  <c r="M730" i="2"/>
  <c r="N730" i="2"/>
  <c r="O778" i="2"/>
  <c r="P778" i="2"/>
  <c r="Q778" i="2"/>
  <c r="M778" i="2"/>
  <c r="N778" i="2"/>
  <c r="O825" i="2"/>
  <c r="P825" i="2"/>
  <c r="Q825" i="2"/>
  <c r="M825" i="2"/>
  <c r="N889" i="2"/>
  <c r="P889" i="2"/>
  <c r="O889" i="2"/>
  <c r="M889" i="2"/>
  <c r="Q889" i="2"/>
  <c r="N945" i="2"/>
  <c r="O945" i="2"/>
  <c r="Q945" i="2"/>
  <c r="P945" i="2"/>
  <c r="M945" i="2"/>
  <c r="N992" i="2"/>
  <c r="P992" i="2"/>
  <c r="O992" i="2"/>
  <c r="M992" i="2"/>
  <c r="Q992" i="2"/>
  <c r="M167" i="2"/>
  <c r="P167" i="2"/>
  <c r="O167" i="2"/>
  <c r="N167" i="2"/>
  <c r="Q167" i="2"/>
  <c r="P10" i="2"/>
  <c r="Q10" i="2"/>
  <c r="N10" i="2"/>
  <c r="P26" i="2"/>
  <c r="Q26" i="2"/>
  <c r="N26" i="2"/>
  <c r="P42" i="2"/>
  <c r="Q42" i="2"/>
  <c r="N42" i="2"/>
  <c r="P58" i="2"/>
  <c r="Q58" i="2"/>
  <c r="N58" i="2"/>
  <c r="P66" i="2"/>
  <c r="N66" i="2"/>
  <c r="P82" i="2"/>
  <c r="N82" i="2"/>
  <c r="N177" i="2"/>
  <c r="P177" i="2"/>
  <c r="Q177" i="2"/>
  <c r="M177" i="2"/>
  <c r="N193" i="2"/>
  <c r="M193" i="2"/>
  <c r="P193" i="2"/>
  <c r="Q193" i="2"/>
  <c r="N201" i="2"/>
  <c r="P201" i="2"/>
  <c r="O201" i="2"/>
  <c r="Q201" i="2"/>
  <c r="N225" i="2"/>
  <c r="O225" i="2"/>
  <c r="P225" i="2"/>
  <c r="Q225" i="2"/>
  <c r="P333" i="2"/>
  <c r="M333" i="2"/>
  <c r="N333" i="2"/>
  <c r="Q333" i="2"/>
  <c r="O333" i="2"/>
  <c r="M3" i="2"/>
  <c r="N3" i="2"/>
  <c r="Q3" i="2"/>
  <c r="M11" i="2"/>
  <c r="N11" i="2"/>
  <c r="Q11" i="2"/>
  <c r="M19" i="2"/>
  <c r="N19" i="2"/>
  <c r="Q19" i="2"/>
  <c r="M27" i="2"/>
  <c r="N27" i="2"/>
  <c r="Q27" i="2"/>
  <c r="M35" i="2"/>
  <c r="N35" i="2"/>
  <c r="Q35" i="2"/>
  <c r="M43" i="2"/>
  <c r="N43" i="2"/>
  <c r="Q43" i="2"/>
  <c r="M51" i="2"/>
  <c r="N51" i="2"/>
  <c r="Q51" i="2"/>
  <c r="M59" i="2"/>
  <c r="N59" i="2"/>
  <c r="Q59" i="2"/>
  <c r="M67" i="2"/>
  <c r="D113" i="3" s="1"/>
  <c r="N67" i="2"/>
  <c r="E113" i="3" s="1"/>
  <c r="Q67" i="2"/>
  <c r="H113" i="3" s="1"/>
  <c r="M75" i="2"/>
  <c r="N75" i="2"/>
  <c r="Q75" i="2"/>
  <c r="M83" i="2"/>
  <c r="N83" i="2"/>
  <c r="Q83" i="2"/>
  <c r="N178" i="2"/>
  <c r="Q178" i="2"/>
  <c r="M178" i="2"/>
  <c r="P178" i="2"/>
  <c r="O178" i="2"/>
  <c r="N186" i="2"/>
  <c r="Q186" i="2"/>
  <c r="P186" i="2"/>
  <c r="N194" i="2"/>
  <c r="Q194" i="2"/>
  <c r="P194" i="2"/>
  <c r="M194" i="2"/>
  <c r="N202" i="2"/>
  <c r="Q202" i="2"/>
  <c r="M202" i="2"/>
  <c r="O202" i="2"/>
  <c r="P202" i="2"/>
  <c r="O210" i="2"/>
  <c r="Q210" i="2"/>
  <c r="M210" i="2"/>
  <c r="N210" i="2"/>
  <c r="P210" i="2"/>
  <c r="O218" i="2"/>
  <c r="Q218" i="2"/>
  <c r="M218" i="2"/>
  <c r="N218" i="2"/>
  <c r="P218" i="2"/>
  <c r="O226" i="2"/>
  <c r="Q226" i="2"/>
  <c r="M226" i="2"/>
  <c r="N226" i="2"/>
  <c r="O234" i="2"/>
  <c r="N234" i="2"/>
  <c r="P234" i="2"/>
  <c r="Q234" i="2"/>
  <c r="O242" i="2"/>
  <c r="Q242" i="2"/>
  <c r="N242" i="2"/>
  <c r="O250" i="2"/>
  <c r="M250" i="2"/>
  <c r="Q250" i="2"/>
  <c r="O258" i="2"/>
  <c r="M258" i="2"/>
  <c r="N258" i="2"/>
  <c r="P258" i="2"/>
  <c r="O266" i="2"/>
  <c r="N266" i="2"/>
  <c r="P266" i="2"/>
  <c r="Q266" i="2"/>
  <c r="O274" i="2"/>
  <c r="Q274" i="2"/>
  <c r="N274" i="2"/>
  <c r="O282" i="2"/>
  <c r="M282" i="2"/>
  <c r="Q282" i="2"/>
  <c r="O290" i="2"/>
  <c r="M290" i="2"/>
  <c r="N290" i="2"/>
  <c r="P290" i="2"/>
  <c r="O298" i="2"/>
  <c r="N298" i="2"/>
  <c r="P298" i="2"/>
  <c r="Q298" i="2"/>
  <c r="O306" i="2"/>
  <c r="Q306" i="2"/>
  <c r="N306" i="2"/>
  <c r="O314" i="2"/>
  <c r="M314" i="2"/>
  <c r="Q314" i="2"/>
  <c r="O322" i="2"/>
  <c r="M322" i="2"/>
  <c r="N322" i="2"/>
  <c r="P322" i="2"/>
  <c r="Q336" i="2"/>
  <c r="N336" i="2"/>
  <c r="O336" i="2"/>
  <c r="P336" i="2"/>
  <c r="M336" i="2"/>
  <c r="Q344" i="2"/>
  <c r="N344" i="2"/>
  <c r="M344" i="2"/>
  <c r="O344" i="2"/>
  <c r="Q352" i="2"/>
  <c r="N352" i="2"/>
  <c r="O352" i="2"/>
  <c r="M352" i="2"/>
  <c r="P352" i="2"/>
  <c r="Q360" i="2"/>
  <c r="N360" i="2"/>
  <c r="M360" i="2"/>
  <c r="O360" i="2"/>
  <c r="Q368" i="2"/>
  <c r="N368" i="2"/>
  <c r="O368" i="2"/>
  <c r="P368" i="2"/>
  <c r="Q376" i="2"/>
  <c r="N376" i="2"/>
  <c r="M376" i="2"/>
  <c r="O376" i="2"/>
  <c r="Q384" i="2"/>
  <c r="N384" i="2"/>
  <c r="O384" i="2"/>
  <c r="M384" i="2"/>
  <c r="P384" i="2"/>
  <c r="Q392" i="2"/>
  <c r="N392" i="2"/>
  <c r="M392" i="2"/>
  <c r="O392" i="2"/>
  <c r="Q400" i="2"/>
  <c r="N400" i="2"/>
  <c r="O400" i="2"/>
  <c r="M400" i="2"/>
  <c r="P400" i="2"/>
  <c r="Q408" i="2"/>
  <c r="N408" i="2"/>
  <c r="M408" i="2"/>
  <c r="P408" i="2"/>
  <c r="O408" i="2"/>
  <c r="N416" i="2"/>
  <c r="O416" i="2"/>
  <c r="Q416" i="2"/>
  <c r="P416" i="2"/>
  <c r="N424" i="2"/>
  <c r="M424" i="2"/>
  <c r="O424" i="2"/>
  <c r="P424" i="2"/>
  <c r="Q424" i="2"/>
  <c r="N432" i="2"/>
  <c r="O432" i="2"/>
  <c r="P432" i="2"/>
  <c r="M432" i="2"/>
  <c r="N440" i="2"/>
  <c r="O440" i="2"/>
  <c r="Q440" i="2"/>
  <c r="M440" i="2"/>
  <c r="P440" i="2"/>
  <c r="N448" i="2"/>
  <c r="O448" i="2"/>
  <c r="M448" i="2"/>
  <c r="P448" i="2"/>
  <c r="M456" i="2"/>
  <c r="Q456" i="2"/>
  <c r="O456" i="2"/>
  <c r="P456" i="2"/>
  <c r="M464" i="2"/>
  <c r="N464" i="2"/>
  <c r="O464" i="2"/>
  <c r="P464" i="2"/>
  <c r="M472" i="2"/>
  <c r="O472" i="2"/>
  <c r="P472" i="2"/>
  <c r="Q472" i="2"/>
  <c r="M480" i="2"/>
  <c r="O480" i="2"/>
  <c r="Q480" i="2"/>
  <c r="N480" i="2"/>
  <c r="P480" i="2"/>
  <c r="M488" i="2"/>
  <c r="Q488" i="2"/>
  <c r="N488" i="2"/>
  <c r="O488" i="2"/>
  <c r="N494" i="2"/>
  <c r="O494" i="2"/>
  <c r="P494" i="2"/>
  <c r="Q494" i="2"/>
  <c r="M494" i="2"/>
  <c r="N502" i="2"/>
  <c r="O502" i="2"/>
  <c r="P502" i="2"/>
  <c r="M502" i="2"/>
  <c r="Q502" i="2"/>
  <c r="N510" i="2"/>
  <c r="O510" i="2"/>
  <c r="M510" i="2"/>
  <c r="Q510" i="2"/>
  <c r="P510" i="2"/>
  <c r="N518" i="2"/>
  <c r="O518" i="2"/>
  <c r="P518" i="2"/>
  <c r="Q518" i="2"/>
  <c r="M518" i="2"/>
  <c r="N526" i="2"/>
  <c r="O526" i="2"/>
  <c r="P526" i="2"/>
  <c r="Q526" i="2"/>
  <c r="M526" i="2"/>
  <c r="D256" i="3" s="1"/>
  <c r="N534" i="2"/>
  <c r="O534" i="2"/>
  <c r="M534" i="2"/>
  <c r="Q534" i="2"/>
  <c r="P534" i="2"/>
  <c r="N542" i="2"/>
  <c r="O542" i="2"/>
  <c r="P542" i="2"/>
  <c r="Q542" i="2"/>
  <c r="M542" i="2"/>
  <c r="P550" i="2"/>
  <c r="M550" i="2"/>
  <c r="N550" i="2"/>
  <c r="Q550" i="2"/>
  <c r="O550" i="2"/>
  <c r="P558" i="2"/>
  <c r="M558" i="2"/>
  <c r="N558" i="2"/>
  <c r="O558" i="2"/>
  <c r="Q558" i="2"/>
  <c r="P566" i="2"/>
  <c r="M566" i="2"/>
  <c r="N566" i="2"/>
  <c r="Q566" i="2"/>
  <c r="O566" i="2"/>
  <c r="P574" i="2"/>
  <c r="M574" i="2"/>
  <c r="N574" i="2"/>
  <c r="Q574" i="2"/>
  <c r="P582" i="2"/>
  <c r="M582" i="2"/>
  <c r="N582" i="2"/>
  <c r="Q582" i="2"/>
  <c r="O582" i="2"/>
  <c r="P590" i="2"/>
  <c r="M590" i="2"/>
  <c r="N590" i="2"/>
  <c r="Q590" i="2"/>
  <c r="P598" i="2"/>
  <c r="M598" i="2"/>
  <c r="N598" i="2"/>
  <c r="Q598" i="2"/>
  <c r="O598" i="2"/>
  <c r="P606" i="2"/>
  <c r="M606" i="2"/>
  <c r="N606" i="2"/>
  <c r="Q606" i="2"/>
  <c r="O614" i="2"/>
  <c r="Q614" i="2"/>
  <c r="M614" i="2"/>
  <c r="N614" i="2"/>
  <c r="P614" i="2"/>
  <c r="O622" i="2"/>
  <c r="P622" i="2"/>
  <c r="Q622" i="2"/>
  <c r="M622" i="2"/>
  <c r="N622" i="2"/>
  <c r="O630" i="2"/>
  <c r="N630" i="2"/>
  <c r="P630" i="2"/>
  <c r="Q630" i="2"/>
  <c r="M630" i="2"/>
  <c r="O638" i="2"/>
  <c r="M638" i="2"/>
  <c r="N638" i="2"/>
  <c r="P638" i="2"/>
  <c r="Q638" i="2"/>
  <c r="O646" i="2"/>
  <c r="M646" i="2"/>
  <c r="N646" i="2"/>
  <c r="P646" i="2"/>
  <c r="Q646" i="2"/>
  <c r="O654" i="2"/>
  <c r="P654" i="2"/>
  <c r="M654" i="2"/>
  <c r="Q654" i="2"/>
  <c r="N654" i="2"/>
  <c r="Q661" i="2"/>
  <c r="N661" i="2"/>
  <c r="M661" i="2"/>
  <c r="O661" i="2"/>
  <c r="P661" i="2"/>
  <c r="Q669" i="2"/>
  <c r="N669" i="2"/>
  <c r="M669" i="2"/>
  <c r="O669" i="2"/>
  <c r="P669" i="2"/>
  <c r="Q677" i="2"/>
  <c r="N677" i="2"/>
  <c r="M677" i="2"/>
  <c r="P677" i="2"/>
  <c r="O677" i="2"/>
  <c r="Q685" i="2"/>
  <c r="N685" i="2"/>
  <c r="M685" i="2"/>
  <c r="O685" i="2"/>
  <c r="P685" i="2"/>
  <c r="Q693" i="2"/>
  <c r="N693" i="2"/>
  <c r="M693" i="2"/>
  <c r="O693" i="2"/>
  <c r="P693" i="2"/>
  <c r="Q701" i="2"/>
  <c r="N701" i="2"/>
  <c r="M701" i="2"/>
  <c r="O701" i="2"/>
  <c r="P701" i="2"/>
  <c r="Q709" i="2"/>
  <c r="N709" i="2"/>
  <c r="M709" i="2"/>
  <c r="O709" i="2"/>
  <c r="P709" i="2"/>
  <c r="Q717" i="2"/>
  <c r="N717" i="2"/>
  <c r="M717" i="2"/>
  <c r="P717" i="2"/>
  <c r="O717" i="2"/>
  <c r="N725" i="2"/>
  <c r="P725" i="2"/>
  <c r="Q725" i="2"/>
  <c r="O725" i="2"/>
  <c r="M725" i="2"/>
  <c r="P733" i="2"/>
  <c r="Q733" i="2"/>
  <c r="M733" i="2"/>
  <c r="N733" i="2"/>
  <c r="O733" i="2"/>
  <c r="P741" i="2"/>
  <c r="Q741" i="2"/>
  <c r="M741" i="2"/>
  <c r="N741" i="2"/>
  <c r="O741" i="2"/>
  <c r="P749" i="2"/>
  <c r="Q749" i="2"/>
  <c r="M749" i="2"/>
  <c r="N749" i="2"/>
  <c r="O749" i="2"/>
  <c r="P757" i="2"/>
  <c r="Q757" i="2"/>
  <c r="M757" i="2"/>
  <c r="N757" i="2"/>
  <c r="O757" i="2"/>
  <c r="P765" i="2"/>
  <c r="Q765" i="2"/>
  <c r="M765" i="2"/>
  <c r="N765" i="2"/>
  <c r="O765" i="2"/>
  <c r="P773" i="2"/>
  <c r="Q773" i="2"/>
  <c r="M773" i="2"/>
  <c r="O773" i="2"/>
  <c r="N773" i="2"/>
  <c r="P781" i="2"/>
  <c r="Q781" i="2"/>
  <c r="M781" i="2"/>
  <c r="N781" i="2"/>
  <c r="O781" i="2"/>
  <c r="P789" i="2"/>
  <c r="Q789" i="2"/>
  <c r="M789" i="2"/>
  <c r="O789" i="2"/>
  <c r="N789" i="2"/>
  <c r="P797" i="2"/>
  <c r="Q797" i="2"/>
  <c r="M797" i="2"/>
  <c r="N797" i="2"/>
  <c r="O797" i="2"/>
  <c r="P805" i="2"/>
  <c r="Q805" i="2"/>
  <c r="M805" i="2"/>
  <c r="N805" i="2"/>
  <c r="O805" i="2"/>
  <c r="P813" i="2"/>
  <c r="Q813" i="2"/>
  <c r="M813" i="2"/>
  <c r="N813" i="2"/>
  <c r="O813" i="2"/>
  <c r="M820" i="2"/>
  <c r="N820" i="2"/>
  <c r="O820" i="2"/>
  <c r="P820" i="2"/>
  <c r="Q820" i="2"/>
  <c r="P828" i="2"/>
  <c r="Q828" i="2"/>
  <c r="M828" i="2"/>
  <c r="N828" i="2"/>
  <c r="O828" i="2"/>
  <c r="M836" i="2"/>
  <c r="O836" i="2"/>
  <c r="P836" i="2"/>
  <c r="Q836" i="2"/>
  <c r="N836" i="2"/>
  <c r="M844" i="2"/>
  <c r="O844" i="2"/>
  <c r="P844" i="2"/>
  <c r="N844" i="2"/>
  <c r="Q844" i="2"/>
  <c r="M852" i="2"/>
  <c r="O852" i="2"/>
  <c r="P852" i="2"/>
  <c r="Q852" i="2"/>
  <c r="N852" i="2"/>
  <c r="N860" i="2"/>
  <c r="P860" i="2"/>
  <c r="O860" i="2"/>
  <c r="M860" i="2"/>
  <c r="Q860" i="2"/>
  <c r="M868" i="2"/>
  <c r="O868" i="2"/>
  <c r="Q868" i="2"/>
  <c r="N868" i="2"/>
  <c r="P868" i="2"/>
  <c r="M876" i="2"/>
  <c r="O876" i="2"/>
  <c r="Q876" i="2"/>
  <c r="P876" i="2"/>
  <c r="N876" i="2"/>
  <c r="M884" i="2"/>
  <c r="O884" i="2"/>
  <c r="Q884" i="2"/>
  <c r="N884" i="2"/>
  <c r="P884" i="2"/>
  <c r="M892" i="2"/>
  <c r="O892" i="2"/>
  <c r="Q892" i="2"/>
  <c r="P892" i="2"/>
  <c r="N892" i="2"/>
  <c r="M900" i="2"/>
  <c r="O900" i="2"/>
  <c r="Q900" i="2"/>
  <c r="N900" i="2"/>
  <c r="P900" i="2"/>
  <c r="M908" i="2"/>
  <c r="O908" i="2"/>
  <c r="Q908" i="2"/>
  <c r="P908" i="2"/>
  <c r="N908" i="2"/>
  <c r="M916" i="2"/>
  <c r="O916" i="2"/>
  <c r="Q916" i="2"/>
  <c r="N916" i="2"/>
  <c r="P916" i="2"/>
  <c r="M924" i="2"/>
  <c r="O924" i="2"/>
  <c r="Q924" i="2"/>
  <c r="P924" i="2"/>
  <c r="N924" i="2"/>
  <c r="O932" i="2"/>
  <c r="P932" i="2"/>
  <c r="Q932" i="2"/>
  <c r="N932" i="2"/>
  <c r="M932" i="2"/>
  <c r="O940" i="2"/>
  <c r="P940" i="2"/>
  <c r="N940" i="2"/>
  <c r="Q940" i="2"/>
  <c r="M940" i="2"/>
  <c r="O948" i="2"/>
  <c r="P948" i="2"/>
  <c r="Q948" i="2"/>
  <c r="M948" i="2"/>
  <c r="N948" i="2"/>
  <c r="O956" i="2"/>
  <c r="P956" i="2"/>
  <c r="N956" i="2"/>
  <c r="M956" i="2"/>
  <c r="Q956" i="2"/>
  <c r="O964" i="2"/>
  <c r="P964" i="2"/>
  <c r="Q964" i="2"/>
  <c r="M964" i="2"/>
  <c r="N964" i="2"/>
  <c r="O972" i="2"/>
  <c r="P972" i="2"/>
  <c r="N972" i="2"/>
  <c r="Q972" i="2"/>
  <c r="M972" i="2"/>
  <c r="O980" i="2"/>
  <c r="P980" i="2"/>
  <c r="Q980" i="2"/>
  <c r="N980" i="2"/>
  <c r="M980" i="2"/>
  <c r="M987" i="2"/>
  <c r="O987" i="2"/>
  <c r="Q987" i="2"/>
  <c r="N987" i="2"/>
  <c r="P987" i="2"/>
  <c r="O164" i="2"/>
  <c r="Q162" i="2"/>
  <c r="N161" i="2"/>
  <c r="P159" i="2"/>
  <c r="M158" i="2"/>
  <c r="O156" i="2"/>
  <c r="Q154" i="2"/>
  <c r="N153" i="2"/>
  <c r="P151" i="2"/>
  <c r="G17" i="3" s="1"/>
  <c r="M150" i="2"/>
  <c r="O148" i="2"/>
  <c r="Q146" i="2"/>
  <c r="N145" i="2"/>
  <c r="P143" i="2"/>
  <c r="M142" i="2"/>
  <c r="O140" i="2"/>
  <c r="Q138" i="2"/>
  <c r="N137" i="2"/>
  <c r="P135" i="2"/>
  <c r="M134" i="2"/>
  <c r="O132" i="2"/>
  <c r="Q130" i="2"/>
  <c r="N129" i="2"/>
  <c r="P127" i="2"/>
  <c r="M126" i="2"/>
  <c r="O124" i="2"/>
  <c r="Q122" i="2"/>
  <c r="N121" i="2"/>
  <c r="P119" i="2"/>
  <c r="M118" i="2"/>
  <c r="O116" i="2"/>
  <c r="Q114" i="2"/>
  <c r="N113" i="2"/>
  <c r="P111" i="2"/>
  <c r="M110" i="2"/>
  <c r="D21" i="3" s="1"/>
  <c r="O108" i="2"/>
  <c r="Q106" i="2"/>
  <c r="N105" i="2"/>
  <c r="P103" i="2"/>
  <c r="G204" i="3" s="1"/>
  <c r="M102" i="2"/>
  <c r="O100" i="2"/>
  <c r="Q98" i="2"/>
  <c r="N97" i="2"/>
  <c r="P95" i="2"/>
  <c r="M94" i="2"/>
  <c r="O92" i="2"/>
  <c r="Q90" i="2"/>
  <c r="N89" i="2"/>
  <c r="P87" i="2"/>
  <c r="Q81" i="2"/>
  <c r="P78" i="2"/>
  <c r="O75" i="2"/>
  <c r="N72" i="2"/>
  <c r="Q65" i="2"/>
  <c r="P61" i="2"/>
  <c r="Q57" i="2"/>
  <c r="N53" i="2"/>
  <c r="Q48" i="2"/>
  <c r="N32" i="2"/>
  <c r="P27" i="2"/>
  <c r="O19" i="2"/>
  <c r="Q14" i="2"/>
  <c r="O10" i="2"/>
  <c r="O312" i="2"/>
  <c r="P306" i="2"/>
  <c r="O295" i="2"/>
  <c r="P289" i="2"/>
  <c r="O278" i="2"/>
  <c r="O272" i="2"/>
  <c r="N261" i="2"/>
  <c r="N250" i="2"/>
  <c r="N233" i="2"/>
  <c r="P206" i="2"/>
  <c r="O492" i="2"/>
  <c r="N482" i="2"/>
  <c r="Q464" i="2"/>
  <c r="M455" i="2"/>
  <c r="O421" i="2"/>
  <c r="M391" i="2"/>
  <c r="O606" i="2"/>
  <c r="N565" i="2"/>
  <c r="O172" i="2"/>
  <c r="N172" i="2"/>
  <c r="P172" i="2"/>
  <c r="M172" i="2"/>
  <c r="M40" i="2"/>
  <c r="P40" i="2"/>
  <c r="M175" i="2"/>
  <c r="P175" i="2"/>
  <c r="N175" i="2"/>
  <c r="O175" i="2"/>
  <c r="N215" i="2"/>
  <c r="P215" i="2"/>
  <c r="Q215" i="2"/>
  <c r="M215" i="2"/>
  <c r="O215" i="2"/>
  <c r="N263" i="2"/>
  <c r="Q263" i="2"/>
  <c r="P263" i="2"/>
  <c r="N319" i="2"/>
  <c r="Q319" i="2"/>
  <c r="P319" i="2"/>
  <c r="M319" i="2"/>
  <c r="P365" i="2"/>
  <c r="M365" i="2"/>
  <c r="N365" i="2"/>
  <c r="Q365" i="2"/>
  <c r="O365" i="2"/>
  <c r="P405" i="2"/>
  <c r="M405" i="2"/>
  <c r="N405" i="2"/>
  <c r="O405" i="2"/>
  <c r="Q405" i="2"/>
  <c r="Q469" i="2"/>
  <c r="P469" i="2"/>
  <c r="N469" i="2"/>
  <c r="M507" i="2"/>
  <c r="N507" i="2"/>
  <c r="P507" i="2"/>
  <c r="Q507" i="2"/>
  <c r="M547" i="2"/>
  <c r="N547" i="2"/>
  <c r="P547" i="2"/>
  <c r="Q547" i="2"/>
  <c r="O547" i="2"/>
  <c r="O587" i="2"/>
  <c r="Q587" i="2"/>
  <c r="N587" i="2"/>
  <c r="M587" i="2"/>
  <c r="P587" i="2"/>
  <c r="Q627" i="2"/>
  <c r="N627" i="2"/>
  <c r="P627" i="2"/>
  <c r="M627" i="2"/>
  <c r="O627" i="2"/>
  <c r="M658" i="2"/>
  <c r="O658" i="2"/>
  <c r="N658" i="2"/>
  <c r="Q658" i="2"/>
  <c r="P658" i="2"/>
  <c r="P706" i="2"/>
  <c r="Q706" i="2"/>
  <c r="M706" i="2"/>
  <c r="N706" i="2"/>
  <c r="O706" i="2"/>
  <c r="O746" i="2"/>
  <c r="P746" i="2"/>
  <c r="M746" i="2"/>
  <c r="N746" i="2"/>
  <c r="Q746" i="2"/>
  <c r="O786" i="2"/>
  <c r="P786" i="2"/>
  <c r="M786" i="2"/>
  <c r="N786" i="2"/>
  <c r="Q786" i="2"/>
  <c r="N841" i="2"/>
  <c r="O841" i="2"/>
  <c r="Q841" i="2"/>
  <c r="M841" i="2"/>
  <c r="P841" i="2"/>
  <c r="N881" i="2"/>
  <c r="P881" i="2"/>
  <c r="M881" i="2"/>
  <c r="O881" i="2"/>
  <c r="Q881" i="2"/>
  <c r="N929" i="2"/>
  <c r="O929" i="2"/>
  <c r="Q929" i="2"/>
  <c r="P929" i="2"/>
  <c r="M929" i="2"/>
  <c r="N984" i="2"/>
  <c r="P984" i="2"/>
  <c r="M984" i="2"/>
  <c r="O984" i="2"/>
  <c r="Q984" i="2"/>
  <c r="N160" i="2"/>
  <c r="N120" i="2"/>
  <c r="N104" i="2"/>
  <c r="N170" i="2"/>
  <c r="Q170" i="2"/>
  <c r="M170" i="2"/>
  <c r="O170" i="2"/>
  <c r="N20" i="2"/>
  <c r="O20" i="2"/>
  <c r="P20" i="2"/>
  <c r="Q20" i="2"/>
  <c r="N44" i="2"/>
  <c r="O44" i="2"/>
  <c r="P44" i="2"/>
  <c r="Q44" i="2"/>
  <c r="N68" i="2"/>
  <c r="P68" i="2"/>
  <c r="Q68" i="2"/>
  <c r="Q179" i="2"/>
  <c r="M179" i="2"/>
  <c r="N179" i="2"/>
  <c r="Q187" i="2"/>
  <c r="N187" i="2"/>
  <c r="O187" i="2"/>
  <c r="M187" i="2"/>
  <c r="Q195" i="2"/>
  <c r="N195" i="2"/>
  <c r="P195" i="2"/>
  <c r="M195" i="2"/>
  <c r="O195" i="2"/>
  <c r="Q203" i="2"/>
  <c r="P203" i="2"/>
  <c r="M203" i="2"/>
  <c r="M211" i="2"/>
  <c r="N211" i="2"/>
  <c r="Q211" i="2"/>
  <c r="M219" i="2"/>
  <c r="P219" i="2"/>
  <c r="M227" i="2"/>
  <c r="Q227" i="2"/>
  <c r="O227" i="2"/>
  <c r="M235" i="2"/>
  <c r="N235" i="2"/>
  <c r="Q235" i="2"/>
  <c r="M243" i="2"/>
  <c r="N243" i="2"/>
  <c r="O243" i="2"/>
  <c r="P243" i="2"/>
  <c r="M251" i="2"/>
  <c r="O251" i="2"/>
  <c r="P251" i="2"/>
  <c r="Q251" i="2"/>
  <c r="M259" i="2"/>
  <c r="Q259" i="2"/>
  <c r="O259" i="2"/>
  <c r="M267" i="2"/>
  <c r="N267" i="2"/>
  <c r="Q267" i="2"/>
  <c r="M275" i="2"/>
  <c r="N275" i="2"/>
  <c r="O275" i="2"/>
  <c r="P275" i="2"/>
  <c r="M283" i="2"/>
  <c r="O283" i="2"/>
  <c r="P283" i="2"/>
  <c r="Q283" i="2"/>
  <c r="M291" i="2"/>
  <c r="Q291" i="2"/>
  <c r="O291" i="2"/>
  <c r="M299" i="2"/>
  <c r="N299" i="2"/>
  <c r="Q299" i="2"/>
  <c r="M307" i="2"/>
  <c r="N307" i="2"/>
  <c r="O307" i="2"/>
  <c r="P307" i="2"/>
  <c r="M315" i="2"/>
  <c r="O315" i="2"/>
  <c r="P315" i="2"/>
  <c r="Q315" i="2"/>
  <c r="M323" i="2"/>
  <c r="Q323" i="2"/>
  <c r="O323" i="2"/>
  <c r="N337" i="2"/>
  <c r="O337" i="2"/>
  <c r="Q337" i="2"/>
  <c r="M337" i="2"/>
  <c r="P337" i="2"/>
  <c r="N345" i="2"/>
  <c r="O345" i="2"/>
  <c r="Q345" i="2"/>
  <c r="M345" i="2"/>
  <c r="P345" i="2"/>
  <c r="N353" i="2"/>
  <c r="O353" i="2"/>
  <c r="Q353" i="2"/>
  <c r="M353" i="2"/>
  <c r="P353" i="2"/>
  <c r="N361" i="2"/>
  <c r="O361" i="2"/>
  <c r="Q361" i="2"/>
  <c r="M361" i="2"/>
  <c r="P361" i="2"/>
  <c r="N369" i="2"/>
  <c r="O369" i="2"/>
  <c r="Q369" i="2"/>
  <c r="M369" i="2"/>
  <c r="P369" i="2"/>
  <c r="N377" i="2"/>
  <c r="O377" i="2"/>
  <c r="Q377" i="2"/>
  <c r="P377" i="2"/>
  <c r="M377" i="2"/>
  <c r="N385" i="2"/>
  <c r="O385" i="2"/>
  <c r="Q385" i="2"/>
  <c r="M385" i="2"/>
  <c r="P385" i="2"/>
  <c r="N393" i="2"/>
  <c r="O393" i="2"/>
  <c r="Q393" i="2"/>
  <c r="M393" i="2"/>
  <c r="P393" i="2"/>
  <c r="N401" i="2"/>
  <c r="O401" i="2"/>
  <c r="Q401" i="2"/>
  <c r="M401" i="2"/>
  <c r="P401" i="2"/>
  <c r="N409" i="2"/>
  <c r="O409" i="2"/>
  <c r="Q409" i="2"/>
  <c r="P409" i="2"/>
  <c r="N417" i="2"/>
  <c r="O417" i="2"/>
  <c r="Q417" i="2"/>
  <c r="M417" i="2"/>
  <c r="N425" i="2"/>
  <c r="Q425" i="2"/>
  <c r="O425" i="2"/>
  <c r="M425" i="2"/>
  <c r="P425" i="2"/>
  <c r="N433" i="2"/>
  <c r="Q433" i="2"/>
  <c r="M433" i="2"/>
  <c r="O433" i="2"/>
  <c r="P433" i="2"/>
  <c r="N441" i="2"/>
  <c r="Q441" i="2"/>
  <c r="M441" i="2"/>
  <c r="O441" i="2"/>
  <c r="P441" i="2"/>
  <c r="Q449" i="2"/>
  <c r="M449" i="2"/>
  <c r="N449" i="2"/>
  <c r="O449" i="2"/>
  <c r="P449" i="2"/>
  <c r="M457" i="2"/>
  <c r="P457" i="2"/>
  <c r="O457" i="2"/>
  <c r="Q457" i="2"/>
  <c r="N457" i="2"/>
  <c r="M465" i="2"/>
  <c r="P465" i="2"/>
  <c r="O465" i="2"/>
  <c r="Q465" i="2"/>
  <c r="M473" i="2"/>
  <c r="P473" i="2"/>
  <c r="O473" i="2"/>
  <c r="Q473" i="2"/>
  <c r="M481" i="2"/>
  <c r="P481" i="2"/>
  <c r="N481" i="2"/>
  <c r="O481" i="2"/>
  <c r="Q481" i="2"/>
  <c r="M489" i="2"/>
  <c r="P489" i="2"/>
  <c r="O489" i="2"/>
  <c r="Q489" i="2"/>
  <c r="Q495" i="2"/>
  <c r="N495" i="2"/>
  <c r="M495" i="2"/>
  <c r="O495" i="2"/>
  <c r="P495" i="2"/>
  <c r="Q503" i="2"/>
  <c r="N503" i="2"/>
  <c r="M503" i="2"/>
  <c r="P503" i="2"/>
  <c r="O503" i="2"/>
  <c r="Q511" i="2"/>
  <c r="N511" i="2"/>
  <c r="P511" i="2"/>
  <c r="M511" i="2"/>
  <c r="O511" i="2"/>
  <c r="Q519" i="2"/>
  <c r="N519" i="2"/>
  <c r="O519" i="2"/>
  <c r="P519" i="2"/>
  <c r="M519" i="2"/>
  <c r="Q527" i="2"/>
  <c r="N527" i="2"/>
  <c r="M527" i="2"/>
  <c r="O527" i="2"/>
  <c r="P527" i="2"/>
  <c r="Q535" i="2"/>
  <c r="N535" i="2"/>
  <c r="M535" i="2"/>
  <c r="P535" i="2"/>
  <c r="Q543" i="2"/>
  <c r="N543" i="2"/>
  <c r="O543" i="2"/>
  <c r="M543" i="2"/>
  <c r="P543" i="2"/>
  <c r="M551" i="2"/>
  <c r="N551" i="2"/>
  <c r="P551" i="2"/>
  <c r="O551" i="2"/>
  <c r="Q551" i="2"/>
  <c r="M559" i="2"/>
  <c r="N559" i="2"/>
  <c r="P559" i="2"/>
  <c r="Q559" i="2"/>
  <c r="O559" i="2"/>
  <c r="M567" i="2"/>
  <c r="N567" i="2"/>
  <c r="P567" i="2"/>
  <c r="O567" i="2"/>
  <c r="Q567" i="2"/>
  <c r="M575" i="2"/>
  <c r="D244" i="3" s="1"/>
  <c r="N575" i="2"/>
  <c r="E244" i="3" s="1"/>
  <c r="P575" i="2"/>
  <c r="Q575" i="2"/>
  <c r="H244" i="3" s="1"/>
  <c r="O575" i="2"/>
  <c r="F244" i="3" s="1"/>
  <c r="M583" i="2"/>
  <c r="N583" i="2"/>
  <c r="P583" i="2"/>
  <c r="O583" i="2"/>
  <c r="Q583" i="2"/>
  <c r="M591" i="2"/>
  <c r="N591" i="2"/>
  <c r="P591" i="2"/>
  <c r="Q591" i="2"/>
  <c r="H230" i="3" s="1"/>
  <c r="M599" i="2"/>
  <c r="N599" i="2"/>
  <c r="P599" i="2"/>
  <c r="O599" i="2"/>
  <c r="Q599" i="2"/>
  <c r="M607" i="2"/>
  <c r="N607" i="2"/>
  <c r="P607" i="2"/>
  <c r="Q607" i="2"/>
  <c r="O607" i="2"/>
  <c r="M615" i="2"/>
  <c r="N615" i="2"/>
  <c r="O615" i="2"/>
  <c r="P615" i="2"/>
  <c r="Q615" i="2"/>
  <c r="M623" i="2"/>
  <c r="N623" i="2"/>
  <c r="O623" i="2"/>
  <c r="P623" i="2"/>
  <c r="Q623" i="2"/>
  <c r="M631" i="2"/>
  <c r="N631" i="2"/>
  <c r="O631" i="2"/>
  <c r="F307" i="3" s="1"/>
  <c r="Q631" i="2"/>
  <c r="H307" i="3" s="1"/>
  <c r="P631" i="2"/>
  <c r="G307" i="3" s="1"/>
  <c r="M639" i="2"/>
  <c r="N639" i="2"/>
  <c r="O639" i="2"/>
  <c r="Q639" i="2"/>
  <c r="P639" i="2"/>
  <c r="M647" i="2"/>
  <c r="N647" i="2"/>
  <c r="O647" i="2"/>
  <c r="Q647" i="2"/>
  <c r="P647" i="2"/>
  <c r="M655" i="2"/>
  <c r="N655" i="2"/>
  <c r="Q655" i="2"/>
  <c r="O655" i="2"/>
  <c r="P655" i="2"/>
  <c r="M662" i="2"/>
  <c r="O662" i="2"/>
  <c r="Q662" i="2"/>
  <c r="N662" i="2"/>
  <c r="P662" i="2"/>
  <c r="M670" i="2"/>
  <c r="O670" i="2"/>
  <c r="Q670" i="2"/>
  <c r="P670" i="2"/>
  <c r="N670" i="2"/>
  <c r="M678" i="2"/>
  <c r="O678" i="2"/>
  <c r="Q678" i="2"/>
  <c r="N678" i="2"/>
  <c r="P678" i="2"/>
  <c r="M686" i="2"/>
  <c r="O686" i="2"/>
  <c r="Q686" i="2"/>
  <c r="P686" i="2"/>
  <c r="N686" i="2"/>
  <c r="M694" i="2"/>
  <c r="O694" i="2"/>
  <c r="Q694" i="2"/>
  <c r="N694" i="2"/>
  <c r="P694" i="2"/>
  <c r="M702" i="2"/>
  <c r="O702" i="2"/>
  <c r="Q702" i="2"/>
  <c r="P702" i="2"/>
  <c r="N702" i="2"/>
  <c r="M710" i="2"/>
  <c r="O710" i="2"/>
  <c r="Q710" i="2"/>
  <c r="N710" i="2"/>
  <c r="P710" i="2"/>
  <c r="M718" i="2"/>
  <c r="Q718" i="2"/>
  <c r="O718" i="2"/>
  <c r="P718" i="2"/>
  <c r="N718" i="2"/>
  <c r="P726" i="2"/>
  <c r="M726" i="2"/>
  <c r="N726" i="2"/>
  <c r="O726" i="2"/>
  <c r="Q726" i="2"/>
  <c r="P734" i="2"/>
  <c r="M734" i="2"/>
  <c r="N734" i="2"/>
  <c r="Q734" i="2"/>
  <c r="P742" i="2"/>
  <c r="M742" i="2"/>
  <c r="Q742" i="2"/>
  <c r="N742" i="2"/>
  <c r="O742" i="2"/>
  <c r="P750" i="2"/>
  <c r="O750" i="2"/>
  <c r="N750" i="2"/>
  <c r="Q750" i="2"/>
  <c r="M750" i="2"/>
  <c r="P758" i="2"/>
  <c r="Q758" i="2"/>
  <c r="N758" i="2"/>
  <c r="M758" i="2"/>
  <c r="O758" i="2"/>
  <c r="P766" i="2"/>
  <c r="O766" i="2"/>
  <c r="Q766" i="2"/>
  <c r="M766" i="2"/>
  <c r="N766" i="2"/>
  <c r="P774" i="2"/>
  <c r="N774" i="2"/>
  <c r="O774" i="2"/>
  <c r="Q774" i="2"/>
  <c r="M774" i="2"/>
  <c r="P782" i="2"/>
  <c r="M782" i="2"/>
  <c r="N782" i="2"/>
  <c r="O782" i="2"/>
  <c r="Q782" i="2"/>
  <c r="P790" i="2"/>
  <c r="M790" i="2"/>
  <c r="N790" i="2"/>
  <c r="O790" i="2"/>
  <c r="Q790" i="2"/>
  <c r="P798" i="2"/>
  <c r="M798" i="2"/>
  <c r="N798" i="2"/>
  <c r="O798" i="2"/>
  <c r="Q798" i="2"/>
  <c r="P806" i="2"/>
  <c r="M806" i="2"/>
  <c r="O806" i="2"/>
  <c r="N806" i="2"/>
  <c r="Q806" i="2"/>
  <c r="P814" i="2"/>
  <c r="M814" i="2"/>
  <c r="O814" i="2"/>
  <c r="Q814" i="2"/>
  <c r="N814" i="2"/>
  <c r="P821" i="2"/>
  <c r="Q821" i="2"/>
  <c r="M821" i="2"/>
  <c r="N821" i="2"/>
  <c r="O821" i="2"/>
  <c r="N829" i="2"/>
  <c r="M829" i="2"/>
  <c r="O829" i="2"/>
  <c r="P829" i="2"/>
  <c r="Q829" i="2"/>
  <c r="P837" i="2"/>
  <c r="M837" i="2"/>
  <c r="Q837" i="2"/>
  <c r="O837" i="2"/>
  <c r="N837" i="2"/>
  <c r="P845" i="2"/>
  <c r="M845" i="2"/>
  <c r="O845" i="2"/>
  <c r="Q845" i="2"/>
  <c r="N845" i="2"/>
  <c r="P853" i="2"/>
  <c r="M853" i="2"/>
  <c r="Q853" i="2"/>
  <c r="O853" i="2"/>
  <c r="N853" i="2"/>
  <c r="M861" i="2"/>
  <c r="O861" i="2"/>
  <c r="P861" i="2"/>
  <c r="Q861" i="2"/>
  <c r="N861" i="2"/>
  <c r="O869" i="2"/>
  <c r="P869" i="2"/>
  <c r="N869" i="2"/>
  <c r="M869" i="2"/>
  <c r="Q869" i="2"/>
  <c r="O877" i="2"/>
  <c r="P877" i="2"/>
  <c r="Q877" i="2"/>
  <c r="N877" i="2"/>
  <c r="M877" i="2"/>
  <c r="O885" i="2"/>
  <c r="P885" i="2"/>
  <c r="N885" i="2"/>
  <c r="Q885" i="2"/>
  <c r="M885" i="2"/>
  <c r="O893" i="2"/>
  <c r="P893" i="2"/>
  <c r="Q893" i="2"/>
  <c r="M893" i="2"/>
  <c r="N893" i="2"/>
  <c r="O901" i="2"/>
  <c r="P901" i="2"/>
  <c r="N901" i="2"/>
  <c r="M901" i="2"/>
  <c r="Q901" i="2"/>
  <c r="O909" i="2"/>
  <c r="P909" i="2"/>
  <c r="Q909" i="2"/>
  <c r="N909" i="2"/>
  <c r="M909" i="2"/>
  <c r="O917" i="2"/>
  <c r="P917" i="2"/>
  <c r="N917" i="2"/>
  <c r="Q917" i="2"/>
  <c r="M917" i="2"/>
  <c r="P925" i="2"/>
  <c r="O925" i="2"/>
  <c r="Q925" i="2"/>
  <c r="M925" i="2"/>
  <c r="N925" i="2"/>
  <c r="M933" i="2"/>
  <c r="O933" i="2"/>
  <c r="N933" i="2"/>
  <c r="Q933" i="2"/>
  <c r="P933" i="2"/>
  <c r="M941" i="2"/>
  <c r="O941" i="2"/>
  <c r="N941" i="2"/>
  <c r="Q941" i="2"/>
  <c r="P941" i="2"/>
  <c r="M949" i="2"/>
  <c r="O949" i="2"/>
  <c r="N949" i="2"/>
  <c r="Q949" i="2"/>
  <c r="P949" i="2"/>
  <c r="M957" i="2"/>
  <c r="O957" i="2"/>
  <c r="N957" i="2"/>
  <c r="P957" i="2"/>
  <c r="Q957" i="2"/>
  <c r="M965" i="2"/>
  <c r="O965" i="2"/>
  <c r="N965" i="2"/>
  <c r="Q965" i="2"/>
  <c r="P965" i="2"/>
  <c r="M973" i="2"/>
  <c r="O973" i="2"/>
  <c r="N973" i="2"/>
  <c r="P973" i="2"/>
  <c r="Q973" i="2"/>
  <c r="M981" i="2"/>
  <c r="O981" i="2"/>
  <c r="N981" i="2"/>
  <c r="Q981" i="2"/>
  <c r="P981" i="2"/>
  <c r="O988" i="2"/>
  <c r="P988" i="2"/>
  <c r="N988" i="2"/>
  <c r="M988" i="2"/>
  <c r="Q988" i="2"/>
  <c r="M2" i="2"/>
  <c r="N164" i="2"/>
  <c r="P162" i="2"/>
  <c r="O159" i="2"/>
  <c r="Q157" i="2"/>
  <c r="N156" i="2"/>
  <c r="P154" i="2"/>
  <c r="O151" i="2"/>
  <c r="F17" i="3" s="1"/>
  <c r="Q149" i="2"/>
  <c r="N148" i="2"/>
  <c r="P146" i="2"/>
  <c r="O143" i="2"/>
  <c r="Q141" i="2"/>
  <c r="H270" i="3" s="1"/>
  <c r="N140" i="2"/>
  <c r="P138" i="2"/>
  <c r="O135" i="2"/>
  <c r="Q133" i="2"/>
  <c r="N132" i="2"/>
  <c r="P130" i="2"/>
  <c r="O127" i="2"/>
  <c r="Q125" i="2"/>
  <c r="N124" i="2"/>
  <c r="P122" i="2"/>
  <c r="O119" i="2"/>
  <c r="Q117" i="2"/>
  <c r="N116" i="2"/>
  <c r="P114" i="2"/>
  <c r="O111" i="2"/>
  <c r="Q109" i="2"/>
  <c r="N108" i="2"/>
  <c r="P106" i="2"/>
  <c r="O103" i="2"/>
  <c r="F204" i="3" s="1"/>
  <c r="Q101" i="2"/>
  <c r="N100" i="2"/>
  <c r="P98" i="2"/>
  <c r="O95" i="2"/>
  <c r="Q93" i="2"/>
  <c r="N92" i="2"/>
  <c r="P90" i="2"/>
  <c r="O87" i="2"/>
  <c r="O84" i="2"/>
  <c r="N81" i="2"/>
  <c r="Q74" i="2"/>
  <c r="P71" i="2"/>
  <c r="O68" i="2"/>
  <c r="N65" i="2"/>
  <c r="Q56" i="2"/>
  <c r="M44" i="2"/>
  <c r="N40" i="2"/>
  <c r="P35" i="2"/>
  <c r="O27" i="2"/>
  <c r="Q22" i="2"/>
  <c r="O18" i="2"/>
  <c r="M10" i="2"/>
  <c r="P5" i="2"/>
  <c r="N323" i="2"/>
  <c r="N312" i="2"/>
  <c r="M306" i="2"/>
  <c r="M289" i="2"/>
  <c r="N283" i="2"/>
  <c r="M272" i="2"/>
  <c r="M266" i="2"/>
  <c r="Q254" i="2"/>
  <c r="M249" i="2"/>
  <c r="Q243" i="2"/>
  <c r="Q237" i="2"/>
  <c r="M232" i="2"/>
  <c r="P226" i="2"/>
  <c r="O219" i="2"/>
  <c r="P187" i="2"/>
  <c r="O179" i="2"/>
  <c r="O169" i="2"/>
  <c r="N472" i="2"/>
  <c r="Q462" i="2"/>
  <c r="P454" i="2"/>
  <c r="O439" i="2"/>
  <c r="P417" i="2"/>
  <c r="O351" i="2"/>
  <c r="Q556" i="2"/>
  <c r="P168" i="2"/>
  <c r="M168" i="2"/>
  <c r="N168" i="2"/>
  <c r="O168" i="2"/>
  <c r="Q168" i="2"/>
  <c r="M48" i="2"/>
  <c r="P48" i="2"/>
  <c r="M80" i="2"/>
  <c r="P80" i="2"/>
  <c r="M199" i="2"/>
  <c r="P199" i="2"/>
  <c r="O199" i="2"/>
  <c r="N199" i="2"/>
  <c r="N247" i="2"/>
  <c r="Q247" i="2"/>
  <c r="M247" i="2"/>
  <c r="O247" i="2"/>
  <c r="P247" i="2"/>
  <c r="N287" i="2"/>
  <c r="Q287" i="2"/>
  <c r="P287" i="2"/>
  <c r="M287" i="2"/>
  <c r="M327" i="2"/>
  <c r="N327" i="2"/>
  <c r="O327" i="2"/>
  <c r="P327" i="2"/>
  <c r="P381" i="2"/>
  <c r="M381" i="2"/>
  <c r="N381" i="2"/>
  <c r="Q381" i="2"/>
  <c r="O381" i="2"/>
  <c r="P413" i="2"/>
  <c r="M413" i="2"/>
  <c r="N413" i="2"/>
  <c r="Q413" i="2"/>
  <c r="O413" i="2"/>
  <c r="M453" i="2"/>
  <c r="Q453" i="2"/>
  <c r="N453" i="2"/>
  <c r="O453" i="2"/>
  <c r="P453" i="2"/>
  <c r="M499" i="2"/>
  <c r="N499" i="2"/>
  <c r="Q499" i="2"/>
  <c r="O499" i="2"/>
  <c r="P499" i="2"/>
  <c r="O555" i="2"/>
  <c r="Q555" i="2"/>
  <c r="M555" i="2"/>
  <c r="N555" i="2"/>
  <c r="P555" i="2"/>
  <c r="O595" i="2"/>
  <c r="Q595" i="2"/>
  <c r="M595" i="2"/>
  <c r="P595" i="2"/>
  <c r="N595" i="2"/>
  <c r="Q643" i="2"/>
  <c r="N643" i="2"/>
  <c r="M643" i="2"/>
  <c r="O643" i="2"/>
  <c r="P643" i="2"/>
  <c r="P674" i="2"/>
  <c r="Q674" i="2"/>
  <c r="M674" i="2"/>
  <c r="N674" i="2"/>
  <c r="O674" i="2"/>
  <c r="P714" i="2"/>
  <c r="Q714" i="2"/>
  <c r="M714" i="2"/>
  <c r="N714" i="2"/>
  <c r="O714" i="2"/>
  <c r="O762" i="2"/>
  <c r="P762" i="2"/>
  <c r="M762" i="2"/>
  <c r="N762" i="2"/>
  <c r="Q762" i="2"/>
  <c r="O810" i="2"/>
  <c r="P810" i="2"/>
  <c r="M810" i="2"/>
  <c r="N810" i="2"/>
  <c r="Q810" i="2"/>
  <c r="N873" i="2"/>
  <c r="P873" i="2"/>
  <c r="O873" i="2"/>
  <c r="M873" i="2"/>
  <c r="Q873" i="2"/>
  <c r="N921" i="2"/>
  <c r="P921" i="2"/>
  <c r="O921" i="2"/>
  <c r="M921" i="2"/>
  <c r="Q921" i="2"/>
  <c r="N953" i="2"/>
  <c r="O953" i="2"/>
  <c r="Q953" i="2"/>
  <c r="M953" i="2"/>
  <c r="P953" i="2"/>
  <c r="N977" i="2"/>
  <c r="O977" i="2"/>
  <c r="Q977" i="2"/>
  <c r="P977" i="2"/>
  <c r="M977" i="2"/>
  <c r="N136" i="2"/>
  <c r="N96" i="2"/>
  <c r="N4" i="2"/>
  <c r="O4" i="2"/>
  <c r="P4" i="2"/>
  <c r="Q4" i="2"/>
  <c r="N28" i="2"/>
  <c r="O28" i="2"/>
  <c r="P28" i="2"/>
  <c r="Q28" i="2"/>
  <c r="N52" i="2"/>
  <c r="O52" i="2"/>
  <c r="P52" i="2"/>
  <c r="Q52" i="2"/>
  <c r="N76" i="2"/>
  <c r="P76" i="2"/>
  <c r="Q76" i="2"/>
  <c r="M329" i="2"/>
  <c r="N329" i="2"/>
  <c r="P329" i="2"/>
  <c r="M332" i="2"/>
  <c r="O332" i="2"/>
  <c r="P332" i="2"/>
  <c r="Q332" i="2"/>
  <c r="N332" i="2"/>
  <c r="Q13" i="2"/>
  <c r="O13" i="2"/>
  <c r="Q29" i="2"/>
  <c r="O29" i="2"/>
  <c r="Q45" i="2"/>
  <c r="O45" i="2"/>
  <c r="Q53" i="2"/>
  <c r="O53" i="2"/>
  <c r="Q61" i="2"/>
  <c r="O61" i="2"/>
  <c r="Q69" i="2"/>
  <c r="O69" i="2"/>
  <c r="Q77" i="2"/>
  <c r="O77" i="2"/>
  <c r="Q85" i="2"/>
  <c r="O85" i="2"/>
  <c r="O180" i="2"/>
  <c r="N180" i="2"/>
  <c r="Q180" i="2"/>
  <c r="M180" i="2"/>
  <c r="O188" i="2"/>
  <c r="Q188" i="2"/>
  <c r="M188" i="2"/>
  <c r="N188" i="2"/>
  <c r="P188" i="2"/>
  <c r="O196" i="2"/>
  <c r="M196" i="2"/>
  <c r="N196" i="2"/>
  <c r="O204" i="2"/>
  <c r="N204" i="2"/>
  <c r="P204" i="2"/>
  <c r="M204" i="2"/>
  <c r="M212" i="2"/>
  <c r="O212" i="2"/>
  <c r="P212" i="2"/>
  <c r="Q212" i="2"/>
  <c r="M220" i="2"/>
  <c r="O220" i="2"/>
  <c r="P220" i="2"/>
  <c r="N220" i="2"/>
  <c r="Q220" i="2"/>
  <c r="M228" i="2"/>
  <c r="P228" i="2"/>
  <c r="N228" i="2"/>
  <c r="O228" i="2"/>
  <c r="Q228" i="2"/>
  <c r="M236" i="2"/>
  <c r="P236" i="2"/>
  <c r="O236" i="2"/>
  <c r="Q236" i="2"/>
  <c r="M244" i="2"/>
  <c r="P244" i="2"/>
  <c r="O244" i="2"/>
  <c r="M252" i="2"/>
  <c r="P252" i="2"/>
  <c r="N252" i="2"/>
  <c r="M260" i="2"/>
  <c r="P260" i="2"/>
  <c r="N260" i="2"/>
  <c r="O260" i="2"/>
  <c r="Q260" i="2"/>
  <c r="M268" i="2"/>
  <c r="P268" i="2"/>
  <c r="O268" i="2"/>
  <c r="Q268" i="2"/>
  <c r="M276" i="2"/>
  <c r="P276" i="2"/>
  <c r="O276" i="2"/>
  <c r="M284" i="2"/>
  <c r="P284" i="2"/>
  <c r="N284" i="2"/>
  <c r="M292" i="2"/>
  <c r="P292" i="2"/>
  <c r="N292" i="2"/>
  <c r="O292" i="2"/>
  <c r="Q292" i="2"/>
  <c r="M300" i="2"/>
  <c r="P300" i="2"/>
  <c r="O300" i="2"/>
  <c r="Q300" i="2"/>
  <c r="M308" i="2"/>
  <c r="P308" i="2"/>
  <c r="O308" i="2"/>
  <c r="M316" i="2"/>
  <c r="P316" i="2"/>
  <c r="N316" i="2"/>
  <c r="M324" i="2"/>
  <c r="N324" i="2"/>
  <c r="O324" i="2"/>
  <c r="O338" i="2"/>
  <c r="Q338" i="2"/>
  <c r="N338" i="2"/>
  <c r="P338" i="2"/>
  <c r="M338" i="2"/>
  <c r="O346" i="2"/>
  <c r="Q346" i="2"/>
  <c r="M346" i="2"/>
  <c r="P346" i="2"/>
  <c r="N346" i="2"/>
  <c r="O354" i="2"/>
  <c r="Q354" i="2"/>
  <c r="M354" i="2"/>
  <c r="N354" i="2"/>
  <c r="P354" i="2"/>
  <c r="O362" i="2"/>
  <c r="Q362" i="2"/>
  <c r="M362" i="2"/>
  <c r="P362" i="2"/>
  <c r="N362" i="2"/>
  <c r="O370" i="2"/>
  <c r="Q370" i="2"/>
  <c r="M370" i="2"/>
  <c r="N370" i="2"/>
  <c r="P370" i="2"/>
  <c r="O378" i="2"/>
  <c r="Q378" i="2"/>
  <c r="M378" i="2"/>
  <c r="P378" i="2"/>
  <c r="N378" i="2"/>
  <c r="O386" i="2"/>
  <c r="Q386" i="2"/>
  <c r="N386" i="2"/>
  <c r="P386" i="2"/>
  <c r="O394" i="2"/>
  <c r="Q394" i="2"/>
  <c r="M394" i="2"/>
  <c r="P394" i="2"/>
  <c r="N394" i="2"/>
  <c r="O402" i="2"/>
  <c r="Q402" i="2"/>
  <c r="N402" i="2"/>
  <c r="P402" i="2"/>
  <c r="O410" i="2"/>
  <c r="Q410" i="2"/>
  <c r="M410" i="2"/>
  <c r="P410" i="2"/>
  <c r="N410" i="2"/>
  <c r="Q418" i="2"/>
  <c r="P418" i="2"/>
  <c r="N418" i="2"/>
  <c r="M418" i="2"/>
  <c r="O418" i="2"/>
  <c r="Q426" i="2"/>
  <c r="M426" i="2"/>
  <c r="N426" i="2"/>
  <c r="O426" i="2"/>
  <c r="P426" i="2"/>
  <c r="Q434" i="2"/>
  <c r="M434" i="2"/>
  <c r="O434" i="2"/>
  <c r="P434" i="2"/>
  <c r="Q442" i="2"/>
  <c r="O442" i="2"/>
  <c r="N442" i="2"/>
  <c r="M442" i="2"/>
  <c r="P442" i="2"/>
  <c r="N450" i="2"/>
  <c r="Q450" i="2"/>
  <c r="M450" i="2"/>
  <c r="P450" i="2"/>
  <c r="O450" i="2"/>
  <c r="P458" i="2"/>
  <c r="M458" i="2"/>
  <c r="Q458" i="2"/>
  <c r="P466" i="2"/>
  <c r="M466" i="2"/>
  <c r="N466" i="2"/>
  <c r="Q466" i="2"/>
  <c r="P474" i="2"/>
  <c r="M474" i="2"/>
  <c r="O474" i="2"/>
  <c r="Q474" i="2"/>
  <c r="N474" i="2"/>
  <c r="P482" i="2"/>
  <c r="O482" i="2"/>
  <c r="Q482" i="2"/>
  <c r="P490" i="2"/>
  <c r="O490" i="2"/>
  <c r="Q490" i="2"/>
  <c r="M490" i="2"/>
  <c r="M496" i="2"/>
  <c r="Q496" i="2"/>
  <c r="N496" i="2"/>
  <c r="O496" i="2"/>
  <c r="P496" i="2"/>
  <c r="M504" i="2"/>
  <c r="Q504" i="2"/>
  <c r="N504" i="2"/>
  <c r="P504" i="2"/>
  <c r="O504" i="2"/>
  <c r="M512" i="2"/>
  <c r="Q512" i="2"/>
  <c r="P512" i="2"/>
  <c r="O512" i="2"/>
  <c r="N512" i="2"/>
  <c r="M520" i="2"/>
  <c r="Q520" i="2"/>
  <c r="O520" i="2"/>
  <c r="P520" i="2"/>
  <c r="N520" i="2"/>
  <c r="M528" i="2"/>
  <c r="Q528" i="2"/>
  <c r="N528" i="2"/>
  <c r="P528" i="2"/>
  <c r="O528" i="2"/>
  <c r="M536" i="2"/>
  <c r="Q536" i="2"/>
  <c r="P536" i="2"/>
  <c r="N536" i="2"/>
  <c r="O536" i="2"/>
  <c r="M544" i="2"/>
  <c r="Q544" i="2"/>
  <c r="O544" i="2"/>
  <c r="P544" i="2"/>
  <c r="N544" i="2"/>
  <c r="N552" i="2"/>
  <c r="P552" i="2"/>
  <c r="Q552" i="2"/>
  <c r="O552" i="2"/>
  <c r="M552" i="2"/>
  <c r="N560" i="2"/>
  <c r="P560" i="2"/>
  <c r="Q560" i="2"/>
  <c r="O560" i="2"/>
  <c r="M560" i="2"/>
  <c r="N568" i="2"/>
  <c r="P568" i="2"/>
  <c r="Q568" i="2"/>
  <c r="M568" i="2"/>
  <c r="O568" i="2"/>
  <c r="N576" i="2"/>
  <c r="P576" i="2"/>
  <c r="Q576" i="2"/>
  <c r="O576" i="2"/>
  <c r="M576" i="2"/>
  <c r="N584" i="2"/>
  <c r="P584" i="2"/>
  <c r="Q584" i="2"/>
  <c r="M584" i="2"/>
  <c r="N592" i="2"/>
  <c r="P592" i="2"/>
  <c r="Q592" i="2"/>
  <c r="O592" i="2"/>
  <c r="M592" i="2"/>
  <c r="N600" i="2"/>
  <c r="P600" i="2"/>
  <c r="Q600" i="2"/>
  <c r="M600" i="2"/>
  <c r="N608" i="2"/>
  <c r="P608" i="2"/>
  <c r="Q608" i="2"/>
  <c r="O608" i="2"/>
  <c r="P616" i="2"/>
  <c r="G216" i="3" s="1"/>
  <c r="Q616" i="2"/>
  <c r="H216" i="3" s="1"/>
  <c r="M616" i="2"/>
  <c r="N616" i="2"/>
  <c r="O616" i="2"/>
  <c r="F216" i="3" s="1"/>
  <c r="P624" i="2"/>
  <c r="Q624" i="2"/>
  <c r="M624" i="2"/>
  <c r="N624" i="2"/>
  <c r="O624" i="2"/>
  <c r="P632" i="2"/>
  <c r="Q632" i="2"/>
  <c r="H134" i="3" s="1"/>
  <c r="M632" i="2"/>
  <c r="D134" i="3" s="1"/>
  <c r="N632" i="2"/>
  <c r="E134" i="3" s="1"/>
  <c r="O632" i="2"/>
  <c r="F134" i="3" s="1"/>
  <c r="P640" i="2"/>
  <c r="Q640" i="2"/>
  <c r="M640" i="2"/>
  <c r="O640" i="2"/>
  <c r="N640" i="2"/>
  <c r="P648" i="2"/>
  <c r="G158" i="3" s="1"/>
  <c r="Q648" i="2"/>
  <c r="H158" i="3" s="1"/>
  <c r="M648" i="2"/>
  <c r="D158" i="3" s="1"/>
  <c r="N648" i="2"/>
  <c r="E158" i="3" s="1"/>
  <c r="O648" i="2"/>
  <c r="F158" i="3" s="1"/>
  <c r="O663" i="2"/>
  <c r="P663" i="2"/>
  <c r="M663" i="2"/>
  <c r="N663" i="2"/>
  <c r="Q663" i="2"/>
  <c r="O671" i="2"/>
  <c r="P671" i="2"/>
  <c r="Q671" i="2"/>
  <c r="N671" i="2"/>
  <c r="M671" i="2"/>
  <c r="O679" i="2"/>
  <c r="P679" i="2"/>
  <c r="M679" i="2"/>
  <c r="N679" i="2"/>
  <c r="Q679" i="2"/>
  <c r="O687" i="2"/>
  <c r="P687" i="2"/>
  <c r="Q687" i="2"/>
  <c r="M687" i="2"/>
  <c r="N687" i="2"/>
  <c r="O695" i="2"/>
  <c r="P695" i="2"/>
  <c r="M695" i="2"/>
  <c r="N695" i="2"/>
  <c r="Q695" i="2"/>
  <c r="O703" i="2"/>
  <c r="P703" i="2"/>
  <c r="Q703" i="2"/>
  <c r="N703" i="2"/>
  <c r="M703" i="2"/>
  <c r="O711" i="2"/>
  <c r="P711" i="2"/>
  <c r="M711" i="2"/>
  <c r="N711" i="2"/>
  <c r="Q711" i="2"/>
  <c r="O719" i="2"/>
  <c r="P719" i="2"/>
  <c r="N719" i="2"/>
  <c r="Q719" i="2"/>
  <c r="M719" i="2"/>
  <c r="N727" i="2"/>
  <c r="O727" i="2"/>
  <c r="P727" i="2"/>
  <c r="Q727" i="2"/>
  <c r="M727" i="2"/>
  <c r="N735" i="2"/>
  <c r="O735" i="2"/>
  <c r="Q735" i="2"/>
  <c r="M735" i="2"/>
  <c r="P735" i="2"/>
  <c r="N743" i="2"/>
  <c r="O743" i="2"/>
  <c r="P743" i="2"/>
  <c r="Q743" i="2"/>
  <c r="M743" i="2"/>
  <c r="N751" i="2"/>
  <c r="O751" i="2"/>
  <c r="M751" i="2"/>
  <c r="P751" i="2"/>
  <c r="Q751" i="2"/>
  <c r="N759" i="2"/>
  <c r="O759" i="2"/>
  <c r="M759" i="2"/>
  <c r="P759" i="2"/>
  <c r="Q759" i="2"/>
  <c r="N767" i="2"/>
  <c r="O767" i="2"/>
  <c r="M767" i="2"/>
  <c r="P767" i="2"/>
  <c r="Q767" i="2"/>
  <c r="N775" i="2"/>
  <c r="O775" i="2"/>
  <c r="M775" i="2"/>
  <c r="Q775" i="2"/>
  <c r="P775" i="2"/>
  <c r="N783" i="2"/>
  <c r="O783" i="2"/>
  <c r="M783" i="2"/>
  <c r="Q783" i="2"/>
  <c r="P783" i="2"/>
  <c r="N791" i="2"/>
  <c r="O791" i="2"/>
  <c r="M791" i="2"/>
  <c r="P791" i="2"/>
  <c r="Q791" i="2"/>
  <c r="N799" i="2"/>
  <c r="O799" i="2"/>
  <c r="Q799" i="2"/>
  <c r="M799" i="2"/>
  <c r="P799" i="2"/>
  <c r="N807" i="2"/>
  <c r="O807" i="2"/>
  <c r="P807" i="2"/>
  <c r="Q807" i="2"/>
  <c r="M807" i="2"/>
  <c r="N815" i="2"/>
  <c r="O815" i="2"/>
  <c r="M815" i="2"/>
  <c r="P815" i="2"/>
  <c r="Q815" i="2"/>
  <c r="P822" i="2"/>
  <c r="Q822" i="2"/>
  <c r="M822" i="2"/>
  <c r="N822" i="2"/>
  <c r="N830" i="2"/>
  <c r="O830" i="2"/>
  <c r="Q830" i="2"/>
  <c r="P830" i="2"/>
  <c r="M830" i="2"/>
  <c r="M838" i="2"/>
  <c r="N838" i="2"/>
  <c r="P838" i="2"/>
  <c r="O838" i="2"/>
  <c r="Q838" i="2"/>
  <c r="M846" i="2"/>
  <c r="N846" i="2"/>
  <c r="P846" i="2"/>
  <c r="O846" i="2"/>
  <c r="Q846" i="2"/>
  <c r="M854" i="2"/>
  <c r="P854" i="2"/>
  <c r="N854" i="2"/>
  <c r="Q854" i="2"/>
  <c r="O854" i="2"/>
  <c r="M862" i="2"/>
  <c r="O862" i="2"/>
  <c r="N862" i="2"/>
  <c r="Q862" i="2"/>
  <c r="P862" i="2"/>
  <c r="M870" i="2"/>
  <c r="O870" i="2"/>
  <c r="N870" i="2"/>
  <c r="Q870" i="2"/>
  <c r="P870" i="2"/>
  <c r="M878" i="2"/>
  <c r="O878" i="2"/>
  <c r="N878" i="2"/>
  <c r="Q878" i="2"/>
  <c r="P878" i="2"/>
  <c r="M886" i="2"/>
  <c r="O886" i="2"/>
  <c r="N886" i="2"/>
  <c r="P886" i="2"/>
  <c r="Q886" i="2"/>
  <c r="M894" i="2"/>
  <c r="O894" i="2"/>
  <c r="N894" i="2"/>
  <c r="Q894" i="2"/>
  <c r="P894" i="2"/>
  <c r="M902" i="2"/>
  <c r="O902" i="2"/>
  <c r="N902" i="2"/>
  <c r="Q902" i="2"/>
  <c r="P902" i="2"/>
  <c r="M910" i="2"/>
  <c r="O910" i="2"/>
  <c r="N910" i="2"/>
  <c r="Q910" i="2"/>
  <c r="P910" i="2"/>
  <c r="M918" i="2"/>
  <c r="O918" i="2"/>
  <c r="N918" i="2"/>
  <c r="P918" i="2"/>
  <c r="Q918" i="2"/>
  <c r="M926" i="2"/>
  <c r="O926" i="2"/>
  <c r="P926" i="2"/>
  <c r="N926" i="2"/>
  <c r="Q926" i="2"/>
  <c r="M934" i="2"/>
  <c r="N934" i="2"/>
  <c r="P934" i="2"/>
  <c r="Q934" i="2"/>
  <c r="O934" i="2"/>
  <c r="M942" i="2"/>
  <c r="N942" i="2"/>
  <c r="P942" i="2"/>
  <c r="O942" i="2"/>
  <c r="Q942" i="2"/>
  <c r="M950" i="2"/>
  <c r="N950" i="2"/>
  <c r="P950" i="2"/>
  <c r="Q950" i="2"/>
  <c r="O950" i="2"/>
  <c r="M958" i="2"/>
  <c r="N958" i="2"/>
  <c r="P958" i="2"/>
  <c r="O958" i="2"/>
  <c r="Q958" i="2"/>
  <c r="M966" i="2"/>
  <c r="N966" i="2"/>
  <c r="P966" i="2"/>
  <c r="Q966" i="2"/>
  <c r="O966" i="2"/>
  <c r="M974" i="2"/>
  <c r="N974" i="2"/>
  <c r="P974" i="2"/>
  <c r="O974" i="2"/>
  <c r="Q974" i="2"/>
  <c r="M982" i="2"/>
  <c r="N982" i="2"/>
  <c r="P982" i="2"/>
  <c r="Q982" i="2"/>
  <c r="O982" i="2"/>
  <c r="M989" i="2"/>
  <c r="O989" i="2"/>
  <c r="N989" i="2"/>
  <c r="P989" i="2"/>
  <c r="Q989" i="2"/>
  <c r="P2" i="2"/>
  <c r="O162" i="2"/>
  <c r="Q160" i="2"/>
  <c r="N159" i="2"/>
  <c r="P157" i="2"/>
  <c r="O154" i="2"/>
  <c r="Q152" i="2"/>
  <c r="N151" i="2"/>
  <c r="E17" i="3" s="1"/>
  <c r="P149" i="2"/>
  <c r="O146" i="2"/>
  <c r="Q144" i="2"/>
  <c r="N143" i="2"/>
  <c r="P141" i="2"/>
  <c r="G270" i="3" s="1"/>
  <c r="O138" i="2"/>
  <c r="Q136" i="2"/>
  <c r="N135" i="2"/>
  <c r="P133" i="2"/>
  <c r="O130" i="2"/>
  <c r="Q128" i="2"/>
  <c r="N127" i="2"/>
  <c r="P125" i="2"/>
  <c r="O122" i="2"/>
  <c r="Q120" i="2"/>
  <c r="N119" i="2"/>
  <c r="P117" i="2"/>
  <c r="O114" i="2"/>
  <c r="Q112" i="2"/>
  <c r="N111" i="2"/>
  <c r="P109" i="2"/>
  <c r="O106" i="2"/>
  <c r="Q104" i="2"/>
  <c r="N103" i="2"/>
  <c r="E204" i="3" s="1"/>
  <c r="P101" i="2"/>
  <c r="O98" i="2"/>
  <c r="Q96" i="2"/>
  <c r="N95" i="2"/>
  <c r="P93" i="2"/>
  <c r="O90" i="2"/>
  <c r="Q88" i="2"/>
  <c r="N87" i="2"/>
  <c r="Q80" i="2"/>
  <c r="P77" i="2"/>
  <c r="O74" i="2"/>
  <c r="M68" i="2"/>
  <c r="Q64" i="2"/>
  <c r="M61" i="2"/>
  <c r="M52" i="2"/>
  <c r="N48" i="2"/>
  <c r="P43" i="2"/>
  <c r="O35" i="2"/>
  <c r="O26" i="2"/>
  <c r="M18" i="2"/>
  <c r="P13" i="2"/>
  <c r="Q9" i="2"/>
  <c r="Q326" i="2"/>
  <c r="Q322" i="2"/>
  <c r="Q316" i="2"/>
  <c r="Q310" i="2"/>
  <c r="Q305" i="2"/>
  <c r="P299" i="2"/>
  <c r="P288" i="2"/>
  <c r="P282" i="2"/>
  <c r="Q276" i="2"/>
  <c r="P265" i="2"/>
  <c r="P259" i="2"/>
  <c r="O248" i="2"/>
  <c r="P242" i="2"/>
  <c r="O231" i="2"/>
  <c r="M225" i="2"/>
  <c r="N219" i="2"/>
  <c r="P211" i="2"/>
  <c r="Q204" i="2"/>
  <c r="P196" i="2"/>
  <c r="O186" i="2"/>
  <c r="O177" i="2"/>
  <c r="N489" i="2"/>
  <c r="Q479" i="2"/>
  <c r="P471" i="2"/>
  <c r="N462" i="2"/>
  <c r="Q437" i="2"/>
  <c r="M416" i="2"/>
  <c r="Q382" i="2"/>
  <c r="Q350" i="2"/>
  <c r="Q597" i="2"/>
  <c r="N549" i="2"/>
  <c r="M16" i="2"/>
  <c r="P16" i="2"/>
  <c r="M56" i="2"/>
  <c r="P56" i="2"/>
  <c r="M191" i="2"/>
  <c r="P191" i="2"/>
  <c r="O191" i="2"/>
  <c r="Q191" i="2"/>
  <c r="N191" i="2"/>
  <c r="N239" i="2"/>
  <c r="Q239" i="2"/>
  <c r="M239" i="2"/>
  <c r="O239" i="2"/>
  <c r="N271" i="2"/>
  <c r="Q271" i="2"/>
  <c r="M271" i="2"/>
  <c r="O271" i="2"/>
  <c r="N311" i="2"/>
  <c r="Q311" i="2"/>
  <c r="M311" i="2"/>
  <c r="O311" i="2"/>
  <c r="P311" i="2"/>
  <c r="P357" i="2"/>
  <c r="M357" i="2"/>
  <c r="O357" i="2"/>
  <c r="N357" i="2"/>
  <c r="P397" i="2"/>
  <c r="M397" i="2"/>
  <c r="N397" i="2"/>
  <c r="Q397" i="2"/>
  <c r="O397" i="2"/>
  <c r="M445" i="2"/>
  <c r="O445" i="2"/>
  <c r="N445" i="2"/>
  <c r="Q445" i="2"/>
  <c r="P445" i="2"/>
  <c r="Q485" i="2"/>
  <c r="N485" i="2"/>
  <c r="O485" i="2"/>
  <c r="M485" i="2"/>
  <c r="M523" i="2"/>
  <c r="N523" i="2"/>
  <c r="E66" i="3" s="1"/>
  <c r="P523" i="2"/>
  <c r="G66" i="3" s="1"/>
  <c r="O523" i="2"/>
  <c r="O571" i="2"/>
  <c r="Q571" i="2"/>
  <c r="P571" i="2"/>
  <c r="M571" i="2"/>
  <c r="N571" i="2"/>
  <c r="O603" i="2"/>
  <c r="Q603" i="2"/>
  <c r="M603" i="2"/>
  <c r="P603" i="2"/>
  <c r="N603" i="2"/>
  <c r="Q651" i="2"/>
  <c r="N651" i="2"/>
  <c r="M651" i="2"/>
  <c r="O651" i="2"/>
  <c r="P651" i="2"/>
  <c r="P698" i="2"/>
  <c r="Q698" i="2"/>
  <c r="M698" i="2"/>
  <c r="O698" i="2"/>
  <c r="N698" i="2"/>
  <c r="O738" i="2"/>
  <c r="P738" i="2"/>
  <c r="N738" i="2"/>
  <c r="Q738" i="2"/>
  <c r="M738" i="2"/>
  <c r="O794" i="2"/>
  <c r="P794" i="2"/>
  <c r="Q794" i="2"/>
  <c r="M794" i="2"/>
  <c r="N794" i="2"/>
  <c r="N833" i="2"/>
  <c r="O833" i="2"/>
  <c r="Q833" i="2"/>
  <c r="P833" i="2"/>
  <c r="M833" i="2"/>
  <c r="N865" i="2"/>
  <c r="P865" i="2"/>
  <c r="M865" i="2"/>
  <c r="O865" i="2"/>
  <c r="Q865" i="2"/>
  <c r="N905" i="2"/>
  <c r="P905" i="2"/>
  <c r="O905" i="2"/>
  <c r="M905" i="2"/>
  <c r="Q905" i="2"/>
  <c r="N961" i="2"/>
  <c r="O961" i="2"/>
  <c r="Q961" i="2"/>
  <c r="P961" i="2"/>
  <c r="M961" i="2"/>
  <c r="N152" i="2"/>
  <c r="N88" i="2"/>
  <c r="O16" i="2"/>
  <c r="N8" i="2"/>
  <c r="N12" i="2"/>
  <c r="O12" i="2"/>
  <c r="P12" i="2"/>
  <c r="Q12" i="2"/>
  <c r="N36" i="2"/>
  <c r="O36" i="2"/>
  <c r="P36" i="2"/>
  <c r="Q36" i="2"/>
  <c r="N60" i="2"/>
  <c r="O60" i="2"/>
  <c r="P60" i="2"/>
  <c r="Q60" i="2"/>
  <c r="N84" i="2"/>
  <c r="P84" i="2"/>
  <c r="Q84" i="2"/>
  <c r="Q5" i="2"/>
  <c r="O5" i="2"/>
  <c r="Q21" i="2"/>
  <c r="O21" i="2"/>
  <c r="Q37" i="2"/>
  <c r="O37" i="2"/>
  <c r="Q166" i="2"/>
  <c r="M166" i="2"/>
  <c r="O166" i="2"/>
  <c r="N169" i="2"/>
  <c r="P169" i="2"/>
  <c r="Q169" i="2"/>
  <c r="M6" i="2"/>
  <c r="N6" i="2"/>
  <c r="O6" i="2"/>
  <c r="M14" i="2"/>
  <c r="N14" i="2"/>
  <c r="O14" i="2"/>
  <c r="M22" i="2"/>
  <c r="N22" i="2"/>
  <c r="O22" i="2"/>
  <c r="M30" i="2"/>
  <c r="N30" i="2"/>
  <c r="O30" i="2"/>
  <c r="M38" i="2"/>
  <c r="N38" i="2"/>
  <c r="O38" i="2"/>
  <c r="M46" i="2"/>
  <c r="N46" i="2"/>
  <c r="O46" i="2"/>
  <c r="M54" i="2"/>
  <c r="N54" i="2"/>
  <c r="O54" i="2"/>
  <c r="M62" i="2"/>
  <c r="N62" i="2"/>
  <c r="O62" i="2"/>
  <c r="N70" i="2"/>
  <c r="O70" i="2"/>
  <c r="N78" i="2"/>
  <c r="O78" i="2"/>
  <c r="N86" i="2"/>
  <c r="O86" i="2"/>
  <c r="O173" i="2"/>
  <c r="Q173" i="2"/>
  <c r="N173" i="2"/>
  <c r="O181" i="2"/>
  <c r="M181" i="2"/>
  <c r="N181" i="2"/>
  <c r="P181" i="2"/>
  <c r="Q181" i="2"/>
  <c r="O189" i="2"/>
  <c r="N189" i="2"/>
  <c r="P189" i="2"/>
  <c r="M189" i="2"/>
  <c r="O197" i="2"/>
  <c r="N197" i="2"/>
  <c r="Q197" i="2"/>
  <c r="M197" i="2"/>
  <c r="P205" i="2"/>
  <c r="M205" i="2"/>
  <c r="N205" i="2"/>
  <c r="O205" i="2"/>
  <c r="Q205" i="2"/>
  <c r="P213" i="2"/>
  <c r="M213" i="2"/>
  <c r="N213" i="2"/>
  <c r="O213" i="2"/>
  <c r="P221" i="2"/>
  <c r="M221" i="2"/>
  <c r="N221" i="2"/>
  <c r="P229" i="2"/>
  <c r="O229" i="2"/>
  <c r="P237" i="2"/>
  <c r="M237" i="2"/>
  <c r="N237" i="2"/>
  <c r="P245" i="2"/>
  <c r="M245" i="2"/>
  <c r="N245" i="2"/>
  <c r="O245" i="2"/>
  <c r="Q245" i="2"/>
  <c r="P253" i="2"/>
  <c r="O253" i="2"/>
  <c r="Q253" i="2"/>
  <c r="M253" i="2"/>
  <c r="P261" i="2"/>
  <c r="O261" i="2"/>
  <c r="P269" i="2"/>
  <c r="M269" i="2"/>
  <c r="N269" i="2"/>
  <c r="P277" i="2"/>
  <c r="M277" i="2"/>
  <c r="N277" i="2"/>
  <c r="O277" i="2"/>
  <c r="Q277" i="2"/>
  <c r="P285" i="2"/>
  <c r="O285" i="2"/>
  <c r="Q285" i="2"/>
  <c r="M285" i="2"/>
  <c r="P293" i="2"/>
  <c r="O293" i="2"/>
  <c r="P301" i="2"/>
  <c r="M301" i="2"/>
  <c r="N301" i="2"/>
  <c r="P309" i="2"/>
  <c r="M309" i="2"/>
  <c r="N309" i="2"/>
  <c r="O309" i="2"/>
  <c r="Q309" i="2"/>
  <c r="P317" i="2"/>
  <c r="O317" i="2"/>
  <c r="Q317" i="2"/>
  <c r="M317" i="2"/>
  <c r="O325" i="2"/>
  <c r="P325" i="2"/>
  <c r="Q325" i="2"/>
  <c r="M325" i="2"/>
  <c r="M339" i="2"/>
  <c r="O339" i="2"/>
  <c r="P339" i="2"/>
  <c r="N339" i="2"/>
  <c r="Q339" i="2"/>
  <c r="M347" i="2"/>
  <c r="O347" i="2"/>
  <c r="N347" i="2"/>
  <c r="P347" i="2"/>
  <c r="Q347" i="2"/>
  <c r="M355" i="2"/>
  <c r="O355" i="2"/>
  <c r="P355" i="2"/>
  <c r="N355" i="2"/>
  <c r="Q355" i="2"/>
  <c r="M363" i="2"/>
  <c r="O363" i="2"/>
  <c r="N363" i="2"/>
  <c r="Q363" i="2"/>
  <c r="P363" i="2"/>
  <c r="M371" i="2"/>
  <c r="O371" i="2"/>
  <c r="P371" i="2"/>
  <c r="N371" i="2"/>
  <c r="Q371" i="2"/>
  <c r="M379" i="2"/>
  <c r="O379" i="2"/>
  <c r="N379" i="2"/>
  <c r="P379" i="2"/>
  <c r="Q379" i="2"/>
  <c r="M387" i="2"/>
  <c r="O387" i="2"/>
  <c r="P387" i="2"/>
  <c r="Q387" i="2"/>
  <c r="N387" i="2"/>
  <c r="M395" i="2"/>
  <c r="O395" i="2"/>
  <c r="N395" i="2"/>
  <c r="P395" i="2"/>
  <c r="Q395" i="2"/>
  <c r="M403" i="2"/>
  <c r="O403" i="2"/>
  <c r="P403" i="2"/>
  <c r="N403" i="2"/>
  <c r="Q403" i="2"/>
  <c r="M411" i="2"/>
  <c r="O411" i="2"/>
  <c r="N411" i="2"/>
  <c r="P411" i="2"/>
  <c r="Q411" i="2"/>
  <c r="M419" i="2"/>
  <c r="O419" i="2"/>
  <c r="P419" i="2"/>
  <c r="Q419" i="2"/>
  <c r="N419" i="2"/>
  <c r="O427" i="2"/>
  <c r="P427" i="2"/>
  <c r="M427" i="2"/>
  <c r="Q427" i="2"/>
  <c r="O435" i="2"/>
  <c r="P435" i="2"/>
  <c r="M435" i="2"/>
  <c r="N435" i="2"/>
  <c r="Q435" i="2"/>
  <c r="O443" i="2"/>
  <c r="N443" i="2"/>
  <c r="M443" i="2"/>
  <c r="P443" i="2"/>
  <c r="O451" i="2"/>
  <c r="M451" i="2"/>
  <c r="Q451" i="2"/>
  <c r="N459" i="2"/>
  <c r="M459" i="2"/>
  <c r="P459" i="2"/>
  <c r="Q459" i="2"/>
  <c r="N467" i="2"/>
  <c r="P467" i="2"/>
  <c r="M467" i="2"/>
  <c r="O467" i="2"/>
  <c r="Q467" i="2"/>
  <c r="N475" i="2"/>
  <c r="M475" i="2"/>
  <c r="Q475" i="2"/>
  <c r="N483" i="2"/>
  <c r="M483" i="2"/>
  <c r="O483" i="2"/>
  <c r="Q483" i="2"/>
  <c r="N491" i="2"/>
  <c r="M491" i="2"/>
  <c r="P491" i="2"/>
  <c r="Q491" i="2"/>
  <c r="O491" i="2"/>
  <c r="O497" i="2"/>
  <c r="P497" i="2"/>
  <c r="N497" i="2"/>
  <c r="M497" i="2"/>
  <c r="Q497" i="2"/>
  <c r="O505" i="2"/>
  <c r="P505" i="2"/>
  <c r="M505" i="2"/>
  <c r="N505" i="2"/>
  <c r="Q505" i="2"/>
  <c r="O513" i="2"/>
  <c r="P513" i="2"/>
  <c r="M513" i="2"/>
  <c r="Q513" i="2"/>
  <c r="N513" i="2"/>
  <c r="O521" i="2"/>
  <c r="P521" i="2"/>
  <c r="N521" i="2"/>
  <c r="Q521" i="2"/>
  <c r="M521" i="2"/>
  <c r="O529" i="2"/>
  <c r="P529" i="2"/>
  <c r="M529" i="2"/>
  <c r="Q529" i="2"/>
  <c r="N529" i="2"/>
  <c r="O537" i="2"/>
  <c r="P537" i="2"/>
  <c r="N537" i="2"/>
  <c r="Q537" i="2"/>
  <c r="M537" i="2"/>
  <c r="O545" i="2"/>
  <c r="P545" i="2"/>
  <c r="M545" i="2"/>
  <c r="N545" i="2"/>
  <c r="Q545" i="2"/>
  <c r="Q553" i="2"/>
  <c r="N553" i="2"/>
  <c r="O553" i="2"/>
  <c r="M553" i="2"/>
  <c r="P553" i="2"/>
  <c r="Q561" i="2"/>
  <c r="N561" i="2"/>
  <c r="M561" i="2"/>
  <c r="P561" i="2"/>
  <c r="O561" i="2"/>
  <c r="Q569" i="2"/>
  <c r="N569" i="2"/>
  <c r="O569" i="2"/>
  <c r="M569" i="2"/>
  <c r="P569" i="2"/>
  <c r="Q577" i="2"/>
  <c r="N577" i="2"/>
  <c r="M577" i="2"/>
  <c r="O577" i="2"/>
  <c r="P577" i="2"/>
  <c r="Q585" i="2"/>
  <c r="N585" i="2"/>
  <c r="O585" i="2"/>
  <c r="M585" i="2"/>
  <c r="P585" i="2"/>
  <c r="Q593" i="2"/>
  <c r="N593" i="2"/>
  <c r="M593" i="2"/>
  <c r="P593" i="2"/>
  <c r="O593" i="2"/>
  <c r="Q601" i="2"/>
  <c r="N601" i="2"/>
  <c r="O601" i="2"/>
  <c r="M601" i="2"/>
  <c r="P601" i="2"/>
  <c r="Q609" i="2"/>
  <c r="N609" i="2"/>
  <c r="M609" i="2"/>
  <c r="O609" i="2"/>
  <c r="P609" i="2"/>
  <c r="P617" i="2"/>
  <c r="O617" i="2"/>
  <c r="Q617" i="2"/>
  <c r="M617" i="2"/>
  <c r="N617" i="2"/>
  <c r="P625" i="2"/>
  <c r="N625" i="2"/>
  <c r="O625" i="2"/>
  <c r="Q625" i="2"/>
  <c r="M625" i="2"/>
  <c r="P633" i="2"/>
  <c r="M633" i="2"/>
  <c r="N633" i="2"/>
  <c r="O633" i="2"/>
  <c r="Q633" i="2"/>
  <c r="P641" i="2"/>
  <c r="M641" i="2"/>
  <c r="N641" i="2"/>
  <c r="Q641" i="2"/>
  <c r="O641" i="2"/>
  <c r="P649" i="2"/>
  <c r="M649" i="2"/>
  <c r="N649" i="2"/>
  <c r="Q649" i="2"/>
  <c r="O649" i="2"/>
  <c r="P656" i="2"/>
  <c r="Q656" i="2"/>
  <c r="M656" i="2"/>
  <c r="N656" i="2"/>
  <c r="O656" i="2"/>
  <c r="M664" i="2"/>
  <c r="O664" i="2"/>
  <c r="N664" i="2"/>
  <c r="P664" i="2"/>
  <c r="Q664" i="2"/>
  <c r="M672" i="2"/>
  <c r="O672" i="2"/>
  <c r="N672" i="2"/>
  <c r="Q672" i="2"/>
  <c r="P672" i="2"/>
  <c r="M680" i="2"/>
  <c r="O680" i="2"/>
  <c r="N680" i="2"/>
  <c r="P680" i="2"/>
  <c r="Q680" i="2"/>
  <c r="M688" i="2"/>
  <c r="O688" i="2"/>
  <c r="N688" i="2"/>
  <c r="P688" i="2"/>
  <c r="Q688" i="2"/>
  <c r="M696" i="2"/>
  <c r="O696" i="2"/>
  <c r="N696" i="2"/>
  <c r="Q696" i="2"/>
  <c r="P696" i="2"/>
  <c r="M704" i="2"/>
  <c r="O704" i="2"/>
  <c r="N704" i="2"/>
  <c r="P704" i="2"/>
  <c r="Q704" i="2"/>
  <c r="M712" i="2"/>
  <c r="O712" i="2"/>
  <c r="N712" i="2"/>
  <c r="P712" i="2"/>
  <c r="Q712" i="2"/>
  <c r="O720" i="2"/>
  <c r="Q720" i="2"/>
  <c r="M720" i="2"/>
  <c r="N720" i="2"/>
  <c r="P720" i="2"/>
  <c r="Q728" i="2"/>
  <c r="N728" i="2"/>
  <c r="M728" i="2"/>
  <c r="O728" i="2"/>
  <c r="P728" i="2"/>
  <c r="Q736" i="2"/>
  <c r="N736" i="2"/>
  <c r="M736" i="2"/>
  <c r="O736" i="2"/>
  <c r="P736" i="2"/>
  <c r="Q744" i="2"/>
  <c r="N744" i="2"/>
  <c r="M744" i="2"/>
  <c r="O744" i="2"/>
  <c r="P744" i="2"/>
  <c r="Q752" i="2"/>
  <c r="N752" i="2"/>
  <c r="M752" i="2"/>
  <c r="P752" i="2"/>
  <c r="O752" i="2"/>
  <c r="Q760" i="2"/>
  <c r="N760" i="2"/>
  <c r="P760" i="2"/>
  <c r="M760" i="2"/>
  <c r="O760" i="2"/>
  <c r="Q768" i="2"/>
  <c r="N768" i="2"/>
  <c r="O768" i="2"/>
  <c r="P768" i="2"/>
  <c r="Q776" i="2"/>
  <c r="N776" i="2"/>
  <c r="P776" i="2"/>
  <c r="M776" i="2"/>
  <c r="O776" i="2"/>
  <c r="Q784" i="2"/>
  <c r="N784" i="2"/>
  <c r="O784" i="2"/>
  <c r="P784" i="2"/>
  <c r="M784" i="2"/>
  <c r="Q792" i="2"/>
  <c r="N792" i="2"/>
  <c r="M792" i="2"/>
  <c r="O792" i="2"/>
  <c r="P792" i="2"/>
  <c r="Q800" i="2"/>
  <c r="N800" i="2"/>
  <c r="M800" i="2"/>
  <c r="O800" i="2"/>
  <c r="P800" i="2"/>
  <c r="Q808" i="2"/>
  <c r="N808" i="2"/>
  <c r="M808" i="2"/>
  <c r="O808" i="2"/>
  <c r="P808" i="2"/>
  <c r="Q816" i="2"/>
  <c r="N816" i="2"/>
  <c r="M816" i="2"/>
  <c r="P816" i="2"/>
  <c r="O816" i="2"/>
  <c r="N823" i="2"/>
  <c r="O823" i="2"/>
  <c r="M823" i="2"/>
  <c r="P823" i="2"/>
  <c r="Q823" i="2"/>
  <c r="N831" i="2"/>
  <c r="M831" i="2"/>
  <c r="P831" i="2"/>
  <c r="O831" i="2"/>
  <c r="Q831" i="2"/>
  <c r="N839" i="2"/>
  <c r="P839" i="2"/>
  <c r="Q839" i="2"/>
  <c r="M839" i="2"/>
  <c r="O839" i="2"/>
  <c r="N847" i="2"/>
  <c r="P847" i="2"/>
  <c r="Q847" i="2"/>
  <c r="O847" i="2"/>
  <c r="M847" i="2"/>
  <c r="Q855" i="2"/>
  <c r="N855" i="2"/>
  <c r="M855" i="2"/>
  <c r="P855" i="2"/>
  <c r="O855" i="2"/>
  <c r="M863" i="2"/>
  <c r="N863" i="2"/>
  <c r="P863" i="2"/>
  <c r="Q863" i="2"/>
  <c r="O863" i="2"/>
  <c r="M871" i="2"/>
  <c r="N871" i="2"/>
  <c r="P871" i="2"/>
  <c r="O871" i="2"/>
  <c r="Q871" i="2"/>
  <c r="M879" i="2"/>
  <c r="N879" i="2"/>
  <c r="P879" i="2"/>
  <c r="Q879" i="2"/>
  <c r="O879" i="2"/>
  <c r="M887" i="2"/>
  <c r="N887" i="2"/>
  <c r="P887" i="2"/>
  <c r="O887" i="2"/>
  <c r="Q887" i="2"/>
  <c r="M895" i="2"/>
  <c r="N895" i="2"/>
  <c r="P895" i="2"/>
  <c r="Q895" i="2"/>
  <c r="O895" i="2"/>
  <c r="M903" i="2"/>
  <c r="N903" i="2"/>
  <c r="P903" i="2"/>
  <c r="O903" i="2"/>
  <c r="Q903" i="2"/>
  <c r="M911" i="2"/>
  <c r="N911" i="2"/>
  <c r="P911" i="2"/>
  <c r="Q911" i="2"/>
  <c r="O911" i="2"/>
  <c r="M919" i="2"/>
  <c r="N919" i="2"/>
  <c r="P919" i="2"/>
  <c r="O919" i="2"/>
  <c r="Q919" i="2"/>
  <c r="P927" i="2"/>
  <c r="Q927" i="2"/>
  <c r="M927" i="2"/>
  <c r="O927" i="2"/>
  <c r="N927" i="2"/>
  <c r="P935" i="2"/>
  <c r="Q935" i="2"/>
  <c r="M935" i="2"/>
  <c r="N935" i="2"/>
  <c r="O935" i="2"/>
  <c r="P943" i="2"/>
  <c r="Q943" i="2"/>
  <c r="M943" i="2"/>
  <c r="O943" i="2"/>
  <c r="N943" i="2"/>
  <c r="P951" i="2"/>
  <c r="Q951" i="2"/>
  <c r="M951" i="2"/>
  <c r="N951" i="2"/>
  <c r="O951" i="2"/>
  <c r="P959" i="2"/>
  <c r="Q959" i="2"/>
  <c r="M959" i="2"/>
  <c r="O959" i="2"/>
  <c r="N959" i="2"/>
  <c r="P967" i="2"/>
  <c r="Q967" i="2"/>
  <c r="M967" i="2"/>
  <c r="N967" i="2"/>
  <c r="O967" i="2"/>
  <c r="P975" i="2"/>
  <c r="Q975" i="2"/>
  <c r="M975" i="2"/>
  <c r="O975" i="2"/>
  <c r="N975" i="2"/>
  <c r="P983" i="2"/>
  <c r="Q983" i="2"/>
  <c r="M983" i="2"/>
  <c r="O983" i="2"/>
  <c r="N983" i="2"/>
  <c r="M990" i="2"/>
  <c r="N990" i="2"/>
  <c r="P990" i="2"/>
  <c r="O990" i="2"/>
  <c r="Q990" i="2"/>
  <c r="O2" i="2"/>
  <c r="Q163" i="2"/>
  <c r="N162" i="2"/>
  <c r="P160" i="2"/>
  <c r="O157" i="2"/>
  <c r="Q155" i="2"/>
  <c r="N154" i="2"/>
  <c r="P152" i="2"/>
  <c r="O149" i="2"/>
  <c r="Q147" i="2"/>
  <c r="N146" i="2"/>
  <c r="P144" i="2"/>
  <c r="O141" i="2"/>
  <c r="F270" i="3" s="1"/>
  <c r="Q139" i="2"/>
  <c r="N138" i="2"/>
  <c r="P136" i="2"/>
  <c r="O133" i="2"/>
  <c r="Q131" i="2"/>
  <c r="N130" i="2"/>
  <c r="P128" i="2"/>
  <c r="O125" i="2"/>
  <c r="Q123" i="2"/>
  <c r="N122" i="2"/>
  <c r="P120" i="2"/>
  <c r="O117" i="2"/>
  <c r="Q115" i="2"/>
  <c r="N114" i="2"/>
  <c r="P112" i="2"/>
  <c r="O109" i="2"/>
  <c r="Q107" i="2"/>
  <c r="N106" i="2"/>
  <c r="P104" i="2"/>
  <c r="O101" i="2"/>
  <c r="Q99" i="2"/>
  <c r="N98" i="2"/>
  <c r="P96" i="2"/>
  <c r="O93" i="2"/>
  <c r="Q91" i="2"/>
  <c r="N90" i="2"/>
  <c r="P88" i="2"/>
  <c r="Q86" i="2"/>
  <c r="P83" i="2"/>
  <c r="O80" i="2"/>
  <c r="N77" i="2"/>
  <c r="M74" i="2"/>
  <c r="Q70" i="2"/>
  <c r="P67" i="2"/>
  <c r="G113" i="3" s="1"/>
  <c r="M60" i="2"/>
  <c r="N56" i="2"/>
  <c r="P51" i="2"/>
  <c r="O43" i="2"/>
  <c r="Q38" i="2"/>
  <c r="O34" i="2"/>
  <c r="P30" i="2"/>
  <c r="M26" i="2"/>
  <c r="P21" i="2"/>
  <c r="Q17" i="2"/>
  <c r="N13" i="2"/>
  <c r="Q8" i="2"/>
  <c r="M5" i="2"/>
  <c r="P321" i="2"/>
  <c r="O316" i="2"/>
  <c r="O304" i="2"/>
  <c r="O299" i="2"/>
  <c r="N293" i="2"/>
  <c r="O287" i="2"/>
  <c r="N282" i="2"/>
  <c r="N276" i="2"/>
  <c r="N265" i="2"/>
  <c r="N259" i="2"/>
  <c r="N253" i="2"/>
  <c r="N248" i="2"/>
  <c r="M242" i="2"/>
  <c r="N236" i="2"/>
  <c r="M231" i="2"/>
  <c r="O224" i="2"/>
  <c r="P217" i="2"/>
  <c r="O211" i="2"/>
  <c r="O203" i="2"/>
  <c r="O194" i="2"/>
  <c r="M186" i="2"/>
  <c r="N176" i="2"/>
  <c r="Q329" i="2"/>
  <c r="P488" i="2"/>
  <c r="N479" i="2"/>
  <c r="O469" i="2"/>
  <c r="P451" i="2"/>
  <c r="N434" i="2"/>
  <c r="M409" i="2"/>
  <c r="P376" i="2"/>
  <c r="P344" i="2"/>
  <c r="O591" i="2"/>
  <c r="O535" i="2"/>
  <c r="O734" i="2"/>
  <c r="M24" i="2"/>
  <c r="P24" i="2"/>
  <c r="M64" i="2"/>
  <c r="P64" i="2"/>
  <c r="N207" i="2"/>
  <c r="P207" i="2"/>
  <c r="Q207" i="2"/>
  <c r="O207" i="2"/>
  <c r="N255" i="2"/>
  <c r="Q255" i="2"/>
  <c r="P255" i="2"/>
  <c r="M255" i="2"/>
  <c r="N295" i="2"/>
  <c r="Q295" i="2"/>
  <c r="P295" i="2"/>
  <c r="P341" i="2"/>
  <c r="M341" i="2"/>
  <c r="Q341" i="2"/>
  <c r="N341" i="2"/>
  <c r="P389" i="2"/>
  <c r="M389" i="2"/>
  <c r="O389" i="2"/>
  <c r="Q389" i="2"/>
  <c r="N389" i="2"/>
  <c r="M429" i="2"/>
  <c r="P429" i="2"/>
  <c r="O429" i="2"/>
  <c r="Q429" i="2"/>
  <c r="N429" i="2"/>
  <c r="Q461" i="2"/>
  <c r="N461" i="2"/>
  <c r="P461" i="2"/>
  <c r="M461" i="2"/>
  <c r="M531" i="2"/>
  <c r="N531" i="2"/>
  <c r="P531" i="2"/>
  <c r="Q531" i="2"/>
  <c r="O531" i="2"/>
  <c r="O579" i="2"/>
  <c r="Q579" i="2"/>
  <c r="M579" i="2"/>
  <c r="P579" i="2"/>
  <c r="N579" i="2"/>
  <c r="O611" i="2"/>
  <c r="Q611" i="2"/>
  <c r="M611" i="2"/>
  <c r="P611" i="2"/>
  <c r="N611" i="2"/>
  <c r="P666" i="2"/>
  <c r="Q666" i="2"/>
  <c r="M666" i="2"/>
  <c r="O666" i="2"/>
  <c r="N666" i="2"/>
  <c r="Q722" i="2"/>
  <c r="M722" i="2"/>
  <c r="O722" i="2"/>
  <c r="P722" i="2"/>
  <c r="N722" i="2"/>
  <c r="O770" i="2"/>
  <c r="P770" i="2"/>
  <c r="M770" i="2"/>
  <c r="Q770" i="2"/>
  <c r="N770" i="2"/>
  <c r="O818" i="2"/>
  <c r="P818" i="2"/>
  <c r="M818" i="2"/>
  <c r="N818" i="2"/>
  <c r="Q818" i="2"/>
  <c r="Q857" i="2"/>
  <c r="P857" i="2"/>
  <c r="M857" i="2"/>
  <c r="O857" i="2"/>
  <c r="N857" i="2"/>
  <c r="N897" i="2"/>
  <c r="P897" i="2"/>
  <c r="M897" i="2"/>
  <c r="O897" i="2"/>
  <c r="Q897" i="2"/>
  <c r="N937" i="2"/>
  <c r="O937" i="2"/>
  <c r="Q937" i="2"/>
  <c r="M937" i="2"/>
  <c r="P937" i="2"/>
  <c r="N969" i="2"/>
  <c r="O969" i="2"/>
  <c r="Q969" i="2"/>
  <c r="M969" i="2"/>
  <c r="P969" i="2"/>
  <c r="N144" i="2"/>
  <c r="N128" i="2"/>
  <c r="N112" i="2"/>
  <c r="N335" i="2"/>
  <c r="P335" i="2"/>
  <c r="Q335" i="2"/>
  <c r="M335" i="2"/>
  <c r="Q331" i="2"/>
  <c r="N331" i="2"/>
  <c r="P331" i="2"/>
  <c r="M331" i="2"/>
  <c r="O7" i="2"/>
  <c r="P7" i="2"/>
  <c r="Q7" i="2"/>
  <c r="M7" i="2"/>
  <c r="O15" i="2"/>
  <c r="P15" i="2"/>
  <c r="Q15" i="2"/>
  <c r="M15" i="2"/>
  <c r="O23" i="2"/>
  <c r="P23" i="2"/>
  <c r="Q23" i="2"/>
  <c r="M23" i="2"/>
  <c r="O31" i="2"/>
  <c r="P31" i="2"/>
  <c r="Q31" i="2"/>
  <c r="M31" i="2"/>
  <c r="O39" i="2"/>
  <c r="P39" i="2"/>
  <c r="Q39" i="2"/>
  <c r="M39" i="2"/>
  <c r="O47" i="2"/>
  <c r="P47" i="2"/>
  <c r="Q47" i="2"/>
  <c r="M47" i="2"/>
  <c r="O55" i="2"/>
  <c r="P55" i="2"/>
  <c r="Q55" i="2"/>
  <c r="M55" i="2"/>
  <c r="O63" i="2"/>
  <c r="P63" i="2"/>
  <c r="Q63" i="2"/>
  <c r="M63" i="2"/>
  <c r="O71" i="2"/>
  <c r="Q71" i="2"/>
  <c r="M71" i="2"/>
  <c r="O79" i="2"/>
  <c r="Q79" i="2"/>
  <c r="M79" i="2"/>
  <c r="M174" i="2"/>
  <c r="O174" i="2"/>
  <c r="P174" i="2"/>
  <c r="N174" i="2"/>
  <c r="Q174" i="2"/>
  <c r="M182" i="2"/>
  <c r="O182" i="2"/>
  <c r="Q182" i="2"/>
  <c r="N182" i="2"/>
  <c r="M190" i="2"/>
  <c r="Q190" i="2"/>
  <c r="O190" i="2"/>
  <c r="M198" i="2"/>
  <c r="N198" i="2"/>
  <c r="O198" i="2"/>
  <c r="P198" i="2"/>
  <c r="Q198" i="2"/>
  <c r="M206" i="2"/>
  <c r="N206" i="2"/>
  <c r="Q206" i="2"/>
  <c r="M214" i="2"/>
  <c r="N214" i="2"/>
  <c r="P214" i="2"/>
  <c r="M222" i="2"/>
  <c r="N222" i="2"/>
  <c r="Q222" i="2"/>
  <c r="O222" i="2"/>
  <c r="N230" i="2"/>
  <c r="M230" i="2"/>
  <c r="O230" i="2"/>
  <c r="P230" i="2"/>
  <c r="Q230" i="2"/>
  <c r="N238" i="2"/>
  <c r="P238" i="2"/>
  <c r="Q238" i="2"/>
  <c r="M238" i="2"/>
  <c r="N246" i="2"/>
  <c r="P246" i="2"/>
  <c r="N254" i="2"/>
  <c r="M254" i="2"/>
  <c r="O254" i="2"/>
  <c r="N262" i="2"/>
  <c r="M262" i="2"/>
  <c r="O262" i="2"/>
  <c r="P262" i="2"/>
  <c r="Q262" i="2"/>
  <c r="N270" i="2"/>
  <c r="P270" i="2"/>
  <c r="Q270" i="2"/>
  <c r="M270" i="2"/>
  <c r="N278" i="2"/>
  <c r="P278" i="2"/>
  <c r="N286" i="2"/>
  <c r="M286" i="2"/>
  <c r="O286" i="2"/>
  <c r="N294" i="2"/>
  <c r="M294" i="2"/>
  <c r="O294" i="2"/>
  <c r="P294" i="2"/>
  <c r="Q294" i="2"/>
  <c r="N302" i="2"/>
  <c r="P302" i="2"/>
  <c r="Q302" i="2"/>
  <c r="M302" i="2"/>
  <c r="N310" i="2"/>
  <c r="P310" i="2"/>
  <c r="N318" i="2"/>
  <c r="M318" i="2"/>
  <c r="O318" i="2"/>
  <c r="M326" i="2"/>
  <c r="P326" i="2"/>
  <c r="M340" i="2"/>
  <c r="O340" i="2"/>
  <c r="P340" i="2"/>
  <c r="N340" i="2"/>
  <c r="Q340" i="2"/>
  <c r="M348" i="2"/>
  <c r="O348" i="2"/>
  <c r="P348" i="2"/>
  <c r="N348" i="2"/>
  <c r="Q348" i="2"/>
  <c r="M356" i="2"/>
  <c r="O356" i="2"/>
  <c r="P356" i="2"/>
  <c r="N356" i="2"/>
  <c r="Q356" i="2"/>
  <c r="M364" i="2"/>
  <c r="O364" i="2"/>
  <c r="P364" i="2"/>
  <c r="N364" i="2"/>
  <c r="Q364" i="2"/>
  <c r="M372" i="2"/>
  <c r="O372" i="2"/>
  <c r="P372" i="2"/>
  <c r="N372" i="2"/>
  <c r="Q372" i="2"/>
  <c r="M380" i="2"/>
  <c r="O380" i="2"/>
  <c r="P380" i="2"/>
  <c r="N380" i="2"/>
  <c r="Q380" i="2"/>
  <c r="M388" i="2"/>
  <c r="O388" i="2"/>
  <c r="P388" i="2"/>
  <c r="N388" i="2"/>
  <c r="Q388" i="2"/>
  <c r="M396" i="2"/>
  <c r="D2" i="3" s="1"/>
  <c r="O396" i="2"/>
  <c r="F2" i="3" s="1"/>
  <c r="P396" i="2"/>
  <c r="G2" i="3" s="1"/>
  <c r="N396" i="2"/>
  <c r="E2" i="3" s="1"/>
  <c r="Q396" i="2"/>
  <c r="H2" i="3" s="1"/>
  <c r="M404" i="2"/>
  <c r="O404" i="2"/>
  <c r="P404" i="2"/>
  <c r="N404" i="2"/>
  <c r="Q404" i="2"/>
  <c r="M412" i="2"/>
  <c r="O412" i="2"/>
  <c r="P412" i="2"/>
  <c r="N412" i="2"/>
  <c r="Q412" i="2"/>
  <c r="O420" i="2"/>
  <c r="M420" i="2"/>
  <c r="N420" i="2"/>
  <c r="P420" i="2"/>
  <c r="Q420" i="2"/>
  <c r="O428" i="2"/>
  <c r="M428" i="2"/>
  <c r="N428" i="2"/>
  <c r="Q428" i="2"/>
  <c r="O436" i="2"/>
  <c r="M436" i="2"/>
  <c r="P436" i="2"/>
  <c r="Q436" i="2"/>
  <c r="N436" i="2"/>
  <c r="O444" i="2"/>
  <c r="P444" i="2"/>
  <c r="Q444" i="2"/>
  <c r="M444" i="2"/>
  <c r="M452" i="2"/>
  <c r="P452" i="2"/>
  <c r="O452" i="2"/>
  <c r="Q452" i="2"/>
  <c r="N460" i="2"/>
  <c r="Q460" i="2"/>
  <c r="M460" i="2"/>
  <c r="O460" i="2"/>
  <c r="P460" i="2"/>
  <c r="N468" i="2"/>
  <c r="Q468" i="2"/>
  <c r="M468" i="2"/>
  <c r="O468" i="2"/>
  <c r="N476" i="2"/>
  <c r="Q476" i="2"/>
  <c r="M476" i="2"/>
  <c r="P476" i="2"/>
  <c r="N484" i="2"/>
  <c r="Q484" i="2"/>
  <c r="P484" i="2"/>
  <c r="M484" i="2"/>
  <c r="O484" i="2"/>
  <c r="O498" i="2"/>
  <c r="M498" i="2"/>
  <c r="N498" i="2"/>
  <c r="Q498" i="2"/>
  <c r="P498" i="2"/>
  <c r="O506" i="2"/>
  <c r="M506" i="2"/>
  <c r="P506" i="2"/>
  <c r="Q506" i="2"/>
  <c r="N506" i="2"/>
  <c r="O514" i="2"/>
  <c r="P514" i="2"/>
  <c r="M514" i="2"/>
  <c r="Q514" i="2"/>
  <c r="N514" i="2"/>
  <c r="O522" i="2"/>
  <c r="Q522" i="2"/>
  <c r="N522" i="2"/>
  <c r="M522" i="2"/>
  <c r="P522" i="2"/>
  <c r="O530" i="2"/>
  <c r="M530" i="2"/>
  <c r="P530" i="2"/>
  <c r="Q530" i="2"/>
  <c r="N530" i="2"/>
  <c r="O538" i="2"/>
  <c r="N538" i="2"/>
  <c r="M538" i="2"/>
  <c r="Q538" i="2"/>
  <c r="P538" i="2"/>
  <c r="O546" i="2"/>
  <c r="Q546" i="2"/>
  <c r="M546" i="2"/>
  <c r="N546" i="2"/>
  <c r="P546" i="2"/>
  <c r="N554" i="2"/>
  <c r="O554" i="2"/>
  <c r="Q554" i="2"/>
  <c r="M554" i="2"/>
  <c r="P554" i="2"/>
  <c r="N562" i="2"/>
  <c r="O562" i="2"/>
  <c r="Q562" i="2"/>
  <c r="P562" i="2"/>
  <c r="M562" i="2"/>
  <c r="N570" i="2"/>
  <c r="O570" i="2"/>
  <c r="Q570" i="2"/>
  <c r="M570" i="2"/>
  <c r="P570" i="2"/>
  <c r="N578" i="2"/>
  <c r="O578" i="2"/>
  <c r="Q578" i="2"/>
  <c r="M578" i="2"/>
  <c r="P578" i="2"/>
  <c r="N586" i="2"/>
  <c r="O586" i="2"/>
  <c r="Q586" i="2"/>
  <c r="M586" i="2"/>
  <c r="P586" i="2"/>
  <c r="N594" i="2"/>
  <c r="O594" i="2"/>
  <c r="Q594" i="2"/>
  <c r="M594" i="2"/>
  <c r="P594" i="2"/>
  <c r="N602" i="2"/>
  <c r="O602" i="2"/>
  <c r="Q602" i="2"/>
  <c r="M602" i="2"/>
  <c r="P602" i="2"/>
  <c r="N610" i="2"/>
  <c r="O610" i="2"/>
  <c r="Q610" i="2"/>
  <c r="M610" i="2"/>
  <c r="P610" i="2"/>
  <c r="N618" i="2"/>
  <c r="O618" i="2"/>
  <c r="M618" i="2"/>
  <c r="P618" i="2"/>
  <c r="Q618" i="2"/>
  <c r="N626" i="2"/>
  <c r="O626" i="2"/>
  <c r="M626" i="2"/>
  <c r="P626" i="2"/>
  <c r="Q626" i="2"/>
  <c r="N634" i="2"/>
  <c r="O634" i="2"/>
  <c r="Q634" i="2"/>
  <c r="M634" i="2"/>
  <c r="P634" i="2"/>
  <c r="G219" i="3" s="1"/>
  <c r="N642" i="2"/>
  <c r="O642" i="2"/>
  <c r="Q642" i="2"/>
  <c r="P642" i="2"/>
  <c r="M642" i="2"/>
  <c r="N650" i="2"/>
  <c r="O650" i="2"/>
  <c r="Q650" i="2"/>
  <c r="H252" i="3" s="1"/>
  <c r="M650" i="2"/>
  <c r="P650" i="2"/>
  <c r="G252" i="3" s="1"/>
  <c r="P657" i="2"/>
  <c r="Q657" i="2"/>
  <c r="M657" i="2"/>
  <c r="O657" i="2"/>
  <c r="M665" i="2"/>
  <c r="N665" i="2"/>
  <c r="P665" i="2"/>
  <c r="O665" i="2"/>
  <c r="Q665" i="2"/>
  <c r="M673" i="2"/>
  <c r="N673" i="2"/>
  <c r="P673" i="2"/>
  <c r="Q673" i="2"/>
  <c r="O673" i="2"/>
  <c r="M681" i="2"/>
  <c r="N681" i="2"/>
  <c r="P681" i="2"/>
  <c r="O681" i="2"/>
  <c r="Q681" i="2"/>
  <c r="M689" i="2"/>
  <c r="N689" i="2"/>
  <c r="P689" i="2"/>
  <c r="Q689" i="2"/>
  <c r="O689" i="2"/>
  <c r="M697" i="2"/>
  <c r="N697" i="2"/>
  <c r="P697" i="2"/>
  <c r="O697" i="2"/>
  <c r="Q697" i="2"/>
  <c r="M705" i="2"/>
  <c r="N705" i="2"/>
  <c r="P705" i="2"/>
  <c r="Q705" i="2"/>
  <c r="O705" i="2"/>
  <c r="M713" i="2"/>
  <c r="N713" i="2"/>
  <c r="P713" i="2"/>
  <c r="O713" i="2"/>
  <c r="Q713" i="2"/>
  <c r="N721" i="2"/>
  <c r="P721" i="2"/>
  <c r="Q721" i="2"/>
  <c r="O721" i="2"/>
  <c r="M721" i="2"/>
  <c r="M729" i="2"/>
  <c r="Q729" i="2"/>
  <c r="N729" i="2"/>
  <c r="P729" i="2"/>
  <c r="O729" i="2"/>
  <c r="M737" i="2"/>
  <c r="Q737" i="2"/>
  <c r="P737" i="2"/>
  <c r="N737" i="2"/>
  <c r="O737" i="2"/>
  <c r="M745" i="2"/>
  <c r="Q745" i="2"/>
  <c r="O745" i="2"/>
  <c r="P745" i="2"/>
  <c r="N745" i="2"/>
  <c r="M753" i="2"/>
  <c r="Q753" i="2"/>
  <c r="P753" i="2"/>
  <c r="N753" i="2"/>
  <c r="O753" i="2"/>
  <c r="M761" i="2"/>
  <c r="Q761" i="2"/>
  <c r="O761" i="2"/>
  <c r="P761" i="2"/>
  <c r="N761" i="2"/>
  <c r="M769" i="2"/>
  <c r="Q769" i="2"/>
  <c r="N769" i="2"/>
  <c r="O769" i="2"/>
  <c r="P769" i="2"/>
  <c r="M777" i="2"/>
  <c r="Q777" i="2"/>
  <c r="N777" i="2"/>
  <c r="O777" i="2"/>
  <c r="P777" i="2"/>
  <c r="M785" i="2"/>
  <c r="Q785" i="2"/>
  <c r="N785" i="2"/>
  <c r="O785" i="2"/>
  <c r="P785" i="2"/>
  <c r="M793" i="2"/>
  <c r="Q793" i="2"/>
  <c r="N793" i="2"/>
  <c r="O793" i="2"/>
  <c r="P793" i="2"/>
  <c r="M801" i="2"/>
  <c r="Q801" i="2"/>
  <c r="O801" i="2"/>
  <c r="P801" i="2"/>
  <c r="M809" i="2"/>
  <c r="Q809" i="2"/>
  <c r="O809" i="2"/>
  <c r="P809" i="2"/>
  <c r="N809" i="2"/>
  <c r="M817" i="2"/>
  <c r="Q817" i="2"/>
  <c r="P817" i="2"/>
  <c r="N817" i="2"/>
  <c r="O817" i="2"/>
  <c r="M824" i="2"/>
  <c r="O824" i="2"/>
  <c r="Q824" i="2"/>
  <c r="P824" i="2"/>
  <c r="N824" i="2"/>
  <c r="Q832" i="2"/>
  <c r="N832" i="2"/>
  <c r="M832" i="2"/>
  <c r="P832" i="2"/>
  <c r="O832" i="2"/>
  <c r="Q840" i="2"/>
  <c r="N840" i="2"/>
  <c r="M840" i="2"/>
  <c r="O840" i="2"/>
  <c r="P840" i="2"/>
  <c r="Q848" i="2"/>
  <c r="N848" i="2"/>
  <c r="M848" i="2"/>
  <c r="P848" i="2"/>
  <c r="O848" i="2"/>
  <c r="N856" i="2"/>
  <c r="M856" i="2"/>
  <c r="P856" i="2"/>
  <c r="Q856" i="2"/>
  <c r="O856" i="2"/>
  <c r="P864" i="2"/>
  <c r="Q864" i="2"/>
  <c r="M864" i="2"/>
  <c r="O864" i="2"/>
  <c r="N864" i="2"/>
  <c r="P872" i="2"/>
  <c r="Q872" i="2"/>
  <c r="M872" i="2"/>
  <c r="O872" i="2"/>
  <c r="N872" i="2"/>
  <c r="P880" i="2"/>
  <c r="Q880" i="2"/>
  <c r="M880" i="2"/>
  <c r="N880" i="2"/>
  <c r="O880" i="2"/>
  <c r="P888" i="2"/>
  <c r="Q888" i="2"/>
  <c r="M888" i="2"/>
  <c r="O888" i="2"/>
  <c r="N888" i="2"/>
  <c r="P896" i="2"/>
  <c r="Q896" i="2"/>
  <c r="M896" i="2"/>
  <c r="O896" i="2"/>
  <c r="N896" i="2"/>
  <c r="P904" i="2"/>
  <c r="Q904" i="2"/>
  <c r="M904" i="2"/>
  <c r="O904" i="2"/>
  <c r="N904" i="2"/>
  <c r="P912" i="2"/>
  <c r="Q912" i="2"/>
  <c r="M912" i="2"/>
  <c r="O912" i="2"/>
  <c r="N912" i="2"/>
  <c r="P920" i="2"/>
  <c r="Q920" i="2"/>
  <c r="M920" i="2"/>
  <c r="O920" i="2"/>
  <c r="N920" i="2"/>
  <c r="N928" i="2"/>
  <c r="P928" i="2"/>
  <c r="O928" i="2"/>
  <c r="M928" i="2"/>
  <c r="Q928" i="2"/>
  <c r="N936" i="2"/>
  <c r="P936" i="2"/>
  <c r="M936" i="2"/>
  <c r="O936" i="2"/>
  <c r="Q936" i="2"/>
  <c r="N944" i="2"/>
  <c r="P944" i="2"/>
  <c r="O944" i="2"/>
  <c r="M944" i="2"/>
  <c r="Q944" i="2"/>
  <c r="N952" i="2"/>
  <c r="P952" i="2"/>
  <c r="M952" i="2"/>
  <c r="O952" i="2"/>
  <c r="Q952" i="2"/>
  <c r="N960" i="2"/>
  <c r="P960" i="2"/>
  <c r="O960" i="2"/>
  <c r="M960" i="2"/>
  <c r="Q960" i="2"/>
  <c r="N968" i="2"/>
  <c r="P968" i="2"/>
  <c r="M968" i="2"/>
  <c r="O968" i="2"/>
  <c r="Q968" i="2"/>
  <c r="N976" i="2"/>
  <c r="P976" i="2"/>
  <c r="O976" i="2"/>
  <c r="M976" i="2"/>
  <c r="Q976" i="2"/>
  <c r="P991" i="2"/>
  <c r="Q991" i="2"/>
  <c r="M991" i="2"/>
  <c r="O991" i="2"/>
  <c r="N991" i="2"/>
  <c r="P86" i="2"/>
  <c r="O83" i="2"/>
  <c r="N80" i="2"/>
  <c r="M77" i="2"/>
  <c r="Q73" i="2"/>
  <c r="P70" i="2"/>
  <c r="O67" i="2"/>
  <c r="F113" i="3" s="1"/>
  <c r="N64" i="2"/>
  <c r="P59" i="2"/>
  <c r="N55" i="2"/>
  <c r="O51" i="2"/>
  <c r="Q46" i="2"/>
  <c r="O42" i="2"/>
  <c r="P38" i="2"/>
  <c r="M34" i="2"/>
  <c r="P29" i="2"/>
  <c r="Q25" i="2"/>
  <c r="N21" i="2"/>
  <c r="Q16" i="2"/>
  <c r="M13" i="2"/>
  <c r="O8" i="2"/>
  <c r="M4" i="2"/>
  <c r="N326" i="2"/>
  <c r="M321" i="2"/>
  <c r="N315" i="2"/>
  <c r="M310" i="2"/>
  <c r="M304" i="2"/>
  <c r="M298" i="2"/>
  <c r="M293" i="2"/>
  <c r="Q286" i="2"/>
  <c r="M281" i="2"/>
  <c r="Q275" i="2"/>
  <c r="Q269" i="2"/>
  <c r="M264" i="2"/>
  <c r="Q258" i="2"/>
  <c r="Q252" i="2"/>
  <c r="Q246" i="2"/>
  <c r="Q241" i="2"/>
  <c r="P235" i="2"/>
  <c r="Q229" i="2"/>
  <c r="N224" i="2"/>
  <c r="P216" i="2"/>
  <c r="Q209" i="2"/>
  <c r="N203" i="2"/>
  <c r="O193" i="2"/>
  <c r="M184" i="2"/>
  <c r="Q175" i="2"/>
  <c r="O329" i="2"/>
  <c r="P486" i="2"/>
  <c r="P478" i="2"/>
  <c r="M469" i="2"/>
  <c r="O459" i="2"/>
  <c r="N451" i="2"/>
  <c r="Q432" i="2"/>
  <c r="M407" i="2"/>
  <c r="M375" i="2"/>
  <c r="O341" i="2"/>
  <c r="O590" i="2"/>
  <c r="Q523" i="2"/>
  <c r="N825" i="2"/>
  <c r="D66" i="3" l="1"/>
  <c r="E219" i="3"/>
  <c r="F348" i="3"/>
  <c r="D264" i="3"/>
  <c r="F66" i="3"/>
  <c r="G230" i="3"/>
  <c r="F166" i="3"/>
  <c r="H219" i="3"/>
  <c r="G256" i="3"/>
  <c r="G316" i="3"/>
  <c r="D348" i="3"/>
  <c r="H66" i="3"/>
  <c r="F276" i="3"/>
  <c r="G268" i="3"/>
  <c r="D15" i="3"/>
  <c r="F172" i="3"/>
  <c r="G172" i="3"/>
  <c r="D283" i="3"/>
  <c r="H121" i="3"/>
  <c r="H329" i="3"/>
  <c r="F260" i="3"/>
  <c r="E251" i="3"/>
  <c r="F195" i="3"/>
  <c r="E136" i="3"/>
  <c r="D261" i="3"/>
  <c r="F264" i="3"/>
  <c r="E256" i="3"/>
  <c r="D188" i="3"/>
  <c r="F30" i="3"/>
  <c r="H346" i="3"/>
  <c r="F205" i="3"/>
  <c r="D177" i="3"/>
  <c r="F32" i="3"/>
  <c r="D226" i="3"/>
  <c r="E137" i="3"/>
  <c r="D351" i="3"/>
  <c r="D210" i="3"/>
  <c r="E243" i="3"/>
  <c r="H101" i="3"/>
  <c r="D260" i="3"/>
  <c r="H72" i="3"/>
  <c r="H186" i="3"/>
  <c r="E77" i="3"/>
  <c r="E280" i="3"/>
  <c r="F344" i="3"/>
  <c r="G277" i="3"/>
  <c r="F141" i="3"/>
  <c r="G344" i="3"/>
  <c r="D216" i="3"/>
  <c r="F149" i="3"/>
  <c r="G269" i="3"/>
  <c r="F164" i="3"/>
  <c r="G79" i="3"/>
  <c r="F88" i="3"/>
  <c r="E285" i="3"/>
  <c r="H37" i="3"/>
  <c r="D167" i="3"/>
  <c r="H368" i="3"/>
  <c r="D254" i="3"/>
  <c r="D187" i="3"/>
  <c r="D293" i="3"/>
  <c r="H364" i="3"/>
  <c r="F129" i="3"/>
  <c r="F281" i="3"/>
  <c r="H363" i="3"/>
  <c r="G127" i="3"/>
  <c r="H114" i="3"/>
  <c r="G140" i="3"/>
  <c r="H354" i="3"/>
  <c r="G181" i="3"/>
  <c r="D307" i="3"/>
  <c r="H112" i="3"/>
  <c r="E75" i="3"/>
  <c r="F284" i="3"/>
  <c r="G95" i="3"/>
  <c r="H235" i="3"/>
  <c r="F252" i="3"/>
  <c r="G132" i="3"/>
  <c r="D67" i="3"/>
  <c r="E99" i="3"/>
  <c r="E273" i="3"/>
  <c r="H22" i="3"/>
  <c r="F200" i="3"/>
  <c r="H340" i="3"/>
  <c r="G273" i="3"/>
  <c r="G48" i="3"/>
  <c r="G298" i="3"/>
  <c r="G200" i="3"/>
  <c r="F82" i="3"/>
  <c r="G244" i="3"/>
  <c r="G258" i="3"/>
  <c r="F218" i="3"/>
  <c r="F25" i="3"/>
  <c r="D137" i="3"/>
  <c r="E153" i="3"/>
  <c r="E128" i="3"/>
  <c r="F28" i="3"/>
  <c r="F94" i="3"/>
  <c r="D331" i="3"/>
  <c r="G8" i="3"/>
  <c r="F330" i="3"/>
  <c r="E198" i="3"/>
  <c r="D183" i="3"/>
  <c r="D182" i="3"/>
  <c r="D56" i="3"/>
  <c r="F290" i="3"/>
  <c r="D230" i="3"/>
  <c r="D57" i="3"/>
  <c r="G59" i="3"/>
  <c r="D273" i="3"/>
  <c r="F228" i="3"/>
  <c r="D89" i="3"/>
  <c r="D196" i="3"/>
  <c r="F127" i="3"/>
  <c r="H87" i="3"/>
  <c r="F34" i="3"/>
  <c r="D121" i="3"/>
  <c r="H306" i="3"/>
  <c r="G134" i="3"/>
  <c r="G68" i="3"/>
  <c r="H189" i="3"/>
  <c r="G351" i="3"/>
  <c r="F50" i="3"/>
  <c r="D36" i="3"/>
  <c r="H60" i="3"/>
  <c r="E87" i="3"/>
  <c r="D219" i="3"/>
  <c r="H345" i="3"/>
  <c r="G211" i="3"/>
  <c r="D221" i="3"/>
  <c r="D165" i="3"/>
  <c r="F8" i="3"/>
  <c r="F207" i="3"/>
  <c r="E19" i="3"/>
  <c r="G153" i="3"/>
  <c r="G311" i="3"/>
  <c r="H362" i="3"/>
  <c r="D366" i="3"/>
  <c r="H47" i="3"/>
  <c r="E223" i="3"/>
  <c r="F365" i="3"/>
  <c r="E274" i="3"/>
  <c r="D282" i="3"/>
  <c r="F150" i="3"/>
  <c r="D217" i="3"/>
  <c r="G135" i="3"/>
  <c r="H195" i="3"/>
  <c r="H233" i="3"/>
  <c r="E131" i="3"/>
  <c r="D8" i="3"/>
  <c r="H175" i="3"/>
  <c r="F6" i="3"/>
  <c r="D176" i="3"/>
  <c r="D61" i="3"/>
  <c r="F368" i="3"/>
  <c r="E345" i="3"/>
  <c r="H100" i="3"/>
  <c r="F211" i="3"/>
  <c r="E132" i="3"/>
  <c r="H254" i="3"/>
  <c r="E268" i="3"/>
  <c r="H159" i="3"/>
  <c r="E5" i="3"/>
  <c r="D25" i="3"/>
  <c r="H67" i="3"/>
  <c r="H187" i="3"/>
  <c r="H15" i="3"/>
  <c r="H196" i="3"/>
  <c r="G293" i="3"/>
  <c r="E144" i="3"/>
  <c r="H99" i="3"/>
  <c r="G358" i="3"/>
  <c r="G363" i="3"/>
  <c r="D141" i="3"/>
  <c r="G20" i="3"/>
  <c r="G31" i="3"/>
  <c r="G286" i="3"/>
  <c r="G97" i="3"/>
  <c r="G173" i="3"/>
  <c r="F340" i="3"/>
  <c r="D87" i="3"/>
  <c r="H128" i="3"/>
  <c r="D129" i="3"/>
  <c r="E207" i="3"/>
  <c r="D16" i="3"/>
  <c r="F364" i="3"/>
  <c r="D19" i="3"/>
  <c r="E28" i="3"/>
  <c r="F143" i="3"/>
  <c r="F236" i="3"/>
  <c r="E141" i="3"/>
  <c r="E94" i="3"/>
  <c r="H48" i="3"/>
  <c r="H331" i="3"/>
  <c r="D153" i="3"/>
  <c r="G343" i="3"/>
  <c r="H32" i="3"/>
  <c r="E369" i="3"/>
  <c r="E342" i="3"/>
  <c r="E59" i="3"/>
  <c r="E73" i="3"/>
  <c r="G330" i="3"/>
  <c r="F114" i="3"/>
  <c r="D198" i="3"/>
  <c r="D58" i="3"/>
  <c r="E306" i="3"/>
  <c r="G149" i="3"/>
  <c r="D68" i="3"/>
  <c r="F269" i="3"/>
  <c r="H56" i="3"/>
  <c r="F61" i="3"/>
  <c r="F146" i="3"/>
  <c r="E140" i="3"/>
  <c r="E164" i="3"/>
  <c r="H79" i="3"/>
  <c r="F223" i="3"/>
  <c r="F354" i="3"/>
  <c r="D263" i="3"/>
  <c r="F179" i="3"/>
  <c r="H92" i="3"/>
  <c r="G90" i="3"/>
  <c r="G185" i="3"/>
  <c r="G305" i="3"/>
  <c r="G350" i="3"/>
  <c r="G190" i="3"/>
  <c r="G224" i="3"/>
  <c r="F112" i="3"/>
  <c r="F37" i="3"/>
  <c r="F289" i="3"/>
  <c r="D75" i="3"/>
  <c r="D284" i="3"/>
  <c r="E14" i="3"/>
  <c r="F258" i="3"/>
  <c r="E18" i="3"/>
  <c r="E60" i="3"/>
  <c r="E95" i="3"/>
  <c r="G57" i="3"/>
  <c r="F315" i="3"/>
  <c r="G179" i="3"/>
  <c r="F335" i="3"/>
  <c r="G88" i="3"/>
  <c r="F27" i="3"/>
  <c r="E123" i="3"/>
  <c r="H350" i="3"/>
  <c r="G365" i="3"/>
  <c r="H188" i="3"/>
  <c r="D30" i="3"/>
  <c r="D346" i="3"/>
  <c r="E205" i="3"/>
  <c r="F177" i="3"/>
  <c r="H193" i="3"/>
  <c r="F226" i="3"/>
  <c r="H137" i="3"/>
  <c r="H351" i="3"/>
  <c r="F292" i="3"/>
  <c r="H335" i="3"/>
  <c r="D243" i="3"/>
  <c r="E101" i="3"/>
  <c r="H35" i="3"/>
  <c r="F72" i="3"/>
  <c r="H156" i="3"/>
  <c r="H126" i="3"/>
  <c r="E154" i="3"/>
  <c r="D3" i="3"/>
  <c r="D218" i="3"/>
  <c r="H178" i="3"/>
  <c r="G189" i="3"/>
  <c r="E167" i="3"/>
  <c r="D291" i="3"/>
  <c r="H59" i="3"/>
  <c r="G195" i="3"/>
  <c r="F136" i="3"/>
  <c r="E261" i="3"/>
  <c r="G109" i="3"/>
  <c r="G217" i="3"/>
  <c r="H267" i="3"/>
  <c r="D111" i="3"/>
  <c r="D110" i="3"/>
  <c r="E135" i="3"/>
  <c r="G241" i="3"/>
  <c r="H263" i="3"/>
  <c r="H294" i="3"/>
  <c r="H321" i="3"/>
  <c r="F272" i="3"/>
  <c r="G92" i="3"/>
  <c r="H4" i="3"/>
  <c r="G118" i="3"/>
  <c r="G105" i="3"/>
  <c r="F206" i="3"/>
  <c r="F358" i="3"/>
  <c r="H251" i="3"/>
  <c r="D347" i="3"/>
  <c r="H27" i="3"/>
  <c r="G123" i="3"/>
  <c r="E43" i="3"/>
  <c r="D234" i="3"/>
  <c r="G76" i="3"/>
  <c r="F33" i="3"/>
  <c r="E49" i="3"/>
  <c r="D23" i="3"/>
  <c r="G279" i="3"/>
  <c r="E249" i="3"/>
  <c r="D119" i="3"/>
  <c r="D131" i="3"/>
  <c r="D54" i="3"/>
  <c r="G357" i="3"/>
  <c r="F106" i="3"/>
  <c r="F278" i="3"/>
  <c r="F22" i="3"/>
  <c r="H248" i="3"/>
  <c r="F296" i="3"/>
  <c r="F43" i="3"/>
  <c r="H200" i="3"/>
  <c r="G116" i="3"/>
  <c r="H259" i="3"/>
  <c r="G193" i="3"/>
  <c r="H148" i="3"/>
  <c r="H44" i="3"/>
  <c r="E166" i="3"/>
  <c r="F39" i="3"/>
  <c r="H166" i="3"/>
  <c r="E264" i="3"/>
  <c r="G264" i="3"/>
  <c r="D252" i="3"/>
  <c r="E299" i="3"/>
  <c r="G218" i="3"/>
  <c r="H82" i="3"/>
  <c r="F225" i="3"/>
  <c r="H105" i="3"/>
  <c r="D286" i="3"/>
  <c r="H76" i="3"/>
  <c r="E23" i="3"/>
  <c r="E333" i="3"/>
  <c r="H68" i="3"/>
  <c r="H353" i="3"/>
  <c r="D18" i="3"/>
  <c r="H272" i="3"/>
  <c r="D312" i="3"/>
  <c r="H13" i="3"/>
  <c r="F231" i="3"/>
  <c r="E362" i="3"/>
  <c r="E152" i="3"/>
  <c r="F271" i="3"/>
  <c r="D345" i="3"/>
  <c r="E100" i="3"/>
  <c r="D211" i="3"/>
  <c r="D70" i="3"/>
  <c r="G254" i="3"/>
  <c r="H266" i="3"/>
  <c r="G159" i="3"/>
  <c r="H5" i="3"/>
  <c r="D86" i="3"/>
  <c r="G67" i="3"/>
  <c r="G187" i="3"/>
  <c r="G15" i="3"/>
  <c r="G196" i="3"/>
  <c r="E293" i="3"/>
  <c r="E98" i="3"/>
  <c r="D99" i="3"/>
  <c r="D358" i="3"/>
  <c r="G87" i="3"/>
  <c r="F333" i="3"/>
  <c r="F312" i="3"/>
  <c r="D338" i="3"/>
  <c r="E319" i="3"/>
  <c r="E235" i="3"/>
  <c r="E209" i="3"/>
  <c r="E247" i="3"/>
  <c r="E367" i="3"/>
  <c r="D340" i="3"/>
  <c r="F87" i="3"/>
  <c r="G128" i="3"/>
  <c r="H168" i="3"/>
  <c r="D207" i="3"/>
  <c r="H16" i="3"/>
  <c r="E364" i="3"/>
  <c r="F180" i="3"/>
  <c r="D28" i="3"/>
  <c r="E143" i="3"/>
  <c r="F300" i="3"/>
  <c r="H236" i="3"/>
  <c r="H314" i="3"/>
  <c r="E218" i="3"/>
  <c r="E48" i="3"/>
  <c r="E331" i="3"/>
  <c r="G13" i="3"/>
  <c r="G237" i="3"/>
  <c r="H40" i="3"/>
  <c r="D288" i="3"/>
  <c r="H20" i="3"/>
  <c r="H31" i="3"/>
  <c r="H286" i="3"/>
  <c r="H97" i="3"/>
  <c r="H173" i="3"/>
  <c r="E9" i="3"/>
  <c r="H198" i="3"/>
  <c r="G58" i="3"/>
  <c r="G306" i="3"/>
  <c r="D149" i="3"/>
  <c r="H192" i="3"/>
  <c r="F170" i="3"/>
  <c r="D269" i="3"/>
  <c r="F56" i="3"/>
  <c r="H61" i="3"/>
  <c r="H146" i="3"/>
  <c r="H288" i="3"/>
  <c r="H120" i="3"/>
  <c r="E79" i="3"/>
  <c r="G223" i="3"/>
  <c r="E354" i="3"/>
  <c r="D45" i="3"/>
  <c r="G101" i="3"/>
  <c r="E232" i="3"/>
  <c r="E151" i="3"/>
  <c r="E295" i="3"/>
  <c r="E195" i="3"/>
  <c r="E240" i="3"/>
  <c r="E12" i="3"/>
  <c r="F297" i="3"/>
  <c r="D224" i="3"/>
  <c r="E112" i="3"/>
  <c r="E37" i="3"/>
  <c r="G265" i="3"/>
  <c r="H289" i="3"/>
  <c r="H302" i="3"/>
  <c r="H237" i="3"/>
  <c r="G284" i="3"/>
  <c r="D14" i="3"/>
  <c r="E258" i="3"/>
  <c r="G18" i="3"/>
  <c r="G296" i="3"/>
  <c r="F46" i="3"/>
  <c r="E57" i="3"/>
  <c r="E330" i="3"/>
  <c r="G263" i="3"/>
  <c r="E64" i="3"/>
  <c r="G41" i="3"/>
  <c r="E175" i="3"/>
  <c r="H209" i="3"/>
  <c r="G73" i="3"/>
  <c r="F240" i="3"/>
  <c r="E370" i="3"/>
  <c r="G188" i="3"/>
  <c r="F337" i="3"/>
  <c r="H205" i="3"/>
  <c r="E177" i="3"/>
  <c r="D193" i="3"/>
  <c r="F137" i="3"/>
  <c r="F351" i="3"/>
  <c r="G292" i="3"/>
  <c r="E335" i="3"/>
  <c r="H231" i="3"/>
  <c r="D101" i="3"/>
  <c r="E35" i="3"/>
  <c r="G72" i="3"/>
  <c r="G156" i="3"/>
  <c r="G126" i="3"/>
  <c r="H154" i="3"/>
  <c r="H336" i="3"/>
  <c r="G85" i="3"/>
  <c r="G300" i="3"/>
  <c r="E324" i="3"/>
  <c r="H88" i="3"/>
  <c r="G27" i="3"/>
  <c r="F123" i="3"/>
  <c r="D43" i="3"/>
  <c r="H365" i="3"/>
  <c r="H275" i="3"/>
  <c r="E217" i="3"/>
  <c r="F267" i="3"/>
  <c r="H111" i="3"/>
  <c r="H110" i="3"/>
  <c r="E133" i="3"/>
  <c r="E241" i="3"/>
  <c r="F263" i="3"/>
  <c r="G294" i="3"/>
  <c r="D321" i="3"/>
  <c r="E272" i="3"/>
  <c r="G4" i="3"/>
  <c r="F118" i="3"/>
  <c r="E105" i="3"/>
  <c r="G119" i="3"/>
  <c r="E201" i="3"/>
  <c r="F222" i="3"/>
  <c r="G175" i="3"/>
  <c r="E78" i="3"/>
  <c r="D97" i="3"/>
  <c r="H240" i="3"/>
  <c r="G370" i="3"/>
  <c r="H33" i="3"/>
  <c r="D49" i="3"/>
  <c r="H23" i="3"/>
  <c r="F279" i="3"/>
  <c r="H249" i="3"/>
  <c r="H119" i="3"/>
  <c r="G131" i="3"/>
  <c r="G54" i="3"/>
  <c r="F357" i="3"/>
  <c r="E106" i="3"/>
  <c r="E278" i="3"/>
  <c r="E22" i="3"/>
  <c r="F248" i="3"/>
  <c r="E202" i="3"/>
  <c r="F203" i="3"/>
  <c r="G281" i="3"/>
  <c r="E80" i="3"/>
  <c r="F91" i="3"/>
  <c r="G201" i="3"/>
  <c r="G334" i="3"/>
  <c r="H227" i="3"/>
  <c r="H39" i="3"/>
  <c r="E230" i="3"/>
  <c r="F230" i="3"/>
  <c r="G166" i="3"/>
  <c r="E252" i="3"/>
  <c r="H256" i="3"/>
  <c r="E307" i="3"/>
  <c r="E126" i="3"/>
  <c r="D11" i="3"/>
  <c r="E191" i="3"/>
  <c r="G324" i="3"/>
  <c r="E363" i="3"/>
  <c r="D271" i="3"/>
  <c r="G40" i="3"/>
  <c r="F319" i="3"/>
  <c r="D306" i="3"/>
  <c r="F324" i="3"/>
  <c r="G304" i="3"/>
  <c r="D354" i="3"/>
  <c r="H172" i="3"/>
  <c r="F246" i="3"/>
  <c r="E302" i="3"/>
  <c r="E74" i="3"/>
  <c r="F188" i="3"/>
  <c r="D337" i="3"/>
  <c r="F325" i="3"/>
  <c r="H177" i="3"/>
  <c r="F193" i="3"/>
  <c r="G361" i="3"/>
  <c r="H160" i="3"/>
  <c r="D292" i="3"/>
  <c r="D335" i="3"/>
  <c r="E231" i="3"/>
  <c r="H179" i="3"/>
  <c r="D35" i="3"/>
  <c r="E72" i="3"/>
  <c r="E156" i="3"/>
  <c r="E276" i="3"/>
  <c r="G154" i="3"/>
  <c r="E336" i="3"/>
  <c r="F111" i="3"/>
  <c r="H255" i="3"/>
  <c r="H41" i="3"/>
  <c r="F175" i="3"/>
  <c r="D78" i="3"/>
  <c r="H73" i="3"/>
  <c r="G240" i="3"/>
  <c r="F370" i="3"/>
  <c r="D275" i="3"/>
  <c r="F217" i="3"/>
  <c r="G96" i="3"/>
  <c r="E111" i="3"/>
  <c r="G110" i="3"/>
  <c r="H133" i="3"/>
  <c r="D241" i="3"/>
  <c r="H343" i="3"/>
  <c r="E294" i="3"/>
  <c r="F321" i="3"/>
  <c r="H328" i="3"/>
  <c r="D118" i="3"/>
  <c r="G64" i="3"/>
  <c r="H142" i="3"/>
  <c r="G47" i="3"/>
  <c r="E317" i="3"/>
  <c r="D280" i="3"/>
  <c r="H194" i="3"/>
  <c r="G74" i="3"/>
  <c r="F253" i="3"/>
  <c r="E203" i="3"/>
  <c r="G33" i="3"/>
  <c r="G93" i="3"/>
  <c r="E279" i="3"/>
  <c r="F318" i="3"/>
  <c r="H206" i="3"/>
  <c r="H356" i="3"/>
  <c r="G232" i="3"/>
  <c r="D357" i="3"/>
  <c r="D106" i="3"/>
  <c r="D278" i="3"/>
  <c r="D22" i="3"/>
  <c r="E248" i="3"/>
  <c r="G257" i="3"/>
  <c r="H180" i="3"/>
  <c r="G289" i="3"/>
  <c r="H169" i="3"/>
  <c r="F291" i="3"/>
  <c r="D63" i="3"/>
  <c r="G83" i="3"/>
  <c r="H136" i="3"/>
  <c r="G299" i="3"/>
  <c r="F256" i="3"/>
  <c r="H264" i="3"/>
  <c r="D156" i="3"/>
  <c r="D242" i="3"/>
  <c r="E3" i="3"/>
  <c r="E145" i="3"/>
  <c r="D267" i="3"/>
  <c r="F208" i="3"/>
  <c r="G272" i="3"/>
  <c r="G89" i="3"/>
  <c r="E291" i="3"/>
  <c r="G49" i="3"/>
  <c r="F54" i="3"/>
  <c r="F11" i="3"/>
  <c r="G167" i="3"/>
  <c r="G322" i="3"/>
  <c r="E303" i="3"/>
  <c r="E254" i="3"/>
  <c r="F159" i="3"/>
  <c r="F187" i="3"/>
  <c r="G99" i="3"/>
  <c r="H250" i="3"/>
  <c r="H291" i="3"/>
  <c r="G207" i="3"/>
  <c r="E180" i="3"/>
  <c r="D300" i="3"/>
  <c r="F13" i="3"/>
  <c r="E157" i="3"/>
  <c r="D13" i="3"/>
  <c r="D51" i="3"/>
  <c r="F367" i="3"/>
  <c r="G9" i="3"/>
  <c r="E58" i="3"/>
  <c r="D55" i="3"/>
  <c r="D223" i="3"/>
  <c r="E125" i="3"/>
  <c r="H127" i="3"/>
  <c r="D200" i="3"/>
  <c r="F224" i="3"/>
  <c r="E31" i="3"/>
  <c r="E46" i="3"/>
  <c r="H232" i="3"/>
  <c r="F194" i="3"/>
  <c r="G243" i="3"/>
  <c r="D40" i="3"/>
  <c r="G70" i="3"/>
  <c r="D239" i="3"/>
  <c r="H77" i="3"/>
  <c r="F266" i="3"/>
  <c r="E159" i="3"/>
  <c r="D5" i="3"/>
  <c r="F86" i="3"/>
  <c r="D303" i="3"/>
  <c r="D62" i="3"/>
  <c r="D53" i="3"/>
  <c r="D310" i="3"/>
  <c r="G197" i="3"/>
  <c r="E343" i="3"/>
  <c r="G133" i="3"/>
  <c r="F352" i="3"/>
  <c r="D92" i="3"/>
  <c r="F63" i="3"/>
  <c r="F238" i="3"/>
  <c r="F29" i="3"/>
  <c r="F309" i="3"/>
  <c r="H327" i="3"/>
  <c r="H6" i="3"/>
  <c r="D38" i="3"/>
  <c r="D128" i="3"/>
  <c r="H213" i="3"/>
  <c r="G168" i="3"/>
  <c r="H81" i="3"/>
  <c r="E42" i="3"/>
  <c r="F323" i="3"/>
  <c r="G202" i="3"/>
  <c r="H277" i="3"/>
  <c r="F16" i="3"/>
  <c r="E41" i="3"/>
  <c r="D180" i="3"/>
  <c r="E117" i="3"/>
  <c r="F255" i="3"/>
  <c r="H300" i="3"/>
  <c r="G184" i="3"/>
  <c r="F314" i="3"/>
  <c r="E20" i="3"/>
  <c r="D214" i="3"/>
  <c r="D48" i="3"/>
  <c r="H157" i="3"/>
  <c r="D52" i="3"/>
  <c r="G233" i="3"/>
  <c r="G176" i="3"/>
  <c r="H165" i="3"/>
  <c r="G63" i="3"/>
  <c r="G238" i="3"/>
  <c r="G29" i="3"/>
  <c r="G309" i="3"/>
  <c r="H162" i="3"/>
  <c r="D9" i="3"/>
  <c r="H58" i="3"/>
  <c r="F161" i="3"/>
  <c r="F360" i="3"/>
  <c r="E192" i="3"/>
  <c r="D170" i="3"/>
  <c r="D311" i="3"/>
  <c r="H55" i="3"/>
  <c r="H324" i="3"/>
  <c r="H80" i="3"/>
  <c r="F288" i="3"/>
  <c r="F120" i="3"/>
  <c r="G283" i="3"/>
  <c r="F304" i="3"/>
  <c r="G362" i="3"/>
  <c r="G354" i="3"/>
  <c r="D294" i="3"/>
  <c r="E246" i="3"/>
  <c r="D258" i="3"/>
  <c r="F342" i="3"/>
  <c r="F59" i="3"/>
  <c r="F73" i="3"/>
  <c r="D297" i="3"/>
  <c r="G274" i="3"/>
  <c r="H224" i="3"/>
  <c r="D104" i="3"/>
  <c r="G285" i="3"/>
  <c r="H246" i="3"/>
  <c r="E265" i="3"/>
  <c r="H85" i="3"/>
  <c r="D302" i="3"/>
  <c r="D237" i="3"/>
  <c r="H284" i="3"/>
  <c r="H71" i="3"/>
  <c r="G355" i="3"/>
  <c r="E286" i="3"/>
  <c r="E296" i="3"/>
  <c r="G46" i="3"/>
  <c r="G221" i="3"/>
  <c r="G45" i="3"/>
  <c r="E189" i="3"/>
  <c r="G342" i="3"/>
  <c r="F151" i="3"/>
  <c r="E148" i="3"/>
  <c r="D334" i="3"/>
  <c r="H247" i="3"/>
  <c r="F12" i="3"/>
  <c r="E188" i="3"/>
  <c r="E337" i="3"/>
  <c r="D325" i="3"/>
  <c r="E45" i="3"/>
  <c r="E361" i="3"/>
  <c r="G160" i="3"/>
  <c r="H292" i="3"/>
  <c r="D231" i="3"/>
  <c r="E179" i="3"/>
  <c r="H257" i="3"/>
  <c r="H52" i="3"/>
  <c r="E222" i="3"/>
  <c r="H276" i="3"/>
  <c r="H242" i="3"/>
  <c r="G336" i="3"/>
  <c r="H315" i="3"/>
  <c r="E358" i="3"/>
  <c r="E47" i="3"/>
  <c r="D317" i="3"/>
  <c r="H50" i="3"/>
  <c r="G194" i="3"/>
  <c r="F74" i="3"/>
  <c r="E253" i="3"/>
  <c r="D203" i="3"/>
  <c r="F275" i="3"/>
  <c r="D96" i="3"/>
  <c r="G111" i="3"/>
  <c r="D191" i="3"/>
  <c r="E110" i="3"/>
  <c r="F133" i="3"/>
  <c r="F241" i="3"/>
  <c r="D343" i="3"/>
  <c r="F294" i="3"/>
  <c r="D197" i="3"/>
  <c r="G328" i="3"/>
  <c r="H118" i="3"/>
  <c r="D64" i="3"/>
  <c r="G146" i="3"/>
  <c r="D20" i="3"/>
  <c r="H151" i="3"/>
  <c r="G148" i="3"/>
  <c r="F334" i="3"/>
  <c r="E65" i="3"/>
  <c r="D173" i="3"/>
  <c r="H12" i="3"/>
  <c r="E33" i="3"/>
  <c r="D93" i="3"/>
  <c r="H279" i="3"/>
  <c r="E318" i="3"/>
  <c r="E322" i="3"/>
  <c r="E206" i="3"/>
  <c r="E356" i="3"/>
  <c r="F232" i="3"/>
  <c r="G26" i="3"/>
  <c r="G142" i="3"/>
  <c r="G124" i="3"/>
  <c r="G326" i="3"/>
  <c r="G248" i="3"/>
  <c r="H222" i="3"/>
  <c r="G320" i="3"/>
  <c r="H150" i="3"/>
  <c r="F78" i="3"/>
  <c r="D238" i="3"/>
  <c r="G261" i="3"/>
  <c r="H316" i="3"/>
  <c r="G338" i="3"/>
  <c r="G318" i="3"/>
  <c r="H106" i="3"/>
  <c r="D109" i="3"/>
  <c r="E4" i="3"/>
  <c r="F261" i="3"/>
  <c r="F249" i="3"/>
  <c r="D186" i="3"/>
  <c r="G225" i="3"/>
  <c r="D132" i="3"/>
  <c r="F239" i="3"/>
  <c r="G266" i="3"/>
  <c r="F67" i="3"/>
  <c r="F18" i="3"/>
  <c r="G117" i="3"/>
  <c r="H78" i="3"/>
  <c r="E340" i="3"/>
  <c r="F128" i="3"/>
  <c r="H184" i="3"/>
  <c r="G267" i="3"/>
  <c r="H326" i="3"/>
  <c r="F209" i="3"/>
  <c r="F198" i="3"/>
  <c r="F192" i="3"/>
  <c r="E30" i="3"/>
  <c r="H344" i="3"/>
  <c r="D289" i="3"/>
  <c r="E237" i="3"/>
  <c r="H14" i="3"/>
  <c r="H18" i="3"/>
  <c r="H90" i="3"/>
  <c r="D253" i="3"/>
  <c r="F99" i="3"/>
  <c r="G364" i="3"/>
  <c r="D152" i="3"/>
  <c r="H271" i="3"/>
  <c r="F100" i="3"/>
  <c r="H202" i="3"/>
  <c r="D133" i="3"/>
  <c r="E165" i="3"/>
  <c r="G368" i="3"/>
  <c r="G152" i="3"/>
  <c r="E271" i="3"/>
  <c r="G228" i="3"/>
  <c r="D100" i="3"/>
  <c r="F178" i="3"/>
  <c r="E70" i="3"/>
  <c r="E239" i="3"/>
  <c r="G77" i="3"/>
  <c r="D266" i="3"/>
  <c r="D159" i="3"/>
  <c r="H25" i="3"/>
  <c r="D181" i="3"/>
  <c r="H303" i="3"/>
  <c r="H62" i="3"/>
  <c r="H53" i="3"/>
  <c r="H310" i="3"/>
  <c r="D236" i="3"/>
  <c r="H28" i="3"/>
  <c r="E61" i="3"/>
  <c r="G347" i="3"/>
  <c r="G280" i="3"/>
  <c r="G144" i="3"/>
  <c r="G98" i="3"/>
  <c r="G234" i="3"/>
  <c r="D327" i="3"/>
  <c r="G6" i="3"/>
  <c r="E38" i="3"/>
  <c r="E213" i="3"/>
  <c r="H129" i="3"/>
  <c r="F168" i="3"/>
  <c r="F81" i="3"/>
  <c r="D42" i="3"/>
  <c r="E323" i="3"/>
  <c r="F277" i="3"/>
  <c r="D34" i="3"/>
  <c r="F250" i="3"/>
  <c r="F353" i="3"/>
  <c r="D117" i="3"/>
  <c r="E255" i="3"/>
  <c r="F201" i="3"/>
  <c r="E184" i="3"/>
  <c r="E314" i="3"/>
  <c r="E173" i="3"/>
  <c r="F214" i="3"/>
  <c r="F157" i="3"/>
  <c r="D4" i="3"/>
  <c r="D71" i="3"/>
  <c r="E88" i="3"/>
  <c r="E50" i="3"/>
  <c r="E290" i="3"/>
  <c r="E82" i="3"/>
  <c r="E365" i="3"/>
  <c r="F162" i="3"/>
  <c r="G114" i="3"/>
  <c r="H9" i="3"/>
  <c r="F58" i="3"/>
  <c r="G161" i="3"/>
  <c r="E360" i="3"/>
  <c r="G192" i="3"/>
  <c r="H182" i="3"/>
  <c r="H183" i="3"/>
  <c r="F311" i="3"/>
  <c r="E55" i="3"/>
  <c r="F51" i="3"/>
  <c r="F176" i="3"/>
  <c r="E288" i="3"/>
  <c r="E120" i="3"/>
  <c r="F283" i="3"/>
  <c r="E304" i="3"/>
  <c r="D362" i="3"/>
  <c r="F14" i="3"/>
  <c r="G236" i="3"/>
  <c r="H153" i="3"/>
  <c r="G319" i="3"/>
  <c r="G235" i="3"/>
  <c r="G209" i="3"/>
  <c r="G247" i="3"/>
  <c r="G367" i="3"/>
  <c r="E297" i="3"/>
  <c r="H36" i="3"/>
  <c r="F274" i="3"/>
  <c r="E224" i="3"/>
  <c r="H104" i="3"/>
  <c r="D285" i="3"/>
  <c r="D246" i="3"/>
  <c r="D265" i="3"/>
  <c r="E85" i="3"/>
  <c r="F245" i="3"/>
  <c r="D333" i="3"/>
  <c r="D329" i="3"/>
  <c r="G71" i="3"/>
  <c r="F355" i="3"/>
  <c r="E234" i="3"/>
  <c r="F95" i="3"/>
  <c r="D46" i="3"/>
  <c r="E321" i="3"/>
  <c r="F93" i="3"/>
  <c r="H26" i="3"/>
  <c r="E169" i="3"/>
  <c r="D320" i="3"/>
  <c r="H185" i="3"/>
  <c r="G290" i="3"/>
  <c r="F308" i="3"/>
  <c r="E115" i="3"/>
  <c r="H337" i="3"/>
  <c r="E325" i="3"/>
  <c r="G32" i="3"/>
  <c r="H45" i="3"/>
  <c r="D361" i="3"/>
  <c r="E160" i="3"/>
  <c r="E292" i="3"/>
  <c r="H298" i="3"/>
  <c r="D179" i="3"/>
  <c r="E257" i="3"/>
  <c r="G52" i="3"/>
  <c r="G222" i="3"/>
  <c r="G276" i="3"/>
  <c r="E242" i="3"/>
  <c r="H3" i="3"/>
  <c r="D336" i="3"/>
  <c r="G245" i="3"/>
  <c r="F64" i="3"/>
  <c r="H342" i="3"/>
  <c r="G151" i="3"/>
  <c r="F148" i="3"/>
  <c r="E334" i="3"/>
  <c r="D65" i="3"/>
  <c r="G12" i="3"/>
  <c r="F109" i="3"/>
  <c r="G275" i="3"/>
  <c r="H96" i="3"/>
  <c r="F191" i="3"/>
  <c r="D135" i="3"/>
  <c r="H282" i="3"/>
  <c r="H116" i="3"/>
  <c r="F343" i="3"/>
  <c r="G208" i="3"/>
  <c r="H197" i="3"/>
  <c r="F328" i="3"/>
  <c r="E352" i="3"/>
  <c r="E118" i="3"/>
  <c r="H69" i="3"/>
  <c r="F126" i="3"/>
  <c r="G169" i="3"/>
  <c r="F320" i="3"/>
  <c r="E215" i="3"/>
  <c r="D144" i="3"/>
  <c r="H308" i="3"/>
  <c r="G115" i="3"/>
  <c r="F76" i="3"/>
  <c r="E341" i="3"/>
  <c r="D33" i="3"/>
  <c r="H93" i="3"/>
  <c r="F233" i="3"/>
  <c r="D318" i="3"/>
  <c r="D322" i="3"/>
  <c r="D206" i="3"/>
  <c r="F356" i="3"/>
  <c r="D232" i="3"/>
  <c r="F26" i="3"/>
  <c r="F142" i="3"/>
  <c r="F124" i="3"/>
  <c r="F326" i="3"/>
  <c r="F69" i="3"/>
  <c r="G86" i="3"/>
  <c r="D344" i="3"/>
  <c r="G145" i="3"/>
  <c r="H123" i="3"/>
  <c r="F65" i="3"/>
  <c r="D29" i="3"/>
  <c r="H370" i="3"/>
  <c r="E216" i="3"/>
  <c r="E316" i="3"/>
  <c r="G24" i="3"/>
  <c r="F282" i="3"/>
  <c r="E92" i="3"/>
  <c r="G136" i="3"/>
  <c r="G278" i="3"/>
  <c r="H161" i="3"/>
  <c r="F210" i="3"/>
  <c r="H152" i="3"/>
  <c r="G100" i="3"/>
  <c r="H70" i="3"/>
  <c r="F5" i="3"/>
  <c r="F15" i="3"/>
  <c r="H293" i="3"/>
  <c r="F237" i="3"/>
  <c r="H65" i="3"/>
  <c r="G38" i="3"/>
  <c r="D81" i="3"/>
  <c r="H323" i="3"/>
  <c r="E16" i="3"/>
  <c r="F117" i="3"/>
  <c r="F247" i="3"/>
  <c r="D162" i="3"/>
  <c r="F80" i="3"/>
  <c r="G120" i="3"/>
  <c r="H75" i="3"/>
  <c r="H8" i="3"/>
  <c r="E284" i="3"/>
  <c r="H355" i="3"/>
  <c r="H296" i="3"/>
  <c r="H369" i="3"/>
  <c r="G50" i="3"/>
  <c r="H190" i="3"/>
  <c r="G341" i="3"/>
  <c r="H124" i="3"/>
  <c r="H228" i="3"/>
  <c r="G80" i="3"/>
  <c r="H46" i="3"/>
  <c r="G302" i="3"/>
  <c r="E40" i="3"/>
  <c r="D352" i="3"/>
  <c r="D368" i="3"/>
  <c r="F152" i="3"/>
  <c r="E228" i="3"/>
  <c r="H211" i="3"/>
  <c r="D178" i="3"/>
  <c r="G315" i="3"/>
  <c r="F77" i="3"/>
  <c r="D268" i="3"/>
  <c r="E266" i="3"/>
  <c r="H221" i="3"/>
  <c r="F89" i="3"/>
  <c r="E25" i="3"/>
  <c r="H181" i="3"/>
  <c r="G303" i="3"/>
  <c r="G62" i="3"/>
  <c r="G53" i="3"/>
  <c r="G310" i="3"/>
  <c r="E226" i="3"/>
  <c r="H218" i="3"/>
  <c r="F298" i="3"/>
  <c r="F362" i="3"/>
  <c r="E90" i="3"/>
  <c r="E185" i="3"/>
  <c r="E305" i="3"/>
  <c r="E350" i="3"/>
  <c r="E190" i="3"/>
  <c r="E327" i="3"/>
  <c r="D6" i="3"/>
  <c r="F38" i="3"/>
  <c r="F213" i="3"/>
  <c r="G129" i="3"/>
  <c r="D168" i="3"/>
  <c r="G81" i="3"/>
  <c r="G42" i="3"/>
  <c r="D323" i="3"/>
  <c r="E277" i="3"/>
  <c r="G34" i="3"/>
  <c r="E281" i="3"/>
  <c r="E250" i="3"/>
  <c r="E353" i="3"/>
  <c r="F121" i="3"/>
  <c r="D255" i="3"/>
  <c r="H201" i="3"/>
  <c r="H141" i="3"/>
  <c r="H94" i="3"/>
  <c r="E214" i="3"/>
  <c r="G157" i="3"/>
  <c r="F156" i="3"/>
  <c r="G137" i="3"/>
  <c r="H241" i="3"/>
  <c r="F338" i="3"/>
  <c r="F92" i="3"/>
  <c r="H347" i="3"/>
  <c r="H280" i="3"/>
  <c r="H144" i="3"/>
  <c r="H98" i="3"/>
  <c r="H234" i="3"/>
  <c r="G162" i="3"/>
  <c r="E114" i="3"/>
  <c r="F9" i="3"/>
  <c r="F366" i="3"/>
  <c r="D161" i="3"/>
  <c r="G360" i="3"/>
  <c r="D192" i="3"/>
  <c r="F183" i="3"/>
  <c r="F182" i="3"/>
  <c r="H269" i="3"/>
  <c r="G56" i="3"/>
  <c r="F55" i="3"/>
  <c r="H51" i="3"/>
  <c r="H176" i="3"/>
  <c r="H164" i="3"/>
  <c r="E347" i="3"/>
  <c r="E283" i="3"/>
  <c r="D304" i="3"/>
  <c r="G369" i="3"/>
  <c r="F110" i="3"/>
  <c r="G329" i="3"/>
  <c r="D154" i="3"/>
  <c r="E357" i="3"/>
  <c r="E7" i="3"/>
  <c r="E27" i="3"/>
  <c r="E194" i="3"/>
  <c r="E308" i="3"/>
  <c r="E24" i="3"/>
  <c r="H297" i="3"/>
  <c r="F36" i="3"/>
  <c r="D274" i="3"/>
  <c r="G112" i="3"/>
  <c r="F104" i="3"/>
  <c r="H285" i="3"/>
  <c r="G37" i="3"/>
  <c r="D85" i="3"/>
  <c r="G75" i="3"/>
  <c r="H245" i="3"/>
  <c r="G333" i="3"/>
  <c r="F329" i="3"/>
  <c r="E71" i="3"/>
  <c r="E355" i="3"/>
  <c r="D60" i="3"/>
  <c r="D95" i="3"/>
  <c r="G125" i="3"/>
  <c r="F154" i="3"/>
  <c r="G51" i="3"/>
  <c r="H319" i="3"/>
  <c r="F295" i="3"/>
  <c r="E227" i="3"/>
  <c r="D83" i="3"/>
  <c r="H367" i="3"/>
  <c r="H30" i="3"/>
  <c r="G346" i="3"/>
  <c r="H325" i="3"/>
  <c r="E32" i="3"/>
  <c r="F45" i="3"/>
  <c r="F361" i="3"/>
  <c r="F160" i="3"/>
  <c r="H210" i="3"/>
  <c r="E298" i="3"/>
  <c r="H260" i="3"/>
  <c r="D257" i="3"/>
  <c r="F52" i="3"/>
  <c r="E259" i="3"/>
  <c r="E338" i="3"/>
  <c r="F242" i="3"/>
  <c r="G3" i="3"/>
  <c r="G251" i="3"/>
  <c r="G321" i="3"/>
  <c r="D279" i="3"/>
  <c r="H125" i="3"/>
  <c r="F169" i="3"/>
  <c r="E320" i="3"/>
  <c r="D215" i="3"/>
  <c r="H290" i="3"/>
  <c r="G308" i="3"/>
  <c r="F115" i="3"/>
  <c r="H109" i="3"/>
  <c r="E275" i="3"/>
  <c r="E96" i="3"/>
  <c r="H191" i="3"/>
  <c r="F135" i="3"/>
  <c r="G282" i="3"/>
  <c r="D116" i="3"/>
  <c r="E225" i="3"/>
  <c r="E208" i="3"/>
  <c r="F197" i="3"/>
  <c r="D328" i="3"/>
  <c r="H352" i="3"/>
  <c r="F105" i="3"/>
  <c r="H19" i="3"/>
  <c r="E91" i="3"/>
  <c r="D31" i="3"/>
  <c r="H295" i="3"/>
  <c r="G227" i="3"/>
  <c r="F83" i="3"/>
  <c r="E147" i="3"/>
  <c r="E76" i="3"/>
  <c r="H341" i="3"/>
  <c r="F49" i="3"/>
  <c r="E312" i="3"/>
  <c r="E233" i="3"/>
  <c r="H318" i="3"/>
  <c r="H322" i="3"/>
  <c r="G206" i="3"/>
  <c r="G356" i="3"/>
  <c r="G186" i="3"/>
  <c r="E26" i="3"/>
  <c r="E142" i="3"/>
  <c r="E124" i="3"/>
  <c r="E326" i="3"/>
  <c r="G69" i="3"/>
  <c r="F317" i="3"/>
  <c r="D172" i="3"/>
  <c r="H74" i="3"/>
  <c r="F147" i="3"/>
  <c r="D44" i="3"/>
  <c r="F219" i="3"/>
  <c r="G7" i="3"/>
  <c r="E263" i="3"/>
  <c r="G35" i="3"/>
  <c r="F167" i="3"/>
  <c r="H312" i="3"/>
  <c r="E119" i="3"/>
  <c r="G106" i="3"/>
  <c r="G22" i="3"/>
  <c r="D248" i="3"/>
  <c r="D69" i="3"/>
  <c r="D249" i="3"/>
  <c r="F345" i="3"/>
  <c r="H86" i="3"/>
  <c r="F196" i="3"/>
  <c r="F306" i="3"/>
  <c r="H91" i="3"/>
  <c r="H147" i="3"/>
  <c r="G213" i="3"/>
  <c r="E168" i="3"/>
  <c r="F202" i="3"/>
  <c r="F41" i="3"/>
  <c r="D143" i="3"/>
  <c r="G314" i="3"/>
  <c r="F48" i="3"/>
  <c r="G226" i="3"/>
  <c r="F235" i="3"/>
  <c r="H360" i="3"/>
  <c r="G170" i="3"/>
  <c r="E311" i="3"/>
  <c r="G288" i="3"/>
  <c r="E93" i="3"/>
  <c r="F184" i="3"/>
  <c r="G297" i="3"/>
  <c r="G104" i="3"/>
  <c r="F265" i="3"/>
  <c r="F57" i="3"/>
  <c r="D356" i="3"/>
  <c r="H208" i="3"/>
  <c r="H239" i="3"/>
  <c r="D120" i="3"/>
  <c r="G28" i="3"/>
  <c r="G250" i="3"/>
  <c r="E368" i="3"/>
  <c r="D228" i="3"/>
  <c r="E211" i="3"/>
  <c r="E178" i="3"/>
  <c r="E315" i="3"/>
  <c r="D77" i="3"/>
  <c r="H268" i="3"/>
  <c r="E221" i="3"/>
  <c r="H89" i="3"/>
  <c r="G25" i="3"/>
  <c r="F181" i="3"/>
  <c r="F303" i="3"/>
  <c r="F62" i="3"/>
  <c r="F53" i="3"/>
  <c r="F310" i="3"/>
  <c r="G165" i="3"/>
  <c r="E54" i="3"/>
  <c r="E183" i="3"/>
  <c r="E182" i="3"/>
  <c r="F79" i="3"/>
  <c r="E176" i="3"/>
  <c r="G231" i="3"/>
  <c r="G210" i="3"/>
  <c r="H317" i="3"/>
  <c r="H215" i="3"/>
  <c r="H11" i="3"/>
  <c r="H43" i="3"/>
  <c r="H203" i="3"/>
  <c r="E6" i="3"/>
  <c r="D213" i="3"/>
  <c r="E129" i="3"/>
  <c r="H207" i="3"/>
  <c r="F273" i="3"/>
  <c r="G323" i="3"/>
  <c r="D277" i="3"/>
  <c r="E34" i="3"/>
  <c r="H281" i="3"/>
  <c r="F19" i="3"/>
  <c r="D353" i="3"/>
  <c r="E121" i="3"/>
  <c r="F363" i="3"/>
  <c r="G141" i="3"/>
  <c r="G94" i="3"/>
  <c r="H214" i="3"/>
  <c r="F331" i="3"/>
  <c r="D157" i="3"/>
  <c r="H132" i="3"/>
  <c r="F101" i="3"/>
  <c r="G61" i="3"/>
  <c r="F90" i="3"/>
  <c r="F185" i="3"/>
  <c r="F305" i="3"/>
  <c r="F350" i="3"/>
  <c r="F190" i="3"/>
  <c r="H330" i="3"/>
  <c r="D114" i="3"/>
  <c r="G198" i="3"/>
  <c r="E366" i="3"/>
  <c r="H149" i="3"/>
  <c r="D360" i="3"/>
  <c r="E68" i="3"/>
  <c r="G182" i="3"/>
  <c r="G183" i="3"/>
  <c r="E269" i="3"/>
  <c r="E56" i="3"/>
  <c r="F47" i="3"/>
  <c r="F189" i="3"/>
  <c r="H140" i="3"/>
  <c r="G164" i="3"/>
  <c r="E97" i="3"/>
  <c r="H283" i="3"/>
  <c r="D79" i="3"/>
  <c r="D369" i="3"/>
  <c r="F4" i="3"/>
  <c r="F71" i="3"/>
  <c r="H63" i="3"/>
  <c r="H238" i="3"/>
  <c r="H29" i="3"/>
  <c r="H309" i="3"/>
  <c r="G36" i="3"/>
  <c r="H274" i="3"/>
  <c r="D112" i="3"/>
  <c r="E104" i="3"/>
  <c r="F285" i="3"/>
  <c r="D37" i="3"/>
  <c r="F75" i="3"/>
  <c r="D245" i="3"/>
  <c r="H333" i="3"/>
  <c r="E329" i="3"/>
  <c r="H258" i="3"/>
  <c r="G60" i="3"/>
  <c r="H95" i="3"/>
  <c r="D125" i="3"/>
  <c r="H143" i="3"/>
  <c r="H357" i="3"/>
  <c r="F7" i="3"/>
  <c r="E150" i="3"/>
  <c r="D145" i="3"/>
  <c r="H305" i="3"/>
  <c r="G82" i="3"/>
  <c r="F24" i="3"/>
  <c r="G30" i="3"/>
  <c r="F346" i="3"/>
  <c r="G205" i="3"/>
  <c r="G177" i="3"/>
  <c r="D32" i="3"/>
  <c r="H226" i="3"/>
  <c r="E351" i="3"/>
  <c r="E210" i="3"/>
  <c r="H243" i="3"/>
  <c r="D298" i="3"/>
  <c r="E260" i="3"/>
  <c r="E52" i="3"/>
  <c r="G259" i="3"/>
  <c r="H338" i="3"/>
  <c r="G242" i="3"/>
  <c r="F3" i="3"/>
  <c r="D251" i="3"/>
  <c r="H170" i="3"/>
  <c r="H42" i="3"/>
  <c r="E146" i="3"/>
  <c r="D91" i="3"/>
  <c r="G295" i="3"/>
  <c r="F227" i="3"/>
  <c r="E83" i="3"/>
  <c r="D147" i="3"/>
  <c r="E109" i="3"/>
  <c r="H217" i="3"/>
  <c r="E267" i="3"/>
  <c r="F96" i="3"/>
  <c r="G191" i="3"/>
  <c r="H135" i="3"/>
  <c r="E282" i="3"/>
  <c r="F116" i="3"/>
  <c r="H225" i="3"/>
  <c r="D208" i="3"/>
  <c r="E197" i="3"/>
  <c r="E328" i="3"/>
  <c r="G352" i="3"/>
  <c r="D105" i="3"/>
  <c r="G327" i="3"/>
  <c r="H366" i="3"/>
  <c r="F259" i="3"/>
  <c r="H7" i="3"/>
  <c r="G150" i="3"/>
  <c r="F145" i="3"/>
  <c r="E11" i="3"/>
  <c r="D98" i="3"/>
  <c r="H24" i="3"/>
  <c r="D76" i="3"/>
  <c r="F341" i="3"/>
  <c r="H49" i="3"/>
  <c r="F23" i="3"/>
  <c r="G312" i="3"/>
  <c r="D233" i="3"/>
  <c r="G249" i="3"/>
  <c r="F119" i="3"/>
  <c r="F131" i="3"/>
  <c r="H54" i="3"/>
  <c r="F186" i="3"/>
  <c r="D26" i="3"/>
  <c r="D142" i="3"/>
  <c r="D124" i="3"/>
  <c r="D326" i="3"/>
  <c r="E69" i="3"/>
  <c r="F215" i="3"/>
  <c r="D127" i="3"/>
  <c r="G253" i="3"/>
  <c r="H115" i="3"/>
  <c r="D309" i="3"/>
  <c r="F140" i="3"/>
  <c r="D166" i="3"/>
</calcChain>
</file>

<file path=xl/sharedStrings.xml><?xml version="1.0" encoding="utf-8"?>
<sst xmlns="http://schemas.openxmlformats.org/spreadsheetml/2006/main" count="5146" uniqueCount="2109">
  <si>
    <t>Position</t>
  </si>
  <si>
    <t>EAF</t>
  </si>
  <si>
    <t>OR</t>
  </si>
  <si>
    <t>References</t>
  </si>
  <si>
    <t>rs36096196</t>
  </si>
  <si>
    <t>T</t>
  </si>
  <si>
    <t>SKI</t>
  </si>
  <si>
    <t>rs2493298</t>
  </si>
  <si>
    <t>A</t>
  </si>
  <si>
    <t>RER1</t>
  </si>
  <si>
    <t>rs61776719</t>
  </si>
  <si>
    <t>INPP5B</t>
  </si>
  <si>
    <t>rs11206510</t>
  </si>
  <si>
    <t>PCSK9</t>
  </si>
  <si>
    <t>rs17114036</t>
  </si>
  <si>
    <t>PPAP2B</t>
  </si>
  <si>
    <t>rs599839</t>
  </si>
  <si>
    <t>CELSR2</t>
  </si>
  <si>
    <t>rs11806316</t>
  </si>
  <si>
    <t>G</t>
  </si>
  <si>
    <t>CASQ2</t>
  </si>
  <si>
    <t>rs11810571</t>
  </si>
  <si>
    <t>RP11-98D18.9</t>
  </si>
  <si>
    <t>rs4845625</t>
  </si>
  <si>
    <t>UBAP2L</t>
  </si>
  <si>
    <t>rs1892094</t>
  </si>
  <si>
    <t>C</t>
  </si>
  <si>
    <t>SLC19A2</t>
  </si>
  <si>
    <t>rs6700559</t>
  </si>
  <si>
    <t>KIF14</t>
  </si>
  <si>
    <t>rs2820315</t>
  </si>
  <si>
    <t>TIMM17A</t>
  </si>
  <si>
    <t>rs60154123</t>
  </si>
  <si>
    <t>DIEXF</t>
  </si>
  <si>
    <t>rs17465637</t>
  </si>
  <si>
    <t>C1orf58</t>
  </si>
  <si>
    <t>rs699</t>
  </si>
  <si>
    <t>GNPAT</t>
  </si>
  <si>
    <t>rs515135</t>
  </si>
  <si>
    <t>APOB</t>
  </si>
  <si>
    <t>rs6544713</t>
  </si>
  <si>
    <t>ABCG8</t>
  </si>
  <si>
    <t>rs582384</t>
  </si>
  <si>
    <t>TMEM247</t>
  </si>
  <si>
    <t>rs1561198</t>
  </si>
  <si>
    <t>GGCX</t>
  </si>
  <si>
    <t>rs2252641</t>
  </si>
  <si>
    <t>TEX41</t>
  </si>
  <si>
    <t>rs12999907</t>
  </si>
  <si>
    <t>FIGN</t>
  </si>
  <si>
    <t>rs840616</t>
  </si>
  <si>
    <t>TFPI</t>
  </si>
  <si>
    <t>rs6725887</t>
  </si>
  <si>
    <t>NBEAL1</t>
  </si>
  <si>
    <t>rs1250229</t>
  </si>
  <si>
    <t>LINC00607</t>
  </si>
  <si>
    <t>rs2571445</t>
  </si>
  <si>
    <t>RUFY4</t>
  </si>
  <si>
    <t>rs2972146</t>
  </si>
  <si>
    <t>MIR5702</t>
  </si>
  <si>
    <t>rs1801251</t>
  </si>
  <si>
    <t>GIGYF2</t>
  </si>
  <si>
    <t>rs11677932</t>
  </si>
  <si>
    <t>COL6A3</t>
  </si>
  <si>
    <t>rs748431</t>
  </si>
  <si>
    <t>FGD5</t>
  </si>
  <si>
    <t>rs7633770</t>
  </si>
  <si>
    <t>RTP3</t>
  </si>
  <si>
    <t>rs7617773</t>
  </si>
  <si>
    <t>ZNF589</t>
  </si>
  <si>
    <t>rs7623687</t>
  </si>
  <si>
    <t>and</t>
  </si>
  <si>
    <t>others</t>
  </si>
  <si>
    <t>rs142695226</t>
  </si>
  <si>
    <t>ITGB5</t>
  </si>
  <si>
    <t>26–28</t>
  </si>
  <si>
    <t>rs10512861</t>
  </si>
  <si>
    <t>UBA5</t>
  </si>
  <si>
    <t>rs667920</t>
  </si>
  <si>
    <t>PPP2R3A</t>
  </si>
  <si>
    <t>rs2306374</t>
  </si>
  <si>
    <t>CEP70</t>
  </si>
  <si>
    <t>rs12493885</t>
  </si>
  <si>
    <t>ARHGEF26</t>
  </si>
  <si>
    <t>rs4266144</t>
  </si>
  <si>
    <t>TIPARP</t>
  </si>
  <si>
    <t>rs12897</t>
  </si>
  <si>
    <t>FNDC3B</t>
  </si>
  <si>
    <t>rs16844401</t>
  </si>
  <si>
    <t>MSANTD1</t>
  </si>
  <si>
    <t>rs17087335</t>
  </si>
  <si>
    <t>NOA1</t>
  </si>
  <si>
    <t>rs12500824</t>
  </si>
  <si>
    <t>STBD1</t>
  </si>
  <si>
    <t>rs10857147</t>
  </si>
  <si>
    <t>FGF5</t>
  </si>
  <si>
    <t>rs11099493</t>
  </si>
  <si>
    <t>RASGEF1B</t>
  </si>
  <si>
    <t>rs3775058</t>
  </si>
  <si>
    <t>UNC5C</t>
  </si>
  <si>
    <t>rs11723436</t>
  </si>
  <si>
    <t>PDE5A</t>
  </si>
  <si>
    <t>rs35879803</t>
  </si>
  <si>
    <t>ZNF827</t>
  </si>
  <si>
    <t>rs1878406</t>
  </si>
  <si>
    <t>EDNRA</t>
  </si>
  <si>
    <t>rs7692387</t>
  </si>
  <si>
    <t>GUCY1A1a</t>
  </si>
  <si>
    <t>rs7696431</t>
  </si>
  <si>
    <t>DDX60L</t>
  </si>
  <si>
    <t>rs1508798</t>
  </si>
  <si>
    <t>TAS2R1</t>
  </si>
  <si>
    <t>rs3936511</t>
  </si>
  <si>
    <t>MIER3</t>
  </si>
  <si>
    <t>rs1800449</t>
  </si>
  <si>
    <t>LOX</t>
  </si>
  <si>
    <t>rs273909</t>
  </si>
  <si>
    <t>SLC22A4</t>
  </si>
  <si>
    <t>rs2706399</t>
  </si>
  <si>
    <t>RAD50</t>
  </si>
  <si>
    <t>rs246600</t>
  </si>
  <si>
    <t>ARHGAP26</t>
  </si>
  <si>
    <t>rs9501744</t>
  </si>
  <si>
    <t>FOXC1</t>
  </si>
  <si>
    <t>rs12526453</t>
  </si>
  <si>
    <t>EDN1</t>
  </si>
  <si>
    <t>rs35541991</t>
  </si>
  <si>
    <t>HDGFL1</t>
  </si>
  <si>
    <t>rs3130683</t>
  </si>
  <si>
    <t>rs17609940</t>
  </si>
  <si>
    <t>UHRF1BP1</t>
  </si>
  <si>
    <t>rs1321309</t>
  </si>
  <si>
    <t>PI16</t>
  </si>
  <si>
    <t>rs10947789</t>
  </si>
  <si>
    <t>KCNK5</t>
  </si>
  <si>
    <t>rs6905288</t>
  </si>
  <si>
    <t>TMEM63B</t>
  </si>
  <si>
    <t>rs9367716</t>
  </si>
  <si>
    <t>BEND6</t>
  </si>
  <si>
    <t>rs4613862</t>
  </si>
  <si>
    <t>FAM46A</t>
  </si>
  <si>
    <t>rs1591805</t>
  </si>
  <si>
    <t>CENPW</t>
  </si>
  <si>
    <t>rs12190287</t>
  </si>
  <si>
    <t>TARID</t>
  </si>
  <si>
    <t>(EYA4_x0003_AS1)</t>
  </si>
  <si>
    <t>rs17080091</t>
  </si>
  <si>
    <t>IYD</t>
  </si>
  <si>
    <t>rs3798220</t>
  </si>
  <si>
    <t>LPAL2</t>
  </si>
  <si>
    <t>rs4252120</t>
  </si>
  <si>
    <t>rs10267593</t>
  </si>
  <si>
    <t>MAD1L1</t>
  </si>
  <si>
    <t>rs7797644</t>
  </si>
  <si>
    <t>KDELR2</t>
  </si>
  <si>
    <t>rs11509880</t>
  </si>
  <si>
    <t>THSD7A</t>
  </si>
  <si>
    <t>rs2023938</t>
  </si>
  <si>
    <t>HDAC9</t>
  </si>
  <si>
    <t>rs2107732</t>
  </si>
  <si>
    <t>MYO1G</t>
  </si>
  <si>
    <t>rs10953541</t>
  </si>
  <si>
    <t>GPR22</t>
  </si>
  <si>
    <t>rs975722</t>
  </si>
  <si>
    <t>ASZ1</t>
  </si>
  <si>
    <t>rs11556924</t>
  </si>
  <si>
    <t>KLHDC10</t>
  </si>
  <si>
    <t>rs10237377</t>
  </si>
  <si>
    <t>TBXAS1</t>
  </si>
  <si>
    <t>rs3918226</t>
  </si>
  <si>
    <t>NOS3</t>
  </si>
  <si>
    <t>rs6997340</t>
  </si>
  <si>
    <t>NAT2</t>
  </si>
  <si>
    <t>rs264</t>
  </si>
  <si>
    <t>LPL</t>
  </si>
  <si>
    <t>rs6984210</t>
  </si>
  <si>
    <t>XPO7</t>
  </si>
  <si>
    <t>rs10093110</t>
  </si>
  <si>
    <t>ZFPM2</t>
  </si>
  <si>
    <t>rs2954029</t>
  </si>
  <si>
    <t>TRIB1</t>
  </si>
  <si>
    <t>rs1333049</t>
  </si>
  <si>
    <t>CDKN2B-AS</t>
  </si>
  <si>
    <t>rs944172</t>
  </si>
  <si>
    <t>KLF4</t>
  </si>
  <si>
    <t>rs111245230</t>
  </si>
  <si>
    <t>SVEP1</t>
  </si>
  <si>
    <t>rs885150</t>
  </si>
  <si>
    <t>DAB2IP</t>
  </si>
  <si>
    <t>rs579459</t>
  </si>
  <si>
    <t>GBGT1</t>
  </si>
  <si>
    <t>rs61848342</t>
  </si>
  <si>
    <t>OPTN</t>
  </si>
  <si>
    <t>rs2505083</t>
  </si>
  <si>
    <t>KIAA1462</t>
  </si>
  <si>
    <t>rs1746048</t>
  </si>
  <si>
    <t>CXCL12</t>
  </si>
  <si>
    <t>rs17680741</t>
  </si>
  <si>
    <t>FAM213A</t>
  </si>
  <si>
    <t>rs1412444</t>
  </si>
  <si>
    <t>LIPA</t>
  </si>
  <si>
    <t>rs12413409</t>
  </si>
  <si>
    <t>NT5C2</t>
  </si>
  <si>
    <t>rs4918072</t>
  </si>
  <si>
    <t>SH3PXD2A</t>
  </si>
  <si>
    <t>rs4752700</t>
  </si>
  <si>
    <t>PLEKHA1</t>
  </si>
  <si>
    <t>rs11601507</t>
  </si>
  <si>
    <t>OR52B6</t>
  </si>
  <si>
    <t>rs10840293</t>
  </si>
  <si>
    <t>SWAP70</t>
  </si>
  <si>
    <t>rs11042937</t>
  </si>
  <si>
    <t>CTR9</t>
  </si>
  <si>
    <t>rs1351525</t>
  </si>
  <si>
    <t>ARNTL</t>
  </si>
  <si>
    <t>rs7116641</t>
  </si>
  <si>
    <t>HSD17B12</t>
  </si>
  <si>
    <t>rs12801636</t>
  </si>
  <si>
    <t>rs590121</t>
  </si>
  <si>
    <t>SERPINH1</t>
  </si>
  <si>
    <t>rs7947761</t>
  </si>
  <si>
    <t>ARHGAP42</t>
  </si>
  <si>
    <t>rs974819</t>
  </si>
  <si>
    <t>PDGFD</t>
  </si>
  <si>
    <t>rs964184</t>
  </si>
  <si>
    <t>APOA1-C3-A4-A5</t>
  </si>
  <si>
    <t>rs11838267</t>
  </si>
  <si>
    <t>C1S</t>
  </si>
  <si>
    <t>rs10841443</t>
  </si>
  <si>
    <t>RP11-664H17.1</t>
  </si>
  <si>
    <t>rs11170820</t>
  </si>
  <si>
    <t>HOXC4</t>
  </si>
  <si>
    <t>rs11172113</t>
  </si>
  <si>
    <t>STAT6</t>
  </si>
  <si>
    <t>rs7306455</t>
  </si>
  <si>
    <t>FGD6</t>
  </si>
  <si>
    <t>rs3184504</t>
  </si>
  <si>
    <t>rs11830157</t>
  </si>
  <si>
    <t>KSR2</t>
  </si>
  <si>
    <t>rs2244608</t>
  </si>
  <si>
    <t>rs11057401</t>
  </si>
  <si>
    <t>CCDC92</t>
  </si>
  <si>
    <t>rs11057830</t>
  </si>
  <si>
    <t>SCARB1</t>
  </si>
  <si>
    <t>rs9319428</t>
  </si>
  <si>
    <t>FLT1</t>
  </si>
  <si>
    <t>rs9591012</t>
  </si>
  <si>
    <t>PDS5B</t>
  </si>
  <si>
    <t>rs4773144</t>
  </si>
  <si>
    <t>COL4A2</t>
  </si>
  <si>
    <t>rs1317507</t>
  </si>
  <si>
    <t>CUL4A</t>
  </si>
  <si>
    <t>rs2145598</t>
  </si>
  <si>
    <t>PSMA3</t>
  </si>
  <si>
    <t>rs3832966</t>
  </si>
  <si>
    <t>I</t>
  </si>
  <si>
    <t>ACYP1</t>
  </si>
  <si>
    <t>rs112635299</t>
  </si>
  <si>
    <t>SERPINA1</t>
  </si>
  <si>
    <t>rs2895811</t>
  </si>
  <si>
    <t>YY1</t>
  </si>
  <si>
    <t>rs6494488</t>
  </si>
  <si>
    <t>rs56062135</t>
  </si>
  <si>
    <t>SMAD3</t>
  </si>
  <si>
    <t>rs3825807</t>
  </si>
  <si>
    <t>ADAMTS7</t>
  </si>
  <si>
    <t>rs8042271</t>
  </si>
  <si>
    <t>ABHD2</t>
  </si>
  <si>
    <t>rs17514846</t>
  </si>
  <si>
    <t>FES</t>
  </si>
  <si>
    <t>rs17581137</t>
  </si>
  <si>
    <t>gene</t>
  </si>
  <si>
    <t>desert</t>
  </si>
  <si>
    <t>rs1800775</t>
  </si>
  <si>
    <t>CETP</t>
  </si>
  <si>
    <t>rs1050362</t>
  </si>
  <si>
    <t>DHODH</t>
  </si>
  <si>
    <t>rs3851738</t>
  </si>
  <si>
    <t>BCAR1</t>
  </si>
  <si>
    <t>rs7199941</t>
  </si>
  <si>
    <t>CENPN</t>
  </si>
  <si>
    <t>rs7500448</t>
  </si>
  <si>
    <t>CDH13</t>
  </si>
  <si>
    <t>rs216172</t>
  </si>
  <si>
    <t>SRR</t>
  </si>
  <si>
    <t>rs12936587</t>
  </si>
  <si>
    <t>TOM1L2</t>
  </si>
  <si>
    <t>rs13723</t>
  </si>
  <si>
    <t>EFCAB5</t>
  </si>
  <si>
    <t>rs76954792</t>
  </si>
  <si>
    <t>RAB11FIP4</t>
  </si>
  <si>
    <t>rs2074158</t>
  </si>
  <si>
    <t>GHDC</t>
  </si>
  <si>
    <t>rs17608766</t>
  </si>
  <si>
    <t>rs46522</t>
  </si>
  <si>
    <t>ATP5G1</t>
  </si>
  <si>
    <t>rs7212798</t>
  </si>
  <si>
    <t>BCAS3</t>
  </si>
  <si>
    <t>rs1867624</t>
  </si>
  <si>
    <t>TEX2</t>
  </si>
  <si>
    <t>rs9964304</t>
  </si>
  <si>
    <t>RPL17</t>
  </si>
  <si>
    <t>rs663129</t>
  </si>
  <si>
    <t>MC4R</t>
  </si>
  <si>
    <t>rs116843064</t>
  </si>
  <si>
    <t>ANGTPL4</t>
  </si>
  <si>
    <t>rs1122608</t>
  </si>
  <si>
    <t>SMARCA4</t>
  </si>
  <si>
    <t>rs73015714</t>
  </si>
  <si>
    <t>COLGALT1</t>
  </si>
  <si>
    <t>rs12976411</t>
  </si>
  <si>
    <t>LOC400684</t>
  </si>
  <si>
    <t>rs8108632a</t>
  </si>
  <si>
    <t>B9D2</t>
  </si>
  <si>
    <t>rs2075650</t>
  </si>
  <si>
    <t>COTL1</t>
  </si>
  <si>
    <t>rs1964272</t>
  </si>
  <si>
    <t>GIPR</t>
  </si>
  <si>
    <t>rs867186</t>
  </si>
  <si>
    <t>ITGB4BP/EIF6</t>
  </si>
  <si>
    <t>rs6102343</t>
  </si>
  <si>
    <t>TOP1</t>
  </si>
  <si>
    <t>rs3827066</t>
  </si>
  <si>
    <t>MMP9</t>
  </si>
  <si>
    <t>rs260020</t>
  </si>
  <si>
    <t>ZNF831</t>
  </si>
  <si>
    <t>Gene</t>
  </si>
  <si>
    <t>ANRIL</t>
  </si>
  <si>
    <t>rs2832227</t>
  </si>
  <si>
    <t>BACH1</t>
  </si>
  <si>
    <t>rs9982601</t>
  </si>
  <si>
    <t>KCNE2</t>
  </si>
  <si>
    <t>rs180803</t>
  </si>
  <si>
    <t>ADORA2A</t>
  </si>
  <si>
    <t>MORN1</t>
  </si>
  <si>
    <t>PRDM16</t>
  </si>
  <si>
    <t>PEX10</t>
  </si>
  <si>
    <t>PLCH2</t>
  </si>
  <si>
    <t>FHL3</t>
  </si>
  <si>
    <t>UTP11</t>
  </si>
  <si>
    <t>SF3A3</t>
  </si>
  <si>
    <t>MANEAL</t>
  </si>
  <si>
    <t>SORT1</t>
  </si>
  <si>
    <t>PSCR1</t>
  </si>
  <si>
    <t>NGF</t>
  </si>
  <si>
    <t>TDRKH</t>
  </si>
  <si>
    <t>IL6R</t>
  </si>
  <si>
    <t>AQP10</t>
  </si>
  <si>
    <t>ATP8B2</t>
  </si>
  <si>
    <t>CHTOP</t>
  </si>
  <si>
    <t>ATP1B1</t>
  </si>
  <si>
    <t>BLZF1</t>
  </si>
  <si>
    <t>CCDC181</t>
  </si>
  <si>
    <t>F5</t>
  </si>
  <si>
    <t>NME7</t>
  </si>
  <si>
    <t>SELP</t>
  </si>
  <si>
    <t>DDX59</t>
  </si>
  <si>
    <t>CAMSAP2</t>
  </si>
  <si>
    <t>LMOD1</t>
  </si>
  <si>
    <t>IPO9</t>
  </si>
  <si>
    <t>NAV1</t>
  </si>
  <si>
    <t>SHISA4</t>
  </si>
  <si>
    <t>HHAT</t>
  </si>
  <si>
    <t>SERTAD4</t>
  </si>
  <si>
    <t>MIA3</t>
  </si>
  <si>
    <t>AIDA</t>
  </si>
  <si>
    <t>AGT</t>
  </si>
  <si>
    <t>CAPN9</t>
  </si>
  <si>
    <t>ABCG5</t>
  </si>
  <si>
    <t>PRKCE</t>
  </si>
  <si>
    <t>VAMP5</t>
  </si>
  <si>
    <t>VAMP8</t>
  </si>
  <si>
    <t>ZEB2</t>
  </si>
  <si>
    <t>CALCRL</t>
  </si>
  <si>
    <t>WDR12</t>
  </si>
  <si>
    <t>CARF</t>
  </si>
  <si>
    <t>FAM117B</t>
  </si>
  <si>
    <t>ICA1L</t>
  </si>
  <si>
    <t>FN1</t>
  </si>
  <si>
    <t>ATIC</t>
  </si>
  <si>
    <t>LOC102724849</t>
  </si>
  <si>
    <t>ABCA12</t>
  </si>
  <si>
    <t>TNS1</t>
  </si>
  <si>
    <t>CXCR2</t>
  </si>
  <si>
    <t>LOC646736</t>
  </si>
  <si>
    <t>IRS1</t>
  </si>
  <si>
    <t>KCNJ13</t>
  </si>
  <si>
    <t>ALS2CL</t>
  </si>
  <si>
    <t>CDC25A</t>
  </si>
  <si>
    <t>SPINK8</t>
  </si>
  <si>
    <t>MAP4</t>
  </si>
  <si>
    <t>RHOA</t>
  </si>
  <si>
    <t>AMT</t>
  </si>
  <si>
    <t>TCTA</t>
  </si>
  <si>
    <t>CDHRA</t>
  </si>
  <si>
    <t>KLHDC8B</t>
  </si>
  <si>
    <t>UMPS</t>
  </si>
  <si>
    <t>DNAJC13</t>
  </si>
  <si>
    <t>NPHP3</t>
  </si>
  <si>
    <t>ACAD11</t>
  </si>
  <si>
    <t>STAG1</t>
  </si>
  <si>
    <t>MSL2</t>
  </si>
  <si>
    <t>NCK1</t>
  </si>
  <si>
    <t>MRAS</t>
  </si>
  <si>
    <t>CCNL1</t>
  </si>
  <si>
    <t>HGFAC</t>
  </si>
  <si>
    <t>RGS12</t>
  </si>
  <si>
    <t>REST</t>
  </si>
  <si>
    <t>SHROOM3</t>
  </si>
  <si>
    <t>FAM47E</t>
  </si>
  <si>
    <t>PRDM8</t>
  </si>
  <si>
    <t>HNRNPD</t>
  </si>
  <si>
    <t>MAD2L1</t>
  </si>
  <si>
    <t>PALLD</t>
  </si>
  <si>
    <t>SEMA5A</t>
  </si>
  <si>
    <t>MAP3K1</t>
  </si>
  <si>
    <t>IL5</t>
  </si>
  <si>
    <t>PHACTR1</t>
  </si>
  <si>
    <t>C2</t>
  </si>
  <si>
    <t>C4A</t>
  </si>
  <si>
    <t>ANKS1A</t>
  </si>
  <si>
    <t>CDKN1A</t>
  </si>
  <si>
    <t>VEGFA</t>
  </si>
  <si>
    <t>MRPL14</t>
  </si>
  <si>
    <t>PRIM2</t>
  </si>
  <si>
    <t>RAB23</t>
  </si>
  <si>
    <t>DST</t>
  </si>
  <si>
    <t>TCF21</t>
  </si>
  <si>
    <t>PLEKHG1</t>
  </si>
  <si>
    <t>LPA</t>
  </si>
  <si>
    <t>SLC22A3</t>
  </si>
  <si>
    <t>PLG</t>
  </si>
  <si>
    <t>DAGLB</t>
  </si>
  <si>
    <t>RAC1</t>
  </si>
  <si>
    <t>FAM220A</t>
  </si>
  <si>
    <t>TMEM106B</t>
  </si>
  <si>
    <t>CCM2</t>
  </si>
  <si>
    <t>BCAP29</t>
  </si>
  <si>
    <t>CTTNBP2</t>
  </si>
  <si>
    <t>CFTR</t>
  </si>
  <si>
    <t>ZC3HC1</t>
  </si>
  <si>
    <t>PARP12</t>
  </si>
  <si>
    <t>BMP1</t>
  </si>
  <si>
    <t>SFTPC</t>
  </si>
  <si>
    <t>DMTN</t>
  </si>
  <si>
    <t>PHYHIP</t>
  </si>
  <si>
    <t>DOK2</t>
  </si>
  <si>
    <t>14–16</t>
  </si>
  <si>
    <t>ABO</t>
  </si>
  <si>
    <t>SURF6</t>
  </si>
  <si>
    <t>CDC123</t>
  </si>
  <si>
    <t>NUDT5</t>
  </si>
  <si>
    <t>TSPAN14</t>
  </si>
  <si>
    <t>MAT1A</t>
  </si>
  <si>
    <t>CYP17A1</t>
  </si>
  <si>
    <t>CNNM2</t>
  </si>
  <si>
    <t>STN1</t>
  </si>
  <si>
    <t>HTRA1</t>
  </si>
  <si>
    <t>TRIM5</t>
  </si>
  <si>
    <t>TRIM22</t>
  </si>
  <si>
    <t>TRIM6</t>
  </si>
  <si>
    <t>OR52N1</t>
  </si>
  <si>
    <t>MRVl1</t>
  </si>
  <si>
    <t>PCNX3</t>
  </si>
  <si>
    <t>POLA2</t>
  </si>
  <si>
    <t>RELA</t>
  </si>
  <si>
    <t>SIPA1</t>
  </si>
  <si>
    <t>LRP1</t>
  </si>
  <si>
    <t>NDUFA12</t>
  </si>
  <si>
    <t>SH2B3</t>
  </si>
  <si>
    <t>FLJ21127</t>
  </si>
  <si>
    <t>ATXN2</t>
  </si>
  <si>
    <t>HNF1A</t>
  </si>
  <si>
    <t>OASL</t>
  </si>
  <si>
    <t>C12orf43</t>
  </si>
  <si>
    <t>N4BP2L2</t>
  </si>
  <si>
    <t>COL4A1</t>
  </si>
  <si>
    <t>MCF2L</t>
  </si>
  <si>
    <t>PCID2</t>
  </si>
  <si>
    <t>ARID4A</t>
  </si>
  <si>
    <t>TMED10</t>
  </si>
  <si>
    <t>ZC2HC1C</t>
  </si>
  <si>
    <t>RPS6KL1</t>
  </si>
  <si>
    <t>NEK9</t>
  </si>
  <si>
    <t>EIF2B2e</t>
  </si>
  <si>
    <t>SERPINA2</t>
  </si>
  <si>
    <t>HHIPL1</t>
  </si>
  <si>
    <t>OAZ2</t>
  </si>
  <si>
    <t>RBPMS2</t>
  </si>
  <si>
    <t>TRIP4</t>
  </si>
  <si>
    <t>MFGE8</t>
  </si>
  <si>
    <t>RP11-326A19.4</t>
  </si>
  <si>
    <t>FURIN</t>
  </si>
  <si>
    <t>DHX38</t>
  </si>
  <si>
    <t>HP</t>
  </si>
  <si>
    <t>CFDP1</t>
  </si>
  <si>
    <t>PLCG2</t>
  </si>
  <si>
    <t>SMG6</t>
  </si>
  <si>
    <t>Ral1</t>
  </si>
  <si>
    <t>PEMT</t>
  </si>
  <si>
    <t>RASD1</t>
  </si>
  <si>
    <t>SMCR3</t>
  </si>
  <si>
    <t>CORO6</t>
  </si>
  <si>
    <t>BLMH</t>
  </si>
  <si>
    <t>ANKRD13B</t>
  </si>
  <si>
    <t>GIT1</t>
  </si>
  <si>
    <t>SSH2</t>
  </si>
  <si>
    <t>COPRS</t>
  </si>
  <si>
    <t>DHX58</t>
  </si>
  <si>
    <t>KAT2A</t>
  </si>
  <si>
    <t>RAB5</t>
  </si>
  <si>
    <t>NKIRAS2</t>
  </si>
  <si>
    <t>DNAJC7</t>
  </si>
  <si>
    <t>KCNH4</t>
  </si>
  <si>
    <t>HCRT</t>
  </si>
  <si>
    <t>GOSR2</t>
  </si>
  <si>
    <t>MYL4</t>
  </si>
  <si>
    <t>ARL17A</t>
  </si>
  <si>
    <t>UBE2Z</t>
  </si>
  <si>
    <t>GIP</t>
  </si>
  <si>
    <t>PECAM1</t>
  </si>
  <si>
    <t>DDX5</t>
  </si>
  <si>
    <t>ACAA2</t>
  </si>
  <si>
    <t>PMAIP1</t>
  </si>
  <si>
    <t>LDLR</t>
  </si>
  <si>
    <t>FCHO1</t>
  </si>
  <si>
    <t>ZNF507</t>
  </si>
  <si>
    <t>HNRNPUL1</t>
  </si>
  <si>
    <t>CCDC97</t>
  </si>
  <si>
    <t>TGFB1</t>
  </si>
  <si>
    <t>APOE</t>
  </si>
  <si>
    <t>APOC1</t>
  </si>
  <si>
    <t>TOMM40</t>
  </si>
  <si>
    <t>PVRL2</t>
  </si>
  <si>
    <t>SNRPD2</t>
  </si>
  <si>
    <t>PROCR</t>
  </si>
  <si>
    <t>ASIP</t>
  </si>
  <si>
    <t>NCOA6</t>
  </si>
  <si>
    <t>ZHX3</t>
  </si>
  <si>
    <t>PLCG1</t>
  </si>
  <si>
    <t>PCIF1</t>
  </si>
  <si>
    <t>ZNF335</t>
  </si>
  <si>
    <t>NEURL2</t>
  </si>
  <si>
    <t>PLTP</t>
  </si>
  <si>
    <t>GUCY1A1</t>
  </si>
  <si>
    <t>MAP3K7CL</t>
  </si>
  <si>
    <t>MRPS6</t>
  </si>
  <si>
    <t>SLC5A3</t>
  </si>
  <si>
    <t>chr1:2252205</t>
  </si>
  <si>
    <t>chr1:3325912</t>
  </si>
  <si>
    <t>chr1:38461319</t>
  </si>
  <si>
    <t>chr1:55496039</t>
  </si>
  <si>
    <t>chr1:56962821</t>
  </si>
  <si>
    <t>chr1:109822166</t>
  </si>
  <si>
    <t>chr1:115753482</t>
  </si>
  <si>
    <t>chr1:151762308</t>
  </si>
  <si>
    <t>chr1:154422067</t>
  </si>
  <si>
    <t>chr1:169094459</t>
  </si>
  <si>
    <t>chr1:200646073</t>
  </si>
  <si>
    <t>chr1:201872264</t>
  </si>
  <si>
    <t>chr1:210468999</t>
  </si>
  <si>
    <t>chr1:222823529</t>
  </si>
  <si>
    <t>chr1:230845794</t>
  </si>
  <si>
    <t>chr2:21286057</t>
  </si>
  <si>
    <t>chr2:44073881</t>
  </si>
  <si>
    <t>chr2:45896437</t>
  </si>
  <si>
    <t>chr2:85809989</t>
  </si>
  <si>
    <t>chr2:145801461</t>
  </si>
  <si>
    <t>chr2:164957251</t>
  </si>
  <si>
    <t>chr2:188196469</t>
  </si>
  <si>
    <t>chr2:203745885</t>
  </si>
  <si>
    <t>chr2:216304384</t>
  </si>
  <si>
    <t>chr2:218683154</t>
  </si>
  <si>
    <t>chr2:227100698</t>
  </si>
  <si>
    <t>chr2:233633460</t>
  </si>
  <si>
    <t>chr2:238223955</t>
  </si>
  <si>
    <t>chr3:14928077</t>
  </si>
  <si>
    <t>chr3:46688562</t>
  </si>
  <si>
    <t>chr3:48193515</t>
  </si>
  <si>
    <t>chr3:49448566</t>
  </si>
  <si>
    <t>chr3:124475201</t>
  </si>
  <si>
    <t>chr3:132257961</t>
  </si>
  <si>
    <t>chr3:136069472</t>
  </si>
  <si>
    <t>chr3:138119952</t>
  </si>
  <si>
    <t>chr3:153839866</t>
  </si>
  <si>
    <t>chr3:156852592</t>
  </si>
  <si>
    <t>chr3:172115902</t>
  </si>
  <si>
    <t>chr4:3449652</t>
  </si>
  <si>
    <t>chr4:57838583</t>
  </si>
  <si>
    <t>chr4:77416627</t>
  </si>
  <si>
    <t>chr4:81181072</t>
  </si>
  <si>
    <t>chr4:82587050</t>
  </si>
  <si>
    <t>chr4:96117371</t>
  </si>
  <si>
    <t>chr4:120901336</t>
  </si>
  <si>
    <t>chr4:146782837</t>
  </si>
  <si>
    <t>chr4:147472512</t>
  </si>
  <si>
    <t>chr4:156635309</t>
  </si>
  <si>
    <t>chr4:169687725</t>
  </si>
  <si>
    <t>chr5:9556694</t>
  </si>
  <si>
    <t>chr5:55860781</t>
  </si>
  <si>
    <t>chr5:121413208</t>
  </si>
  <si>
    <t>chr5:131667353</t>
  </si>
  <si>
    <t>chr5:131867702</t>
  </si>
  <si>
    <t>chr5:142516897</t>
  </si>
  <si>
    <t>chr6:1617143</t>
  </si>
  <si>
    <t>chr6:12927544</t>
  </si>
  <si>
    <t>chr6:22583878</t>
  </si>
  <si>
    <t>chr6:31888367</t>
  </si>
  <si>
    <t>chr6:35034800</t>
  </si>
  <si>
    <t>chr6:36638636</t>
  </si>
  <si>
    <t>chr6:39174922</t>
  </si>
  <si>
    <t>chr6:43758873</t>
  </si>
  <si>
    <t>chr6:57160572</t>
  </si>
  <si>
    <t>chr6:82612271</t>
  </si>
  <si>
    <t>chr6:126717064</t>
  </si>
  <si>
    <t>chr6:134214525</t>
  </si>
  <si>
    <t>chr6:150997401</t>
  </si>
  <si>
    <t>chr6:160961137</t>
  </si>
  <si>
    <t>chr6:161143608</t>
  </si>
  <si>
    <t>chr7:1937261</t>
  </si>
  <si>
    <t>chr7:6486067</t>
  </si>
  <si>
    <t>chr7:12261911</t>
  </si>
  <si>
    <t>chr7:19036775</t>
  </si>
  <si>
    <t>chr7:45077978</t>
  </si>
  <si>
    <t>chr7:107244545</t>
  </si>
  <si>
    <t>chr7:117332914</t>
  </si>
  <si>
    <t>chr7:129663496</t>
  </si>
  <si>
    <t>chr7:139757136</t>
  </si>
  <si>
    <t>chr7:150690176</t>
  </si>
  <si>
    <t>chr8:18286997</t>
  </si>
  <si>
    <t>chr8:19813180</t>
  </si>
  <si>
    <t>chr8:22033615</t>
  </si>
  <si>
    <t>chr8:106565414</t>
  </si>
  <si>
    <t>chr8:126490972</t>
  </si>
  <si>
    <t>chr9:22125503</t>
  </si>
  <si>
    <t>chr9:110517794</t>
  </si>
  <si>
    <t>chr9:113169775</t>
  </si>
  <si>
    <t>chr9:124420173</t>
  </si>
  <si>
    <t>chr9:136154168</t>
  </si>
  <si>
    <t>chr10:12303813</t>
  </si>
  <si>
    <t>chr10:30335122</t>
  </si>
  <si>
    <t>chr10:44775824</t>
  </si>
  <si>
    <t>chr10:82251514</t>
  </si>
  <si>
    <t>chr10:91002927</t>
  </si>
  <si>
    <t>chr10:104719096</t>
  </si>
  <si>
    <t>chr10:105693644</t>
  </si>
  <si>
    <t>chr10:124237612</t>
  </si>
  <si>
    <t>chr11:5701074</t>
  </si>
  <si>
    <t>chr11:9751196</t>
  </si>
  <si>
    <t>chr11:10745394</t>
  </si>
  <si>
    <t>chr11:13301548</t>
  </si>
  <si>
    <t>chr11:43696917</t>
  </si>
  <si>
    <t>chr11:65391317</t>
  </si>
  <si>
    <t>chr11:75274150</t>
  </si>
  <si>
    <t>chr11:100624599</t>
  </si>
  <si>
    <t>chr11:103660567</t>
  </si>
  <si>
    <t>chr11:116648917</t>
  </si>
  <si>
    <t>chr12:7175872</t>
  </si>
  <si>
    <t>chr12:20220033</t>
  </si>
  <si>
    <t>chr12:54513915</t>
  </si>
  <si>
    <t>chr12:57527283</t>
  </si>
  <si>
    <t>chr12:95355541</t>
  </si>
  <si>
    <t>chr12:111884608</t>
  </si>
  <si>
    <t>chr12:118265441</t>
  </si>
  <si>
    <t>chr12:121416988</t>
  </si>
  <si>
    <t>chr12:124427306</t>
  </si>
  <si>
    <t>chr12:125307053</t>
  </si>
  <si>
    <t>chr13:28973621</t>
  </si>
  <si>
    <t>chr13:33058333</t>
  </si>
  <si>
    <t>chr13:110960712</t>
  </si>
  <si>
    <t>chr13:113631780</t>
  </si>
  <si>
    <t>chr14:58794001</t>
  </si>
  <si>
    <t>chr14:75147552</t>
  </si>
  <si>
    <t>chr14:94838142</t>
  </si>
  <si>
    <t>chr14:100133942</t>
  </si>
  <si>
    <t>chr15:65024204</t>
  </si>
  <si>
    <t>chr15:67455630</t>
  </si>
  <si>
    <t>chr15:79089111</t>
  </si>
  <si>
    <t>chr15:89574218</t>
  </si>
  <si>
    <t>chr15:91416550</t>
  </si>
  <si>
    <t>chr15:96146414</t>
  </si>
  <si>
    <t>chr16:56961074</t>
  </si>
  <si>
    <t>chr16:72096666</t>
  </si>
  <si>
    <t>chr16:75387533</t>
  </si>
  <si>
    <t>chr16:81906423</t>
  </si>
  <si>
    <t>chr16:83045790</t>
  </si>
  <si>
    <t>chr17:2126504</t>
  </si>
  <si>
    <t>chr17:17543722</t>
  </si>
  <si>
    <t>chr17:27941886</t>
  </si>
  <si>
    <t>chr17:30033514</t>
  </si>
  <si>
    <t>chr17:40257163</t>
  </si>
  <si>
    <t>chr17:45013271</t>
  </si>
  <si>
    <t>chr17:46988597</t>
  </si>
  <si>
    <t>chr17:59013488</t>
  </si>
  <si>
    <t>chr17:62387091</t>
  </si>
  <si>
    <t>chr18:47229717</t>
  </si>
  <si>
    <t>chr18:57838401</t>
  </si>
  <si>
    <t>chr19:8429323</t>
  </si>
  <si>
    <t>chr19:11163601</t>
  </si>
  <si>
    <t>chr19:17855763</t>
  </si>
  <si>
    <t>chr19:32882020</t>
  </si>
  <si>
    <t>chr19:41854534</t>
  </si>
  <si>
    <t>chr19:45395619</t>
  </si>
  <si>
    <t>chr19:46190268</t>
  </si>
  <si>
    <t>chr20:33764554</t>
  </si>
  <si>
    <t>chr20:39924279</t>
  </si>
  <si>
    <t>chr20:44586023</t>
  </si>
  <si>
    <t>chr20:57714025</t>
  </si>
  <si>
    <t>chr21:30533076</t>
  </si>
  <si>
    <t>chr21:35599128</t>
  </si>
  <si>
    <t>chr22:24262640</t>
  </si>
  <si>
    <t>Lead SNP</t>
  </si>
  <si>
    <t>Effect Allele</t>
  </si>
  <si>
    <t>Frequency (EAF)</t>
  </si>
  <si>
    <t>Odds Ratio (OR)</t>
  </si>
  <si>
    <t>Gene(s) at locus</t>
  </si>
  <si>
    <t>EA</t>
  </si>
  <si>
    <t>Effect Allele (EA)</t>
  </si>
  <si>
    <t>Your list:...D4791N</t>
  </si>
  <si>
    <t>Entry</t>
  </si>
  <si>
    <t>Entry name</t>
  </si>
  <si>
    <t>Protein names</t>
  </si>
  <si>
    <t>Gene names</t>
  </si>
  <si>
    <t>Length</t>
  </si>
  <si>
    <t>Q86UK0</t>
  </si>
  <si>
    <t>ABCAC_HUMAN</t>
  </si>
  <si>
    <t>ATP-binding cassette sub-family A m...</t>
  </si>
  <si>
    <t>ABCA12 ABC12</t>
  </si>
  <si>
    <t>Q9H222</t>
  </si>
  <si>
    <t>ABCG5_HUMAN</t>
  </si>
  <si>
    <t>ATP-binding cassette sub-family G m...</t>
  </si>
  <si>
    <t>Q9H221</t>
  </si>
  <si>
    <t>ABCG8_HUMAN</t>
  </si>
  <si>
    <t>P08910</t>
  </si>
  <si>
    <t>ABHD2_HUMAN</t>
  </si>
  <si>
    <t>Monoacylglycerol lipase ABHD2</t>
  </si>
  <si>
    <t>ABHD2 LABH2</t>
  </si>
  <si>
    <t>P16442</t>
  </si>
  <si>
    <t>BGAT_HUMAN</t>
  </si>
  <si>
    <t>Histo-blood group ABO system transf...</t>
  </si>
  <si>
    <t>P42765</t>
  </si>
  <si>
    <t>THIM_HUMAN</t>
  </si>
  <si>
    <t>3-ketoacyl-CoA thiolase, mitochondr...</t>
  </si>
  <si>
    <t>Q709F0</t>
  </si>
  <si>
    <t>ACD11_HUMAN</t>
  </si>
  <si>
    <t>Acyl-CoA dehydrogenase family membe...</t>
  </si>
  <si>
    <t>P07311</t>
  </si>
  <si>
    <t>ACYP1_HUMAN</t>
  </si>
  <si>
    <t>Acylphosphatase-1</t>
  </si>
  <si>
    <t>ACYP1 ACYPE</t>
  </si>
  <si>
    <t>Q9UKP4</t>
  </si>
  <si>
    <t>ATS7_HUMAN</t>
  </si>
  <si>
    <t>A disintegrin and metalloproteinase...</t>
  </si>
  <si>
    <t>P29274</t>
  </si>
  <si>
    <t>AA2AR_HUMAN</t>
  </si>
  <si>
    <t>Adenosine receptor A2a</t>
  </si>
  <si>
    <t>ADORA2A ADORA2</t>
  </si>
  <si>
    <t>P01019</t>
  </si>
  <si>
    <t>ANGT_HUMAN</t>
  </si>
  <si>
    <t>Angiotensinogen</t>
  </si>
  <si>
    <t>AGT SERPINA8</t>
  </si>
  <si>
    <t>Q96BJ3</t>
  </si>
  <si>
    <t>AIDA_HUMAN</t>
  </si>
  <si>
    <t>Axin interactor, dorsalization-asso...</t>
  </si>
  <si>
    <t>AIDA C1orf80</t>
  </si>
  <si>
    <t>Q60I27</t>
  </si>
  <si>
    <t>AL2CL_HUMAN</t>
  </si>
  <si>
    <t>ALS2 C-terminal-like protein</t>
  </si>
  <si>
    <t>P48728</t>
  </si>
  <si>
    <t>GCST_HUMAN</t>
  </si>
  <si>
    <t>Aminomethyltransferase, mitochondri...</t>
  </si>
  <si>
    <t>AMT GCST</t>
  </si>
  <si>
    <t>Q86YJ7</t>
  </si>
  <si>
    <t>AN13B_HUMAN</t>
  </si>
  <si>
    <t>Ankyrin repeat domain-containing pr...</t>
  </si>
  <si>
    <t>Q92625</t>
  </si>
  <si>
    <t>ANS1A_HUMAN</t>
  </si>
  <si>
    <t>Ankyrin repeat and SAM domain-conta...</t>
  </si>
  <si>
    <t>ANKS1A ANKS1, KIAA0229, ODIN</t>
  </si>
  <si>
    <t>P04114</t>
  </si>
  <si>
    <t>APOB_HUMAN</t>
  </si>
  <si>
    <t>Apolipoprotein B-100</t>
  </si>
  <si>
    <t>P02654</t>
  </si>
  <si>
    <t>APOC1_HUMAN</t>
  </si>
  <si>
    <t>Apolipoprotein C-I</t>
  </si>
  <si>
    <t>P02649</t>
  </si>
  <si>
    <t>APOE_HUMAN</t>
  </si>
  <si>
    <t>Apolipoprotein E</t>
  </si>
  <si>
    <t>Q96PS8</t>
  </si>
  <si>
    <t>AQP10_HUMAN</t>
  </si>
  <si>
    <t>Aquaporin-10</t>
  </si>
  <si>
    <t>Q9UNA1</t>
  </si>
  <si>
    <t>RHG26_HUMAN</t>
  </si>
  <si>
    <t>Rho GTPase-activating protein 26</t>
  </si>
  <si>
    <t>ARHGAP26 GRAF, KIAA0621, OPHN1L</t>
  </si>
  <si>
    <t>A6NI28</t>
  </si>
  <si>
    <t>RHG42_HUMAN</t>
  </si>
  <si>
    <t>Rho GTPase-activating protein 42</t>
  </si>
  <si>
    <t>ARHGAP42 GRAF3</t>
  </si>
  <si>
    <t>Q96DR7</t>
  </si>
  <si>
    <t>ARHGQ_HUMAN</t>
  </si>
  <si>
    <t>Rho guanine nucleotide exchange fac...</t>
  </si>
  <si>
    <t>ARHGEF26 SGEF, HMFN1864</t>
  </si>
  <si>
    <t>P29374</t>
  </si>
  <si>
    <t>ARI4A_HUMAN</t>
  </si>
  <si>
    <t>AT-rich interactive domain-containi...</t>
  </si>
  <si>
    <t>ARID4A RBBP1, RBP1</t>
  </si>
  <si>
    <t>Q8IVW1</t>
  </si>
  <si>
    <t>ARL17_HUMAN</t>
  </si>
  <si>
    <t>ADP-ribosylation factor-like protei...</t>
  </si>
  <si>
    <t>O00327</t>
  </si>
  <si>
    <t>BMAL1_HUMAN</t>
  </si>
  <si>
    <t>Aryl hydrocarbon receptor nuclear t...</t>
  </si>
  <si>
    <t>ARNTL BHLHE5, BMAL1, MOP3, PASD3</t>
  </si>
  <si>
    <t>P42127</t>
  </si>
  <si>
    <t>ASIP_HUMAN</t>
  </si>
  <si>
    <t>Agouti-signaling protein</t>
  </si>
  <si>
    <t>ASIP AGTI, AGTIL, ASP</t>
  </si>
  <si>
    <t>Q8WWH4</t>
  </si>
  <si>
    <t>ASZ1_HUMAN</t>
  </si>
  <si>
    <t>Ankyrin repeat, SAM and basic leuci...</t>
  </si>
  <si>
    <t>ASZ1 ALP1, ANKL1, C7orf7, GASZ</t>
  </si>
  <si>
    <t>P31939</t>
  </si>
  <si>
    <t>PUR9_HUMAN</t>
  </si>
  <si>
    <t>Bifunctional purine biosynthesis pr...</t>
  </si>
  <si>
    <t>ATIC PURH, OK/SW-cl.86</t>
  </si>
  <si>
    <t>P05026</t>
  </si>
  <si>
    <t>AT1B1_HUMAN</t>
  </si>
  <si>
    <t>Sodium/potassium-transporting ATPas...</t>
  </si>
  <si>
    <t>ATP1B1 ATP1B</t>
  </si>
  <si>
    <t>P05496</t>
  </si>
  <si>
    <t>AT5G1_HUMAN</t>
  </si>
  <si>
    <t>ATP synthase F(0) complex subunit C...</t>
  </si>
  <si>
    <t>ATP5MC1 ATP5G1</t>
  </si>
  <si>
    <t>P98198</t>
  </si>
  <si>
    <t>AT8B2_HUMAN</t>
  </si>
  <si>
    <t>Phospholipid-transporting ATPase ID</t>
  </si>
  <si>
    <t>ATP8B2 ATPID, KIAA1137</t>
  </si>
  <si>
    <t>Q99700</t>
  </si>
  <si>
    <t>ATX2_HUMAN</t>
  </si>
  <si>
    <t>Ataxin-2</t>
  </si>
  <si>
    <t>ATXN2 ATX2, SCA2, TNRC13</t>
  </si>
  <si>
    <t>Q9BPU9</t>
  </si>
  <si>
    <t>B9D2_HUMAN</t>
  </si>
  <si>
    <t>B9 domain-containing protein 2</t>
  </si>
  <si>
    <t>B9D2 MKSR2</t>
  </si>
  <si>
    <t>O14867</t>
  </si>
  <si>
    <t>BACH1_HUMAN</t>
  </si>
  <si>
    <t>Transcription regulator protein BAC...</t>
  </si>
  <si>
    <t>Q9BX63</t>
  </si>
  <si>
    <t>FANCJ_HUMAN</t>
  </si>
  <si>
    <t>Fanconi anemia group J protein</t>
  </si>
  <si>
    <t>BRIP1 BACH1, FANCJ</t>
  </si>
  <si>
    <t>Q9UHQ4</t>
  </si>
  <si>
    <t>BAP29_HUMAN</t>
  </si>
  <si>
    <t>B-cell receptor-associated protein ...</t>
  </si>
  <si>
    <t>BCAP29 BAP29</t>
  </si>
  <si>
    <t>P56945</t>
  </si>
  <si>
    <t>BCAR1_HUMAN</t>
  </si>
  <si>
    <t>Breast cancer anti-estrogen resista...</t>
  </si>
  <si>
    <t>BCAR1 CAS, CASS1, CRKAS</t>
  </si>
  <si>
    <t>Q9H6U6</t>
  </si>
  <si>
    <t>BCAS3_HUMAN</t>
  </si>
  <si>
    <t>Breast carcinoma-amplified sequence...</t>
  </si>
  <si>
    <t>Q5SZJ8</t>
  </si>
  <si>
    <t>BEND6_HUMAN</t>
  </si>
  <si>
    <t>BEN domain-containing protein 6</t>
  </si>
  <si>
    <t>BEND6 C6orf65</t>
  </si>
  <si>
    <t>Q13867</t>
  </si>
  <si>
    <t>BLMH_HUMAN</t>
  </si>
  <si>
    <t>Bleomycin hydrolase</t>
  </si>
  <si>
    <t>Q9H2G9</t>
  </si>
  <si>
    <t>GO45_HUMAN</t>
  </si>
  <si>
    <t>Golgin-45</t>
  </si>
  <si>
    <t>BLZF1 JEM1</t>
  </si>
  <si>
    <t>P13497</t>
  </si>
  <si>
    <t>BMP1_HUMAN</t>
  </si>
  <si>
    <t>Bone morphogenetic protein 1</t>
  </si>
  <si>
    <t>BMP1 PCOLC</t>
  </si>
  <si>
    <t>Q96C57</t>
  </si>
  <si>
    <t>CSTOS_HUMAN</t>
  </si>
  <si>
    <t>Protein CUSTOS</t>
  </si>
  <si>
    <t>CUSTOS C12orf43</t>
  </si>
  <si>
    <t>Q5VW32</t>
  </si>
  <si>
    <t>BROX_HUMAN</t>
  </si>
  <si>
    <t>BRO1 domain-containing protein BROX</t>
  </si>
  <si>
    <t>BROX BROFTI, C1orf58</t>
  </si>
  <si>
    <t>P09871</t>
  </si>
  <si>
    <t>C1S_HUMAN</t>
  </si>
  <si>
    <t>Complement C1s subcomponent</t>
  </si>
  <si>
    <t>P06681</t>
  </si>
  <si>
    <t>CO2_HUMAN</t>
  </si>
  <si>
    <t>Complement C2</t>
  </si>
  <si>
    <t>P0C0L4</t>
  </si>
  <si>
    <t>CO4A_HUMAN</t>
  </si>
  <si>
    <t>Complement C4-A</t>
  </si>
  <si>
    <t>C4A CO4, CPAMD2</t>
  </si>
  <si>
    <t>Q16602</t>
  </si>
  <si>
    <t>CALRL_HUMAN</t>
  </si>
  <si>
    <t>Calcitonin gene-related peptide typ...</t>
  </si>
  <si>
    <t>CALCRL CGRPR</t>
  </si>
  <si>
    <t>Q08AD1</t>
  </si>
  <si>
    <t>CAMP2_HUMAN</t>
  </si>
  <si>
    <t>Calmodulin-regulated spectrin-assoc...</t>
  </si>
  <si>
    <t>CAMSAP2 CAMSAP1L1, KIAA1078</t>
  </si>
  <si>
    <t>O14815</t>
  </si>
  <si>
    <t>CAN9_HUMAN</t>
  </si>
  <si>
    <t>Calpain-9</t>
  </si>
  <si>
    <t>CAPN9 NCL4</t>
  </si>
  <si>
    <t>Q8N187</t>
  </si>
  <si>
    <t>CARTF_HUMAN</t>
  </si>
  <si>
    <t>Calcium-responsive transcription fa...</t>
  </si>
  <si>
    <t>CARF ALS2CR8</t>
  </si>
  <si>
    <t>Q9NXV6</t>
  </si>
  <si>
    <t>CARF_HUMAN</t>
  </si>
  <si>
    <t>CDKN2A-interacting protein</t>
  </si>
  <si>
    <t>CDKN2AIP CARF</t>
  </si>
  <si>
    <t>O14958</t>
  </si>
  <si>
    <t>CASQ2_HUMAN</t>
  </si>
  <si>
    <t>Calsequestrin-2</t>
  </si>
  <si>
    <t>Q5TID7</t>
  </si>
  <si>
    <t>CC181_HUMAN</t>
  </si>
  <si>
    <t>Coiled-coil domain-containing prote...</t>
  </si>
  <si>
    <t>CCDC181 C1orf114</t>
  </si>
  <si>
    <t>Q53HC0</t>
  </si>
  <si>
    <t>CCD92_HUMAN</t>
  </si>
  <si>
    <t>Q96F63</t>
  </si>
  <si>
    <t>CCD97_HUMAN</t>
  </si>
  <si>
    <t>Q9BSQ5</t>
  </si>
  <si>
    <t>CCM2_HUMAN</t>
  </si>
  <si>
    <t>Cerebral cavernous malformations 2 ...</t>
  </si>
  <si>
    <t>CCM2 C7orf22, PP10187</t>
  </si>
  <si>
    <t>P49736</t>
  </si>
  <si>
    <t>MCM2_HUMAN</t>
  </si>
  <si>
    <t>DNA replication licensing factor MC...</t>
  </si>
  <si>
    <t>MCM2 BM28, CCNL1, CDCL1, KIAA0030</t>
  </si>
  <si>
    <t>Q9UK58</t>
  </si>
  <si>
    <t>CCNL1_HUMAN</t>
  </si>
  <si>
    <t>Cyclin-L1</t>
  </si>
  <si>
    <t>CCNL1 BM-001, UNQ530/PRO1073</t>
  </si>
  <si>
    <t>O75794</t>
  </si>
  <si>
    <t>CD123_HUMAN</t>
  </si>
  <si>
    <t>Cell division cycle protein 123 hom...</t>
  </si>
  <si>
    <t>CDC123 C10orf7, D123</t>
  </si>
  <si>
    <t>P30304</t>
  </si>
  <si>
    <t>MPIP1_HUMAN</t>
  </si>
  <si>
    <t>M-phase inducer phosphatase 1</t>
  </si>
  <si>
    <t>P55290</t>
  </si>
  <si>
    <t>CAD13_HUMAN</t>
  </si>
  <si>
    <t>Cadherin-13</t>
  </si>
  <si>
    <t>CDH13 CDHH</t>
  </si>
  <si>
    <t>P38936</t>
  </si>
  <si>
    <t>CDN1A_HUMAN</t>
  </si>
  <si>
    <t>Cyclin-dependent kinase inhibitor 1</t>
  </si>
  <si>
    <t>CDKN1A CAP20, CDKN1, CIP1, MDA6, PIC1 </t>
  </si>
  <si>
    <t>Q9HCU4</t>
  </si>
  <si>
    <t>CELR2_HUMAN</t>
  </si>
  <si>
    <t>Cadherin EGF LAG seven-pass G-type ...</t>
  </si>
  <si>
    <t>CELSR2 CDHF10, EGFL2, KIAA0279, MEGF3</t>
  </si>
  <si>
    <t>Q96H22</t>
  </si>
  <si>
    <t>CENPN_HUMAN</t>
  </si>
  <si>
    <t>Centromere protein N</t>
  </si>
  <si>
    <t>CENPN C16orf60, ICEN32, BM-309</t>
  </si>
  <si>
    <t>Q5EE01</t>
  </si>
  <si>
    <t>CENPW_HUMAN</t>
  </si>
  <si>
    <t>Centromere protein W</t>
  </si>
  <si>
    <t>CENPW C6orf173, CUG2</t>
  </si>
  <si>
    <t>Q8NHQ1</t>
  </si>
  <si>
    <t>CEP70_HUMAN</t>
  </si>
  <si>
    <t>Centrosomal protein of 70 kDa</t>
  </si>
  <si>
    <t>CEP70 BITE</t>
  </si>
  <si>
    <t>P11597</t>
  </si>
  <si>
    <t>CETP_HUMAN</t>
  </si>
  <si>
    <t>Cholesteryl ester transfer protein</t>
  </si>
  <si>
    <t>Q9UEE9</t>
  </si>
  <si>
    <t>CFDP1_HUMAN</t>
  </si>
  <si>
    <t>Craniofacial development protein 1</t>
  </si>
  <si>
    <t>CFDP1 BCNT, CENP-29</t>
  </si>
  <si>
    <t>P13569</t>
  </si>
  <si>
    <t>CFTR_HUMAN</t>
  </si>
  <si>
    <t>Cystic fibrosis transmembrane condu...</t>
  </si>
  <si>
    <t>CFTR ABCC7</t>
  </si>
  <si>
    <t>Q9Y3Y2</t>
  </si>
  <si>
    <t>CHTOP_HUMAN</t>
  </si>
  <si>
    <t>Chromatin target of PRMT1 protein</t>
  </si>
  <si>
    <t>CHTOP C1orf77, FOP, HT031, PP7704</t>
  </si>
  <si>
    <t>Q9H8M5</t>
  </si>
  <si>
    <t>CNNM2_HUMAN</t>
  </si>
  <si>
    <t>Metal transporter CNNM2</t>
  </si>
  <si>
    <t>CNNM2 ACDP2</t>
  </si>
  <si>
    <t>P02462</t>
  </si>
  <si>
    <t>CO4A1_HUMAN</t>
  </si>
  <si>
    <t>Collagen alpha-1(IV) chain</t>
  </si>
  <si>
    <t>P08572</t>
  </si>
  <si>
    <t>CO4A2_HUMAN</t>
  </si>
  <si>
    <t>Collagen alpha-2(IV) chain</t>
  </si>
  <si>
    <t>P12111</t>
  </si>
  <si>
    <t>CO6A3_HUMAN</t>
  </si>
  <si>
    <t>Collagen alpha-3(VI) chain</t>
  </si>
  <si>
    <t>Q8NBJ5</t>
  </si>
  <si>
    <t>GT251_HUMAN</t>
  </si>
  <si>
    <t>Procollagen galactosyltransferase 1</t>
  </si>
  <si>
    <t>COLGALT1 GLT25D1, PSEC0241</t>
  </si>
  <si>
    <t>Q9NQ92</t>
  </si>
  <si>
    <t>COPRS_HUMAN</t>
  </si>
  <si>
    <t>Coordinator of PRMT5 and differenti...</t>
  </si>
  <si>
    <t>COPRS C17orf79, COPR5</t>
  </si>
  <si>
    <t>Q6QEF8</t>
  </si>
  <si>
    <t>CORO6_HUMAN</t>
  </si>
  <si>
    <t>Coronin-6</t>
  </si>
  <si>
    <t>CORO6 PP1009, PP1782, PP1881</t>
  </si>
  <si>
    <t>Q14019</t>
  </si>
  <si>
    <t>COTL1_HUMAN</t>
  </si>
  <si>
    <t>Coactosin-like protein</t>
  </si>
  <si>
    <t>COTL1 CLP</t>
  </si>
  <si>
    <t>Q6PD62</t>
  </si>
  <si>
    <t>CTR9_HUMAN</t>
  </si>
  <si>
    <t>RNA polymerase-associated protein C...</t>
  </si>
  <si>
    <t>CTR9 KIAA0155, SH2BP1</t>
  </si>
  <si>
    <t>Q8WZ74</t>
  </si>
  <si>
    <t>CTTB2_HUMAN</t>
  </si>
  <si>
    <t>Cortactin-binding protein 2</t>
  </si>
  <si>
    <t>CTTNBP2 C7orf8, CORTBP2, KIAA1758</t>
  </si>
  <si>
    <t>Q13619</t>
  </si>
  <si>
    <t>CUL4A_HUMAN</t>
  </si>
  <si>
    <t>Cullin-4A</t>
  </si>
  <si>
    <t>P48061</t>
  </si>
  <si>
    <t>SDF1_HUMAN</t>
  </si>
  <si>
    <t>Stromal cell-derived factor 1</t>
  </si>
  <si>
    <t>CXCL12 SDF1, SDF1A, SDF1B</t>
  </si>
  <si>
    <t>P25025</t>
  </si>
  <si>
    <t>CXCR2_HUMAN</t>
  </si>
  <si>
    <t>C-X-C chemokine receptor type 2</t>
  </si>
  <si>
    <t>CXCR2 IL8RB</t>
  </si>
  <si>
    <t>P05093</t>
  </si>
  <si>
    <t>CP17A_HUMAN</t>
  </si>
  <si>
    <t>Steroid 17-alpha-hydroxylase/17,20 ...</t>
  </si>
  <si>
    <t>CYP17A1 CYP17, S17AH</t>
  </si>
  <si>
    <t>Q5VWQ8</t>
  </si>
  <si>
    <t>DAB2P_HUMAN</t>
  </si>
  <si>
    <t>Disabled homolog 2-interacting prot...</t>
  </si>
  <si>
    <t>DAB2IP AF9Q34, AIP1, KIAA1743</t>
  </si>
  <si>
    <t>Q8NCG7</t>
  </si>
  <si>
    <t>DGLB_HUMAN</t>
  </si>
  <si>
    <t>Sn1-specific diacylglycerol lipase ...</t>
  </si>
  <si>
    <t>P17844</t>
  </si>
  <si>
    <t>DDX5_HUMAN</t>
  </si>
  <si>
    <t>Probable ATP-dependent RNA helicase...</t>
  </si>
  <si>
    <t>DDX5 G17P1, HELR, HLR1</t>
  </si>
  <si>
    <t>Q5T1V6</t>
  </si>
  <si>
    <t>DDX59_HUMAN</t>
  </si>
  <si>
    <t>DDX59 ZNHIT5</t>
  </si>
  <si>
    <t>Q5H9U9</t>
  </si>
  <si>
    <t>DDX6L_HUMAN</t>
  </si>
  <si>
    <t>Q02127</t>
  </si>
  <si>
    <t>PYRD_HUMAN</t>
  </si>
  <si>
    <t>Dihydroorotate dehydrogenase (quino...</t>
  </si>
  <si>
    <t>Q92620</t>
  </si>
  <si>
    <t>PRP16_HUMAN</t>
  </si>
  <si>
    <t>Pre-mRNA-splicing factor ATP-depend...</t>
  </si>
  <si>
    <t>DHX38 DDX38, KIAA0224, PRP16</t>
  </si>
  <si>
    <t>Q96C10</t>
  </si>
  <si>
    <t>DHX58_HUMAN</t>
  </si>
  <si>
    <t>DHX58 D11LGP2E, LGP2</t>
  </si>
  <si>
    <t>Q68CQ4</t>
  </si>
  <si>
    <t>DIEXF_HUMAN</t>
  </si>
  <si>
    <t>Digestive organ expansion factor ho...</t>
  </si>
  <si>
    <t>DIEXF C1orf107, DEF</t>
  </si>
  <si>
    <t>Q08495</t>
  </si>
  <si>
    <t>DEMA_HUMAN</t>
  </si>
  <si>
    <t>Dematin</t>
  </si>
  <si>
    <t>DMTN DMT, EPB49</t>
  </si>
  <si>
    <t>O75165</t>
  </si>
  <si>
    <t>DJC13_HUMAN</t>
  </si>
  <si>
    <t>DnaJ homolog subfamily C member 13</t>
  </si>
  <si>
    <t>DNAJC13 KIAA0678, RME8</t>
  </si>
  <si>
    <t>Q99615</t>
  </si>
  <si>
    <t>DNJC7_HUMAN</t>
  </si>
  <si>
    <t>DnaJ homolog subfamily C member 7</t>
  </si>
  <si>
    <t>DNAJC7 TPR2, TTC2</t>
  </si>
  <si>
    <t>O60496</t>
  </si>
  <si>
    <t>DOK2_HUMAN</t>
  </si>
  <si>
    <t>Docking protein 2</t>
  </si>
  <si>
    <t>Q03001</t>
  </si>
  <si>
    <t>DYST_HUMAN</t>
  </si>
  <si>
    <t>Dystonin</t>
  </si>
  <si>
    <t>DST BP230, BP240, BPAG1, DMH, DT </t>
  </si>
  <si>
    <t>P05305</t>
  </si>
  <si>
    <t>EDN1_HUMAN</t>
  </si>
  <si>
    <t>Endothelin-1</t>
  </si>
  <si>
    <t>P25101</t>
  </si>
  <si>
    <t>EDNRA_HUMAN</t>
  </si>
  <si>
    <t>Endothelin-1 receptor</t>
  </si>
  <si>
    <t>EDNRA ETA, ETRA</t>
  </si>
  <si>
    <t>A4FU69</t>
  </si>
  <si>
    <t>EFCB5_HUMAN</t>
  </si>
  <si>
    <t>EF-hand calcium-binding domain-cont...</t>
  </si>
  <si>
    <t>P12259</t>
  </si>
  <si>
    <t>FA5_HUMAN</t>
  </si>
  <si>
    <t>Coagulation factor V</t>
  </si>
  <si>
    <t>Q6P1L5</t>
  </si>
  <si>
    <t>F117B_HUMAN</t>
  </si>
  <si>
    <t>Protein FAM117B</t>
  </si>
  <si>
    <t>FAM117B ALS2CR13</t>
  </si>
  <si>
    <t>Q9BRX8</t>
  </si>
  <si>
    <t>PXL2A_HUMAN</t>
  </si>
  <si>
    <t>Peroxiredoxin-like 2A</t>
  </si>
  <si>
    <t>PRXL2A C10orf58, FAM213A, PAMM, PRO2290, PSEC0139 </t>
  </si>
  <si>
    <t>Q7Z4H9</t>
  </si>
  <si>
    <t>F220A_HUMAN</t>
  </si>
  <si>
    <t>Protein FAM220A</t>
  </si>
  <si>
    <t>FAM220A C7orf70, SIPAR</t>
  </si>
  <si>
    <t>Q6ZV65</t>
  </si>
  <si>
    <t>FA47E_HUMAN</t>
  </si>
  <si>
    <t>Protein FAM47E</t>
  </si>
  <si>
    <t>O14526</t>
  </si>
  <si>
    <t>FCHO1_HUMAN</t>
  </si>
  <si>
    <t>F-BAR domain only protein 1</t>
  </si>
  <si>
    <t>FCHO1 KIAA0290</t>
  </si>
  <si>
    <t>P07332</t>
  </si>
  <si>
    <t>FES_HUMAN</t>
  </si>
  <si>
    <t>Tyrosine-protein kinase Fes/Fps</t>
  </si>
  <si>
    <t>FES FPS</t>
  </si>
  <si>
    <t>Q6ZNL6</t>
  </si>
  <si>
    <t>FGD5_HUMAN</t>
  </si>
  <si>
    <t>FYVE, RhoGEF and PH domain-containi...</t>
  </si>
  <si>
    <t>FGD5 ZFYVE23</t>
  </si>
  <si>
    <t>Q6ZV73</t>
  </si>
  <si>
    <t>FGD6_HUMAN</t>
  </si>
  <si>
    <t>FGD6 KIAA1362, ZFYVE24</t>
  </si>
  <si>
    <t>P12034</t>
  </si>
  <si>
    <t>FGF5_HUMAN</t>
  </si>
  <si>
    <t>Fibroblast growth factor 5</t>
  </si>
  <si>
    <t>Q13643</t>
  </si>
  <si>
    <t>FHL3_HUMAN</t>
  </si>
  <si>
    <t>Four and a half LIM domains protein...</t>
  </si>
  <si>
    <t>FHL3 SLIM2</t>
  </si>
  <si>
    <t>Q5HY92</t>
  </si>
  <si>
    <t>FIGN_HUMAN</t>
  </si>
  <si>
    <t>Fidgetin</t>
  </si>
  <si>
    <t>P17948</t>
  </si>
  <si>
    <t>VGFR1_HUMAN</t>
  </si>
  <si>
    <t>Vascular endothelial growth factor ...</t>
  </si>
  <si>
    <t>FLT1 FLT, FRT, VEGFR1</t>
  </si>
  <si>
    <t>P02751</t>
  </si>
  <si>
    <t>FINC_HUMAN</t>
  </si>
  <si>
    <t>Fibronectin</t>
  </si>
  <si>
    <t>FN1 FN</t>
  </si>
  <si>
    <t>Q53EP0</t>
  </si>
  <si>
    <t>FND3B_HUMAN</t>
  </si>
  <si>
    <t>Fibronectin type III domain-contain...</t>
  </si>
  <si>
    <t>FNDC3B FAD104, NS5ABP37, UNQ2421/PRO4979/PRO34274</t>
  </si>
  <si>
    <t>Q12948</t>
  </si>
  <si>
    <t>FOXC1_HUMAN</t>
  </si>
  <si>
    <t>Forkhead box protein C1</t>
  </si>
  <si>
    <t>FOXC1 FKHL7, FREAC3</t>
  </si>
  <si>
    <t>P09958</t>
  </si>
  <si>
    <t>FURIN_HUMAN</t>
  </si>
  <si>
    <t>Furin</t>
  </si>
  <si>
    <t>FURIN FUR, PACE, PCSK3</t>
  </si>
  <si>
    <t>Q8N5D6</t>
  </si>
  <si>
    <t>GBGT1_HUMAN</t>
  </si>
  <si>
    <t>Globoside alpha-1,3-N-acetylgalacto...</t>
  </si>
  <si>
    <t>GBGT1 UNQ2513/PRO6002</t>
  </si>
  <si>
    <t>P38435</t>
  </si>
  <si>
    <t>VKGC_HUMAN</t>
  </si>
  <si>
    <t>Vitamin K-dependent gamma-carboxyla...</t>
  </si>
  <si>
    <t>GGCX GC</t>
  </si>
  <si>
    <t>Q8N2G8</t>
  </si>
  <si>
    <t>GHDC_HUMAN</t>
  </si>
  <si>
    <t>GH3 domain-containing protein</t>
  </si>
  <si>
    <t>GHDC D11LGP1E, LGP1</t>
  </si>
  <si>
    <t>Q6Y7W6</t>
  </si>
  <si>
    <t>GGYF2_HUMAN</t>
  </si>
  <si>
    <t>GRB10-interacting GYF protein 2</t>
  </si>
  <si>
    <t>GIGYF2 KIAA0642, PERQ2, TNRC15</t>
  </si>
  <si>
    <t>P09681</t>
  </si>
  <si>
    <t>GIP_HUMAN</t>
  </si>
  <si>
    <t>Gastric inhibitory polypeptide</t>
  </si>
  <si>
    <t>P48546</t>
  </si>
  <si>
    <t>GIPR_HUMAN</t>
  </si>
  <si>
    <t>Gastric inhibitory polypeptide rece...</t>
  </si>
  <si>
    <t>Q9Y2X7</t>
  </si>
  <si>
    <t>GIT1_HUMAN</t>
  </si>
  <si>
    <t>ARF GTPase-activating protein GIT1</t>
  </si>
  <si>
    <t>O15228</t>
  </si>
  <si>
    <t>GNPAT_HUMAN</t>
  </si>
  <si>
    <t>Dihydroxyacetone phosphate acyltran...</t>
  </si>
  <si>
    <t>GNPAT DAPAT, DHAPAT</t>
  </si>
  <si>
    <t>O14653</t>
  </si>
  <si>
    <t>GOSR2_HUMAN</t>
  </si>
  <si>
    <t>Golgi SNAP receptor complex member ...</t>
  </si>
  <si>
    <t>GOSR2 GS27</t>
  </si>
  <si>
    <t>Q99680</t>
  </si>
  <si>
    <t>GPR22_HUMAN</t>
  </si>
  <si>
    <t>G-protein coupled receptor 22</t>
  </si>
  <si>
    <t>O43612</t>
  </si>
  <si>
    <t>OREX_HUMAN</t>
  </si>
  <si>
    <t>Orexin</t>
  </si>
  <si>
    <t>HCRT OX, PPORX, PPOX</t>
  </si>
  <si>
    <t>Q9UKV0</t>
  </si>
  <si>
    <t>HDAC9_HUMAN</t>
  </si>
  <si>
    <t>Histone deacetylase 9</t>
  </si>
  <si>
    <t>HDAC9 HDAC7, HDAC7B, HDRP, KIAA0744, MITR</t>
  </si>
  <si>
    <t>Q5TGJ6</t>
  </si>
  <si>
    <t>HDGL1_HUMAN</t>
  </si>
  <si>
    <t>Hepatoma-derived growth factor-like...</t>
  </si>
  <si>
    <t>HDGFL1 PWWP1</t>
  </si>
  <si>
    <t>Q04756</t>
  </si>
  <si>
    <t>HGFA_HUMAN</t>
  </si>
  <si>
    <t>Hepatocyte growth factor activator</t>
  </si>
  <si>
    <t>Q5VTY9</t>
  </si>
  <si>
    <t>HHAT_HUMAN</t>
  </si>
  <si>
    <t>Protein-cysteine N-palmitoyltransfe...</t>
  </si>
  <si>
    <t>HHAT MART2, SKI1</t>
  </si>
  <si>
    <t>Q96JK4</t>
  </si>
  <si>
    <t>HIPL1_HUMAN</t>
  </si>
  <si>
    <t>HHIP-like protein 1</t>
  </si>
  <si>
    <t>HHIPL1 HHIP2, KIAA1822, UNQ9245/PRO34761</t>
  </si>
  <si>
    <t>P20823</t>
  </si>
  <si>
    <t>HNF1A_HUMAN</t>
  </si>
  <si>
    <t>Hepatocyte nuclear factor 1-alpha</t>
  </si>
  <si>
    <t>HNF1A TCF1</t>
  </si>
  <si>
    <t>Q14103</t>
  </si>
  <si>
    <t>HNRPD_HUMAN</t>
  </si>
  <si>
    <t>Heterogeneous nuclear ribonucleopro...</t>
  </si>
  <si>
    <t>HNRNPD AUF1, HNRPD</t>
  </si>
  <si>
    <t>Q9BUJ2</t>
  </si>
  <si>
    <t>HNRL1_HUMAN</t>
  </si>
  <si>
    <t>HNRNPUL1 E1BAP5, HNRPUL1</t>
  </si>
  <si>
    <t>P09017</t>
  </si>
  <si>
    <t>HXC4_HUMAN</t>
  </si>
  <si>
    <t>Homeobox protein Hox-C4</t>
  </si>
  <si>
    <t>HOXC4 HOX3E</t>
  </si>
  <si>
    <t>P00738</t>
  </si>
  <si>
    <t>HPT_HUMAN</t>
  </si>
  <si>
    <t>Haptoglobin</t>
  </si>
  <si>
    <t>Q53GQ0</t>
  </si>
  <si>
    <t>DHB12_HUMAN</t>
  </si>
  <si>
    <t>Very-long-chain 3-oxoacyl-CoA reduc...</t>
  </si>
  <si>
    <t>HSD17B12 SDR12C1</t>
  </si>
  <si>
    <t>Q92743</t>
  </si>
  <si>
    <t>HTRA1_HUMAN</t>
  </si>
  <si>
    <t>Serine protease HTRA1</t>
  </si>
  <si>
    <t>HTRA1 HTRA, PRSS11</t>
  </si>
  <si>
    <t>Q8NDH6</t>
  </si>
  <si>
    <t>ICA1L_HUMAN</t>
  </si>
  <si>
    <t>Islet cell autoantigen 1-like prote...</t>
  </si>
  <si>
    <t>ICA1L ALS2CR14, ALS2CR15</t>
  </si>
  <si>
    <t>P05113</t>
  </si>
  <si>
    <t>IL5_HUMAN</t>
  </si>
  <si>
    <t>Interleukin-5</t>
  </si>
  <si>
    <t>P08887</t>
  </si>
  <si>
    <t>IL6RA_HUMAN</t>
  </si>
  <si>
    <t>Interleukin-6 receptor subunit alph...</t>
  </si>
  <si>
    <t>P32019</t>
  </si>
  <si>
    <t>I5P2_HUMAN</t>
  </si>
  <si>
    <t>Type II inositol 1,4,5-trisphosphat...</t>
  </si>
  <si>
    <t>INPP5B OCRL2</t>
  </si>
  <si>
    <t>Q96P70</t>
  </si>
  <si>
    <t>IPO9_HUMAN</t>
  </si>
  <si>
    <t>Importin-9</t>
  </si>
  <si>
    <t>IPO9 IMP9, KIAA1192, RANBP9, HSPC273</t>
  </si>
  <si>
    <t>P35568</t>
  </si>
  <si>
    <t>IRS1_HUMAN</t>
  </si>
  <si>
    <t>Insulin receptor substrate 1</t>
  </si>
  <si>
    <t>P18084</t>
  </si>
  <si>
    <t>ITB5_HUMAN</t>
  </si>
  <si>
    <t>Integrin beta-5</t>
  </si>
  <si>
    <t>Q6PHW0</t>
  </si>
  <si>
    <t>IYD1_HUMAN</t>
  </si>
  <si>
    <t>Iodotyrosine deiodinase 1</t>
  </si>
  <si>
    <t>IYD C6orf71, DEHAL1</t>
  </si>
  <si>
    <t>Q92830</t>
  </si>
  <si>
    <t>KAT2A_HUMAN</t>
  </si>
  <si>
    <t>Histone acetyltransferase KAT2A</t>
  </si>
  <si>
    <t>KAT2A GCN5, GCN5L2</t>
  </si>
  <si>
    <t>Q9Y6J6</t>
  </si>
  <si>
    <t>KCNE2_HUMAN</t>
  </si>
  <si>
    <t>Potassium voltage-gated channel sub...</t>
  </si>
  <si>
    <t>Q9UQ05</t>
  </si>
  <si>
    <t>KCNH4_HUMAN</t>
  </si>
  <si>
    <t>O60928</t>
  </si>
  <si>
    <t>KCJ13_HUMAN</t>
  </si>
  <si>
    <t>Inward rectifier potassium channel ...</t>
  </si>
  <si>
    <t>O95279</t>
  </si>
  <si>
    <t>KCNK5_HUMAN</t>
  </si>
  <si>
    <t>Potassium channel subfamily K membe...</t>
  </si>
  <si>
    <t>KCNK5 TASK2</t>
  </si>
  <si>
    <t>P33947</t>
  </si>
  <si>
    <t>ERD22_HUMAN</t>
  </si>
  <si>
    <t>ER lumen protein-retaining receptor...</t>
  </si>
  <si>
    <t>KDELR2 ERD2.2</t>
  </si>
  <si>
    <t>Q9P266</t>
  </si>
  <si>
    <t>JCAD_HUMAN</t>
  </si>
  <si>
    <t>Junctional protein associated with ...</t>
  </si>
  <si>
    <t>JCAD KIAA1462</t>
  </si>
  <si>
    <t>Q15058</t>
  </si>
  <si>
    <t>KIF14_HUMAN</t>
  </si>
  <si>
    <t>Kinesin-like protein KIF14</t>
  </si>
  <si>
    <t>KIF14 KIAA0042</t>
  </si>
  <si>
    <t>O43474</t>
  </si>
  <si>
    <t>KLF4_HUMAN</t>
  </si>
  <si>
    <t>Krueppel-like factor 4</t>
  </si>
  <si>
    <t>KLF4 EZF, GKLF</t>
  </si>
  <si>
    <t>Q6PID8</t>
  </si>
  <si>
    <t>KLD10_HUMAN</t>
  </si>
  <si>
    <t>Kelch domain-containing protein 10</t>
  </si>
  <si>
    <t>KLHDC10 KIAA0265</t>
  </si>
  <si>
    <t>Q8IXV7</t>
  </si>
  <si>
    <t>KLD8B_HUMAN</t>
  </si>
  <si>
    <t>Kelch domain-containing protein 8B</t>
  </si>
  <si>
    <t>KLHDC8B FP17659</t>
  </si>
  <si>
    <t>Q6VAB6</t>
  </si>
  <si>
    <t>KSR2_HUMAN</t>
  </si>
  <si>
    <t>Kinase suppressor of Ras 2</t>
  </si>
  <si>
    <t>Q8WXI2</t>
  </si>
  <si>
    <t>CNKR2_HUMAN</t>
  </si>
  <si>
    <t>Connector enhancer of kinase suppre...</t>
  </si>
  <si>
    <t>CNKSR2 CNK2, KIAA0902, KSR2</t>
  </si>
  <si>
    <t>P01130</t>
  </si>
  <si>
    <t>LDLR_HUMAN</t>
  </si>
  <si>
    <t>Low-density lipoprotein receptor</t>
  </si>
  <si>
    <t>P38571</t>
  </si>
  <si>
    <t>LICH_HUMAN</t>
  </si>
  <si>
    <t>Lysosomal acid lipase/cholesteryl e...</t>
  </si>
  <si>
    <t>P29536</t>
  </si>
  <si>
    <t>LMOD1_HUMAN</t>
  </si>
  <si>
    <t>Leiomodin-1</t>
  </si>
  <si>
    <t>P28300</t>
  </si>
  <si>
    <t>LYOX_HUMAN</t>
  </si>
  <si>
    <t>Protein-lysine 6-oxidase</t>
  </si>
  <si>
    <t>P08519</t>
  </si>
  <si>
    <t>APOA_HUMAN</t>
  </si>
  <si>
    <t>Apolipoprotein(a)</t>
  </si>
  <si>
    <t>Q16609</t>
  </si>
  <si>
    <t>LPAL2_HUMAN</t>
  </si>
  <si>
    <t>Putative apolipoprotein(a)-like pro...</t>
  </si>
  <si>
    <t>LPAL2 APOARGC</t>
  </si>
  <si>
    <t>P06858</t>
  </si>
  <si>
    <t>LIPL_HUMAN</t>
  </si>
  <si>
    <t>Lipoprotein lipase</t>
  </si>
  <si>
    <t>LPL LIPD</t>
  </si>
  <si>
    <t>Q07954</t>
  </si>
  <si>
    <t>LRP1_HUMAN</t>
  </si>
  <si>
    <t>Prolow-density lipoprotein receptor...</t>
  </si>
  <si>
    <t>LRP1 A2MR, APR</t>
  </si>
  <si>
    <t>Q9Y6D9</t>
  </si>
  <si>
    <t>MD1L1_HUMAN</t>
  </si>
  <si>
    <t>Mitotic spindle assembly checkpoint...</t>
  </si>
  <si>
    <t>MAD1L1 MAD1, TXBP181</t>
  </si>
  <si>
    <t>Q13257</t>
  </si>
  <si>
    <t>MD2L1_HUMAN</t>
  </si>
  <si>
    <t>MAD2L1 MAD2</t>
  </si>
  <si>
    <t>Q5VSG8</t>
  </si>
  <si>
    <t>MANEL_HUMAN</t>
  </si>
  <si>
    <t>Glycoprotein endo-alpha-1,2-mannosi...</t>
  </si>
  <si>
    <t>Q13233</t>
  </si>
  <si>
    <t>M3K1_HUMAN</t>
  </si>
  <si>
    <t>Mitogen-activated protein kinase ki...</t>
  </si>
  <si>
    <t>MAP3K1 MAPKKK1, MEKK, MEKK1</t>
  </si>
  <si>
    <t>P57077</t>
  </si>
  <si>
    <t>M3KCL_HUMAN</t>
  </si>
  <si>
    <t>MAP3K7 C-terminal-like protein</t>
  </si>
  <si>
    <t>MAP3K7CL C21orf7, TAK1L</t>
  </si>
  <si>
    <t>P27816</t>
  </si>
  <si>
    <t>MAP4_HUMAN</t>
  </si>
  <si>
    <t>Microtubule-associated protein 4</t>
  </si>
  <si>
    <t>Q00266</t>
  </si>
  <si>
    <t>METK1_HUMAN</t>
  </si>
  <si>
    <t>S-adenosylmethionine synthase isofo...</t>
  </si>
  <si>
    <t>MAT1A AMS1, MATA1</t>
  </si>
  <si>
    <t>P32245</t>
  </si>
  <si>
    <t>MC4R_HUMAN</t>
  </si>
  <si>
    <t>Melanocortin receptor 4</t>
  </si>
  <si>
    <t>O15068</t>
  </si>
  <si>
    <t>MCF2L_HUMAN</t>
  </si>
  <si>
    <t>Guanine nucleotide exchange factor ...</t>
  </si>
  <si>
    <t>MCF2L KIAA0362, OST</t>
  </si>
  <si>
    <t>Q08431</t>
  </si>
  <si>
    <t>MFGM_HUMAN</t>
  </si>
  <si>
    <t>Lactadherin</t>
  </si>
  <si>
    <t>Q5JRA6</t>
  </si>
  <si>
    <t>TGO1_HUMAN</t>
  </si>
  <si>
    <t>Transport and Golgi organization pr...</t>
  </si>
  <si>
    <t>MIA3 KIAA0268, TANGO, UNQ6077/PRO20088</t>
  </si>
  <si>
    <t>Q7Z3K6</t>
  </si>
  <si>
    <t>MIER3_HUMAN</t>
  </si>
  <si>
    <t>Mesoderm induction early response p...</t>
  </si>
  <si>
    <t>P14780</t>
  </si>
  <si>
    <t>MMP9_HUMAN</t>
  </si>
  <si>
    <t>Matrix metalloproteinase-9</t>
  </si>
  <si>
    <t>MMP9 CLG4B</t>
  </si>
  <si>
    <t>Q5T089</t>
  </si>
  <si>
    <t>MORN1_HUMAN</t>
  </si>
  <si>
    <t>MORN repeat-containing protein 1</t>
  </si>
  <si>
    <t>O14807</t>
  </si>
  <si>
    <t>RASM_HUMAN</t>
  </si>
  <si>
    <t>Ras-related protein M-Ras</t>
  </si>
  <si>
    <t>MRAS RRAS3</t>
  </si>
  <si>
    <t>Q6P1L8</t>
  </si>
  <si>
    <t>RM14_HUMAN</t>
  </si>
  <si>
    <t>39S ribosomal protein L14, mitochon...</t>
  </si>
  <si>
    <t>MRPL14 MRPL32, RPML32</t>
  </si>
  <si>
    <t>P82932</t>
  </si>
  <si>
    <t>RT06_HUMAN</t>
  </si>
  <si>
    <t>28S ribosomal protein S6, mitochond...</t>
  </si>
  <si>
    <t>MRPS6 C21orf101, RPMS6</t>
  </si>
  <si>
    <t>Q6ZTZ1</t>
  </si>
  <si>
    <t>MSD1_HUMAN</t>
  </si>
  <si>
    <t>Myb/SANT-like DNA-binding domain-co...</t>
  </si>
  <si>
    <t>MSANTD1 C4orf44</t>
  </si>
  <si>
    <t>Q9HCI7</t>
  </si>
  <si>
    <t>MSL2_HUMAN</t>
  </si>
  <si>
    <t>E3 ubiquitin-protein ligase MSL2</t>
  </si>
  <si>
    <t>MSL2 KIAA1585, MSL2L1, RNF184</t>
  </si>
  <si>
    <t>P12829</t>
  </si>
  <si>
    <t>MYL4_HUMAN</t>
  </si>
  <si>
    <t>Myosin light chain 4</t>
  </si>
  <si>
    <t>MYL4 MLC1, PRO1957</t>
  </si>
  <si>
    <t>B0I1T2</t>
  </si>
  <si>
    <t>MYO1G_HUMAN</t>
  </si>
  <si>
    <t>Unconventional myosin-Ig</t>
  </si>
  <si>
    <t>MYO1G HA2</t>
  </si>
  <si>
    <t>Q92802</t>
  </si>
  <si>
    <t>N42L2_HUMAN</t>
  </si>
  <si>
    <t>NEDD4-binding protein 2-like 2</t>
  </si>
  <si>
    <t>N4BP2L2 CG005, PFAAP5</t>
  </si>
  <si>
    <t>P11245</t>
  </si>
  <si>
    <t>ARY2_HUMAN</t>
  </si>
  <si>
    <t>Arylamine N-acetyltransferase 2</t>
  </si>
  <si>
    <t>NAT2 AAC2</t>
  </si>
  <si>
    <t>Q6N069</t>
  </si>
  <si>
    <t>NAA16_HUMAN</t>
  </si>
  <si>
    <t>N-alpha-acetyltransferase 16, NatA ...</t>
  </si>
  <si>
    <t>NAA16 NARG1L, NAT2</t>
  </si>
  <si>
    <t>Q9H2H9</t>
  </si>
  <si>
    <t>S38A1_HUMAN</t>
  </si>
  <si>
    <t>Sodium-coupled neutral amino acid t...</t>
  </si>
  <si>
    <t>SLC38A1 ATA1, NAT2, SAT1, SNAT1</t>
  </si>
  <si>
    <t>Q8NEY1</t>
  </si>
  <si>
    <t>NAV1_HUMAN</t>
  </si>
  <si>
    <t>Neuron navigator 1</t>
  </si>
  <si>
    <t>NAV1 KIAA1151, KIAA1213, POMFIL3, STEERIN1</t>
  </si>
  <si>
    <t>Q6ZS30</t>
  </si>
  <si>
    <t>NBEL1_HUMAN</t>
  </si>
  <si>
    <t>Neurobeachin-like protein 1</t>
  </si>
  <si>
    <t>NBEAL1 ALS2CR16, ALS2CR17</t>
  </si>
  <si>
    <t>P16333</t>
  </si>
  <si>
    <t>NCK1_HUMAN</t>
  </si>
  <si>
    <t>Cytoplasmic protein NCK1</t>
  </si>
  <si>
    <t>NCK1 NCK</t>
  </si>
  <si>
    <t>Q14686</t>
  </si>
  <si>
    <t>NCOA6_HUMAN</t>
  </si>
  <si>
    <t>Nuclear receptor coactivator 6</t>
  </si>
  <si>
    <t>NCOA6 AIB3, KIAA0181, RAP250, TRBP</t>
  </si>
  <si>
    <t>Q9UI09</t>
  </si>
  <si>
    <t>NDUAC_HUMAN</t>
  </si>
  <si>
    <t>NADH dehydrogenase [ubiquinone] 1 a...</t>
  </si>
  <si>
    <t>NDUFA12 DAP13</t>
  </si>
  <si>
    <t>Q8TD19</t>
  </si>
  <si>
    <t>NEK9_HUMAN</t>
  </si>
  <si>
    <t>Serine/threonine-protein kinase Nek...</t>
  </si>
  <si>
    <t>NEK9 KIAA1995, NEK8, NERCC</t>
  </si>
  <si>
    <t>Q9BR09</t>
  </si>
  <si>
    <t>NEUL2_HUMAN</t>
  </si>
  <si>
    <t>Neuralized-like protein 2</t>
  </si>
  <si>
    <t>NEURL2 C20orf163</t>
  </si>
  <si>
    <t>P01138</t>
  </si>
  <si>
    <t>NGF_HUMAN</t>
  </si>
  <si>
    <t>Beta-nerve growth factor</t>
  </si>
  <si>
    <t>NGF NGFB</t>
  </si>
  <si>
    <t>Q9NYR9</t>
  </si>
  <si>
    <t>KBRS2_HUMAN</t>
  </si>
  <si>
    <t>NF-kappa-B inhibitor-interacting Ra...</t>
  </si>
  <si>
    <t>NKIRAS2 KBRAS2</t>
  </si>
  <si>
    <t>Q9Y5B8</t>
  </si>
  <si>
    <t>NDK7_HUMAN</t>
  </si>
  <si>
    <t>Nucleoside diphosphate kinase 7</t>
  </si>
  <si>
    <t>Q8NC60</t>
  </si>
  <si>
    <t>NOA1_HUMAN</t>
  </si>
  <si>
    <t>Nitric oxide-associated protein 1</t>
  </si>
  <si>
    <t>NOA1 C4orf14</t>
  </si>
  <si>
    <t>P29474</t>
  </si>
  <si>
    <t>NOS3_HUMAN</t>
  </si>
  <si>
    <t>Nitric oxide synthase, endothelial</t>
  </si>
  <si>
    <t>P60323</t>
  </si>
  <si>
    <t>NANO3_HUMAN</t>
  </si>
  <si>
    <t>Nanos homolog 3</t>
  </si>
  <si>
    <t>NANOS3 NOS3</t>
  </si>
  <si>
    <t>Q7Z494</t>
  </si>
  <si>
    <t>NPHP3_HUMAN</t>
  </si>
  <si>
    <t>Nephrocystin-3</t>
  </si>
  <si>
    <t>NPHP3 KIAA2000</t>
  </si>
  <si>
    <t>P49902</t>
  </si>
  <si>
    <t>5NTC_HUMAN</t>
  </si>
  <si>
    <t>Cytosolic purine 5'-nucleotidase</t>
  </si>
  <si>
    <t>NT5C2 NT5B, NT5CP, PNT5</t>
  </si>
  <si>
    <t>Q9UKK9</t>
  </si>
  <si>
    <t>NUDT5_HUMAN</t>
  </si>
  <si>
    <t>ADP-sugar pyrophosphatase</t>
  </si>
  <si>
    <t>NUDT5 NUDIX5, HSPC115</t>
  </si>
  <si>
    <t>Q15646</t>
  </si>
  <si>
    <t>OASL_HUMAN</t>
  </si>
  <si>
    <t>2'-5'-oligoadenylate synthase-like ...</t>
  </si>
  <si>
    <t>OASL TRIP14</t>
  </si>
  <si>
    <t>O95190</t>
  </si>
  <si>
    <t>OAZ2_HUMAN</t>
  </si>
  <si>
    <t>Ornithine decarboxylase antizyme 2</t>
  </si>
  <si>
    <t>Q96CV9</t>
  </si>
  <si>
    <t>OPTN_HUMAN</t>
  </si>
  <si>
    <t>Optineurin</t>
  </si>
  <si>
    <t>OPTN FIP2, GLC1E, HIP7, HYPL, NRP</t>
  </si>
  <si>
    <t>Q8NGF0</t>
  </si>
  <si>
    <t>O52B6_HUMAN</t>
  </si>
  <si>
    <t>Olfactory receptor 52B6</t>
  </si>
  <si>
    <t>Q8NH53</t>
  </si>
  <si>
    <t>O52N1_HUMAN</t>
  </si>
  <si>
    <t>Olfactory receptor 52N1</t>
  </si>
  <si>
    <t>Q8WX93</t>
  </si>
  <si>
    <t>PALLD_HUMAN</t>
  </si>
  <si>
    <t>Palladin</t>
  </si>
  <si>
    <t>PALLD KIAA0992, CGI-151</t>
  </si>
  <si>
    <t>Q9H0J9</t>
  </si>
  <si>
    <t>PAR12_HUMAN</t>
  </si>
  <si>
    <t>Protein mono-ADP-ribosyltransferase...</t>
  </si>
  <si>
    <t>PARP12 ZC3HDC1</t>
  </si>
  <si>
    <t>Q5JVF3</t>
  </si>
  <si>
    <t>PCID2_HUMAN</t>
  </si>
  <si>
    <t>PCI domain-containing protein 2</t>
  </si>
  <si>
    <t>PCID2 HT004</t>
  </si>
  <si>
    <t>Q9H4Z3</t>
  </si>
  <si>
    <t>CAPAM_HUMAN</t>
  </si>
  <si>
    <t>mRNA (2'-O-methyladenosine-N(6)-)-m...</t>
  </si>
  <si>
    <t>PCIF1 C20orf67, CAPAM</t>
  </si>
  <si>
    <t>Q9H6A9</t>
  </si>
  <si>
    <t>PCX3_HUMAN</t>
  </si>
  <si>
    <t>Pecanex-like protein 3</t>
  </si>
  <si>
    <t>PCNX3 PCNXL3</t>
  </si>
  <si>
    <t>Q8NBP7</t>
  </si>
  <si>
    <t>PCSK9_HUMAN</t>
  </si>
  <si>
    <t>Proprotein convertase subtilisin/ke...</t>
  </si>
  <si>
    <t>PCSK9 NARC1, PSEC0052</t>
  </si>
  <si>
    <t>O76074</t>
  </si>
  <si>
    <t>PDE5A_HUMAN</t>
  </si>
  <si>
    <t>cGMP-specific 3',5'-cyclic phosphod...</t>
  </si>
  <si>
    <t>PDE5A PDE5</t>
  </si>
  <si>
    <t>Q9GZP0</t>
  </si>
  <si>
    <t>PDGFD_HUMAN</t>
  </si>
  <si>
    <t>Platelet-derived growth factor D</t>
  </si>
  <si>
    <t>PDGFD IEGF, SCDGFB, MSTP036, UNQ1899/PRO4345</t>
  </si>
  <si>
    <t>Q9NTI5</t>
  </si>
  <si>
    <t>PDS5B_HUMAN</t>
  </si>
  <si>
    <t>Sister chromatid cohesion protein P...</t>
  </si>
  <si>
    <t>PDS5B APRIN, AS3, KIAA0979</t>
  </si>
  <si>
    <t>P16284</t>
  </si>
  <si>
    <t>PECA1_HUMAN</t>
  </si>
  <si>
    <t>Platelet endothelial cell adhesion ...</t>
  </si>
  <si>
    <t>Q9UBM1</t>
  </si>
  <si>
    <t>PEMT_HUMAN</t>
  </si>
  <si>
    <t>Phosphatidylethanolamine N-methyltr...</t>
  </si>
  <si>
    <t>PEMT PEMPT, PNMT</t>
  </si>
  <si>
    <t>O60683</t>
  </si>
  <si>
    <t>PEX10_HUMAN</t>
  </si>
  <si>
    <t>Peroxisome biogenesis factor 10</t>
  </si>
  <si>
    <t>PEX10 RNF69</t>
  </si>
  <si>
    <t>Q9C0D0</t>
  </si>
  <si>
    <t>PHAR1_HUMAN</t>
  </si>
  <si>
    <t>Phosphatase and actin regulator 1</t>
  </si>
  <si>
    <t>PHACTR1 KIAA1733, RPEL1</t>
  </si>
  <si>
    <t>Q92561</t>
  </si>
  <si>
    <t>PHYIP_HUMAN</t>
  </si>
  <si>
    <t>Phytanoyl-CoA hydroxylase-interacti...</t>
  </si>
  <si>
    <t>PHYHIP DYRK1AP3, KIAA0273</t>
  </si>
  <si>
    <t>Q6UXB8</t>
  </si>
  <si>
    <t>PI16_HUMAN</t>
  </si>
  <si>
    <t>Peptidase inhibitor 16</t>
  </si>
  <si>
    <t>PI16 CRISP9, PSPBP, PSEC0164, UNQ289/PRO328</t>
  </si>
  <si>
    <t>P19174</t>
  </si>
  <si>
    <t>PLCG1_HUMAN</t>
  </si>
  <si>
    <t>1-phosphatidylinositol 4,5-bisphosp...</t>
  </si>
  <si>
    <t>PLCG1 PLC1</t>
  </si>
  <si>
    <t>P16885</t>
  </si>
  <si>
    <t>PLCG2_HUMAN</t>
  </si>
  <si>
    <t>O75038</t>
  </si>
  <si>
    <t>PLCH2_HUMAN</t>
  </si>
  <si>
    <t>PLCH2 KIAA0450, PLCL4</t>
  </si>
  <si>
    <t>Q9HB21</t>
  </si>
  <si>
    <t>PKHA1_HUMAN</t>
  </si>
  <si>
    <t>Pleckstrin homology domain-containi...</t>
  </si>
  <si>
    <t>PLEKHA1 TAPP1</t>
  </si>
  <si>
    <t>Q9ULL1</t>
  </si>
  <si>
    <t>PKHG1_HUMAN</t>
  </si>
  <si>
    <t>PLEKHG1 KIAA1209</t>
  </si>
  <si>
    <t>P00747</t>
  </si>
  <si>
    <t>PLMN_HUMAN</t>
  </si>
  <si>
    <t>Plasminogen</t>
  </si>
  <si>
    <t>P55058</t>
  </si>
  <si>
    <t>PLTP_HUMAN</t>
  </si>
  <si>
    <t>Phospholipid transfer protein</t>
  </si>
  <si>
    <t>Q13794</t>
  </si>
  <si>
    <t>APR_HUMAN</t>
  </si>
  <si>
    <t>Phorbol-12-myristate-13-acetate-ind...</t>
  </si>
  <si>
    <t>PMAIP1 NOXA</t>
  </si>
  <si>
    <t>Q14181</t>
  </si>
  <si>
    <t>DPOA2_HUMAN</t>
  </si>
  <si>
    <t>DNA polymerase alpha subunit B</t>
  </si>
  <si>
    <t>O14495</t>
  </si>
  <si>
    <t>PLPP3_HUMAN</t>
  </si>
  <si>
    <t>Phospholipid phosphatase 3</t>
  </si>
  <si>
    <t>PLPP3 LPP3, PPAP2B</t>
  </si>
  <si>
    <t>Q06190</t>
  </si>
  <si>
    <t>P2R3A_HUMAN</t>
  </si>
  <si>
    <t>Serine/threonine-protein phosphatas...</t>
  </si>
  <si>
    <t>PPP2R3A PPP2R3</t>
  </si>
  <si>
    <t>Q9HAZ2</t>
  </si>
  <si>
    <t>PRD16_HUMAN</t>
  </si>
  <si>
    <t>Histone-lysine N-methyltransferase ...</t>
  </si>
  <si>
    <t>PRDM16 KIAA1675, MEL1, PFM13</t>
  </si>
  <si>
    <t>Q9NQV8</t>
  </si>
  <si>
    <t>PRDM8_HUMAN</t>
  </si>
  <si>
    <t>PR domain zinc finger protein 8</t>
  </si>
  <si>
    <t>PRDM8 PFM5</t>
  </si>
  <si>
    <t>P49643</t>
  </si>
  <si>
    <t>PRI2_HUMAN</t>
  </si>
  <si>
    <t>DNA primase large subunit</t>
  </si>
  <si>
    <t>PRIM2 PRIM2A</t>
  </si>
  <si>
    <t>Q02156</t>
  </si>
  <si>
    <t>KPCE_HUMAN</t>
  </si>
  <si>
    <t>Protein kinase C epsilon type</t>
  </si>
  <si>
    <t>PRKCE PKCE</t>
  </si>
  <si>
    <t>Q9UNN8</t>
  </si>
  <si>
    <t>EPCR_HUMAN</t>
  </si>
  <si>
    <t>Endothelial protein C receptor</t>
  </si>
  <si>
    <t>PROCR EPCR</t>
  </si>
  <si>
    <t>P25788</t>
  </si>
  <si>
    <t>PSA3_HUMAN</t>
  </si>
  <si>
    <t>Proteasome subunit alpha type-3</t>
  </si>
  <si>
    <t>PSMA3 HC8, PSC8</t>
  </si>
  <si>
    <t>ARL17A ARL17P1 ARL17B ARF1P2, ARL17A, PRO2667</t>
  </si>
  <si>
    <t>Q92692</t>
  </si>
  <si>
    <t>NECT2_HUMAN</t>
  </si>
  <si>
    <t>Nectin-2</t>
  </si>
  <si>
    <t>NECTIN2 HVEB, PRR2, PVRL2</t>
  </si>
  <si>
    <t>Q86YS3</t>
  </si>
  <si>
    <t>RFIP4_HUMAN</t>
  </si>
  <si>
    <t>Rab11 family-interacting protein 4</t>
  </si>
  <si>
    <t>RAB11FIP4 ARFO2, KIAA1821</t>
  </si>
  <si>
    <t>Q9ULC3</t>
  </si>
  <si>
    <t>RAB23_HUMAN</t>
  </si>
  <si>
    <t>Ras-related protein Rab-23</t>
  </si>
  <si>
    <t>RAB23 HSPC137</t>
  </si>
  <si>
    <t>P20339</t>
  </si>
  <si>
    <t>RAB5A_HUMAN</t>
  </si>
  <si>
    <t>Ras-related protein Rab-5A</t>
  </si>
  <si>
    <t>RAB5A RAB5</t>
  </si>
  <si>
    <t>P63000</t>
  </si>
  <si>
    <t>RAC1_HUMAN</t>
  </si>
  <si>
    <t>Ras-related C3 botulinum toxin subs...</t>
  </si>
  <si>
    <t>RAC1 TC25, MIG5</t>
  </si>
  <si>
    <t>Q92878</t>
  </si>
  <si>
    <t>RAD50_HUMAN</t>
  </si>
  <si>
    <t>DNA repair protein RAD50</t>
  </si>
  <si>
    <t>Q9Y272</t>
  </si>
  <si>
    <t>RASD1_HUMAN</t>
  </si>
  <si>
    <t>Dexamethasone-induced Ras-related p...</t>
  </si>
  <si>
    <t>RASD1 AGS1, DEXRAS1</t>
  </si>
  <si>
    <t>Q0VAM2</t>
  </si>
  <si>
    <t>RGF1B_HUMAN</t>
  </si>
  <si>
    <t>Ras-GEF domain-containing family me...</t>
  </si>
  <si>
    <t>RASGEF1B GPIG4</t>
  </si>
  <si>
    <t>Q6ZRY4</t>
  </si>
  <si>
    <t>RBPS2_HUMAN</t>
  </si>
  <si>
    <t>RNA-binding protein with multiple s...</t>
  </si>
  <si>
    <t>Q04206</t>
  </si>
  <si>
    <t>TF65_HUMAN</t>
  </si>
  <si>
    <t>Transcription factor p65</t>
  </si>
  <si>
    <t>RELA NFKB3</t>
  </si>
  <si>
    <t>O15258</t>
  </si>
  <si>
    <t>RER1_HUMAN</t>
  </si>
  <si>
    <t>Protein RER1</t>
  </si>
  <si>
    <t>Q13127</t>
  </si>
  <si>
    <t>REST_HUMAN</t>
  </si>
  <si>
    <t>RE1-silencing transcription factor</t>
  </si>
  <si>
    <t>REST NRSF, XBR</t>
  </si>
  <si>
    <t>O14924</t>
  </si>
  <si>
    <t>RGS12_HUMAN</t>
  </si>
  <si>
    <t>Regulator of G-protein signaling 12</t>
  </si>
  <si>
    <t>P61586</t>
  </si>
  <si>
    <t>RHOA_HUMAN</t>
  </si>
  <si>
    <t>Transforming protein RhoA</t>
  </si>
  <si>
    <t>RHOA ARH12, ARHA, RHO12</t>
  </si>
  <si>
    <t>P18621</t>
  </si>
  <si>
    <t>RL17_HUMAN</t>
  </si>
  <si>
    <t>60S ribosomal protein L17</t>
  </si>
  <si>
    <t>Q9Y6S9</t>
  </si>
  <si>
    <t>RPKL1_HUMAN</t>
  </si>
  <si>
    <t>Ribosomal protein S6 kinase-like 1</t>
  </si>
  <si>
    <t>Q9BQQ7</t>
  </si>
  <si>
    <t>RTP3_HUMAN</t>
  </si>
  <si>
    <t>Receptor-transporting protein 3</t>
  </si>
  <si>
    <t>RTP3 TMEM7, Z3CXXC3</t>
  </si>
  <si>
    <t>Q6ZNE9</t>
  </si>
  <si>
    <t>RUFY4_HUMAN</t>
  </si>
  <si>
    <t>RUN and FYVE domain-containing prot...</t>
  </si>
  <si>
    <t>Q8WTV0</t>
  </si>
  <si>
    <t>SCRB1_HUMAN</t>
  </si>
  <si>
    <t>Scavenger receptor class B member 1</t>
  </si>
  <si>
    <t>SCARB1 CD36L1, CLA1</t>
  </si>
  <si>
    <t>P16109</t>
  </si>
  <si>
    <t>LYAM3_HUMAN</t>
  </si>
  <si>
    <t>P-selectin</t>
  </si>
  <si>
    <t>SELP GMRP, GRMP</t>
  </si>
  <si>
    <t>P49908</t>
  </si>
  <si>
    <t>SEPP1_HUMAN</t>
  </si>
  <si>
    <t>Selenoprotein P</t>
  </si>
  <si>
    <t>SELENOP SELP, SEPP1</t>
  </si>
  <si>
    <t>Q13591</t>
  </si>
  <si>
    <t>SEM5A_HUMAN</t>
  </si>
  <si>
    <t>Semaphorin-5A</t>
  </si>
  <si>
    <t>SEMA5A SEMAF</t>
  </si>
  <si>
    <t>P01009</t>
  </si>
  <si>
    <t>A1AT_HUMAN</t>
  </si>
  <si>
    <t>Alpha-1-antitrypsin</t>
  </si>
  <si>
    <t>SERPINA1 AAT, PI, PRO0684, PRO2209</t>
  </si>
  <si>
    <t>P20848</t>
  </si>
  <si>
    <t>A1ATR_HUMAN</t>
  </si>
  <si>
    <t>Putative alpha-1-antitrypsin-relate...</t>
  </si>
  <si>
    <t>SERPINA2 ARGS, ATR, PIL, SERPINA2P</t>
  </si>
  <si>
    <t>P50454</t>
  </si>
  <si>
    <t>SERPH_HUMAN</t>
  </si>
  <si>
    <t>Serpin H1</t>
  </si>
  <si>
    <t>SERPINH1 CBP1, CBP2, HSP47, SERPINH2, PIG14</t>
  </si>
  <si>
    <t>Q9NUC0</t>
  </si>
  <si>
    <t>SRTD4_HUMAN</t>
  </si>
  <si>
    <t>SERTA domain-containing protein 4</t>
  </si>
  <si>
    <t>Q12874</t>
  </si>
  <si>
    <t>SF3A3_HUMAN</t>
  </si>
  <si>
    <t>Splicing factor 3A subunit 3</t>
  </si>
  <si>
    <t>SF3A3 SAP61</t>
  </si>
  <si>
    <t>P11686</t>
  </si>
  <si>
    <t>PSPC_HUMAN</t>
  </si>
  <si>
    <t>Pulmonary surfactant-associated pro...</t>
  </si>
  <si>
    <t>SFTPC SFTP2</t>
  </si>
  <si>
    <t>Q9UQQ2</t>
  </si>
  <si>
    <t>SH2B3_HUMAN</t>
  </si>
  <si>
    <t>SH2B adapter protein 3</t>
  </si>
  <si>
    <t>SH2B3 LNK</t>
  </si>
  <si>
    <t>Q5TCZ1</t>
  </si>
  <si>
    <t>SPD2A_HUMAN</t>
  </si>
  <si>
    <t>SH3 and PX domain-containing protei...</t>
  </si>
  <si>
    <t>SH3PXD2A FISH, KIAA0418, SH3MD1, TKS5</t>
  </si>
  <si>
    <t>Q96DD7</t>
  </si>
  <si>
    <t>SHSA4_HUMAN</t>
  </si>
  <si>
    <t>Protein shisa-4</t>
  </si>
  <si>
    <t>SHISA4 C1orf40, TMEM58, UNQ583/PRO1153</t>
  </si>
  <si>
    <t>Q8TF72</t>
  </si>
  <si>
    <t>SHRM3_HUMAN</t>
  </si>
  <si>
    <t>Protein Shroom3</t>
  </si>
  <si>
    <t>SHROOM3 KIAA1481, SHRML, MSTP013</t>
  </si>
  <si>
    <t>Q96FS4</t>
  </si>
  <si>
    <t>SIPA1_HUMAN</t>
  </si>
  <si>
    <t>Signal-induced proliferation-associ...</t>
  </si>
  <si>
    <t>SIPA1 SPA1</t>
  </si>
  <si>
    <t>P12755</t>
  </si>
  <si>
    <t>SKI_HUMAN</t>
  </si>
  <si>
    <t>Ski oncogene</t>
  </si>
  <si>
    <t>O60779</t>
  </si>
  <si>
    <t>S19A2_HUMAN</t>
  </si>
  <si>
    <t>Thiamine transporter 1</t>
  </si>
  <si>
    <t>SLC19A2 THT1, TRMA</t>
  </si>
  <si>
    <t>O75751</t>
  </si>
  <si>
    <t>S22A3_HUMAN</t>
  </si>
  <si>
    <t>Solute carrier family 22 member 3</t>
  </si>
  <si>
    <t>SLC22A3 EMTH, OCT3</t>
  </si>
  <si>
    <t>Q9H015</t>
  </si>
  <si>
    <t>S22A4_HUMAN</t>
  </si>
  <si>
    <t>Solute carrier family 22 member 4</t>
  </si>
  <si>
    <t>SLC22A4 ETT, OCTN1, UT2H</t>
  </si>
  <si>
    <t>P53794</t>
  </si>
  <si>
    <t>SC5A3_HUMAN</t>
  </si>
  <si>
    <t>Sodium/myo-inositol cotransporter</t>
  </si>
  <si>
    <t>P84022</t>
  </si>
  <si>
    <t>SMAD3_HUMAN</t>
  </si>
  <si>
    <t>Mothers against decapentaplegic hom...</t>
  </si>
  <si>
    <t>SMAD3 MADH3</t>
  </si>
  <si>
    <t>P51532</t>
  </si>
  <si>
    <t>SMCA4_HUMAN</t>
  </si>
  <si>
    <t>Transcription activator BRG1</t>
  </si>
  <si>
    <t>SMARCA4 BAF190A, BRG1, SNF2B, SNF2L4</t>
  </si>
  <si>
    <t>Q86US8</t>
  </si>
  <si>
    <t>EST1A_HUMAN</t>
  </si>
  <si>
    <t>Telomerase-binding protein EST1A</t>
  </si>
  <si>
    <t>SMG6 C17orf31, EST1A, KIAA0732</t>
  </si>
  <si>
    <t>P62316</t>
  </si>
  <si>
    <t>SMD2_HUMAN</t>
  </si>
  <si>
    <t>Small nuclear ribonucleoprotein Sm ...</t>
  </si>
  <si>
    <t>SNRPD2 SNRPD1</t>
  </si>
  <si>
    <t>Q99523</t>
  </si>
  <si>
    <t>SORT_HUMAN</t>
  </si>
  <si>
    <t>Sortilin</t>
  </si>
  <si>
    <t>P0C7L1</t>
  </si>
  <si>
    <t>ISK8_HUMAN</t>
  </si>
  <si>
    <t>Serine protease inhibitor Kazal-typ...</t>
  </si>
  <si>
    <t>Q9GZT4</t>
  </si>
  <si>
    <t>SRR_HUMAN</t>
  </si>
  <si>
    <t>Serine racemase</t>
  </si>
  <si>
    <t>Q76I76</t>
  </si>
  <si>
    <t>SSH2_HUMAN</t>
  </si>
  <si>
    <t>Protein phosphatase Slingshot homol...</t>
  </si>
  <si>
    <t>SSH2 KIAA1725, SSH2L</t>
  </si>
  <si>
    <t>Q8WVM7</t>
  </si>
  <si>
    <t>STAG1_HUMAN</t>
  </si>
  <si>
    <t>Cohesin subunit SA-1</t>
  </si>
  <si>
    <t>STAG1 SA1, SCC3</t>
  </si>
  <si>
    <t>Q969W9</t>
  </si>
  <si>
    <t>PMEPA_HUMAN</t>
  </si>
  <si>
    <t>Protein TMEPAI</t>
  </si>
  <si>
    <t>PMEPA1 STAG1, TMEPAI</t>
  </si>
  <si>
    <t>P42226</t>
  </si>
  <si>
    <t>STAT6_HUMAN</t>
  </si>
  <si>
    <t>Signal transducer and activator of ...</t>
  </si>
  <si>
    <t>O95210</t>
  </si>
  <si>
    <t>STBD1_HUMAN</t>
  </si>
  <si>
    <t>Starch-binding domain-containing pr...</t>
  </si>
  <si>
    <t>STBD1 GENX-3414</t>
  </si>
  <si>
    <t>Q9H668</t>
  </si>
  <si>
    <t>STN1_HUMAN</t>
  </si>
  <si>
    <t>CST complex subunit STN1</t>
  </si>
  <si>
    <t>STN1 OBFC1</t>
  </si>
  <si>
    <t>Q9Y6Q2</t>
  </si>
  <si>
    <t>STON1_HUMAN</t>
  </si>
  <si>
    <t>Stonin-1</t>
  </si>
  <si>
    <t>STON1 SALF, SBLF, STN1</t>
  </si>
  <si>
    <t>O75683</t>
  </si>
  <si>
    <t>SURF6_HUMAN</t>
  </si>
  <si>
    <t>Surfeit locus protein 6</t>
  </si>
  <si>
    <t>SURF6 SURF-6</t>
  </si>
  <si>
    <t>Q4LDE5</t>
  </si>
  <si>
    <t>SVEP1_HUMAN</t>
  </si>
  <si>
    <t>Sushi, von Willebrand factor type A...</t>
  </si>
  <si>
    <t>SVEP1 C9orf13, CCP22, SELOB</t>
  </si>
  <si>
    <t>Q9UH65</t>
  </si>
  <si>
    <t>SWP70_HUMAN</t>
  </si>
  <si>
    <t>Switch-associated protein 70</t>
  </si>
  <si>
    <t>SWAP70 KIAA0640, HSPC321</t>
  </si>
  <si>
    <t>Q9NYW7</t>
  </si>
  <si>
    <t>TA2R1_HUMAN</t>
  </si>
  <si>
    <t>Taste receptor type 2 member 1</t>
  </si>
  <si>
    <t>P24557</t>
  </si>
  <si>
    <t>THAS_HUMAN</t>
  </si>
  <si>
    <t>Thromboxane-A synthase</t>
  </si>
  <si>
    <t>TBXAS1 CYP5, CYP5A1</t>
  </si>
  <si>
    <t>O43680</t>
  </si>
  <si>
    <t>TCF21_HUMAN</t>
  </si>
  <si>
    <t>Transcription factor 21</t>
  </si>
  <si>
    <t>TCF21 BHLHA23, POD1</t>
  </si>
  <si>
    <t>P57738</t>
  </si>
  <si>
    <t>TCTA_HUMAN</t>
  </si>
  <si>
    <t>T-cell leukemia translocation-alter...</t>
  </si>
  <si>
    <t>Q9Y2W6</t>
  </si>
  <si>
    <t>TDRKH_HUMAN</t>
  </si>
  <si>
    <t>Tudor and KH domain-containing prot...</t>
  </si>
  <si>
    <t>TDRKH TDRD2</t>
  </si>
  <si>
    <t>Q8IWB9</t>
  </si>
  <si>
    <t>TEX2_HUMAN</t>
  </si>
  <si>
    <t>Testis-expressed protein 2</t>
  </si>
  <si>
    <t>TEX2 KIAA1738, TMEM96</t>
  </si>
  <si>
    <t>P10646</t>
  </si>
  <si>
    <t>TFPI1_HUMAN</t>
  </si>
  <si>
    <t>Tissue factor pathway inhibitor</t>
  </si>
  <si>
    <t>TFPI LACI, TFPI1</t>
  </si>
  <si>
    <t>P01137</t>
  </si>
  <si>
    <t>TGFB1_HUMAN</t>
  </si>
  <si>
    <t>Transforming growth factor beta-1 p...</t>
  </si>
  <si>
    <t>TGFB1 TGFB</t>
  </si>
  <si>
    <t>Q9UPZ6</t>
  </si>
  <si>
    <t>THS7A_HUMAN</t>
  </si>
  <si>
    <t>Thrombospondin type-1 domain-contai...</t>
  </si>
  <si>
    <t>THSD7A KIAA0960</t>
  </si>
  <si>
    <t>Q99595</t>
  </si>
  <si>
    <t>TI17A_HUMAN</t>
  </si>
  <si>
    <t>Mitochondrial import inner membrane...</t>
  </si>
  <si>
    <t>TIMM17A MIMT17, TIM17, TIM17A, TIMM17</t>
  </si>
  <si>
    <t>Q7Z3E1</t>
  </si>
  <si>
    <t>PARPT_HUMAN</t>
  </si>
  <si>
    <t>TIPARP PARP7</t>
  </si>
  <si>
    <t>P49755</t>
  </si>
  <si>
    <t>TMEDA_HUMAN</t>
  </si>
  <si>
    <t>Transmembrane emp24 domain-containi...</t>
  </si>
  <si>
    <t>TMED10 TMP21</t>
  </si>
  <si>
    <t>Q9NUM4</t>
  </si>
  <si>
    <t>T106B_HUMAN</t>
  </si>
  <si>
    <t>Transmembrane protein 106B</t>
  </si>
  <si>
    <t>A6NEH6</t>
  </si>
  <si>
    <t>TM247_HUMAN</t>
  </si>
  <si>
    <t>Transmembrane protein 247</t>
  </si>
  <si>
    <t>Q5T3F8</t>
  </si>
  <si>
    <t>CSCL2_HUMAN</t>
  </si>
  <si>
    <t>CSC1-like protein 2</t>
  </si>
  <si>
    <t>TMEM63B C6orf110</t>
  </si>
  <si>
    <t>Q9HBL0</t>
  </si>
  <si>
    <t>TENS1_HUMAN</t>
  </si>
  <si>
    <t>Tensin-1</t>
  </si>
  <si>
    <t>TNS1 TNS</t>
  </si>
  <si>
    <t>Q6ZVM7</t>
  </si>
  <si>
    <t>TM1L2_HUMAN</t>
  </si>
  <si>
    <t>TOM1-like protein 2</t>
  </si>
  <si>
    <t>O96008</t>
  </si>
  <si>
    <t>TOM40_HUMAN</t>
  </si>
  <si>
    <t>Mitochondrial import receptor subun...</t>
  </si>
  <si>
    <t>TOMM40 C19orf1, PEREC1, TOM40</t>
  </si>
  <si>
    <t>P11387</t>
  </si>
  <si>
    <t>TOP1_HUMAN</t>
  </si>
  <si>
    <t>DNA topoisomerase 1</t>
  </si>
  <si>
    <t>Q96RU8</t>
  </si>
  <si>
    <t>TRIB1_HUMAN</t>
  </si>
  <si>
    <t>Tribbles homolog 1</t>
  </si>
  <si>
    <t>TRIB1 C8FW, GIG2, TRB1</t>
  </si>
  <si>
    <t>Q8IYM9</t>
  </si>
  <si>
    <t>TRI22_HUMAN</t>
  </si>
  <si>
    <t>E3 ubiquitin-protein ligase TRIM22</t>
  </si>
  <si>
    <t>TRIM22 RNF94, STAF50</t>
  </si>
  <si>
    <t>Q9C035</t>
  </si>
  <si>
    <t>TRIM5_HUMAN</t>
  </si>
  <si>
    <t>Tripartite motif-containing protein...</t>
  </si>
  <si>
    <t>TRIM5 RNF88</t>
  </si>
  <si>
    <t>Q9C030</t>
  </si>
  <si>
    <t>TRIM6_HUMAN</t>
  </si>
  <si>
    <t>TRIM6 RNF89</t>
  </si>
  <si>
    <t>Q15650</t>
  </si>
  <si>
    <t>TRIP4_HUMAN</t>
  </si>
  <si>
    <t>Activating signal cointegrator 1</t>
  </si>
  <si>
    <t>Q8NG11</t>
  </si>
  <si>
    <t>TSN14_HUMAN</t>
  </si>
  <si>
    <t>Tetraspanin-14</t>
  </si>
  <si>
    <t>TSPAN14 TM4SF14</t>
  </si>
  <si>
    <t>Q9GZZ9</t>
  </si>
  <si>
    <t>UBA5_HUMAN</t>
  </si>
  <si>
    <t>Ubiquitin-like modifier-activating ...</t>
  </si>
  <si>
    <t>UBA5 UBE1DC1</t>
  </si>
  <si>
    <t>Q14157</t>
  </si>
  <si>
    <t>UBP2L_HUMAN</t>
  </si>
  <si>
    <t>Ubiquitin-associated protein 2-like</t>
  </si>
  <si>
    <t>UBAP2L KIAA0144, NICE4</t>
  </si>
  <si>
    <t>Q9H832</t>
  </si>
  <si>
    <t>UBE2Z_HUMAN</t>
  </si>
  <si>
    <t>Ubiquitin-conjugating enzyme E2 Z</t>
  </si>
  <si>
    <t>UBE2Z HOYS7</t>
  </si>
  <si>
    <t>Q6BDS2</t>
  </si>
  <si>
    <t>URFB1_HUMAN</t>
  </si>
  <si>
    <t>UHRF1-binding protein 1</t>
  </si>
  <si>
    <t>UHRF1BP1 C6orf107</t>
  </si>
  <si>
    <t>P11172</t>
  </si>
  <si>
    <t>UMPS_HUMAN</t>
  </si>
  <si>
    <t>Uridine 5'-monophosphate synthase</t>
  </si>
  <si>
    <t>UMPS OK/SW-cl.21</t>
  </si>
  <si>
    <t>O95185</t>
  </si>
  <si>
    <t>UNC5C_HUMAN</t>
  </si>
  <si>
    <t>Netrin receptor UNC5C</t>
  </si>
  <si>
    <t>UNC5C UNC5H3</t>
  </si>
  <si>
    <t>Q9Y3A2</t>
  </si>
  <si>
    <t>UTP11_HUMAN</t>
  </si>
  <si>
    <t>Probable U3 small nucleolar RNA-ass...</t>
  </si>
  <si>
    <t>UTP11 UTP11L, CGI-94, HDCMB12P</t>
  </si>
  <si>
    <t>O95183</t>
  </si>
  <si>
    <t>VAMP5_HUMAN</t>
  </si>
  <si>
    <t>Vesicle-associated membrane protein...</t>
  </si>
  <si>
    <t>VAMP5 HSPC191</t>
  </si>
  <si>
    <t>Q9BV40</t>
  </si>
  <si>
    <t>VAMP8_HUMAN</t>
  </si>
  <si>
    <t>P15692</t>
  </si>
  <si>
    <t>VEGFA_HUMAN</t>
  </si>
  <si>
    <t>VEGFA VEGF</t>
  </si>
  <si>
    <t>Q9GZL7</t>
  </si>
  <si>
    <t>WDR12_HUMAN</t>
  </si>
  <si>
    <t>Ribosome biogenesis protein WDR12</t>
  </si>
  <si>
    <t>Q9UIA9</t>
  </si>
  <si>
    <t>XPO7_HUMAN</t>
  </si>
  <si>
    <t>Exportin-7</t>
  </si>
  <si>
    <t>XPO7 KIAA0745, RANBP16</t>
  </si>
  <si>
    <t>P25490</t>
  </si>
  <si>
    <t>TYY1_HUMAN</t>
  </si>
  <si>
    <t>Transcriptional repressor protein Y...</t>
  </si>
  <si>
    <t>YY1 INO80S</t>
  </si>
  <si>
    <t>Q53FD0</t>
  </si>
  <si>
    <t>ZC21C_HUMAN</t>
  </si>
  <si>
    <t>Zinc finger C2HC domain-containing ...</t>
  </si>
  <si>
    <t>ZC2HC1C C14orf140, FAM164C</t>
  </si>
  <si>
    <t>Q86WB0</t>
  </si>
  <si>
    <t>NIPA_HUMAN</t>
  </si>
  <si>
    <t>Nuclear-interacting partner of ALK</t>
  </si>
  <si>
    <t>ZC3HC1 NIPA, HSPC216</t>
  </si>
  <si>
    <t>O60315</t>
  </si>
  <si>
    <t>ZEB2_HUMAN</t>
  </si>
  <si>
    <t>Zinc finger E-box-binding homeobox ...</t>
  </si>
  <si>
    <t>ZEB2 KIAA0569, SIP1, ZFHX1B, ZFX1B, HRIHFB2411</t>
  </si>
  <si>
    <t>Q8WW38</t>
  </si>
  <si>
    <t>FOG2_HUMAN</t>
  </si>
  <si>
    <t>Zinc finger protein ZFPM2</t>
  </si>
  <si>
    <t>ZFPM2 FOG2, ZNF89B</t>
  </si>
  <si>
    <t>Q9H4I2</t>
  </si>
  <si>
    <t>ZHX3_HUMAN</t>
  </si>
  <si>
    <t>Zinc fingers and homeoboxes protein...</t>
  </si>
  <si>
    <t>ZHX3 KIAA0395, TIX1</t>
  </si>
  <si>
    <t>Q9H4Z2</t>
  </si>
  <si>
    <t>ZN335_HUMAN</t>
  </si>
  <si>
    <t>Zinc finger protein 335</t>
  </si>
  <si>
    <t>Q8TCN5</t>
  </si>
  <si>
    <t>ZN507_HUMAN</t>
  </si>
  <si>
    <t>Zinc finger protein 507</t>
  </si>
  <si>
    <t>ZNF507 KIAA1084</t>
  </si>
  <si>
    <t>Q86UQ0</t>
  </si>
  <si>
    <t>ZN589_HUMAN</t>
  </si>
  <si>
    <t>Zinc finger protein 589</t>
  </si>
  <si>
    <t>ZNF589 SZF1</t>
  </si>
  <si>
    <t>Q17R98</t>
  </si>
  <si>
    <t>ZN827_HUMAN</t>
  </si>
  <si>
    <t>Zinc finger protein 827</t>
  </si>
  <si>
    <t>Q5JPB2</t>
  </si>
  <si>
    <t>ZN831_HUMAN</t>
  </si>
  <si>
    <t>Zinc finger protein 831</t>
  </si>
  <si>
    <t>ZNF831 C20orf174</t>
  </si>
  <si>
    <t>UniProt Acc</t>
  </si>
  <si>
    <t>UniProt Name</t>
  </si>
  <si>
    <t>not mapped</t>
  </si>
  <si>
    <t>(RNA gene)</t>
  </si>
  <si>
    <t>(see TARID)</t>
  </si>
  <si>
    <t>Q9BY76</t>
  </si>
  <si>
    <t>ANGL4_HUMAN</t>
  </si>
  <si>
    <t>Angiopoietin-related protein 4</t>
  </si>
  <si>
    <t>ANGPTL4 ARP4, HFARP, PGAR, PP1158, PSEC0166 </t>
  </si>
  <si>
    <t>(see ANRIL)</t>
  </si>
  <si>
    <t>"e" means eQTL; was not removed when parsing references for table?</t>
  </si>
  <si>
    <t>P49770</t>
  </si>
  <si>
    <t>EI2BB_HUMAN</t>
  </si>
  <si>
    <t>Translation initiation factor eIF-2...</t>
  </si>
  <si>
    <t>EIF2B2 EIF2BB</t>
  </si>
  <si>
    <t>renamed GUCY1A3</t>
  </si>
  <si>
    <t>Q02108</t>
  </si>
  <si>
    <t>GCYA1_HUMAN</t>
  </si>
  <si>
    <t>Guanylate cyclase soluble subunit a...</t>
  </si>
  <si>
    <t>GUCY1A1 GUC1A3, GUCSA3, GUCY1A3</t>
  </si>
  <si>
    <t>two different names for same gene</t>
  </si>
  <si>
    <t>P56537</t>
  </si>
  <si>
    <t>IF6_HUMAN</t>
  </si>
  <si>
    <t>Eukaryotic translation initiation f...</t>
  </si>
  <si>
    <t>EIF6 EIF3A, ITGB4BP, OK/SW-cl.27</t>
  </si>
  <si>
    <t>Smith-Magenis Syndrome Chromosome Region, Candidate 3; no protein product?</t>
  </si>
  <si>
    <t>Q9Y6F6</t>
  </si>
  <si>
    <t>MRVI1_HUMAN</t>
  </si>
  <si>
    <t>Protein MRVI1</t>
  </si>
  <si>
    <t>MRVI1 IRAG, JAW1L</t>
  </si>
  <si>
    <t>Hypothetical protein, only record is mRNA transcript; BLAST aligns translated sequence to human TCTN1</t>
  </si>
  <si>
    <t>Q2MV58</t>
  </si>
  <si>
    <t>TECT1_HUMAN</t>
  </si>
  <si>
    <t>Tectonic-1</t>
  </si>
  <si>
    <t>TCTN1 TECT1, UNQ9369/PRO34160</t>
  </si>
  <si>
    <t>PSRC1</t>
  </si>
  <si>
    <t>Must be PSRC1</t>
  </si>
  <si>
    <t>Spelling error; actually ANGPTL4</t>
  </si>
  <si>
    <t>Almost certainly CDHR4</t>
  </si>
  <si>
    <t>A6H8M9</t>
  </si>
  <si>
    <t>CDHR4_HUMAN</t>
  </si>
  <si>
    <t>Cadherin-related family member 4</t>
  </si>
  <si>
    <t>CDHR4 CDH29, UNQ9392/PRO34300</t>
  </si>
  <si>
    <t>Q6PGN9</t>
  </si>
  <si>
    <t>PSRC1_HUMAN</t>
  </si>
  <si>
    <t>Proline/serine-rich coiled-coil pro...</t>
  </si>
  <si>
    <t>PSRC1 DDA3, FP3214</t>
  </si>
  <si>
    <t>P02647</t>
  </si>
  <si>
    <t>APOA1_HUMAN</t>
  </si>
  <si>
    <t>Apolipoprotein A-I</t>
  </si>
  <si>
    <t>APOA1</t>
  </si>
  <si>
    <t>P02656</t>
  </si>
  <si>
    <t>APOC3_HUMAN</t>
  </si>
  <si>
    <t>Apolipoprotein C-III</t>
  </si>
  <si>
    <t>APOC3</t>
  </si>
  <si>
    <t>P06727</t>
  </si>
  <si>
    <t>APOA4_HUMAN</t>
  </si>
  <si>
    <t>Apolipoprotein A-IV</t>
  </si>
  <si>
    <t>APOA4</t>
  </si>
  <si>
    <t>Q6Q788</t>
  </si>
  <si>
    <t>APOA5_HUMAN</t>
  </si>
  <si>
    <t>Apolipoprotein A-V</t>
  </si>
  <si>
    <t>APOA5 RAP3, UNQ411/PRO773</t>
  </si>
  <si>
    <t>APOA5</t>
  </si>
  <si>
    <t>CDHR4</t>
  </si>
  <si>
    <t>EIF2B2</t>
  </si>
  <si>
    <t>TCTN1</t>
  </si>
  <si>
    <t>EIF6</t>
  </si>
  <si>
    <t>ANGPTL4</t>
  </si>
  <si>
    <t>MRVI1</t>
  </si>
  <si>
    <t>EYA4-AS1</t>
  </si>
  <si>
    <t>ITGB4BP</t>
  </si>
  <si>
    <t>N/A</t>
  </si>
  <si>
    <t>Q96IP4</t>
  </si>
  <si>
    <t>TET5A_HUMAN</t>
  </si>
  <si>
    <t>Terminal nucleotidyltransferase 5A</t>
  </si>
  <si>
    <t>TENT5A C6orf37, FAM46A, XTP11</t>
  </si>
  <si>
    <t>TENT5A</t>
  </si>
  <si>
    <t>Q7Z5J4</t>
  </si>
  <si>
    <t>RAI1_HUMAN</t>
  </si>
  <si>
    <t>Retinoic acid-induced protein 1</t>
  </si>
  <si>
    <t>RAI1 KIAA1820</t>
  </si>
  <si>
    <t>I mistaken for L</t>
  </si>
  <si>
    <t>RAI1</t>
  </si>
  <si>
    <t>chr20:33764555</t>
  </si>
  <si>
    <t>rs867187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</si>
</sst>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7249-9DD4-4E40-AEEB-8E74014C154C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654F-5B9C-49BB-A458-1A32919C18C0}">
  <dimension ref="A1:H374"/>
  <sheetViews>
    <sheetView topLeftCell="A80" workbookViewId="0">
      <selection activeCell="A90" sqref="A90"/>
    </sheetView>
  </sheetViews>
  <sheetFormatPr defaultRowHeight="14.5"/>
  <cols>
    <col min="1" max="1" width="15" bestFit="1" customWidth="1"/>
    <col min="2" max="3" width="15" customWidth="1"/>
    <col min="4" max="4" width="15.08984375" bestFit="1" customWidth="1"/>
    <col min="5" max="5" width="10.36328125" bestFit="1" customWidth="1"/>
    <col min="6" max="6" width="14.54296875" bestFit="1" customWidth="1"/>
    <col min="7" max="7" width="14.36328125" bestFit="1" customWidth="1"/>
    <col min="8" max="8" width="14.1796875" bestFit="1" customWidth="1"/>
  </cols>
  <sheetData>
    <row r="1" spans="1:8">
      <c r="A1" t="s">
        <v>326</v>
      </c>
      <c r="B1" t="s">
        <v>2023</v>
      </c>
      <c r="C1" t="s">
        <v>2024</v>
      </c>
      <c r="D1" t="s">
        <v>0</v>
      </c>
      <c r="E1" t="s">
        <v>711</v>
      </c>
      <c r="F1" t="s">
        <v>717</v>
      </c>
      <c r="G1" t="s">
        <v>713</v>
      </c>
      <c r="H1" t="s">
        <v>714</v>
      </c>
    </row>
    <row r="2" spans="1:8">
      <c r="A2" t="s">
        <v>381</v>
      </c>
      <c r="B2" t="str">
        <f>VLOOKUP($A2,UniProt!$A$1:$F$384,COLUMN(),FALSE)</f>
        <v>Q86UK0</v>
      </c>
      <c r="C2" t="str">
        <f>VLOOKUP($A2,UniProt!$A$1:$F$384,COLUMN(),FALSE)</f>
        <v>ABCAC_HUMAN</v>
      </c>
      <c r="D2" t="str">
        <f>VLOOKUP($A2,FixData!$B$2:$G$375,COLUMN()-2,FALSE)</f>
        <v>chr2:216304384</v>
      </c>
      <c r="E2" t="str">
        <f>VLOOKUP($A2,FixData!$B$2:$G$375,COLUMN()-2,FALSE)</f>
        <v>rs1250229</v>
      </c>
      <c r="F2" t="str">
        <f>VLOOKUP($A2,FixData!$B$2:$G$375,COLUMN()-2,FALSE)</f>
        <v>T</v>
      </c>
      <c r="G2">
        <f>VLOOKUP($A2,FixData!$B$2:$G$375,COLUMN()-2,FALSE)</f>
        <v>-0.26</v>
      </c>
      <c r="H2">
        <f>VLOOKUP($A2,FixData!$B$2:$G$375,COLUMN()-2,FALSE)</f>
        <v>1.07</v>
      </c>
    </row>
    <row r="3" spans="1:8">
      <c r="A3" t="s">
        <v>368</v>
      </c>
      <c r="B3" t="str">
        <f>VLOOKUP($A3,UniProt!$A$1:$F$384,COLUMN(),FALSE)</f>
        <v>Q9H222</v>
      </c>
      <c r="C3" t="str">
        <f>VLOOKUP($A3,UniProt!$A$1:$F$384,COLUMN(),FALSE)</f>
        <v>ABCG5_HUMAN</v>
      </c>
      <c r="D3" t="str">
        <f>VLOOKUP($A3,FixData!$B$2:$G$375,COLUMN()-2,FALSE)</f>
        <v>chr2:44073881</v>
      </c>
      <c r="E3" t="str">
        <f>VLOOKUP($A3,FixData!$B$2:$G$375,COLUMN()-2,FALSE)</f>
        <v>rs6544713</v>
      </c>
      <c r="F3" t="str">
        <f>VLOOKUP($A3,FixData!$B$2:$G$375,COLUMN()-2,FALSE)</f>
        <v>T</v>
      </c>
      <c r="G3">
        <f>VLOOKUP($A3,FixData!$B$2:$G$375,COLUMN()-2,FALSE)</f>
        <v>-0.3</v>
      </c>
      <c r="H3">
        <f>VLOOKUP($A3,FixData!$B$2:$G$375,COLUMN()-2,FALSE)</f>
        <v>1.06</v>
      </c>
    </row>
    <row r="4" spans="1:8">
      <c r="A4" t="s">
        <v>41</v>
      </c>
      <c r="B4" t="str">
        <f>VLOOKUP($A4,UniProt!$A$1:$F$384,COLUMN(),FALSE)</f>
        <v>Q9H221</v>
      </c>
      <c r="C4" t="str">
        <f>VLOOKUP($A4,UniProt!$A$1:$F$384,COLUMN(),FALSE)</f>
        <v>ABCG8_HUMAN</v>
      </c>
      <c r="D4" t="str">
        <f>VLOOKUP($A4,FixData!$B$2:$G$375,COLUMN()-2,FALSE)</f>
        <v>chr2:44073881</v>
      </c>
      <c r="E4" t="str">
        <f>VLOOKUP($A4,FixData!$B$2:$G$375,COLUMN()-2,FALSE)</f>
        <v>rs6544713</v>
      </c>
      <c r="F4" t="str">
        <f>VLOOKUP($A4,FixData!$B$2:$G$375,COLUMN()-2,FALSE)</f>
        <v>T</v>
      </c>
      <c r="G4">
        <f>VLOOKUP($A4,FixData!$B$2:$G$375,COLUMN()-2,FALSE)</f>
        <v>-0.3</v>
      </c>
      <c r="H4">
        <f>VLOOKUP($A4,FixData!$B$2:$G$375,COLUMN()-2,FALSE)</f>
        <v>1.06</v>
      </c>
    </row>
    <row r="5" spans="1:8">
      <c r="A5" t="s">
        <v>267</v>
      </c>
      <c r="B5" t="str">
        <f>VLOOKUP($A5,UniProt!$A$1:$F$384,COLUMN(),FALSE)</f>
        <v>P08910</v>
      </c>
      <c r="C5" t="str">
        <f>VLOOKUP($A5,UniProt!$A$1:$F$384,COLUMN(),FALSE)</f>
        <v>ABHD2_HUMAN</v>
      </c>
      <c r="D5" t="str">
        <f>VLOOKUP($A5,FixData!$B$2:$G$375,COLUMN()-2,FALSE)</f>
        <v>chr15:89574218</v>
      </c>
      <c r="E5" t="str">
        <f>VLOOKUP($A5,FixData!$B$2:$G$375,COLUMN()-2,FALSE)</f>
        <v>rs8042271</v>
      </c>
      <c r="F5" t="str">
        <f>VLOOKUP($A5,FixData!$B$2:$G$375,COLUMN()-2,FALSE)</f>
        <v>G</v>
      </c>
      <c r="G5">
        <f>VLOOKUP($A5,FixData!$B$2:$G$375,COLUMN()-2,FALSE)</f>
        <v>-0.9</v>
      </c>
      <c r="H5">
        <f>VLOOKUP($A5,FixData!$B$2:$G$375,COLUMN()-2,FALSE)</f>
        <v>1.1000000000000001</v>
      </c>
    </row>
    <row r="6" spans="1:8">
      <c r="A6" t="s">
        <v>448</v>
      </c>
      <c r="B6" t="str">
        <f>VLOOKUP($A6,UniProt!$A$1:$F$384,COLUMN(),FALSE)</f>
        <v>P16442</v>
      </c>
      <c r="C6" t="str">
        <f>VLOOKUP($A6,UniProt!$A$1:$F$384,COLUMN(),FALSE)</f>
        <v>BGAT_HUMAN</v>
      </c>
      <c r="D6" t="str">
        <f>VLOOKUP($A6,FixData!$B$2:$G$375,COLUMN()-2,FALSE)</f>
        <v>chr9:136154168</v>
      </c>
      <c r="E6" t="str">
        <f>VLOOKUP($A6,FixData!$B$2:$G$375,COLUMN()-2,FALSE)</f>
        <v>rs579459</v>
      </c>
      <c r="F6" t="str">
        <f>VLOOKUP($A6,FixData!$B$2:$G$375,COLUMN()-2,FALSE)</f>
        <v>C</v>
      </c>
      <c r="G6">
        <f>VLOOKUP($A6,FixData!$B$2:$G$375,COLUMN()-2,FALSE)</f>
        <v>-0.21</v>
      </c>
      <c r="H6">
        <f>VLOOKUP($A6,FixData!$B$2:$G$375,COLUMN()-2,FALSE)</f>
        <v>1.1000000000000001</v>
      </c>
    </row>
    <row r="7" spans="1:8">
      <c r="A7" t="s">
        <v>522</v>
      </c>
      <c r="B7" t="str">
        <f>VLOOKUP($A7,UniProt!$A$1:$F$384,COLUMN(),FALSE)</f>
        <v>P42765</v>
      </c>
      <c r="C7" t="str">
        <f>VLOOKUP($A7,UniProt!$A$1:$F$384,COLUMN(),FALSE)</f>
        <v>THIM_HUMAN</v>
      </c>
      <c r="D7" t="str">
        <f>VLOOKUP($A7,FixData!$B$2:$G$375,COLUMN()-2,FALSE)</f>
        <v>chr18:47229717</v>
      </c>
      <c r="E7" t="str">
        <f>VLOOKUP($A7,FixData!$B$2:$G$375,COLUMN()-2,FALSE)</f>
        <v>rs9964304</v>
      </c>
      <c r="F7" t="str">
        <f>VLOOKUP($A7,FixData!$B$2:$G$375,COLUMN()-2,FALSE)</f>
        <v>C</v>
      </c>
      <c r="G7">
        <f>VLOOKUP($A7,FixData!$B$2:$G$375,COLUMN()-2,FALSE)</f>
        <v>-0.38</v>
      </c>
      <c r="H7">
        <f>VLOOKUP($A7,FixData!$B$2:$G$375,COLUMN()-2,FALSE)</f>
        <v>1.04</v>
      </c>
    </row>
    <row r="8" spans="1:8">
      <c r="A8" t="s">
        <v>399</v>
      </c>
      <c r="B8" t="str">
        <f>VLOOKUP($A8,UniProt!$A$1:$F$384,COLUMN(),FALSE)</f>
        <v>Q709F0</v>
      </c>
      <c r="C8" t="str">
        <f>VLOOKUP($A8,UniProt!$A$1:$F$384,COLUMN(),FALSE)</f>
        <v>ACD11_HUMAN</v>
      </c>
      <c r="D8" t="str">
        <f>VLOOKUP($A8,FixData!$B$2:$G$375,COLUMN()-2,FALSE)</f>
        <v>chr3:132257961</v>
      </c>
      <c r="E8" t="str">
        <f>VLOOKUP($A8,FixData!$B$2:$G$375,COLUMN()-2,FALSE)</f>
        <v>rs10512861</v>
      </c>
      <c r="F8" t="str">
        <f>VLOOKUP($A8,FixData!$B$2:$G$375,COLUMN()-2,FALSE)</f>
        <v>G</v>
      </c>
      <c r="G8">
        <f>VLOOKUP($A8,FixData!$B$2:$G$375,COLUMN()-2,FALSE)</f>
        <v>-0.86</v>
      </c>
      <c r="H8">
        <f>VLOOKUP($A8,FixData!$B$2:$G$375,COLUMN()-2,FALSE)</f>
        <v>1.04</v>
      </c>
    </row>
    <row r="9" spans="1:8">
      <c r="A9" t="s">
        <v>256</v>
      </c>
      <c r="B9" t="str">
        <f>VLOOKUP($A9,UniProt!$A$1:$F$384,COLUMN(),FALSE)</f>
        <v>P07311</v>
      </c>
      <c r="C9" t="str">
        <f>VLOOKUP($A9,UniProt!$A$1:$F$384,COLUMN(),FALSE)</f>
        <v>ACYP1_HUMAN</v>
      </c>
      <c r="D9" t="str">
        <f>VLOOKUP($A9,FixData!$B$2:$G$375,COLUMN()-2,FALSE)</f>
        <v>chr14:75147552</v>
      </c>
      <c r="E9" t="str">
        <f>VLOOKUP($A9,FixData!$B$2:$G$375,COLUMN()-2,FALSE)</f>
        <v>rs3832966</v>
      </c>
      <c r="F9" t="str">
        <f>VLOOKUP($A9,FixData!$B$2:$G$375,COLUMN()-2,FALSE)</f>
        <v>I</v>
      </c>
      <c r="G9">
        <f>VLOOKUP($A9,FixData!$B$2:$G$375,COLUMN()-2,FALSE)</f>
        <v>-0.46</v>
      </c>
      <c r="H9">
        <f>VLOOKUP($A9,FixData!$B$2:$G$375,COLUMN()-2,FALSE)</f>
        <v>1.05</v>
      </c>
    </row>
    <row r="10" spans="1:8">
      <c r="A10" t="s">
        <v>265</v>
      </c>
      <c r="B10" t="str">
        <f>VLOOKUP($A10,UniProt!$A$1:$F$384,COLUMN(),FALSE)</f>
        <v>Q9UKP4</v>
      </c>
      <c r="C10" t="str">
        <f>VLOOKUP($A10,UniProt!$A$1:$F$384,COLUMN(),FALSE)</f>
        <v>ATS7_HUMAN</v>
      </c>
      <c r="D10" t="str">
        <f>VLOOKUP($A10,FixData!$B$2:$G$375,COLUMN()-2,FALSE)</f>
        <v>chr15:79089111</v>
      </c>
      <c r="E10" t="str">
        <f>VLOOKUP($A10,FixData!$B$2:$G$375,COLUMN()-2,FALSE)</f>
        <v>rs3825807</v>
      </c>
      <c r="F10" t="str">
        <f>VLOOKUP($A10,FixData!$B$2:$G$375,COLUMN()-2,FALSE)</f>
        <v>A</v>
      </c>
      <c r="G10">
        <f>VLOOKUP($A10,FixData!$B$2:$G$375,COLUMN()-2,FALSE)</f>
        <v>-0.56999999999999995</v>
      </c>
      <c r="H10">
        <f>VLOOKUP($A10,FixData!$B$2:$G$375,COLUMN()-2,FALSE)</f>
        <v>1.08</v>
      </c>
    </row>
    <row r="11" spans="1:8">
      <c r="A11" t="s">
        <v>333</v>
      </c>
      <c r="B11" t="str">
        <f>VLOOKUP($A11,UniProt!$A$1:$F$384,COLUMN(),FALSE)</f>
        <v>P29274</v>
      </c>
      <c r="C11" t="str">
        <f>VLOOKUP($A11,UniProt!$A$1:$F$384,COLUMN(),FALSE)</f>
        <v>AA2AR_HUMAN</v>
      </c>
      <c r="D11" t="str">
        <f>VLOOKUP($A11,FixData!$B$2:$G$375,COLUMN()-2,FALSE)</f>
        <v>chr22:24262640</v>
      </c>
      <c r="E11" t="str">
        <f>VLOOKUP($A11,FixData!$B$2:$G$375,COLUMN()-2,FALSE)</f>
        <v>rs180803</v>
      </c>
      <c r="F11" t="str">
        <f>VLOOKUP($A11,FixData!$B$2:$G$375,COLUMN()-2,FALSE)</f>
        <v>G</v>
      </c>
      <c r="G11">
        <f>VLOOKUP($A11,FixData!$B$2:$G$375,COLUMN()-2,FALSE)</f>
        <v>-0.97</v>
      </c>
      <c r="H11">
        <f>VLOOKUP($A11,FixData!$B$2:$G$375,COLUMN()-2,FALSE)</f>
        <v>1.2</v>
      </c>
    </row>
    <row r="12" spans="1:8">
      <c r="A12" t="s">
        <v>366</v>
      </c>
      <c r="B12" t="str">
        <f>VLOOKUP($A12,UniProt!$A$1:$F$384,COLUMN(),FALSE)</f>
        <v>P01019</v>
      </c>
      <c r="C12" t="str">
        <f>VLOOKUP($A12,UniProt!$A$1:$F$384,COLUMN(),FALSE)</f>
        <v>ANGT_HUMAN</v>
      </c>
      <c r="D12" t="str">
        <f>VLOOKUP($A12,FixData!$B$2:$G$375,COLUMN()-2,FALSE)</f>
        <v>chr1:230845794</v>
      </c>
      <c r="E12" t="str">
        <f>VLOOKUP($A12,FixData!$B$2:$G$375,COLUMN()-2,FALSE)</f>
        <v>rs699</v>
      </c>
      <c r="F12" t="str">
        <f>VLOOKUP($A12,FixData!$B$2:$G$375,COLUMN()-2,FALSE)</f>
        <v>G</v>
      </c>
      <c r="G12">
        <f>VLOOKUP($A12,FixData!$B$2:$G$375,COLUMN()-2,FALSE)</f>
        <v>-0.42</v>
      </c>
      <c r="H12">
        <f>VLOOKUP($A12,FixData!$B$2:$G$375,COLUMN()-2,FALSE)</f>
        <v>1.04</v>
      </c>
    </row>
    <row r="13" spans="1:8">
      <c r="A13" t="s">
        <v>365</v>
      </c>
      <c r="B13" t="str">
        <f>VLOOKUP($A13,UniProt!$A$1:$F$384,COLUMN(),FALSE)</f>
        <v>Q96BJ3</v>
      </c>
      <c r="C13" t="str">
        <f>VLOOKUP($A13,UniProt!$A$1:$F$384,COLUMN(),FALSE)</f>
        <v>AIDA_HUMAN</v>
      </c>
      <c r="D13" t="str">
        <f>VLOOKUP($A13,FixData!$B$2:$G$375,COLUMN()-2,FALSE)</f>
        <v>chr1:222823529</v>
      </c>
      <c r="E13" t="str">
        <f>VLOOKUP($A13,FixData!$B$2:$G$375,COLUMN()-2,FALSE)</f>
        <v>rs17465637</v>
      </c>
      <c r="F13" t="str">
        <f>VLOOKUP($A13,FixData!$B$2:$G$375,COLUMN()-2,FALSE)</f>
        <v>C</v>
      </c>
      <c r="G13">
        <f>VLOOKUP($A13,FixData!$B$2:$G$375,COLUMN()-2,FALSE)</f>
        <v>-0.74</v>
      </c>
      <c r="H13">
        <f>VLOOKUP($A13,FixData!$B$2:$G$375,COLUMN()-2,FALSE)</f>
        <v>1.1399999999999999</v>
      </c>
    </row>
    <row r="14" spans="1:8">
      <c r="A14" t="s">
        <v>387</v>
      </c>
      <c r="B14" t="str">
        <f>VLOOKUP($A14,UniProt!$A$1:$F$384,COLUMN(),FALSE)</f>
        <v>Q60I27</v>
      </c>
      <c r="C14" t="str">
        <f>VLOOKUP($A14,UniProt!$A$1:$F$384,COLUMN(),FALSE)</f>
        <v>AL2CL_HUMAN</v>
      </c>
      <c r="D14" t="str">
        <f>VLOOKUP($A14,FixData!$B$2:$G$375,COLUMN()-2,FALSE)</f>
        <v>chr3:46688562</v>
      </c>
      <c r="E14" t="str">
        <f>VLOOKUP($A14,FixData!$B$2:$G$375,COLUMN()-2,FALSE)</f>
        <v>rs7633770</v>
      </c>
      <c r="F14" t="str">
        <f>VLOOKUP($A14,FixData!$B$2:$G$375,COLUMN()-2,FALSE)</f>
        <v>A</v>
      </c>
      <c r="G14">
        <f>VLOOKUP($A14,FixData!$B$2:$G$375,COLUMN()-2,FALSE)</f>
        <v>-0.41</v>
      </c>
      <c r="H14">
        <f>VLOOKUP($A14,FixData!$B$2:$G$375,COLUMN()-2,FALSE)</f>
        <v>1.03</v>
      </c>
    </row>
    <row r="15" spans="1:8">
      <c r="A15" t="s">
        <v>392</v>
      </c>
      <c r="B15" t="str">
        <f>VLOOKUP($A15,UniProt!$A$1:$F$384,COLUMN(),FALSE)</f>
        <v>P48728</v>
      </c>
      <c r="C15" t="str">
        <f>VLOOKUP($A15,UniProt!$A$1:$F$384,COLUMN(),FALSE)</f>
        <v>GCST_HUMAN</v>
      </c>
      <c r="D15" t="str">
        <f>VLOOKUP($A15,FixData!$B$2:$G$375,COLUMN()-2,FALSE)</f>
        <v>chr3:49448566</v>
      </c>
      <c r="E15" t="str">
        <f>VLOOKUP($A15,FixData!$B$2:$G$375,COLUMN()-2,FALSE)</f>
        <v>rs7623687</v>
      </c>
      <c r="F15" t="str">
        <f>VLOOKUP($A15,FixData!$B$2:$G$375,COLUMN()-2,FALSE)</f>
        <v>A</v>
      </c>
      <c r="G15">
        <f>VLOOKUP($A15,FixData!$B$2:$G$375,COLUMN()-2,FALSE)</f>
        <v>-0.86</v>
      </c>
      <c r="H15">
        <f>VLOOKUP($A15,FixData!$B$2:$G$375,COLUMN()-2,FALSE)</f>
        <v>1.07</v>
      </c>
    </row>
    <row r="16" spans="1:8">
      <c r="A16" t="s">
        <v>2091</v>
      </c>
      <c r="B16" t="str">
        <f>VLOOKUP($A16,UniProt!$A$1:$F$384,COLUMN(),FALSE)</f>
        <v>Q9BY76</v>
      </c>
      <c r="C16" t="str">
        <f>VLOOKUP($A16,UniProt!$A$1:$F$384,COLUMN(),FALSE)</f>
        <v>ANGL4_HUMAN</v>
      </c>
      <c r="D16" t="str">
        <f>VLOOKUP($A16,FixData!$B$2:$G$375,COLUMN()-2,FALSE)</f>
        <v>chr19:8429323</v>
      </c>
      <c r="E16" t="str">
        <f>VLOOKUP($A16,FixData!$B$2:$G$375,COLUMN()-2,FALSE)</f>
        <v>rs116843064</v>
      </c>
      <c r="F16" t="str">
        <f>VLOOKUP($A16,FixData!$B$2:$G$375,COLUMN()-2,FALSE)</f>
        <v>G</v>
      </c>
      <c r="G16">
        <f>VLOOKUP($A16,FixData!$B$2:$G$375,COLUMN()-2,FALSE)</f>
        <v>-0.98</v>
      </c>
      <c r="H16">
        <f>VLOOKUP($A16,FixData!$B$2:$G$375,COLUMN()-2,FALSE)</f>
        <v>1.1399999999999999</v>
      </c>
    </row>
    <row r="17" spans="1:8">
      <c r="A17" t="s">
        <v>504</v>
      </c>
      <c r="B17" t="str">
        <f>VLOOKUP($A17,UniProt!$A$1:$F$384,COLUMN(),FALSE)</f>
        <v>Q86YJ7</v>
      </c>
      <c r="C17" t="str">
        <f>VLOOKUP($A17,UniProt!$A$1:$F$384,COLUMN(),FALSE)</f>
        <v>AN13B_HUMAN</v>
      </c>
      <c r="D17" t="str">
        <f>VLOOKUP($A17,FixData!$B$2:$G$375,COLUMN()-2,FALSE)</f>
        <v>chr17:27941886</v>
      </c>
      <c r="E17" t="str">
        <f>VLOOKUP($A17,FixData!$B$2:$G$375,COLUMN()-2,FALSE)</f>
        <v>rs13723</v>
      </c>
      <c r="F17" t="str">
        <f>VLOOKUP($A17,FixData!$B$2:$G$375,COLUMN()-2,FALSE)</f>
        <v>G</v>
      </c>
      <c r="G17">
        <f>VLOOKUP($A17,FixData!$B$2:$G$375,COLUMN()-2,FALSE)</f>
        <v>-0.49</v>
      </c>
      <c r="H17">
        <f>VLOOKUP($A17,FixData!$B$2:$G$375,COLUMN()-2,FALSE)</f>
        <v>1.04</v>
      </c>
    </row>
    <row r="18" spans="1:8">
      <c r="A18" t="s">
        <v>420</v>
      </c>
      <c r="B18" t="str">
        <f>VLOOKUP($A18,UniProt!$A$1:$F$384,COLUMN(),FALSE)</f>
        <v>Q92625</v>
      </c>
      <c r="C18" t="str">
        <f>VLOOKUP($A18,UniProt!$A$1:$F$384,COLUMN(),FALSE)</f>
        <v>ANS1A_HUMAN</v>
      </c>
      <c r="D18" t="str">
        <f>VLOOKUP($A18,FixData!$B$2:$G$375,COLUMN()-2,FALSE)</f>
        <v>chr6:35034800</v>
      </c>
      <c r="E18" t="str">
        <f>VLOOKUP($A18,FixData!$B$2:$G$375,COLUMN()-2,FALSE)</f>
        <v>rs17609940</v>
      </c>
      <c r="F18" t="str">
        <f>VLOOKUP($A18,FixData!$B$2:$G$375,COLUMN()-2,FALSE)</f>
        <v>G</v>
      </c>
      <c r="G18">
        <f>VLOOKUP($A18,FixData!$B$2:$G$375,COLUMN()-2,FALSE)</f>
        <v>-0.75</v>
      </c>
      <c r="H18">
        <f>VLOOKUP($A18,FixData!$B$2:$G$375,COLUMN()-2,FALSE)</f>
        <v>1.07</v>
      </c>
    </row>
    <row r="19" spans="1:8">
      <c r="A19" t="s">
        <v>327</v>
      </c>
      <c r="B19" t="str">
        <f>VLOOKUP($A19,UniProt!$A$1:$F$384,COLUMN(),FALSE)</f>
        <v>N/A</v>
      </c>
      <c r="C19" t="str">
        <f>VLOOKUP($A19,UniProt!$A$1:$F$384,COLUMN(),FALSE)</f>
        <v>N/A</v>
      </c>
      <c r="D19" t="str">
        <f>VLOOKUP($A19,FixData!$B$2:$G$375,COLUMN()-2,FALSE)</f>
        <v>chr9:22125503</v>
      </c>
      <c r="E19" t="str">
        <f>VLOOKUP($A19,FixData!$B$2:$G$375,COLUMN()-2,FALSE)</f>
        <v>rs1333049</v>
      </c>
      <c r="F19" t="str">
        <f>VLOOKUP($A19,FixData!$B$2:$G$375,COLUMN()-2,FALSE)</f>
        <v>C</v>
      </c>
      <c r="G19">
        <f>VLOOKUP($A19,FixData!$B$2:$G$375,COLUMN()-2,FALSE)</f>
        <v>-0.46</v>
      </c>
      <c r="H19">
        <f>VLOOKUP($A19,FixData!$B$2:$G$375,COLUMN()-2,FALSE)</f>
        <v>1.29</v>
      </c>
    </row>
    <row r="20" spans="1:8">
      <c r="A20" t="s">
        <v>2073</v>
      </c>
      <c r="B20" t="str">
        <f>VLOOKUP($A20,UniProt!$A$1:$F$384,COLUMN(),FALSE)</f>
        <v>P02647</v>
      </c>
      <c r="C20" t="str">
        <f>VLOOKUP($A20,UniProt!$A$1:$F$384,COLUMN(),FALSE)</f>
        <v>APOA1_HUMAN</v>
      </c>
      <c r="D20" t="str">
        <f>VLOOKUP($A20,FixData!$B$2:$G$375,COLUMN()-2,FALSE)</f>
        <v>chr11:116648917</v>
      </c>
      <c r="E20" t="str">
        <f>VLOOKUP($A20,FixData!$B$2:$G$375,COLUMN()-2,FALSE)</f>
        <v>rs964184</v>
      </c>
      <c r="F20" t="str">
        <f>VLOOKUP($A20,FixData!$B$2:$G$375,COLUMN()-2,FALSE)</f>
        <v>G</v>
      </c>
      <c r="G20">
        <f>VLOOKUP($A20,FixData!$B$2:$G$375,COLUMN()-2,FALSE)</f>
        <v>-0.13</v>
      </c>
      <c r="H20">
        <f>VLOOKUP($A20,FixData!$B$2:$G$375,COLUMN()-2,FALSE)</f>
        <v>1.1299999999999999</v>
      </c>
    </row>
    <row r="21" spans="1:8">
      <c r="A21" t="s">
        <v>2081</v>
      </c>
      <c r="B21" t="str">
        <f>VLOOKUP($A21,UniProt!$A$1:$F$384,COLUMN(),FALSE)</f>
        <v>P06727</v>
      </c>
      <c r="C21" t="str">
        <f>VLOOKUP($A21,UniProt!$A$1:$F$384,COLUMN(),FALSE)</f>
        <v>APOA4_HUMAN</v>
      </c>
      <c r="D21" t="str">
        <f>VLOOKUP($A21,FixData!$B$2:$G$375,COLUMN()-2,FALSE)</f>
        <v>chr11:116648917</v>
      </c>
      <c r="E21" t="str">
        <f>VLOOKUP($A21,FixData!$B$2:$G$375,COLUMN()-2,FALSE)</f>
        <v>rs964184</v>
      </c>
      <c r="F21" t="str">
        <f>VLOOKUP($A21,FixData!$B$2:$G$375,COLUMN()-2,FALSE)</f>
        <v>G</v>
      </c>
      <c r="G21">
        <f>VLOOKUP($A21,FixData!$B$2:$G$375,COLUMN()-2,FALSE)</f>
        <v>-0.13</v>
      </c>
      <c r="H21">
        <f>VLOOKUP($A21,FixData!$B$2:$G$375,COLUMN()-2,FALSE)</f>
        <v>1.1299999999999999</v>
      </c>
    </row>
    <row r="22" spans="1:8">
      <c r="A22" t="s">
        <v>2086</v>
      </c>
      <c r="B22" t="str">
        <f>VLOOKUP($A22,UniProt!$A$1:$F$384,COLUMN(),FALSE)</f>
        <v>Q6Q788</v>
      </c>
      <c r="C22" t="str">
        <f>VLOOKUP($A22,UniProt!$A$1:$F$384,COLUMN(),FALSE)</f>
        <v>APOA5_HUMAN</v>
      </c>
      <c r="D22" t="str">
        <f>VLOOKUP($A22,FixData!$B$2:$G$375,COLUMN()-2,FALSE)</f>
        <v>chr11:116648917</v>
      </c>
      <c r="E22" t="str">
        <f>VLOOKUP($A22,FixData!$B$2:$G$375,COLUMN()-2,FALSE)</f>
        <v>rs964184</v>
      </c>
      <c r="F22" t="str">
        <f>VLOOKUP($A22,FixData!$B$2:$G$375,COLUMN()-2,FALSE)</f>
        <v>G</v>
      </c>
      <c r="G22">
        <f>VLOOKUP($A22,FixData!$B$2:$G$375,COLUMN()-2,FALSE)</f>
        <v>-0.13</v>
      </c>
      <c r="H22">
        <f>VLOOKUP($A22,FixData!$B$2:$G$375,COLUMN()-2,FALSE)</f>
        <v>1.1299999999999999</v>
      </c>
    </row>
    <row r="23" spans="1:8">
      <c r="A23" t="s">
        <v>39</v>
      </c>
      <c r="B23" t="str">
        <f>VLOOKUP($A23,UniProt!$A$1:$F$384,COLUMN(),FALSE)</f>
        <v>P04114</v>
      </c>
      <c r="C23" t="str">
        <f>VLOOKUP($A23,UniProt!$A$1:$F$384,COLUMN(),FALSE)</f>
        <v>APOB_HUMAN</v>
      </c>
      <c r="D23" t="str">
        <f>VLOOKUP($A23,FixData!$B$2:$G$375,COLUMN()-2,FALSE)</f>
        <v>chr2:21286057</v>
      </c>
      <c r="E23" t="str">
        <f>VLOOKUP($A23,FixData!$B$2:$G$375,COLUMN()-2,FALSE)</f>
        <v>rs515135</v>
      </c>
      <c r="F23" t="str">
        <f>VLOOKUP($A23,FixData!$B$2:$G$375,COLUMN()-2,FALSE)</f>
        <v>C</v>
      </c>
      <c r="G23">
        <f>VLOOKUP($A23,FixData!$B$2:$G$375,COLUMN()-2,FALSE)</f>
        <v>-0.83</v>
      </c>
      <c r="H23">
        <f>VLOOKUP($A23,FixData!$B$2:$G$375,COLUMN()-2,FALSE)</f>
        <v>1.07</v>
      </c>
    </row>
    <row r="24" spans="1:8">
      <c r="A24" t="s">
        <v>531</v>
      </c>
      <c r="B24" t="str">
        <f>VLOOKUP($A24,UniProt!$A$1:$F$384,COLUMN(),FALSE)</f>
        <v>P02654</v>
      </c>
      <c r="C24" t="str">
        <f>VLOOKUP($A24,UniProt!$A$1:$F$384,COLUMN(),FALSE)</f>
        <v>APOC1_HUMAN</v>
      </c>
      <c r="D24" t="str">
        <f>VLOOKUP($A24,FixData!$B$2:$G$375,COLUMN()-2,FALSE)</f>
        <v>chr19:45395619</v>
      </c>
      <c r="E24" t="str">
        <f>VLOOKUP($A24,FixData!$B$2:$G$375,COLUMN()-2,FALSE)</f>
        <v>rs2075650</v>
      </c>
      <c r="F24" t="str">
        <f>VLOOKUP($A24,FixData!$B$2:$G$375,COLUMN()-2,FALSE)</f>
        <v>G</v>
      </c>
      <c r="G24">
        <f>VLOOKUP($A24,FixData!$B$2:$G$375,COLUMN()-2,FALSE)</f>
        <v>-0.14000000000000001</v>
      </c>
      <c r="H24">
        <f>VLOOKUP($A24,FixData!$B$2:$G$375,COLUMN()-2,FALSE)</f>
        <v>1.1399999999999999</v>
      </c>
    </row>
    <row r="25" spans="1:8">
      <c r="A25" t="s">
        <v>2077</v>
      </c>
      <c r="B25" t="str">
        <f>VLOOKUP($A25,UniProt!$A$1:$F$384,COLUMN(),FALSE)</f>
        <v>P02656</v>
      </c>
      <c r="C25" t="str">
        <f>VLOOKUP($A25,UniProt!$A$1:$F$384,COLUMN(),FALSE)</f>
        <v>APOC3_HUMAN</v>
      </c>
      <c r="D25" t="str">
        <f>VLOOKUP($A25,FixData!$B$2:$G$375,COLUMN()-2,FALSE)</f>
        <v>chr11:116648917</v>
      </c>
      <c r="E25" t="str">
        <f>VLOOKUP($A25,FixData!$B$2:$G$375,COLUMN()-2,FALSE)</f>
        <v>rs964184</v>
      </c>
      <c r="F25" t="str">
        <f>VLOOKUP($A25,FixData!$B$2:$G$375,COLUMN()-2,FALSE)</f>
        <v>G</v>
      </c>
      <c r="G25">
        <f>VLOOKUP($A25,FixData!$B$2:$G$375,COLUMN()-2,FALSE)</f>
        <v>-0.13</v>
      </c>
      <c r="H25">
        <f>VLOOKUP($A25,FixData!$B$2:$G$375,COLUMN()-2,FALSE)</f>
        <v>1.1299999999999999</v>
      </c>
    </row>
    <row r="26" spans="1:8">
      <c r="A26" t="s">
        <v>530</v>
      </c>
      <c r="B26" t="str">
        <f>VLOOKUP($A26,UniProt!$A$1:$F$384,COLUMN(),FALSE)</f>
        <v>P02649</v>
      </c>
      <c r="C26" t="str">
        <f>VLOOKUP($A26,UniProt!$A$1:$F$384,COLUMN(),FALSE)</f>
        <v>APOE_HUMAN</v>
      </c>
      <c r="D26" t="str">
        <f>VLOOKUP($A26,FixData!$B$2:$G$375,COLUMN()-2,FALSE)</f>
        <v>chr19:45395619</v>
      </c>
      <c r="E26" t="str">
        <f>VLOOKUP($A26,FixData!$B$2:$G$375,COLUMN()-2,FALSE)</f>
        <v>rs2075650</v>
      </c>
      <c r="F26" t="str">
        <f>VLOOKUP($A26,FixData!$B$2:$G$375,COLUMN()-2,FALSE)</f>
        <v>G</v>
      </c>
      <c r="G26">
        <f>VLOOKUP($A26,FixData!$B$2:$G$375,COLUMN()-2,FALSE)</f>
        <v>-0.14000000000000001</v>
      </c>
      <c r="H26">
        <f>VLOOKUP($A26,FixData!$B$2:$G$375,COLUMN()-2,FALSE)</f>
        <v>1.1399999999999999</v>
      </c>
    </row>
    <row r="27" spans="1:8">
      <c r="A27" t="s">
        <v>347</v>
      </c>
      <c r="B27" t="str">
        <f>VLOOKUP($A27,UniProt!$A$1:$F$384,COLUMN(),FALSE)</f>
        <v>Q96PS8</v>
      </c>
      <c r="C27" t="str">
        <f>VLOOKUP($A27,UniProt!$A$1:$F$384,COLUMN(),FALSE)</f>
        <v>AQP10_HUMAN</v>
      </c>
      <c r="D27" t="str">
        <f>VLOOKUP($A27,FixData!$B$2:$G$375,COLUMN()-2,FALSE)</f>
        <v>chr1:154422067</v>
      </c>
      <c r="E27" t="str">
        <f>VLOOKUP($A27,FixData!$B$2:$G$375,COLUMN()-2,FALSE)</f>
        <v>rs4845625</v>
      </c>
      <c r="F27" t="str">
        <f>VLOOKUP($A27,FixData!$B$2:$G$375,COLUMN()-2,FALSE)</f>
        <v>T</v>
      </c>
      <c r="G27">
        <f>VLOOKUP($A27,FixData!$B$2:$G$375,COLUMN()-2,FALSE)</f>
        <v>-0.47</v>
      </c>
      <c r="H27">
        <f>VLOOKUP($A27,FixData!$B$2:$G$375,COLUMN()-2,FALSE)</f>
        <v>1.06</v>
      </c>
    </row>
    <row r="28" spans="1:8">
      <c r="A28" t="s">
        <v>121</v>
      </c>
      <c r="B28" t="str">
        <f>VLOOKUP($A28,UniProt!$A$1:$F$384,COLUMN(),FALSE)</f>
        <v>Q9UNA1</v>
      </c>
      <c r="C28" t="str">
        <f>VLOOKUP($A28,UniProt!$A$1:$F$384,COLUMN(),FALSE)</f>
        <v>RHG26_HUMAN</v>
      </c>
      <c r="D28" t="str">
        <f>VLOOKUP($A28,FixData!$B$2:$G$375,COLUMN()-2,FALSE)</f>
        <v>chr5:142516897</v>
      </c>
      <c r="E28" t="str">
        <f>VLOOKUP($A28,FixData!$B$2:$G$375,COLUMN()-2,FALSE)</f>
        <v>rs246600</v>
      </c>
      <c r="F28" t="str">
        <f>VLOOKUP($A28,FixData!$B$2:$G$375,COLUMN()-2,FALSE)</f>
        <v>T</v>
      </c>
      <c r="G28">
        <f>VLOOKUP($A28,FixData!$B$2:$G$375,COLUMN()-2,FALSE)</f>
        <v>-0.48</v>
      </c>
      <c r="H28">
        <f>VLOOKUP($A28,FixData!$B$2:$G$375,COLUMN()-2,FALSE)</f>
        <v>1.05</v>
      </c>
    </row>
    <row r="29" spans="1:8">
      <c r="A29" t="s">
        <v>221</v>
      </c>
      <c r="B29" t="str">
        <f>VLOOKUP($A29,UniProt!$A$1:$F$384,COLUMN(),FALSE)</f>
        <v>A6NI28</v>
      </c>
      <c r="C29" t="str">
        <f>VLOOKUP($A29,UniProt!$A$1:$F$384,COLUMN(),FALSE)</f>
        <v>RHG42_HUMAN</v>
      </c>
      <c r="D29" t="str">
        <f>VLOOKUP($A29,FixData!$B$2:$G$375,COLUMN()-2,FALSE)</f>
        <v>chr11:100624599</v>
      </c>
      <c r="E29" t="str">
        <f>VLOOKUP($A29,FixData!$B$2:$G$375,COLUMN()-2,FALSE)</f>
        <v>rs7947761</v>
      </c>
      <c r="F29" t="str">
        <f>VLOOKUP($A29,FixData!$B$2:$G$375,COLUMN()-2,FALSE)</f>
        <v>G</v>
      </c>
      <c r="G29">
        <f>VLOOKUP($A29,FixData!$B$2:$G$375,COLUMN()-2,FALSE)</f>
        <v>-0.28000000000000003</v>
      </c>
      <c r="H29">
        <f>VLOOKUP($A29,FixData!$B$2:$G$375,COLUMN()-2,FALSE)</f>
        <v>1.04</v>
      </c>
    </row>
    <row r="30" spans="1:8">
      <c r="A30" t="s">
        <v>83</v>
      </c>
      <c r="B30" t="str">
        <f>VLOOKUP($A30,UniProt!$A$1:$F$384,COLUMN(),FALSE)</f>
        <v>Q96DR7</v>
      </c>
      <c r="C30" t="str">
        <f>VLOOKUP($A30,UniProt!$A$1:$F$384,COLUMN(),FALSE)</f>
        <v>ARHGQ_HUMAN</v>
      </c>
      <c r="D30" t="str">
        <f>VLOOKUP($A30,FixData!$B$2:$G$375,COLUMN()-2,FALSE)</f>
        <v>chr3:153839866</v>
      </c>
      <c r="E30" t="str">
        <f>VLOOKUP($A30,FixData!$B$2:$G$375,COLUMN()-2,FALSE)</f>
        <v>rs12493885</v>
      </c>
      <c r="F30" t="str">
        <f>VLOOKUP($A30,FixData!$B$2:$G$375,COLUMN()-2,FALSE)</f>
        <v>C</v>
      </c>
      <c r="G30">
        <f>VLOOKUP($A30,FixData!$B$2:$G$375,COLUMN()-2,FALSE)</f>
        <v>-0.85</v>
      </c>
      <c r="H30">
        <f>VLOOKUP($A30,FixData!$B$2:$G$375,COLUMN()-2,FALSE)</f>
        <v>1.07</v>
      </c>
    </row>
    <row r="31" spans="1:8">
      <c r="A31" t="s">
        <v>479</v>
      </c>
      <c r="B31" t="str">
        <f>VLOOKUP($A31,UniProt!$A$1:$F$384,COLUMN(),FALSE)</f>
        <v>P29374</v>
      </c>
      <c r="C31" t="str">
        <f>VLOOKUP($A31,UniProt!$A$1:$F$384,COLUMN(),FALSE)</f>
        <v>ARI4A_HUMAN</v>
      </c>
      <c r="D31" t="str">
        <f>VLOOKUP($A31,FixData!$B$2:$G$375,COLUMN()-2,FALSE)</f>
        <v>chr14:58794001</v>
      </c>
      <c r="E31" t="str">
        <f>VLOOKUP($A31,FixData!$B$2:$G$375,COLUMN()-2,FALSE)</f>
        <v>rs2145598</v>
      </c>
      <c r="F31" t="str">
        <f>VLOOKUP($A31,FixData!$B$2:$G$375,COLUMN()-2,FALSE)</f>
        <v>G</v>
      </c>
      <c r="G31">
        <f>VLOOKUP($A31,FixData!$B$2:$G$375,COLUMN()-2,FALSE)</f>
        <v>-0.42</v>
      </c>
      <c r="H31">
        <f>VLOOKUP($A31,FixData!$B$2:$G$375,COLUMN()-2,FALSE)</f>
        <v>1.03</v>
      </c>
    </row>
    <row r="32" spans="1:8">
      <c r="A32" t="s">
        <v>517</v>
      </c>
      <c r="B32" t="str">
        <f>VLOOKUP($A32,UniProt!$A$1:$F$384,COLUMN(),FALSE)</f>
        <v>Q8IVW1</v>
      </c>
      <c r="C32" t="str">
        <f>VLOOKUP($A32,UniProt!$A$1:$F$384,COLUMN(),FALSE)</f>
        <v>ARL17_HUMAN</v>
      </c>
      <c r="D32" t="str">
        <f>VLOOKUP($A32,FixData!$B$2:$G$375,COLUMN()-2,FALSE)</f>
        <v>chr17:45013271</v>
      </c>
      <c r="E32" t="str">
        <f>VLOOKUP($A32,FixData!$B$2:$G$375,COLUMN()-2,FALSE)</f>
        <v>rs17608766</v>
      </c>
      <c r="F32" t="str">
        <f>VLOOKUP($A32,FixData!$B$2:$G$375,COLUMN()-2,FALSE)</f>
        <v>C</v>
      </c>
      <c r="G32">
        <f>VLOOKUP($A32,FixData!$B$2:$G$375,COLUMN()-2,FALSE)</f>
        <v>-0.14000000000000001</v>
      </c>
      <c r="H32">
        <f>VLOOKUP($A32,FixData!$B$2:$G$375,COLUMN()-2,FALSE)</f>
        <v>1.07</v>
      </c>
    </row>
    <row r="33" spans="1:8">
      <c r="A33" t="s">
        <v>214</v>
      </c>
      <c r="B33" t="str">
        <f>VLOOKUP($A33,UniProt!$A$1:$F$384,COLUMN(),FALSE)</f>
        <v>O00327</v>
      </c>
      <c r="C33" t="str">
        <f>VLOOKUP($A33,UniProt!$A$1:$F$384,COLUMN(),FALSE)</f>
        <v>BMAL1_HUMAN</v>
      </c>
      <c r="D33" t="str">
        <f>VLOOKUP($A33,FixData!$B$2:$G$375,COLUMN()-2,FALSE)</f>
        <v>chr11:13301548</v>
      </c>
      <c r="E33" t="str">
        <f>VLOOKUP($A33,FixData!$B$2:$G$375,COLUMN()-2,FALSE)</f>
        <v>rs1351525</v>
      </c>
      <c r="F33" t="str">
        <f>VLOOKUP($A33,FixData!$B$2:$G$375,COLUMN()-2,FALSE)</f>
        <v>T</v>
      </c>
      <c r="G33">
        <f>VLOOKUP($A33,FixData!$B$2:$G$375,COLUMN()-2,FALSE)</f>
        <v>-0.67</v>
      </c>
      <c r="H33">
        <f>VLOOKUP($A33,FixData!$B$2:$G$375,COLUMN()-2,FALSE)</f>
        <v>1.05</v>
      </c>
    </row>
    <row r="34" spans="1:8">
      <c r="A34" t="s">
        <v>536</v>
      </c>
      <c r="B34" t="str">
        <f>VLOOKUP($A34,UniProt!$A$1:$F$384,COLUMN(),FALSE)</f>
        <v>P42127</v>
      </c>
      <c r="C34" t="str">
        <f>VLOOKUP($A34,UniProt!$A$1:$F$384,COLUMN(),FALSE)</f>
        <v>ASIP_HUMAN</v>
      </c>
      <c r="D34" t="str">
        <f>VLOOKUP($A34,FixData!$B$2:$G$375,COLUMN()-2,FALSE)</f>
        <v>chr20:33764554</v>
      </c>
      <c r="E34" t="str">
        <f>VLOOKUP($A34,FixData!$B$2:$G$375,COLUMN()-2,FALSE)</f>
        <v>rs867186</v>
      </c>
      <c r="F34" t="str">
        <f>VLOOKUP($A34,FixData!$B$2:$G$375,COLUMN()-2,FALSE)</f>
        <v>A</v>
      </c>
      <c r="G34">
        <f>VLOOKUP($A34,FixData!$B$2:$G$375,COLUMN()-2,FALSE)</f>
        <v>-0.89</v>
      </c>
      <c r="H34">
        <f>VLOOKUP($A34,FixData!$B$2:$G$375,COLUMN()-2,FALSE)</f>
        <v>1.07</v>
      </c>
    </row>
    <row r="35" spans="1:8">
      <c r="A35" t="s">
        <v>164</v>
      </c>
      <c r="B35" t="str">
        <f>VLOOKUP($A35,UniProt!$A$1:$F$384,COLUMN(),FALSE)</f>
        <v>Q8WWH4</v>
      </c>
      <c r="C35" t="str">
        <f>VLOOKUP($A35,UniProt!$A$1:$F$384,COLUMN(),FALSE)</f>
        <v>ASZ1_HUMAN</v>
      </c>
      <c r="D35" t="str">
        <f>VLOOKUP($A35,FixData!$B$2:$G$375,COLUMN()-2,FALSE)</f>
        <v>chr7:117332914</v>
      </c>
      <c r="E35" t="str">
        <f>VLOOKUP($A35,FixData!$B$2:$G$375,COLUMN()-2,FALSE)</f>
        <v>rs975722</v>
      </c>
      <c r="F35" t="str">
        <f>VLOOKUP($A35,FixData!$B$2:$G$375,COLUMN()-2,FALSE)</f>
        <v>G</v>
      </c>
      <c r="G35">
        <f>VLOOKUP($A35,FixData!$B$2:$G$375,COLUMN()-2,FALSE)</f>
        <v>-0.4</v>
      </c>
      <c r="H35">
        <f>VLOOKUP($A35,FixData!$B$2:$G$375,COLUMN()-2,FALSE)</f>
        <v>1.03</v>
      </c>
    </row>
    <row r="36" spans="1:8">
      <c r="A36" t="s">
        <v>379</v>
      </c>
      <c r="B36" t="str">
        <f>VLOOKUP($A36,UniProt!$A$1:$F$384,COLUMN(),FALSE)</f>
        <v>P31939</v>
      </c>
      <c r="C36" t="str">
        <f>VLOOKUP($A36,UniProt!$A$1:$F$384,COLUMN(),FALSE)</f>
        <v>PUR9_HUMAN</v>
      </c>
      <c r="D36" t="str">
        <f>VLOOKUP($A36,FixData!$B$2:$G$375,COLUMN()-2,FALSE)</f>
        <v>chr2:216304384</v>
      </c>
      <c r="E36" t="str">
        <f>VLOOKUP($A36,FixData!$B$2:$G$375,COLUMN()-2,FALSE)</f>
        <v>rs1250229</v>
      </c>
      <c r="F36" t="str">
        <f>VLOOKUP($A36,FixData!$B$2:$G$375,COLUMN()-2,FALSE)</f>
        <v>T</v>
      </c>
      <c r="G36">
        <f>VLOOKUP($A36,FixData!$B$2:$G$375,COLUMN()-2,FALSE)</f>
        <v>-0.26</v>
      </c>
      <c r="H36">
        <f>VLOOKUP($A36,FixData!$B$2:$G$375,COLUMN()-2,FALSE)</f>
        <v>1.07</v>
      </c>
    </row>
    <row r="37" spans="1:8">
      <c r="A37" t="s">
        <v>350</v>
      </c>
      <c r="B37" t="str">
        <f>VLOOKUP($A37,UniProt!$A$1:$F$384,COLUMN(),FALSE)</f>
        <v>P05026</v>
      </c>
      <c r="C37" t="str">
        <f>VLOOKUP($A37,UniProt!$A$1:$F$384,COLUMN(),FALSE)</f>
        <v>AT1B1_HUMAN</v>
      </c>
      <c r="D37" t="str">
        <f>VLOOKUP($A37,FixData!$B$2:$G$375,COLUMN()-2,FALSE)</f>
        <v>chr1:169094459</v>
      </c>
      <c r="E37" t="str">
        <f>VLOOKUP($A37,FixData!$B$2:$G$375,COLUMN()-2,FALSE)</f>
        <v>rs1892094</v>
      </c>
      <c r="F37" t="str">
        <f>VLOOKUP($A37,FixData!$B$2:$G$375,COLUMN()-2,FALSE)</f>
        <v>C</v>
      </c>
      <c r="G37">
        <f>VLOOKUP($A37,FixData!$B$2:$G$375,COLUMN()-2,FALSE)</f>
        <v>-0.5</v>
      </c>
      <c r="H37">
        <f>VLOOKUP($A37,FixData!$B$2:$G$375,COLUMN()-2,FALSE)</f>
        <v>1.04</v>
      </c>
    </row>
    <row r="38" spans="1:8">
      <c r="A38" t="s">
        <v>295</v>
      </c>
      <c r="B38" t="str">
        <f>VLOOKUP($A38,UniProt!$A$1:$F$384,COLUMN(),FALSE)</f>
        <v>P05496</v>
      </c>
      <c r="C38" t="str">
        <f>VLOOKUP($A38,UniProt!$A$1:$F$384,COLUMN(),FALSE)</f>
        <v>AT5G1_HUMAN</v>
      </c>
      <c r="D38" t="str">
        <f>VLOOKUP($A38,FixData!$B$2:$G$375,COLUMN()-2,FALSE)</f>
        <v>chr17:46988597</v>
      </c>
      <c r="E38" t="str">
        <f>VLOOKUP($A38,FixData!$B$2:$G$375,COLUMN()-2,FALSE)</f>
        <v>rs46522</v>
      </c>
      <c r="F38" t="str">
        <f>VLOOKUP($A38,FixData!$B$2:$G$375,COLUMN()-2,FALSE)</f>
        <v>T</v>
      </c>
      <c r="G38">
        <f>VLOOKUP($A38,FixData!$B$2:$G$375,COLUMN()-2,FALSE)</f>
        <v>-0.53</v>
      </c>
      <c r="H38">
        <f>VLOOKUP($A38,FixData!$B$2:$G$375,COLUMN()-2,FALSE)</f>
        <v>1.06</v>
      </c>
    </row>
    <row r="39" spans="1:8">
      <c r="A39" t="s">
        <v>348</v>
      </c>
      <c r="B39" t="str">
        <f>VLOOKUP($A39,UniProt!$A$1:$F$384,COLUMN(),FALSE)</f>
        <v>P98198</v>
      </c>
      <c r="C39" t="str">
        <f>VLOOKUP($A39,UniProt!$A$1:$F$384,COLUMN(),FALSE)</f>
        <v>AT8B2_HUMAN</v>
      </c>
      <c r="D39" t="str">
        <f>VLOOKUP($A39,FixData!$B$2:$G$375,COLUMN()-2,FALSE)</f>
        <v>chr1:154422067</v>
      </c>
      <c r="E39" t="str">
        <f>VLOOKUP($A39,FixData!$B$2:$G$375,COLUMN()-2,FALSE)</f>
        <v>rs4845625</v>
      </c>
      <c r="F39" t="str">
        <f>VLOOKUP($A39,FixData!$B$2:$G$375,COLUMN()-2,FALSE)</f>
        <v>T</v>
      </c>
      <c r="G39">
        <f>VLOOKUP($A39,FixData!$B$2:$G$375,COLUMN()-2,FALSE)</f>
        <v>-0.47</v>
      </c>
      <c r="H39">
        <f>VLOOKUP($A39,FixData!$B$2:$G$375,COLUMN()-2,FALSE)</f>
        <v>1.06</v>
      </c>
    </row>
    <row r="40" spans="1:8">
      <c r="A40" t="s">
        <v>471</v>
      </c>
      <c r="B40" t="str">
        <f>VLOOKUP($A40,UniProt!$A$1:$F$384,COLUMN(),FALSE)</f>
        <v>Q99700</v>
      </c>
      <c r="C40" t="str">
        <f>VLOOKUP($A40,UniProt!$A$1:$F$384,COLUMN(),FALSE)</f>
        <v>ATX2_HUMAN</v>
      </c>
      <c r="D40" t="str">
        <f>VLOOKUP($A40,FixData!$B$2:$G$375,COLUMN()-2,FALSE)</f>
        <v>chr12:111884608</v>
      </c>
      <c r="E40" t="str">
        <f>VLOOKUP($A40,FixData!$B$2:$G$375,COLUMN()-2,FALSE)</f>
        <v>rs3184504</v>
      </c>
      <c r="F40" t="str">
        <f>VLOOKUP($A40,FixData!$B$2:$G$375,COLUMN()-2,FALSE)</f>
        <v>T</v>
      </c>
      <c r="G40">
        <f>VLOOKUP($A40,FixData!$B$2:$G$375,COLUMN()-2,FALSE)</f>
        <v>-0.44</v>
      </c>
      <c r="H40">
        <f>VLOOKUP($A40,FixData!$B$2:$G$375,COLUMN()-2,FALSE)</f>
        <v>1.07</v>
      </c>
    </row>
    <row r="41" spans="1:8">
      <c r="A41" t="s">
        <v>313</v>
      </c>
      <c r="B41" t="str">
        <f>VLOOKUP($A41,UniProt!$A$1:$F$384,COLUMN(),FALSE)</f>
        <v>Q9BPU9</v>
      </c>
      <c r="C41" t="str">
        <f>VLOOKUP($A41,UniProt!$A$1:$F$384,COLUMN(),FALSE)</f>
        <v>B9D2_HUMAN</v>
      </c>
      <c r="D41" t="str">
        <f>VLOOKUP($A41,FixData!$B$2:$G$375,COLUMN()-2,FALSE)</f>
        <v>chr19:41854534</v>
      </c>
      <c r="E41" t="str">
        <f>VLOOKUP($A41,FixData!$B$2:$G$375,COLUMN()-2,FALSE)</f>
        <v>rs8108632a</v>
      </c>
      <c r="F41" t="str">
        <f>VLOOKUP($A41,FixData!$B$2:$G$375,COLUMN()-2,FALSE)</f>
        <v>T</v>
      </c>
      <c r="G41">
        <f>VLOOKUP($A41,FixData!$B$2:$G$375,COLUMN()-2,FALSE)</f>
        <v>-0.48</v>
      </c>
      <c r="H41">
        <f>VLOOKUP($A41,FixData!$B$2:$G$375,COLUMN()-2,FALSE)</f>
        <v>1.05</v>
      </c>
    </row>
    <row r="42" spans="1:8">
      <c r="A42" t="s">
        <v>329</v>
      </c>
      <c r="B42" t="str">
        <f>VLOOKUP($A42,UniProt!$A$1:$F$384,COLUMN(),FALSE)</f>
        <v>O14867</v>
      </c>
      <c r="C42" t="str">
        <f>VLOOKUP($A42,UniProt!$A$1:$F$384,COLUMN(),FALSE)</f>
        <v>BACH1_HUMAN</v>
      </c>
      <c r="D42" t="str">
        <f>VLOOKUP($A42,FixData!$B$2:$G$375,COLUMN()-2,FALSE)</f>
        <v>chr21:30533076</v>
      </c>
      <c r="E42" t="str">
        <f>VLOOKUP($A42,FixData!$B$2:$G$375,COLUMN()-2,FALSE)</f>
        <v>rs2832227</v>
      </c>
      <c r="F42" t="str">
        <f>VLOOKUP($A42,FixData!$B$2:$G$375,COLUMN()-2,FALSE)</f>
        <v>G</v>
      </c>
      <c r="G42">
        <f>VLOOKUP($A42,FixData!$B$2:$G$375,COLUMN()-2,FALSE)</f>
        <v>-0.18</v>
      </c>
      <c r="H42">
        <f>VLOOKUP($A42,FixData!$B$2:$G$375,COLUMN()-2,FALSE)</f>
        <v>1.04</v>
      </c>
    </row>
    <row r="43" spans="1:8">
      <c r="A43" t="s">
        <v>437</v>
      </c>
      <c r="B43" t="str">
        <f>VLOOKUP($A43,UniProt!$A$1:$F$384,COLUMN(),FALSE)</f>
        <v>Q9UHQ4</v>
      </c>
      <c r="C43" t="str">
        <f>VLOOKUP($A43,UniProt!$A$1:$F$384,COLUMN(),FALSE)</f>
        <v>BAP29_HUMAN</v>
      </c>
      <c r="D43" t="str">
        <f>VLOOKUP($A43,FixData!$B$2:$G$375,COLUMN()-2,FALSE)</f>
        <v>chr7:107244545</v>
      </c>
      <c r="E43" t="str">
        <f>VLOOKUP($A43,FixData!$B$2:$G$375,COLUMN()-2,FALSE)</f>
        <v>rs10953541</v>
      </c>
      <c r="F43" t="str">
        <f>VLOOKUP($A43,FixData!$B$2:$G$375,COLUMN()-2,FALSE)</f>
        <v>C</v>
      </c>
      <c r="G43">
        <f>VLOOKUP($A43,FixData!$B$2:$G$375,COLUMN()-2,FALSE)</f>
        <v>-0.8</v>
      </c>
      <c r="H43">
        <f>VLOOKUP($A43,FixData!$B$2:$G$375,COLUMN()-2,FALSE)</f>
        <v>1.08</v>
      </c>
    </row>
    <row r="44" spans="1:8">
      <c r="A44" t="s">
        <v>278</v>
      </c>
      <c r="B44" t="str">
        <f>VLOOKUP($A44,UniProt!$A$1:$F$384,COLUMN(),FALSE)</f>
        <v>P56945</v>
      </c>
      <c r="C44" t="str">
        <f>VLOOKUP($A44,UniProt!$A$1:$F$384,COLUMN(),FALSE)</f>
        <v>BCAR1_HUMAN</v>
      </c>
      <c r="D44" t="str">
        <f>VLOOKUP($A44,FixData!$B$2:$G$375,COLUMN()-2,FALSE)</f>
        <v>chr16:75387533</v>
      </c>
      <c r="E44" t="str">
        <f>VLOOKUP($A44,FixData!$B$2:$G$375,COLUMN()-2,FALSE)</f>
        <v>rs3851738</v>
      </c>
      <c r="F44" t="str">
        <f>VLOOKUP($A44,FixData!$B$2:$G$375,COLUMN()-2,FALSE)</f>
        <v>C</v>
      </c>
      <c r="G44">
        <f>VLOOKUP($A44,FixData!$B$2:$G$375,COLUMN()-2,FALSE)</f>
        <v>-0.6</v>
      </c>
      <c r="H44">
        <f>VLOOKUP($A44,FixData!$B$2:$G$375,COLUMN()-2,FALSE)</f>
        <v>1.07</v>
      </c>
    </row>
    <row r="45" spans="1:8">
      <c r="A45" t="s">
        <v>297</v>
      </c>
      <c r="B45" t="str">
        <f>VLOOKUP($A45,UniProt!$A$1:$F$384,COLUMN(),FALSE)</f>
        <v>Q9H6U6</v>
      </c>
      <c r="C45" t="str">
        <f>VLOOKUP($A45,UniProt!$A$1:$F$384,COLUMN(),FALSE)</f>
        <v>BCAS3_HUMAN</v>
      </c>
      <c r="D45" t="str">
        <f>VLOOKUP($A45,FixData!$B$2:$G$375,COLUMN()-2,FALSE)</f>
        <v>chr17:59013488</v>
      </c>
      <c r="E45" t="str">
        <f>VLOOKUP($A45,FixData!$B$2:$G$375,COLUMN()-2,FALSE)</f>
        <v>rs7212798</v>
      </c>
      <c r="F45" t="str">
        <f>VLOOKUP($A45,FixData!$B$2:$G$375,COLUMN()-2,FALSE)</f>
        <v>C</v>
      </c>
      <c r="G45">
        <f>VLOOKUP($A45,FixData!$B$2:$G$375,COLUMN()-2,FALSE)</f>
        <v>-0.15</v>
      </c>
      <c r="H45">
        <f>VLOOKUP($A45,FixData!$B$2:$G$375,COLUMN()-2,FALSE)</f>
        <v>1.08</v>
      </c>
    </row>
    <row r="46" spans="1:8">
      <c r="A46" t="s">
        <v>138</v>
      </c>
      <c r="B46" t="str">
        <f>VLOOKUP($A46,UniProt!$A$1:$F$384,COLUMN(),FALSE)</f>
        <v>Q5SZJ8</v>
      </c>
      <c r="C46" t="str">
        <f>VLOOKUP($A46,UniProt!$A$1:$F$384,COLUMN(),FALSE)</f>
        <v>BEND6_HUMAN</v>
      </c>
      <c r="D46" t="str">
        <f>VLOOKUP($A46,FixData!$B$2:$G$375,COLUMN()-2,FALSE)</f>
        <v>chr6:57160572</v>
      </c>
      <c r="E46" t="str">
        <f>VLOOKUP($A46,FixData!$B$2:$G$375,COLUMN()-2,FALSE)</f>
        <v>rs9367716</v>
      </c>
      <c r="F46" t="str">
        <f>VLOOKUP($A46,FixData!$B$2:$G$375,COLUMN()-2,FALSE)</f>
        <v>G</v>
      </c>
      <c r="G46">
        <f>VLOOKUP($A46,FixData!$B$2:$G$375,COLUMN()-2,FALSE)</f>
        <v>-0.68</v>
      </c>
      <c r="H46">
        <f>VLOOKUP($A46,FixData!$B$2:$G$375,COLUMN()-2,FALSE)</f>
        <v>1.04</v>
      </c>
    </row>
    <row r="47" spans="1:8">
      <c r="A47" t="s">
        <v>503</v>
      </c>
      <c r="B47" t="str">
        <f>VLOOKUP($A47,UniProt!$A$1:$F$384,COLUMN(),FALSE)</f>
        <v>Q13867</v>
      </c>
      <c r="C47" t="str">
        <f>VLOOKUP($A47,UniProt!$A$1:$F$384,COLUMN(),FALSE)</f>
        <v>BLMH_HUMAN</v>
      </c>
      <c r="D47" t="str">
        <f>VLOOKUP($A47,FixData!$B$2:$G$375,COLUMN()-2,FALSE)</f>
        <v>chr17:27941886</v>
      </c>
      <c r="E47" t="str">
        <f>VLOOKUP($A47,FixData!$B$2:$G$375,COLUMN()-2,FALSE)</f>
        <v>rs13723</v>
      </c>
      <c r="F47" t="str">
        <f>VLOOKUP($A47,FixData!$B$2:$G$375,COLUMN()-2,FALSE)</f>
        <v>G</v>
      </c>
      <c r="G47">
        <f>VLOOKUP($A47,FixData!$B$2:$G$375,COLUMN()-2,FALSE)</f>
        <v>-0.49</v>
      </c>
      <c r="H47">
        <f>VLOOKUP($A47,FixData!$B$2:$G$375,COLUMN()-2,FALSE)</f>
        <v>1.04</v>
      </c>
    </row>
    <row r="48" spans="1:8">
      <c r="A48" t="s">
        <v>351</v>
      </c>
      <c r="B48" t="str">
        <f>VLOOKUP($A48,UniProt!$A$1:$F$384,COLUMN(),FALSE)</f>
        <v>Q9H2G9</v>
      </c>
      <c r="C48" t="str">
        <f>VLOOKUP($A48,UniProt!$A$1:$F$384,COLUMN(),FALSE)</f>
        <v>GO45_HUMAN</v>
      </c>
      <c r="D48" t="str">
        <f>VLOOKUP($A48,FixData!$B$2:$G$375,COLUMN()-2,FALSE)</f>
        <v>chr1:169094459</v>
      </c>
      <c r="E48" t="str">
        <f>VLOOKUP($A48,FixData!$B$2:$G$375,COLUMN()-2,FALSE)</f>
        <v>rs1892094</v>
      </c>
      <c r="F48" t="str">
        <f>VLOOKUP($A48,FixData!$B$2:$G$375,COLUMN()-2,FALSE)</f>
        <v>C</v>
      </c>
      <c r="G48">
        <f>VLOOKUP($A48,FixData!$B$2:$G$375,COLUMN()-2,FALSE)</f>
        <v>-0.5</v>
      </c>
      <c r="H48">
        <f>VLOOKUP($A48,FixData!$B$2:$G$375,COLUMN()-2,FALSE)</f>
        <v>1.04</v>
      </c>
    </row>
    <row r="49" spans="1:8">
      <c r="A49" t="s">
        <v>442</v>
      </c>
      <c r="B49" t="str">
        <f>VLOOKUP($A49,UniProt!$A$1:$F$384,COLUMN(),FALSE)</f>
        <v>P13497</v>
      </c>
      <c r="C49" t="str">
        <f>VLOOKUP($A49,UniProt!$A$1:$F$384,COLUMN(),FALSE)</f>
        <v>BMP1_HUMAN</v>
      </c>
      <c r="D49" t="str">
        <f>VLOOKUP($A49,FixData!$B$2:$G$375,COLUMN()-2,FALSE)</f>
        <v>chr8:22033615</v>
      </c>
      <c r="E49" t="str">
        <f>VLOOKUP($A49,FixData!$B$2:$G$375,COLUMN()-2,FALSE)</f>
        <v>rs6984210</v>
      </c>
      <c r="F49" t="str">
        <f>VLOOKUP($A49,FixData!$B$2:$G$375,COLUMN()-2,FALSE)</f>
        <v>G</v>
      </c>
      <c r="G49">
        <f>VLOOKUP($A49,FixData!$B$2:$G$375,COLUMN()-2,FALSE)</f>
        <v>-0.06</v>
      </c>
      <c r="H49">
        <f>VLOOKUP($A49,FixData!$B$2:$G$375,COLUMN()-2,FALSE)</f>
        <v>1.08</v>
      </c>
    </row>
    <row r="50" spans="1:8">
      <c r="A50" t="s">
        <v>474</v>
      </c>
      <c r="B50" t="str">
        <f>VLOOKUP($A50,UniProt!$A$1:$F$384,COLUMN(),FALSE)</f>
        <v>Q96C57</v>
      </c>
      <c r="C50" t="str">
        <f>VLOOKUP($A50,UniProt!$A$1:$F$384,COLUMN(),FALSE)</f>
        <v>CSTOS_HUMAN</v>
      </c>
      <c r="D50" t="str">
        <f>VLOOKUP($A50,FixData!$B$2:$G$375,COLUMN()-2,FALSE)</f>
        <v>chr12:121416988</v>
      </c>
      <c r="E50" t="str">
        <f>VLOOKUP($A50,FixData!$B$2:$G$375,COLUMN()-2,FALSE)</f>
        <v>rs2244608</v>
      </c>
      <c r="F50" t="str">
        <f>VLOOKUP($A50,FixData!$B$2:$G$375,COLUMN()-2,FALSE)</f>
        <v>G</v>
      </c>
      <c r="G50">
        <f>VLOOKUP($A50,FixData!$B$2:$G$375,COLUMN()-2,FALSE)</f>
        <v>-0.35</v>
      </c>
      <c r="H50">
        <f>VLOOKUP($A50,FixData!$B$2:$G$375,COLUMN()-2,FALSE)</f>
        <v>1.06</v>
      </c>
    </row>
    <row r="51" spans="1:8">
      <c r="A51" t="s">
        <v>35</v>
      </c>
      <c r="B51" t="str">
        <f>VLOOKUP($A51,UniProt!$A$1:$F$384,COLUMN(),FALSE)</f>
        <v>Q5VW32</v>
      </c>
      <c r="C51" t="str">
        <f>VLOOKUP($A51,UniProt!$A$1:$F$384,COLUMN(),FALSE)</f>
        <v>BROX_HUMAN</v>
      </c>
      <c r="D51" t="str">
        <f>VLOOKUP($A51,FixData!$B$2:$G$375,COLUMN()-2,FALSE)</f>
        <v>chr1:222823529</v>
      </c>
      <c r="E51" t="str">
        <f>VLOOKUP($A51,FixData!$B$2:$G$375,COLUMN()-2,FALSE)</f>
        <v>rs17465637</v>
      </c>
      <c r="F51" t="str">
        <f>VLOOKUP($A51,FixData!$B$2:$G$375,COLUMN()-2,FALSE)</f>
        <v>C</v>
      </c>
      <c r="G51">
        <f>VLOOKUP($A51,FixData!$B$2:$G$375,COLUMN()-2,FALSE)</f>
        <v>-0.74</v>
      </c>
      <c r="H51">
        <f>VLOOKUP($A51,FixData!$B$2:$G$375,COLUMN()-2,FALSE)</f>
        <v>1.1399999999999999</v>
      </c>
    </row>
    <row r="52" spans="1:8">
      <c r="A52" t="s">
        <v>227</v>
      </c>
      <c r="B52" t="str">
        <f>VLOOKUP($A52,UniProt!$A$1:$F$384,COLUMN(),FALSE)</f>
        <v>P09871</v>
      </c>
      <c r="C52" t="str">
        <f>VLOOKUP($A52,UniProt!$A$1:$F$384,COLUMN(),FALSE)</f>
        <v>C1S_HUMAN</v>
      </c>
      <c r="D52" t="str">
        <f>VLOOKUP($A52,FixData!$B$2:$G$375,COLUMN()-2,FALSE)</f>
        <v>chr12:7175872</v>
      </c>
      <c r="E52" t="str">
        <f>VLOOKUP($A52,FixData!$B$2:$G$375,COLUMN()-2,FALSE)</f>
        <v>rs11838267</v>
      </c>
      <c r="F52" t="str">
        <f>VLOOKUP($A52,FixData!$B$2:$G$375,COLUMN()-2,FALSE)</f>
        <v>T</v>
      </c>
      <c r="G52">
        <f>VLOOKUP($A52,FixData!$B$2:$G$375,COLUMN()-2,FALSE)</f>
        <v>-0.87</v>
      </c>
      <c r="H52">
        <f>VLOOKUP($A52,FixData!$B$2:$G$375,COLUMN()-2,FALSE)</f>
        <v>1.05</v>
      </c>
    </row>
    <row r="53" spans="1:8">
      <c r="A53" t="s">
        <v>418</v>
      </c>
      <c r="B53" t="str">
        <f>VLOOKUP($A53,UniProt!$A$1:$F$384,COLUMN(),FALSE)</f>
        <v>P06681</v>
      </c>
      <c r="C53" t="str">
        <f>VLOOKUP($A53,UniProt!$A$1:$F$384,COLUMN(),FALSE)</f>
        <v>CO2_HUMAN</v>
      </c>
      <c r="D53" t="str">
        <f>VLOOKUP($A53,FixData!$B$2:$G$375,COLUMN()-2,FALSE)</f>
        <v>chr6:31888367</v>
      </c>
      <c r="E53" t="str">
        <f>VLOOKUP($A53,FixData!$B$2:$G$375,COLUMN()-2,FALSE)</f>
        <v>rs3130683</v>
      </c>
      <c r="F53" t="str">
        <f>VLOOKUP($A53,FixData!$B$2:$G$375,COLUMN()-2,FALSE)</f>
        <v>T</v>
      </c>
      <c r="G53">
        <f>VLOOKUP($A53,FixData!$B$2:$G$375,COLUMN()-2,FALSE)</f>
        <v>-0.86</v>
      </c>
      <c r="H53">
        <f>VLOOKUP($A53,FixData!$B$2:$G$375,COLUMN()-2,FALSE)</f>
        <v>1.0900000000000001</v>
      </c>
    </row>
    <row r="54" spans="1:8">
      <c r="A54" t="s">
        <v>419</v>
      </c>
      <c r="B54" t="str">
        <f>VLOOKUP($A54,UniProt!$A$1:$F$384,COLUMN(),FALSE)</f>
        <v>P0C0L4</v>
      </c>
      <c r="C54" t="str">
        <f>VLOOKUP($A54,UniProt!$A$1:$F$384,COLUMN(),FALSE)</f>
        <v>CO4A_HUMAN</v>
      </c>
      <c r="D54" t="str">
        <f>VLOOKUP($A54,FixData!$B$2:$G$375,COLUMN()-2,FALSE)</f>
        <v>chr6:31888367</v>
      </c>
      <c r="E54" t="str">
        <f>VLOOKUP($A54,FixData!$B$2:$G$375,COLUMN()-2,FALSE)</f>
        <v>rs3130683</v>
      </c>
      <c r="F54" t="str">
        <f>VLOOKUP($A54,FixData!$B$2:$G$375,COLUMN()-2,FALSE)</f>
        <v>T</v>
      </c>
      <c r="G54">
        <f>VLOOKUP($A54,FixData!$B$2:$G$375,COLUMN()-2,FALSE)</f>
        <v>-0.86</v>
      </c>
      <c r="H54">
        <f>VLOOKUP($A54,FixData!$B$2:$G$375,COLUMN()-2,FALSE)</f>
        <v>1.0900000000000001</v>
      </c>
    </row>
    <row r="55" spans="1:8">
      <c r="A55" t="s">
        <v>373</v>
      </c>
      <c r="B55" t="str">
        <f>VLOOKUP($A55,UniProt!$A$1:$F$384,COLUMN(),FALSE)</f>
        <v>Q16602</v>
      </c>
      <c r="C55" t="str">
        <f>VLOOKUP($A55,UniProt!$A$1:$F$384,COLUMN(),FALSE)</f>
        <v>CALRL_HUMAN</v>
      </c>
      <c r="D55" t="str">
        <f>VLOOKUP($A55,FixData!$B$2:$G$375,COLUMN()-2,FALSE)</f>
        <v>chr2:188196469</v>
      </c>
      <c r="E55" t="str">
        <f>VLOOKUP($A55,FixData!$B$2:$G$375,COLUMN()-2,FALSE)</f>
        <v>rs840616</v>
      </c>
      <c r="F55" t="str">
        <f>VLOOKUP($A55,FixData!$B$2:$G$375,COLUMN()-2,FALSE)</f>
        <v>C</v>
      </c>
      <c r="G55">
        <f>VLOOKUP($A55,FixData!$B$2:$G$375,COLUMN()-2,FALSE)</f>
        <v>-0.65</v>
      </c>
      <c r="H55">
        <f>VLOOKUP($A55,FixData!$B$2:$G$375,COLUMN()-2,FALSE)</f>
        <v>1.04</v>
      </c>
    </row>
    <row r="56" spans="1:8">
      <c r="A56" t="s">
        <v>357</v>
      </c>
      <c r="B56" t="str">
        <f>VLOOKUP($A56,UniProt!$A$1:$F$384,COLUMN(),FALSE)</f>
        <v>Q08AD1</v>
      </c>
      <c r="C56" t="str">
        <f>VLOOKUP($A56,UniProt!$A$1:$F$384,COLUMN(),FALSE)</f>
        <v>CAMP2_HUMAN</v>
      </c>
      <c r="D56" t="str">
        <f>VLOOKUP($A56,FixData!$B$2:$G$375,COLUMN()-2,FALSE)</f>
        <v>chr1:200646073</v>
      </c>
      <c r="E56" t="str">
        <f>VLOOKUP($A56,FixData!$B$2:$G$375,COLUMN()-2,FALSE)</f>
        <v>rs6700559</v>
      </c>
      <c r="F56" t="str">
        <f>VLOOKUP($A56,FixData!$B$2:$G$375,COLUMN()-2,FALSE)</f>
        <v>C</v>
      </c>
      <c r="G56">
        <f>VLOOKUP($A56,FixData!$B$2:$G$375,COLUMN()-2,FALSE)</f>
        <v>-0.53</v>
      </c>
      <c r="H56">
        <f>VLOOKUP($A56,FixData!$B$2:$G$375,COLUMN()-2,FALSE)</f>
        <v>1.04</v>
      </c>
    </row>
    <row r="57" spans="1:8">
      <c r="A57" t="s">
        <v>367</v>
      </c>
      <c r="B57" t="str">
        <f>VLOOKUP($A57,UniProt!$A$1:$F$384,COLUMN(),FALSE)</f>
        <v>O14815</v>
      </c>
      <c r="C57" t="str">
        <f>VLOOKUP($A57,UniProt!$A$1:$F$384,COLUMN(),FALSE)</f>
        <v>CAN9_HUMAN</v>
      </c>
      <c r="D57" t="str">
        <f>VLOOKUP($A57,FixData!$B$2:$G$375,COLUMN()-2,FALSE)</f>
        <v>chr1:230845794</v>
      </c>
      <c r="E57" t="str">
        <f>VLOOKUP($A57,FixData!$B$2:$G$375,COLUMN()-2,FALSE)</f>
        <v>rs699</v>
      </c>
      <c r="F57" t="str">
        <f>VLOOKUP($A57,FixData!$B$2:$G$375,COLUMN()-2,FALSE)</f>
        <v>G</v>
      </c>
      <c r="G57">
        <f>VLOOKUP($A57,FixData!$B$2:$G$375,COLUMN()-2,FALSE)</f>
        <v>-0.42</v>
      </c>
      <c r="H57">
        <f>VLOOKUP($A57,FixData!$B$2:$G$375,COLUMN()-2,FALSE)</f>
        <v>1.04</v>
      </c>
    </row>
    <row r="58" spans="1:8">
      <c r="A58" t="s">
        <v>375</v>
      </c>
      <c r="B58" t="str">
        <f>VLOOKUP($A58,UniProt!$A$1:$F$384,COLUMN(),FALSE)</f>
        <v>Q8N187</v>
      </c>
      <c r="C58" t="str">
        <f>VLOOKUP($A58,UniProt!$A$1:$F$384,COLUMN(),FALSE)</f>
        <v>CARTF_HUMAN</v>
      </c>
      <c r="D58" t="str">
        <f>VLOOKUP($A58,FixData!$B$2:$G$375,COLUMN()-2,FALSE)</f>
        <v>chr2:203745885</v>
      </c>
      <c r="E58" t="str">
        <f>VLOOKUP($A58,FixData!$B$2:$G$375,COLUMN()-2,FALSE)</f>
        <v>rs6725887</v>
      </c>
      <c r="F58" t="str">
        <f>VLOOKUP($A58,FixData!$B$2:$G$375,COLUMN()-2,FALSE)</f>
        <v>C</v>
      </c>
      <c r="G58">
        <f>VLOOKUP($A58,FixData!$B$2:$G$375,COLUMN()-2,FALSE)</f>
        <v>-0.15</v>
      </c>
      <c r="H58">
        <f>VLOOKUP($A58,FixData!$B$2:$G$375,COLUMN()-2,FALSE)</f>
        <v>1.1399999999999999</v>
      </c>
    </row>
    <row r="59" spans="1:8">
      <c r="A59" t="s">
        <v>20</v>
      </c>
      <c r="B59" t="str">
        <f>VLOOKUP($A59,UniProt!$A$1:$F$384,COLUMN(),FALSE)</f>
        <v>O14958</v>
      </c>
      <c r="C59" t="str">
        <f>VLOOKUP($A59,UniProt!$A$1:$F$384,COLUMN(),FALSE)</f>
        <v>CASQ2_HUMAN</v>
      </c>
      <c r="D59" t="str">
        <f>VLOOKUP($A59,FixData!$B$2:$G$375,COLUMN()-2,FALSE)</f>
        <v>chr1:115753482</v>
      </c>
      <c r="E59" t="str">
        <f>VLOOKUP($A59,FixData!$B$2:$G$375,COLUMN()-2,FALSE)</f>
        <v>rs11806316</v>
      </c>
      <c r="F59" t="str">
        <f>VLOOKUP($A59,FixData!$B$2:$G$375,COLUMN()-2,FALSE)</f>
        <v>G</v>
      </c>
      <c r="G59">
        <f>VLOOKUP($A59,FixData!$B$2:$G$375,COLUMN()-2,FALSE)</f>
        <v>-0.66</v>
      </c>
      <c r="H59">
        <f>VLOOKUP($A59,FixData!$B$2:$G$375,COLUMN()-2,FALSE)</f>
        <v>1.04</v>
      </c>
    </row>
    <row r="60" spans="1:8">
      <c r="A60" t="s">
        <v>352</v>
      </c>
      <c r="B60" t="str">
        <f>VLOOKUP($A60,UniProt!$A$1:$F$384,COLUMN(),FALSE)</f>
        <v>Q5TID7</v>
      </c>
      <c r="C60" t="str">
        <f>VLOOKUP($A60,UniProt!$A$1:$F$384,COLUMN(),FALSE)</f>
        <v>CC181_HUMAN</v>
      </c>
      <c r="D60" t="str">
        <f>VLOOKUP($A60,FixData!$B$2:$G$375,COLUMN()-2,FALSE)</f>
        <v>chr1:169094459</v>
      </c>
      <c r="E60" t="str">
        <f>VLOOKUP($A60,FixData!$B$2:$G$375,COLUMN()-2,FALSE)</f>
        <v>rs1892094</v>
      </c>
      <c r="F60" t="str">
        <f>VLOOKUP($A60,FixData!$B$2:$G$375,COLUMN()-2,FALSE)</f>
        <v>C</v>
      </c>
      <c r="G60">
        <f>VLOOKUP($A60,FixData!$B$2:$G$375,COLUMN()-2,FALSE)</f>
        <v>-0.5</v>
      </c>
      <c r="H60">
        <f>VLOOKUP($A60,FixData!$B$2:$G$375,COLUMN()-2,FALSE)</f>
        <v>1.04</v>
      </c>
    </row>
    <row r="61" spans="1:8">
      <c r="A61" t="s">
        <v>241</v>
      </c>
      <c r="B61" t="str">
        <f>VLOOKUP($A61,UniProt!$A$1:$F$384,COLUMN(),FALSE)</f>
        <v>Q53HC0</v>
      </c>
      <c r="C61" t="str">
        <f>VLOOKUP($A61,UniProt!$A$1:$F$384,COLUMN(),FALSE)</f>
        <v>CCD92_HUMAN</v>
      </c>
      <c r="D61" t="str">
        <f>VLOOKUP($A61,FixData!$B$2:$G$375,COLUMN()-2,FALSE)</f>
        <v>chr12:124427306</v>
      </c>
      <c r="E61" t="str">
        <f>VLOOKUP($A61,FixData!$B$2:$G$375,COLUMN()-2,FALSE)</f>
        <v>rs11057401</v>
      </c>
      <c r="F61" t="str">
        <f>VLOOKUP($A61,FixData!$B$2:$G$375,COLUMN()-2,FALSE)</f>
        <v>T</v>
      </c>
      <c r="G61">
        <f>VLOOKUP($A61,FixData!$B$2:$G$375,COLUMN()-2,FALSE)</f>
        <v>-0.69</v>
      </c>
      <c r="H61">
        <f>VLOOKUP($A61,FixData!$B$2:$G$375,COLUMN()-2,FALSE)</f>
        <v>1.08</v>
      </c>
    </row>
    <row r="62" spans="1:8">
      <c r="A62" t="s">
        <v>528</v>
      </c>
      <c r="B62" t="str">
        <f>VLOOKUP($A62,UniProt!$A$1:$F$384,COLUMN(),FALSE)</f>
        <v>Q96F63</v>
      </c>
      <c r="C62" t="str">
        <f>VLOOKUP($A62,UniProt!$A$1:$F$384,COLUMN(),FALSE)</f>
        <v>CCD97_HUMAN</v>
      </c>
      <c r="D62" t="str">
        <f>VLOOKUP($A62,FixData!$B$2:$G$375,COLUMN()-2,FALSE)</f>
        <v>chr19:41854534</v>
      </c>
      <c r="E62" t="str">
        <f>VLOOKUP($A62,FixData!$B$2:$G$375,COLUMN()-2,FALSE)</f>
        <v>rs8108632a</v>
      </c>
      <c r="F62" t="str">
        <f>VLOOKUP($A62,FixData!$B$2:$G$375,COLUMN()-2,FALSE)</f>
        <v>T</v>
      </c>
      <c r="G62">
        <f>VLOOKUP($A62,FixData!$B$2:$G$375,COLUMN()-2,FALSE)</f>
        <v>-0.48</v>
      </c>
      <c r="H62">
        <f>VLOOKUP($A62,FixData!$B$2:$G$375,COLUMN()-2,FALSE)</f>
        <v>1.05</v>
      </c>
    </row>
    <row r="63" spans="1:8">
      <c r="A63" t="s">
        <v>436</v>
      </c>
      <c r="B63" t="str">
        <f>VLOOKUP($A63,UniProt!$A$1:$F$384,COLUMN(),FALSE)</f>
        <v>Q9BSQ5</v>
      </c>
      <c r="C63" t="str">
        <f>VLOOKUP($A63,UniProt!$A$1:$F$384,COLUMN(),FALSE)</f>
        <v>CCM2_HUMAN</v>
      </c>
      <c r="D63" t="str">
        <f>VLOOKUP($A63,FixData!$B$2:$G$375,COLUMN()-2,FALSE)</f>
        <v>chr7:45077978</v>
      </c>
      <c r="E63" t="str">
        <f>VLOOKUP($A63,FixData!$B$2:$G$375,COLUMN()-2,FALSE)</f>
        <v>rs2107732</v>
      </c>
      <c r="F63" t="str">
        <f>VLOOKUP($A63,FixData!$B$2:$G$375,COLUMN()-2,FALSE)</f>
        <v>G</v>
      </c>
      <c r="G63">
        <f>VLOOKUP($A63,FixData!$B$2:$G$375,COLUMN()-2,FALSE)</f>
        <v>-0.91</v>
      </c>
      <c r="H63">
        <f>VLOOKUP($A63,FixData!$B$2:$G$375,COLUMN()-2,FALSE)</f>
        <v>1.06</v>
      </c>
    </row>
    <row r="64" spans="1:8">
      <c r="A64" t="s">
        <v>404</v>
      </c>
      <c r="B64" t="str">
        <f>VLOOKUP($A64,UniProt!$A$1:$F$384,COLUMN(),FALSE)</f>
        <v>P49736</v>
      </c>
      <c r="C64" t="str">
        <f>VLOOKUP($A64,UniProt!$A$1:$F$384,COLUMN(),FALSE)</f>
        <v>MCM2_HUMAN</v>
      </c>
      <c r="D64" t="str">
        <f>VLOOKUP($A64,FixData!$B$2:$G$375,COLUMN()-2,FALSE)</f>
        <v>chr3:156852592</v>
      </c>
      <c r="E64" t="str">
        <f>VLOOKUP($A64,FixData!$B$2:$G$375,COLUMN()-2,FALSE)</f>
        <v>rs4266144</v>
      </c>
      <c r="F64" t="str">
        <f>VLOOKUP($A64,FixData!$B$2:$G$375,COLUMN()-2,FALSE)</f>
        <v>G</v>
      </c>
      <c r="G64">
        <f>VLOOKUP($A64,FixData!$B$2:$G$375,COLUMN()-2,FALSE)</f>
        <v>-0.32</v>
      </c>
      <c r="H64">
        <f>VLOOKUP($A64,FixData!$B$2:$G$375,COLUMN()-2,FALSE)</f>
        <v>1.03</v>
      </c>
    </row>
    <row r="65" spans="1:8">
      <c r="A65" t="s">
        <v>450</v>
      </c>
      <c r="B65" t="str">
        <f>VLOOKUP($A65,UniProt!$A$1:$F$384,COLUMN(),FALSE)</f>
        <v>O75794</v>
      </c>
      <c r="C65" t="str">
        <f>VLOOKUP($A65,UniProt!$A$1:$F$384,COLUMN(),FALSE)</f>
        <v>CD123_HUMAN</v>
      </c>
      <c r="D65" t="str">
        <f>VLOOKUP($A65,FixData!$B$2:$G$375,COLUMN()-2,FALSE)</f>
        <v>chr10:12303813</v>
      </c>
      <c r="E65" t="str">
        <f>VLOOKUP($A65,FixData!$B$2:$G$375,COLUMN()-2,FALSE)</f>
        <v>rs61848342</v>
      </c>
      <c r="F65" t="str">
        <f>VLOOKUP($A65,FixData!$B$2:$G$375,COLUMN()-2,FALSE)</f>
        <v>C</v>
      </c>
      <c r="G65">
        <f>VLOOKUP($A65,FixData!$B$2:$G$375,COLUMN()-2,FALSE)</f>
        <v>-0.36</v>
      </c>
      <c r="H65">
        <f>VLOOKUP($A65,FixData!$B$2:$G$375,COLUMN()-2,FALSE)</f>
        <v>1.04</v>
      </c>
    </row>
    <row r="66" spans="1:8">
      <c r="A66" t="s">
        <v>388</v>
      </c>
      <c r="B66" t="str">
        <f>VLOOKUP($A66,UniProt!$A$1:$F$384,COLUMN(),FALSE)</f>
        <v>P30304</v>
      </c>
      <c r="C66" t="str">
        <f>VLOOKUP($A66,UniProt!$A$1:$F$384,COLUMN(),FALSE)</f>
        <v>MPIP1_HUMAN</v>
      </c>
      <c r="D66" t="str">
        <f>VLOOKUP($A66,FixData!$B$2:$G$375,COLUMN()-2,FALSE)</f>
        <v>chr3:48193515</v>
      </c>
      <c r="E66" t="str">
        <f>VLOOKUP($A66,FixData!$B$2:$G$375,COLUMN()-2,FALSE)</f>
        <v>rs7617773</v>
      </c>
      <c r="F66" t="str">
        <f>VLOOKUP($A66,FixData!$B$2:$G$375,COLUMN()-2,FALSE)</f>
        <v>T</v>
      </c>
      <c r="G66">
        <f>VLOOKUP($A66,FixData!$B$2:$G$375,COLUMN()-2,FALSE)</f>
        <v>-0.67</v>
      </c>
      <c r="H66">
        <f>VLOOKUP($A66,FixData!$B$2:$G$375,COLUMN()-2,FALSE)</f>
        <v>1.04</v>
      </c>
    </row>
    <row r="67" spans="1:8">
      <c r="A67" t="s">
        <v>282</v>
      </c>
      <c r="B67" t="str">
        <f>VLOOKUP($A67,UniProt!$A$1:$F$384,COLUMN(),FALSE)</f>
        <v>P55290</v>
      </c>
      <c r="C67" t="str">
        <f>VLOOKUP($A67,UniProt!$A$1:$F$384,COLUMN(),FALSE)</f>
        <v>CAD13_HUMAN</v>
      </c>
      <c r="D67" t="str">
        <f>VLOOKUP($A67,FixData!$B$2:$G$375,COLUMN()-2,FALSE)</f>
        <v>chr16:83045790</v>
      </c>
      <c r="E67" t="str">
        <f>VLOOKUP($A67,FixData!$B$2:$G$375,COLUMN()-2,FALSE)</f>
        <v>rs7500448</v>
      </c>
      <c r="F67" t="str">
        <f>VLOOKUP($A67,FixData!$B$2:$G$375,COLUMN()-2,FALSE)</f>
        <v>A</v>
      </c>
      <c r="G67">
        <f>VLOOKUP($A67,FixData!$B$2:$G$375,COLUMN()-2,FALSE)</f>
        <v>-0.77</v>
      </c>
      <c r="H67">
        <f>VLOOKUP($A67,FixData!$B$2:$G$375,COLUMN()-2,FALSE)</f>
        <v>1.07</v>
      </c>
    </row>
    <row r="68" spans="1:8">
      <c r="A68" t="s">
        <v>2087</v>
      </c>
      <c r="B68" t="str">
        <f>VLOOKUP($A68,UniProt!$A$1:$F$384,COLUMN(),FALSE)</f>
        <v>A6H8M9</v>
      </c>
      <c r="C68" t="str">
        <f>VLOOKUP($A68,UniProt!$A$1:$F$384,COLUMN(),FALSE)</f>
        <v>CDHR4_HUMAN</v>
      </c>
      <c r="D68" t="str">
        <f>VLOOKUP($A68,FixData!$B$2:$G$375,COLUMN()-2,FALSE)</f>
        <v>chr3:49448566</v>
      </c>
      <c r="E68" t="str">
        <f>VLOOKUP($A68,FixData!$B$2:$G$375,COLUMN()-2,FALSE)</f>
        <v>rs7623687</v>
      </c>
      <c r="F68" t="str">
        <f>VLOOKUP($A68,FixData!$B$2:$G$375,COLUMN()-2,FALSE)</f>
        <v>A</v>
      </c>
      <c r="G68">
        <f>VLOOKUP($A68,FixData!$B$2:$G$375,COLUMN()-2,FALSE)</f>
        <v>-0.86</v>
      </c>
      <c r="H68">
        <f>VLOOKUP($A68,FixData!$B$2:$G$375,COLUMN()-2,FALSE)</f>
        <v>1.07</v>
      </c>
    </row>
    <row r="69" spans="1:8">
      <c r="A69" t="s">
        <v>421</v>
      </c>
      <c r="B69" t="str">
        <f>VLOOKUP($A69,UniProt!$A$1:$F$384,COLUMN(),FALSE)</f>
        <v>P38936</v>
      </c>
      <c r="C69" t="str">
        <f>VLOOKUP($A69,UniProt!$A$1:$F$384,COLUMN(),FALSE)</f>
        <v>CDN1A_HUMAN</v>
      </c>
      <c r="D69" t="str">
        <f>VLOOKUP($A69,FixData!$B$2:$G$375,COLUMN()-2,FALSE)</f>
        <v>chr6:36638636</v>
      </c>
      <c r="E69" t="str">
        <f>VLOOKUP($A69,FixData!$B$2:$G$375,COLUMN()-2,FALSE)</f>
        <v>rs1321309</v>
      </c>
      <c r="F69" t="str">
        <f>VLOOKUP($A69,FixData!$B$2:$G$375,COLUMN()-2,FALSE)</f>
        <v>A</v>
      </c>
      <c r="G69">
        <f>VLOOKUP($A69,FixData!$B$2:$G$375,COLUMN()-2,FALSE)</f>
        <v>-0.49</v>
      </c>
      <c r="H69">
        <f>VLOOKUP($A69,FixData!$B$2:$G$375,COLUMN()-2,FALSE)</f>
        <v>1.03</v>
      </c>
    </row>
    <row r="70" spans="1:8">
      <c r="A70" t="s">
        <v>182</v>
      </c>
      <c r="B70" t="str">
        <f>VLOOKUP($A70,UniProt!$A$1:$F$384,COLUMN(),FALSE)</f>
        <v>N/A</v>
      </c>
      <c r="C70" t="str">
        <f>VLOOKUP($A70,UniProt!$A$1:$F$384,COLUMN(),FALSE)</f>
        <v>N/A</v>
      </c>
      <c r="D70" t="str">
        <f>VLOOKUP($A70,FixData!$B$2:$G$375,COLUMN()-2,FALSE)</f>
        <v>chr9:22125503</v>
      </c>
      <c r="E70" t="str">
        <f>VLOOKUP($A70,FixData!$B$2:$G$375,COLUMN()-2,FALSE)</f>
        <v>rs1333049</v>
      </c>
      <c r="F70" t="str">
        <f>VLOOKUP($A70,FixData!$B$2:$G$375,COLUMN()-2,FALSE)</f>
        <v>C</v>
      </c>
      <c r="G70">
        <f>VLOOKUP($A70,FixData!$B$2:$G$375,COLUMN()-2,FALSE)</f>
        <v>-0.46</v>
      </c>
      <c r="H70">
        <f>VLOOKUP($A70,FixData!$B$2:$G$375,COLUMN()-2,FALSE)</f>
        <v>1.29</v>
      </c>
    </row>
    <row r="71" spans="1:8">
      <c r="A71" t="s">
        <v>17</v>
      </c>
      <c r="B71" t="str">
        <f>VLOOKUP($A71,UniProt!$A$1:$F$384,COLUMN(),FALSE)</f>
        <v>Q9HCU4</v>
      </c>
      <c r="C71" t="str">
        <f>VLOOKUP($A71,UniProt!$A$1:$F$384,COLUMN(),FALSE)</f>
        <v>CELR2_HUMAN</v>
      </c>
      <c r="D71" t="str">
        <f>VLOOKUP($A71,FixData!$B$2:$G$375,COLUMN()-2,FALSE)</f>
        <v>chr1:109822166</v>
      </c>
      <c r="E71" t="str">
        <f>VLOOKUP($A71,FixData!$B$2:$G$375,COLUMN()-2,FALSE)</f>
        <v>rs599839</v>
      </c>
      <c r="F71" t="str">
        <f>VLOOKUP($A71,FixData!$B$2:$G$375,COLUMN()-2,FALSE)</f>
        <v>A</v>
      </c>
      <c r="G71">
        <f>VLOOKUP($A71,FixData!$B$2:$G$375,COLUMN()-2,FALSE)</f>
        <v>-0.78</v>
      </c>
      <c r="H71">
        <f>VLOOKUP($A71,FixData!$B$2:$G$375,COLUMN()-2,FALSE)</f>
        <v>1.1100000000000001</v>
      </c>
    </row>
    <row r="72" spans="1:8">
      <c r="A72" t="s">
        <v>280</v>
      </c>
      <c r="B72" t="str">
        <f>VLOOKUP($A72,UniProt!$A$1:$F$384,COLUMN(),FALSE)</f>
        <v>Q96H22</v>
      </c>
      <c r="C72" t="str">
        <f>VLOOKUP($A72,UniProt!$A$1:$F$384,COLUMN(),FALSE)</f>
        <v>CENPN_HUMAN</v>
      </c>
      <c r="D72" t="str">
        <f>VLOOKUP($A72,FixData!$B$2:$G$375,COLUMN()-2,FALSE)</f>
        <v>chr16:81906423</v>
      </c>
      <c r="E72" t="str">
        <f>VLOOKUP($A72,FixData!$B$2:$G$375,COLUMN()-2,FALSE)</f>
        <v>rs7199941</v>
      </c>
      <c r="F72" t="str">
        <f>VLOOKUP($A72,FixData!$B$2:$G$375,COLUMN()-2,FALSE)</f>
        <v>A</v>
      </c>
      <c r="G72">
        <f>VLOOKUP($A72,FixData!$B$2:$G$375,COLUMN()-2,FALSE)</f>
        <v>-0.4</v>
      </c>
      <c r="H72">
        <f>VLOOKUP($A72,FixData!$B$2:$G$375,COLUMN()-2,FALSE)</f>
        <v>1.04</v>
      </c>
    </row>
    <row r="73" spans="1:8">
      <c r="A73" t="s">
        <v>142</v>
      </c>
      <c r="B73" t="str">
        <f>VLOOKUP($A73,UniProt!$A$1:$F$384,COLUMN(),FALSE)</f>
        <v>Q5EE01</v>
      </c>
      <c r="C73" t="str">
        <f>VLOOKUP($A73,UniProt!$A$1:$F$384,COLUMN(),FALSE)</f>
        <v>CENPW_HUMAN</v>
      </c>
      <c r="D73" t="str">
        <f>VLOOKUP($A73,FixData!$B$2:$G$375,COLUMN()-2,FALSE)</f>
        <v>chr6:126717064</v>
      </c>
      <c r="E73" t="str">
        <f>VLOOKUP($A73,FixData!$B$2:$G$375,COLUMN()-2,FALSE)</f>
        <v>rs1591805</v>
      </c>
      <c r="F73" t="str">
        <f>VLOOKUP($A73,FixData!$B$2:$G$375,COLUMN()-2,FALSE)</f>
        <v>A</v>
      </c>
      <c r="G73">
        <f>VLOOKUP($A73,FixData!$B$2:$G$375,COLUMN()-2,FALSE)</f>
        <v>-0.49</v>
      </c>
      <c r="H73">
        <f>VLOOKUP($A73,FixData!$B$2:$G$375,COLUMN()-2,FALSE)</f>
        <v>1.04</v>
      </c>
    </row>
    <row r="74" spans="1:8">
      <c r="A74" t="s">
        <v>81</v>
      </c>
      <c r="B74" t="str">
        <f>VLOOKUP($A74,UniProt!$A$1:$F$384,COLUMN(),FALSE)</f>
        <v>Q8NHQ1</v>
      </c>
      <c r="C74" t="str">
        <f>VLOOKUP($A74,UniProt!$A$1:$F$384,COLUMN(),FALSE)</f>
        <v>CEP70_HUMAN</v>
      </c>
      <c r="D74" t="str">
        <f>VLOOKUP($A74,FixData!$B$2:$G$375,COLUMN()-2,FALSE)</f>
        <v>chr3:138119952</v>
      </c>
      <c r="E74" t="str">
        <f>VLOOKUP($A74,FixData!$B$2:$G$375,COLUMN()-2,FALSE)</f>
        <v>rs2306374</v>
      </c>
      <c r="F74" t="str">
        <f>VLOOKUP($A74,FixData!$B$2:$G$375,COLUMN()-2,FALSE)</f>
        <v>C</v>
      </c>
      <c r="G74">
        <f>VLOOKUP($A74,FixData!$B$2:$G$375,COLUMN()-2,FALSE)</f>
        <v>-0.18</v>
      </c>
      <c r="H74">
        <f>VLOOKUP($A74,FixData!$B$2:$G$375,COLUMN()-2,FALSE)</f>
        <v>1.1200000000000001</v>
      </c>
    </row>
    <row r="75" spans="1:8">
      <c r="A75" t="s">
        <v>274</v>
      </c>
      <c r="B75" t="str">
        <f>VLOOKUP($A75,UniProt!$A$1:$F$384,COLUMN(),FALSE)</f>
        <v>P11597</v>
      </c>
      <c r="C75" t="str">
        <f>VLOOKUP($A75,UniProt!$A$1:$F$384,COLUMN(),FALSE)</f>
        <v>CETP_HUMAN</v>
      </c>
      <c r="D75" t="str">
        <f>VLOOKUP($A75,FixData!$B$2:$G$375,COLUMN()-2,FALSE)</f>
        <v>chr16:56961074</v>
      </c>
      <c r="E75" t="str">
        <f>VLOOKUP($A75,FixData!$B$2:$G$375,COLUMN()-2,FALSE)</f>
        <v>rs1800775</v>
      </c>
      <c r="F75" t="str">
        <f>VLOOKUP($A75,FixData!$B$2:$G$375,COLUMN()-2,FALSE)</f>
        <v>C</v>
      </c>
      <c r="G75">
        <f>VLOOKUP($A75,FixData!$B$2:$G$375,COLUMN()-2,FALSE)</f>
        <v>-0.51</v>
      </c>
      <c r="H75">
        <f>VLOOKUP($A75,FixData!$B$2:$G$375,COLUMN()-2,FALSE)</f>
        <v>1.03</v>
      </c>
    </row>
    <row r="76" spans="1:8">
      <c r="A76" t="s">
        <v>495</v>
      </c>
      <c r="B76" t="str">
        <f>VLOOKUP($A76,UniProt!$A$1:$F$384,COLUMN(),FALSE)</f>
        <v>Q9UEE9</v>
      </c>
      <c r="C76" t="str">
        <f>VLOOKUP($A76,UniProt!$A$1:$F$384,COLUMN(),FALSE)</f>
        <v>CFDP1_HUMAN</v>
      </c>
      <c r="D76" t="str">
        <f>VLOOKUP($A76,FixData!$B$2:$G$375,COLUMN()-2,FALSE)</f>
        <v>chr16:75387533</v>
      </c>
      <c r="E76" t="str">
        <f>VLOOKUP($A76,FixData!$B$2:$G$375,COLUMN()-2,FALSE)</f>
        <v>rs3851738</v>
      </c>
      <c r="F76" t="str">
        <f>VLOOKUP($A76,FixData!$B$2:$G$375,COLUMN()-2,FALSE)</f>
        <v>C</v>
      </c>
      <c r="G76">
        <f>VLOOKUP($A76,FixData!$B$2:$G$375,COLUMN()-2,FALSE)</f>
        <v>-0.6</v>
      </c>
      <c r="H76">
        <f>VLOOKUP($A76,FixData!$B$2:$G$375,COLUMN()-2,FALSE)</f>
        <v>1.07</v>
      </c>
    </row>
    <row r="77" spans="1:8">
      <c r="A77" t="s">
        <v>439</v>
      </c>
      <c r="B77" t="str">
        <f>VLOOKUP($A77,UniProt!$A$1:$F$384,COLUMN(),FALSE)</f>
        <v>P13569</v>
      </c>
      <c r="C77" t="str">
        <f>VLOOKUP($A77,UniProt!$A$1:$F$384,COLUMN(),FALSE)</f>
        <v>CFTR_HUMAN</v>
      </c>
      <c r="D77" t="str">
        <f>VLOOKUP($A77,FixData!$B$2:$G$375,COLUMN()-2,FALSE)</f>
        <v>chr7:117332914</v>
      </c>
      <c r="E77" t="str">
        <f>VLOOKUP($A77,FixData!$B$2:$G$375,COLUMN()-2,FALSE)</f>
        <v>rs975722</v>
      </c>
      <c r="F77" t="str">
        <f>VLOOKUP($A77,FixData!$B$2:$G$375,COLUMN()-2,FALSE)</f>
        <v>G</v>
      </c>
      <c r="G77">
        <f>VLOOKUP($A77,FixData!$B$2:$G$375,COLUMN()-2,FALSE)</f>
        <v>-0.4</v>
      </c>
      <c r="H77">
        <f>VLOOKUP($A77,FixData!$B$2:$G$375,COLUMN()-2,FALSE)</f>
        <v>1.03</v>
      </c>
    </row>
    <row r="78" spans="1:8">
      <c r="A78" t="s">
        <v>349</v>
      </c>
      <c r="B78" t="str">
        <f>VLOOKUP($A78,UniProt!$A$1:$F$384,COLUMN(),FALSE)</f>
        <v>Q9Y3Y2</v>
      </c>
      <c r="C78" t="str">
        <f>VLOOKUP($A78,UniProt!$A$1:$F$384,COLUMN(),FALSE)</f>
        <v>CHTOP_HUMAN</v>
      </c>
      <c r="D78" t="str">
        <f>VLOOKUP($A78,FixData!$B$2:$G$375,COLUMN()-2,FALSE)</f>
        <v>chr1:154422067</v>
      </c>
      <c r="E78" t="str">
        <f>VLOOKUP($A78,FixData!$B$2:$G$375,COLUMN()-2,FALSE)</f>
        <v>rs4845625</v>
      </c>
      <c r="F78" t="str">
        <f>VLOOKUP($A78,FixData!$B$2:$G$375,COLUMN()-2,FALSE)</f>
        <v>T</v>
      </c>
      <c r="G78">
        <f>VLOOKUP($A78,FixData!$B$2:$G$375,COLUMN()-2,FALSE)</f>
        <v>-0.47</v>
      </c>
      <c r="H78">
        <f>VLOOKUP($A78,FixData!$B$2:$G$375,COLUMN()-2,FALSE)</f>
        <v>1.06</v>
      </c>
    </row>
    <row r="79" spans="1:8">
      <c r="A79" t="s">
        <v>455</v>
      </c>
      <c r="B79" t="str">
        <f>VLOOKUP($A79,UniProt!$A$1:$F$384,COLUMN(),FALSE)</f>
        <v>Q9H8M5</v>
      </c>
      <c r="C79" t="str">
        <f>VLOOKUP($A79,UniProt!$A$1:$F$384,COLUMN(),FALSE)</f>
        <v>CNNM2_HUMAN</v>
      </c>
      <c r="D79" t="str">
        <f>VLOOKUP($A79,FixData!$B$2:$G$375,COLUMN()-2,FALSE)</f>
        <v>chr10:104719096</v>
      </c>
      <c r="E79" t="str">
        <f>VLOOKUP($A79,FixData!$B$2:$G$375,COLUMN()-2,FALSE)</f>
        <v>rs12413409</v>
      </c>
      <c r="F79" t="str">
        <f>VLOOKUP($A79,FixData!$B$2:$G$375,COLUMN()-2,FALSE)</f>
        <v>G</v>
      </c>
      <c r="G79">
        <f>VLOOKUP($A79,FixData!$B$2:$G$375,COLUMN()-2,FALSE)</f>
        <v>-0.89</v>
      </c>
      <c r="H79">
        <f>VLOOKUP($A79,FixData!$B$2:$G$375,COLUMN()-2,FALSE)</f>
        <v>1.1200000000000001</v>
      </c>
    </row>
    <row r="80" spans="1:8">
      <c r="A80" t="s">
        <v>476</v>
      </c>
      <c r="B80" t="str">
        <f>VLOOKUP($A80,UniProt!$A$1:$F$384,COLUMN(),FALSE)</f>
        <v>P02462</v>
      </c>
      <c r="C80" t="str">
        <f>VLOOKUP($A80,UniProt!$A$1:$F$384,COLUMN(),FALSE)</f>
        <v>CO4A1_HUMAN</v>
      </c>
      <c r="D80" t="str">
        <f>VLOOKUP($A80,FixData!$B$2:$G$375,COLUMN()-2,FALSE)</f>
        <v>chr13:110960712</v>
      </c>
      <c r="E80" t="str">
        <f>VLOOKUP($A80,FixData!$B$2:$G$375,COLUMN()-2,FALSE)</f>
        <v>rs4773144</v>
      </c>
      <c r="F80" t="str">
        <f>VLOOKUP($A80,FixData!$B$2:$G$375,COLUMN()-2,FALSE)</f>
        <v>G</v>
      </c>
      <c r="G80">
        <f>VLOOKUP($A80,FixData!$B$2:$G$375,COLUMN()-2,FALSE)</f>
        <v>-0.44</v>
      </c>
      <c r="H80">
        <f>VLOOKUP($A80,FixData!$B$2:$G$375,COLUMN()-2,FALSE)</f>
        <v>1.07</v>
      </c>
    </row>
    <row r="81" spans="1:8">
      <c r="A81" t="s">
        <v>249</v>
      </c>
      <c r="B81" t="str">
        <f>VLOOKUP($A81,UniProt!$A$1:$F$384,COLUMN(),FALSE)</f>
        <v>P08572</v>
      </c>
      <c r="C81" t="str">
        <f>VLOOKUP($A81,UniProt!$A$1:$F$384,COLUMN(),FALSE)</f>
        <v>CO4A2_HUMAN</v>
      </c>
      <c r="D81" t="str">
        <f>VLOOKUP($A81,FixData!$B$2:$G$375,COLUMN()-2,FALSE)</f>
        <v>chr13:110960712</v>
      </c>
      <c r="E81" t="str">
        <f>VLOOKUP($A81,FixData!$B$2:$G$375,COLUMN()-2,FALSE)</f>
        <v>rs4773144</v>
      </c>
      <c r="F81" t="str">
        <f>VLOOKUP($A81,FixData!$B$2:$G$375,COLUMN()-2,FALSE)</f>
        <v>G</v>
      </c>
      <c r="G81">
        <f>VLOOKUP($A81,FixData!$B$2:$G$375,COLUMN()-2,FALSE)</f>
        <v>-0.44</v>
      </c>
      <c r="H81">
        <f>VLOOKUP($A81,FixData!$B$2:$G$375,COLUMN()-2,FALSE)</f>
        <v>1.07</v>
      </c>
    </row>
    <row r="82" spans="1:8">
      <c r="A82" t="s">
        <v>63</v>
      </c>
      <c r="B82" t="str">
        <f>VLOOKUP($A82,UniProt!$A$1:$F$384,COLUMN(),FALSE)</f>
        <v>P12111</v>
      </c>
      <c r="C82" t="str">
        <f>VLOOKUP($A82,UniProt!$A$1:$F$384,COLUMN(),FALSE)</f>
        <v>CO6A3_HUMAN</v>
      </c>
      <c r="D82" t="str">
        <f>VLOOKUP($A82,FixData!$B$2:$G$375,COLUMN()-2,FALSE)</f>
        <v>chr2:238223955</v>
      </c>
      <c r="E82" t="str">
        <f>VLOOKUP($A82,FixData!$B$2:$G$375,COLUMN()-2,FALSE)</f>
        <v>rs11677932</v>
      </c>
      <c r="F82" t="str">
        <f>VLOOKUP($A82,FixData!$B$2:$G$375,COLUMN()-2,FALSE)</f>
        <v>G</v>
      </c>
      <c r="G82">
        <f>VLOOKUP($A82,FixData!$B$2:$G$375,COLUMN()-2,FALSE)</f>
        <v>-0.68</v>
      </c>
      <c r="H82">
        <f>VLOOKUP($A82,FixData!$B$2:$G$375,COLUMN()-2,FALSE)</f>
        <v>1.03</v>
      </c>
    </row>
    <row r="83" spans="1:8">
      <c r="A83" t="s">
        <v>309</v>
      </c>
      <c r="B83" t="str">
        <f>VLOOKUP($A83,UniProt!$A$1:$F$384,COLUMN(),FALSE)</f>
        <v>Q8NBJ5</v>
      </c>
      <c r="C83" t="str">
        <f>VLOOKUP($A83,UniProt!$A$1:$F$384,COLUMN(),FALSE)</f>
        <v>GT251_HUMAN</v>
      </c>
      <c r="D83" t="str">
        <f>VLOOKUP($A83,FixData!$B$2:$G$375,COLUMN()-2,FALSE)</f>
        <v>chr19:17855763</v>
      </c>
      <c r="E83" t="str">
        <f>VLOOKUP($A83,FixData!$B$2:$G$375,COLUMN()-2,FALSE)</f>
        <v>rs73015714</v>
      </c>
      <c r="F83" t="str">
        <f>VLOOKUP($A83,FixData!$B$2:$G$375,COLUMN()-2,FALSE)</f>
        <v>G</v>
      </c>
      <c r="G83">
        <f>VLOOKUP($A83,FixData!$B$2:$G$375,COLUMN()-2,FALSE)</f>
        <v>-0.2</v>
      </c>
      <c r="H83">
        <f>VLOOKUP($A83,FixData!$B$2:$G$375,COLUMN()-2,FALSE)</f>
        <v>1.06</v>
      </c>
    </row>
    <row r="84" spans="1:8">
      <c r="A84" t="s">
        <v>507</v>
      </c>
      <c r="B84" t="str">
        <f>VLOOKUP($A84,UniProt!$A$1:$F$384,COLUMN(),FALSE)</f>
        <v>Q9NQ92</v>
      </c>
      <c r="C84" t="str">
        <f>VLOOKUP($A84,UniProt!$A$1:$F$384,COLUMN(),FALSE)</f>
        <v>COPRS_HUMAN</v>
      </c>
      <c r="D84" t="str">
        <f>VLOOKUP($A84,FixData!$B$2:$G$375,COLUMN()-2,FALSE)</f>
        <v>chr17:30033514</v>
      </c>
      <c r="E84" t="str">
        <f>VLOOKUP($A84,FixData!$B$2:$G$375,COLUMN()-2,FALSE)</f>
        <v>rs76954792</v>
      </c>
      <c r="F84" t="str">
        <f>VLOOKUP($A84,FixData!$B$2:$G$375,COLUMN()-2,FALSE)</f>
        <v>T</v>
      </c>
      <c r="G84">
        <f>VLOOKUP($A84,FixData!$B$2:$G$375,COLUMN()-2,FALSE)</f>
        <v>-0.22</v>
      </c>
      <c r="H84">
        <f>VLOOKUP($A84,FixData!$B$2:$G$375,COLUMN()-2,FALSE)</f>
        <v>1.04</v>
      </c>
    </row>
    <row r="85" spans="1:8">
      <c r="A85" t="s">
        <v>502</v>
      </c>
      <c r="B85" t="str">
        <f>VLOOKUP($A85,UniProt!$A$1:$F$384,COLUMN(),FALSE)</f>
        <v>Q6QEF8</v>
      </c>
      <c r="C85" t="str">
        <f>VLOOKUP($A85,UniProt!$A$1:$F$384,COLUMN(),FALSE)</f>
        <v>CORO6_HUMAN</v>
      </c>
      <c r="D85" t="str">
        <f>VLOOKUP($A85,FixData!$B$2:$G$375,COLUMN()-2,FALSE)</f>
        <v>chr17:27941886</v>
      </c>
      <c r="E85" t="str">
        <f>VLOOKUP($A85,FixData!$B$2:$G$375,COLUMN()-2,FALSE)</f>
        <v>rs13723</v>
      </c>
      <c r="F85" t="str">
        <f>VLOOKUP($A85,FixData!$B$2:$G$375,COLUMN()-2,FALSE)</f>
        <v>G</v>
      </c>
      <c r="G85">
        <f>VLOOKUP($A85,FixData!$B$2:$G$375,COLUMN()-2,FALSE)</f>
        <v>-0.49</v>
      </c>
      <c r="H85">
        <f>VLOOKUP($A85,FixData!$B$2:$G$375,COLUMN()-2,FALSE)</f>
        <v>1.04</v>
      </c>
    </row>
    <row r="86" spans="1:8">
      <c r="A86" t="s">
        <v>315</v>
      </c>
      <c r="B86" t="str">
        <f>VLOOKUP($A86,UniProt!$A$1:$F$384,COLUMN(),FALSE)</f>
        <v>Q14019</v>
      </c>
      <c r="C86" t="str">
        <f>VLOOKUP($A86,UniProt!$A$1:$F$384,COLUMN(),FALSE)</f>
        <v>COTL1_HUMAN</v>
      </c>
      <c r="D86" t="str">
        <f>VLOOKUP($A86,FixData!$B$2:$G$375,COLUMN()-2,FALSE)</f>
        <v>chr19:45395619</v>
      </c>
      <c r="E86" t="str">
        <f>VLOOKUP($A86,FixData!$B$2:$G$375,COLUMN()-2,FALSE)</f>
        <v>rs2075650</v>
      </c>
      <c r="F86" t="str">
        <f>VLOOKUP($A86,FixData!$B$2:$G$375,COLUMN()-2,FALSE)</f>
        <v>G</v>
      </c>
      <c r="G86">
        <f>VLOOKUP($A86,FixData!$B$2:$G$375,COLUMN()-2,FALSE)</f>
        <v>-0.14000000000000001</v>
      </c>
      <c r="H86">
        <f>VLOOKUP($A86,FixData!$B$2:$G$375,COLUMN()-2,FALSE)</f>
        <v>1.1399999999999999</v>
      </c>
    </row>
    <row r="87" spans="1:8">
      <c r="A87" t="s">
        <v>212</v>
      </c>
      <c r="B87" t="str">
        <f>VLOOKUP($A87,UniProt!$A$1:$F$384,COLUMN(),FALSE)</f>
        <v>Q6PD62</v>
      </c>
      <c r="C87" t="str">
        <f>VLOOKUP($A87,UniProt!$A$1:$F$384,COLUMN(),FALSE)</f>
        <v>CTR9_HUMAN</v>
      </c>
      <c r="D87" t="str">
        <f>VLOOKUP($A87,FixData!$B$2:$G$375,COLUMN()-2,FALSE)</f>
        <v>chr11:10745394</v>
      </c>
      <c r="E87" t="str">
        <f>VLOOKUP($A87,FixData!$B$2:$G$375,COLUMN()-2,FALSE)</f>
        <v>rs11042937</v>
      </c>
      <c r="F87" t="str">
        <f>VLOOKUP($A87,FixData!$B$2:$G$375,COLUMN()-2,FALSE)</f>
        <v>T</v>
      </c>
      <c r="G87">
        <f>VLOOKUP($A87,FixData!$B$2:$G$375,COLUMN()-2,FALSE)</f>
        <v>-0.49</v>
      </c>
      <c r="H87">
        <f>VLOOKUP($A87,FixData!$B$2:$G$375,COLUMN()-2,FALSE)</f>
        <v>1.03</v>
      </c>
    </row>
    <row r="88" spans="1:8">
      <c r="A88" t="s">
        <v>438</v>
      </c>
      <c r="B88" t="str">
        <f>VLOOKUP($A88,UniProt!$A$1:$F$384,COLUMN(),FALSE)</f>
        <v>Q8WZ74</v>
      </c>
      <c r="C88" t="str">
        <f>VLOOKUP($A88,UniProt!$A$1:$F$384,COLUMN(),FALSE)</f>
        <v>CTTB2_HUMAN</v>
      </c>
      <c r="D88" t="str">
        <f>VLOOKUP($A88,FixData!$B$2:$G$375,COLUMN()-2,FALSE)</f>
        <v>chr7:117332914</v>
      </c>
      <c r="E88" t="str">
        <f>VLOOKUP($A88,FixData!$B$2:$G$375,COLUMN()-2,FALSE)</f>
        <v>rs975722</v>
      </c>
      <c r="F88" t="str">
        <f>VLOOKUP($A88,FixData!$B$2:$G$375,COLUMN()-2,FALSE)</f>
        <v>G</v>
      </c>
      <c r="G88">
        <f>VLOOKUP($A88,FixData!$B$2:$G$375,COLUMN()-2,FALSE)</f>
        <v>-0.4</v>
      </c>
      <c r="H88">
        <f>VLOOKUP($A88,FixData!$B$2:$G$375,COLUMN()-2,FALSE)</f>
        <v>1.03</v>
      </c>
    </row>
    <row r="89" spans="1:8">
      <c r="A89" t="s">
        <v>251</v>
      </c>
      <c r="B89" t="str">
        <f>VLOOKUP($A89,UniProt!$A$1:$F$384,COLUMN(),FALSE)</f>
        <v>Q13619</v>
      </c>
      <c r="C89" t="str">
        <f>VLOOKUP($A89,UniProt!$A$1:$F$384,COLUMN(),FALSE)</f>
        <v>CUL4A_HUMAN</v>
      </c>
      <c r="D89" t="str">
        <f>VLOOKUP($A89,FixData!$B$2:$G$375,COLUMN()-2,FALSE)</f>
        <v>chr13:113631780</v>
      </c>
      <c r="E89" t="str">
        <f>VLOOKUP($A89,FixData!$B$2:$G$375,COLUMN()-2,FALSE)</f>
        <v>rs1317507</v>
      </c>
      <c r="F89" t="str">
        <f>VLOOKUP($A89,FixData!$B$2:$G$375,COLUMN()-2,FALSE)</f>
        <v>A</v>
      </c>
      <c r="G89">
        <f>VLOOKUP($A89,FixData!$B$2:$G$375,COLUMN()-2,FALSE)</f>
        <v>-0.26</v>
      </c>
      <c r="H89">
        <f>VLOOKUP($A89,FixData!$B$2:$G$375,COLUMN()-2,FALSE)</f>
        <v>1.04</v>
      </c>
    </row>
    <row r="90" spans="1:8">
      <c r="A90" t="s">
        <v>196</v>
      </c>
      <c r="B90" t="str">
        <f>VLOOKUP($A90,UniProt!$A$1:$F$384,COLUMN(),FALSE)</f>
        <v>P48061</v>
      </c>
      <c r="C90" t="str">
        <f>VLOOKUP($A90,UniProt!$A$1:$F$384,COLUMN(),FALSE)</f>
        <v>SDF1_HUMAN</v>
      </c>
      <c r="D90" t="str">
        <f>VLOOKUP($A90,FixData!$B$2:$G$375,COLUMN()-2,FALSE)</f>
        <v>chr10:44775824</v>
      </c>
      <c r="E90" t="str">
        <f>VLOOKUP($A90,FixData!$B$2:$G$375,COLUMN()-2,FALSE)</f>
        <v>rs1746048</v>
      </c>
      <c r="F90" t="str">
        <f>VLOOKUP($A90,FixData!$B$2:$G$375,COLUMN()-2,FALSE)</f>
        <v>C</v>
      </c>
      <c r="G90">
        <f>VLOOKUP($A90,FixData!$B$2:$G$375,COLUMN()-2,FALSE)</f>
        <v>-0.87</v>
      </c>
      <c r="H90">
        <f>VLOOKUP($A90,FixData!$B$2:$G$375,COLUMN()-2,FALSE)</f>
        <v>1.0900000000000001</v>
      </c>
    </row>
    <row r="91" spans="1:8">
      <c r="A91" t="s">
        <v>383</v>
      </c>
      <c r="B91" t="str">
        <f>VLOOKUP($A91,UniProt!$A$1:$F$384,COLUMN(),FALSE)</f>
        <v>P25025</v>
      </c>
      <c r="C91" t="str">
        <f>VLOOKUP($A91,UniProt!$A$1:$F$384,COLUMN(),FALSE)</f>
        <v>CXCR2_HUMAN</v>
      </c>
      <c r="D91" t="str">
        <f>VLOOKUP($A91,FixData!$B$2:$G$375,COLUMN()-2,FALSE)</f>
        <v>chr2:218683154</v>
      </c>
      <c r="E91" t="str">
        <f>VLOOKUP($A91,FixData!$B$2:$G$375,COLUMN()-2,FALSE)</f>
        <v>rs2571445</v>
      </c>
      <c r="F91" t="str">
        <f>VLOOKUP($A91,FixData!$B$2:$G$375,COLUMN()-2,FALSE)</f>
        <v>A</v>
      </c>
      <c r="G91">
        <f>VLOOKUP($A91,FixData!$B$2:$G$375,COLUMN()-2,FALSE)</f>
        <v>-0.39</v>
      </c>
      <c r="H91">
        <f>VLOOKUP($A91,FixData!$B$2:$G$375,COLUMN()-2,FALSE)</f>
        <v>1.04</v>
      </c>
    </row>
    <row r="92" spans="1:8">
      <c r="A92" t="s">
        <v>454</v>
      </c>
      <c r="B92" t="str">
        <f>VLOOKUP($A92,UniProt!$A$1:$F$384,COLUMN(),FALSE)</f>
        <v>P05093</v>
      </c>
      <c r="C92" t="str">
        <f>VLOOKUP($A92,UniProt!$A$1:$F$384,COLUMN(),FALSE)</f>
        <v>CP17A_HUMAN</v>
      </c>
      <c r="D92" t="str">
        <f>VLOOKUP($A92,FixData!$B$2:$G$375,COLUMN()-2,FALSE)</f>
        <v>chr10:104719096</v>
      </c>
      <c r="E92" t="str">
        <f>VLOOKUP($A92,FixData!$B$2:$G$375,COLUMN()-2,FALSE)</f>
        <v>rs12413409</v>
      </c>
      <c r="F92" t="str">
        <f>VLOOKUP($A92,FixData!$B$2:$G$375,COLUMN()-2,FALSE)</f>
        <v>G</v>
      </c>
      <c r="G92">
        <f>VLOOKUP($A92,FixData!$B$2:$G$375,COLUMN()-2,FALSE)</f>
        <v>-0.89</v>
      </c>
      <c r="H92">
        <f>VLOOKUP($A92,FixData!$B$2:$G$375,COLUMN()-2,FALSE)</f>
        <v>1.1200000000000001</v>
      </c>
    </row>
    <row r="93" spans="1:8">
      <c r="A93" t="s">
        <v>188</v>
      </c>
      <c r="B93" t="str">
        <f>VLOOKUP($A93,UniProt!$A$1:$F$384,COLUMN(),FALSE)</f>
        <v>Q5VWQ8</v>
      </c>
      <c r="C93" t="str">
        <f>VLOOKUP($A93,UniProt!$A$1:$F$384,COLUMN(),FALSE)</f>
        <v>DAB2P_HUMAN</v>
      </c>
      <c r="D93" t="str">
        <f>VLOOKUP($A93,FixData!$B$2:$G$375,COLUMN()-2,FALSE)</f>
        <v>chr9:124420173</v>
      </c>
      <c r="E93" t="str">
        <f>VLOOKUP($A93,FixData!$B$2:$G$375,COLUMN()-2,FALSE)</f>
        <v>rs885150</v>
      </c>
      <c r="F93" t="str">
        <f>VLOOKUP($A93,FixData!$B$2:$G$375,COLUMN()-2,FALSE)</f>
        <v>C</v>
      </c>
      <c r="G93">
        <f>VLOOKUP($A93,FixData!$B$2:$G$375,COLUMN()-2,FALSE)</f>
        <v>-0.27</v>
      </c>
      <c r="H93">
        <f>VLOOKUP($A93,FixData!$B$2:$G$375,COLUMN()-2,FALSE)</f>
        <v>1.03</v>
      </c>
    </row>
    <row r="94" spans="1:8">
      <c r="A94" t="s">
        <v>432</v>
      </c>
      <c r="B94" t="str">
        <f>VLOOKUP($A94,UniProt!$A$1:$F$384,COLUMN(),FALSE)</f>
        <v>Q8NCG7</v>
      </c>
      <c r="C94" t="str">
        <f>VLOOKUP($A94,UniProt!$A$1:$F$384,COLUMN(),FALSE)</f>
        <v>DGLB_HUMAN</v>
      </c>
      <c r="D94" t="str">
        <f>VLOOKUP($A94,FixData!$B$2:$G$375,COLUMN()-2,FALSE)</f>
        <v>chr7:6486067</v>
      </c>
      <c r="E94" t="str">
        <f>VLOOKUP($A94,FixData!$B$2:$G$375,COLUMN()-2,FALSE)</f>
        <v>rs7797644</v>
      </c>
      <c r="F94" t="str">
        <f>VLOOKUP($A94,FixData!$B$2:$G$375,COLUMN()-2,FALSE)</f>
        <v>C</v>
      </c>
      <c r="G94">
        <f>VLOOKUP($A94,FixData!$B$2:$G$375,COLUMN()-2,FALSE)</f>
        <v>-0.77</v>
      </c>
      <c r="H94">
        <f>VLOOKUP($A94,FixData!$B$2:$G$375,COLUMN()-2,FALSE)</f>
        <v>1.04</v>
      </c>
    </row>
    <row r="95" spans="1:8">
      <c r="A95" t="s">
        <v>521</v>
      </c>
      <c r="B95" t="str">
        <f>VLOOKUP($A95,UniProt!$A$1:$F$384,COLUMN(),FALSE)</f>
        <v>P17844</v>
      </c>
      <c r="C95" t="str">
        <f>VLOOKUP($A95,UniProt!$A$1:$F$384,COLUMN(),FALSE)</f>
        <v>DDX5_HUMAN</v>
      </c>
      <c r="D95" t="str">
        <f>VLOOKUP($A95,FixData!$B$2:$G$375,COLUMN()-2,FALSE)</f>
        <v>chr17:62387091</v>
      </c>
      <c r="E95" t="str">
        <f>VLOOKUP($A95,FixData!$B$2:$G$375,COLUMN()-2,FALSE)</f>
        <v>rs1867624</v>
      </c>
      <c r="F95" t="str">
        <f>VLOOKUP($A95,FixData!$B$2:$G$375,COLUMN()-2,FALSE)</f>
        <v>T</v>
      </c>
      <c r="G95">
        <f>VLOOKUP($A95,FixData!$B$2:$G$375,COLUMN()-2,FALSE)</f>
        <v>-0.61</v>
      </c>
      <c r="H95">
        <f>VLOOKUP($A95,FixData!$B$2:$G$375,COLUMN()-2,FALSE)</f>
        <v>1.04</v>
      </c>
    </row>
    <row r="96" spans="1:8">
      <c r="A96" t="s">
        <v>356</v>
      </c>
      <c r="B96" t="str">
        <f>VLOOKUP($A96,UniProt!$A$1:$F$384,COLUMN(),FALSE)</f>
        <v>Q5T1V6</v>
      </c>
      <c r="C96" t="str">
        <f>VLOOKUP($A96,UniProt!$A$1:$F$384,COLUMN(),FALSE)</f>
        <v>DDX59_HUMAN</v>
      </c>
      <c r="D96" t="str">
        <f>VLOOKUP($A96,FixData!$B$2:$G$375,COLUMN()-2,FALSE)</f>
        <v>chr1:200646073</v>
      </c>
      <c r="E96" t="str">
        <f>VLOOKUP($A96,FixData!$B$2:$G$375,COLUMN()-2,FALSE)</f>
        <v>rs6700559</v>
      </c>
      <c r="F96" t="str">
        <f>VLOOKUP($A96,FixData!$B$2:$G$375,COLUMN()-2,FALSE)</f>
        <v>C</v>
      </c>
      <c r="G96">
        <f>VLOOKUP($A96,FixData!$B$2:$G$375,COLUMN()-2,FALSE)</f>
        <v>-0.53</v>
      </c>
      <c r="H96">
        <f>VLOOKUP($A96,FixData!$B$2:$G$375,COLUMN()-2,FALSE)</f>
        <v>1.04</v>
      </c>
    </row>
    <row r="97" spans="1:8">
      <c r="A97" t="s">
        <v>109</v>
      </c>
      <c r="B97" t="str">
        <f>VLOOKUP($A97,UniProt!$A$1:$F$384,COLUMN(),FALSE)</f>
        <v>Q5H9U9</v>
      </c>
      <c r="C97" t="str">
        <f>VLOOKUP($A97,UniProt!$A$1:$F$384,COLUMN(),FALSE)</f>
        <v>DDX6L_HUMAN</v>
      </c>
      <c r="D97" t="str">
        <f>VLOOKUP($A97,FixData!$B$2:$G$375,COLUMN()-2,FALSE)</f>
        <v>chr4:169687725</v>
      </c>
      <c r="E97" t="str">
        <f>VLOOKUP($A97,FixData!$B$2:$G$375,COLUMN()-2,FALSE)</f>
        <v>rs7696431</v>
      </c>
      <c r="F97" t="str">
        <f>VLOOKUP($A97,FixData!$B$2:$G$375,COLUMN()-2,FALSE)</f>
        <v>T</v>
      </c>
      <c r="G97">
        <f>VLOOKUP($A97,FixData!$B$2:$G$375,COLUMN()-2,FALSE)</f>
        <v>-0.51</v>
      </c>
      <c r="H97">
        <f>VLOOKUP($A97,FixData!$B$2:$G$375,COLUMN()-2,FALSE)</f>
        <v>1.04</v>
      </c>
    </row>
    <row r="98" spans="1:8">
      <c r="A98" t="s">
        <v>276</v>
      </c>
      <c r="B98" t="str">
        <f>VLOOKUP($A98,UniProt!$A$1:$F$384,COLUMN(),FALSE)</f>
        <v>Q02127</v>
      </c>
      <c r="C98" t="str">
        <f>VLOOKUP($A98,UniProt!$A$1:$F$384,COLUMN(),FALSE)</f>
        <v>PYRD_HUMAN</v>
      </c>
      <c r="D98" t="str">
        <f>VLOOKUP($A98,FixData!$B$2:$G$375,COLUMN()-2,FALSE)</f>
        <v>chr16:72096666</v>
      </c>
      <c r="E98" t="str">
        <f>VLOOKUP($A98,FixData!$B$2:$G$375,COLUMN()-2,FALSE)</f>
        <v>rs1050362</v>
      </c>
      <c r="F98" t="str">
        <f>VLOOKUP($A98,FixData!$B$2:$G$375,COLUMN()-2,FALSE)</f>
        <v>A</v>
      </c>
      <c r="G98">
        <f>VLOOKUP($A98,FixData!$B$2:$G$375,COLUMN()-2,FALSE)</f>
        <v>-0.38</v>
      </c>
      <c r="H98">
        <f>VLOOKUP($A98,FixData!$B$2:$G$375,COLUMN()-2,FALSE)</f>
        <v>1.04</v>
      </c>
    </row>
    <row r="99" spans="1:8">
      <c r="A99" t="s">
        <v>493</v>
      </c>
      <c r="B99" t="str">
        <f>VLOOKUP($A99,UniProt!$A$1:$F$384,COLUMN(),FALSE)</f>
        <v>Q92620</v>
      </c>
      <c r="C99" t="str">
        <f>VLOOKUP($A99,UniProt!$A$1:$F$384,COLUMN(),FALSE)</f>
        <v>PRP16_HUMAN</v>
      </c>
      <c r="D99" t="str">
        <f>VLOOKUP($A99,FixData!$B$2:$G$375,COLUMN()-2,FALSE)</f>
        <v>chr16:72096666</v>
      </c>
      <c r="E99" t="str">
        <f>VLOOKUP($A99,FixData!$B$2:$G$375,COLUMN()-2,FALSE)</f>
        <v>rs1050362</v>
      </c>
      <c r="F99" t="str">
        <f>VLOOKUP($A99,FixData!$B$2:$G$375,COLUMN()-2,FALSE)</f>
        <v>A</v>
      </c>
      <c r="G99">
        <f>VLOOKUP($A99,FixData!$B$2:$G$375,COLUMN()-2,FALSE)</f>
        <v>-0.38</v>
      </c>
      <c r="H99">
        <f>VLOOKUP($A99,FixData!$B$2:$G$375,COLUMN()-2,FALSE)</f>
        <v>1.04</v>
      </c>
    </row>
    <row r="100" spans="1:8">
      <c r="A100" t="s">
        <v>508</v>
      </c>
      <c r="B100" t="str">
        <f>VLOOKUP($A100,UniProt!$A$1:$F$384,COLUMN(),FALSE)</f>
        <v>Q96C10</v>
      </c>
      <c r="C100" t="str">
        <f>VLOOKUP($A100,UniProt!$A$1:$F$384,COLUMN(),FALSE)</f>
        <v>DHX58_HUMAN</v>
      </c>
      <c r="D100" t="str">
        <f>VLOOKUP($A100,FixData!$B$2:$G$375,COLUMN()-2,FALSE)</f>
        <v>chr17:40257163</v>
      </c>
      <c r="E100" t="str">
        <f>VLOOKUP($A100,FixData!$B$2:$G$375,COLUMN()-2,FALSE)</f>
        <v>rs2074158</v>
      </c>
      <c r="F100" t="str">
        <f>VLOOKUP($A100,FixData!$B$2:$G$375,COLUMN()-2,FALSE)</f>
        <v>C</v>
      </c>
      <c r="G100">
        <f>VLOOKUP($A100,FixData!$B$2:$G$375,COLUMN()-2,FALSE)</f>
        <v>-0.18</v>
      </c>
      <c r="H100">
        <f>VLOOKUP($A100,FixData!$B$2:$G$375,COLUMN()-2,FALSE)</f>
        <v>1.05</v>
      </c>
    </row>
    <row r="101" spans="1:8">
      <c r="A101" t="s">
        <v>33</v>
      </c>
      <c r="B101" t="str">
        <f>VLOOKUP($A101,UniProt!$A$1:$F$384,COLUMN(),FALSE)</f>
        <v>Q68CQ4</v>
      </c>
      <c r="C101" t="str">
        <f>VLOOKUP($A101,UniProt!$A$1:$F$384,COLUMN(),FALSE)</f>
        <v>DIEXF_HUMAN</v>
      </c>
      <c r="D101" t="str">
        <f>VLOOKUP($A101,FixData!$B$2:$G$375,COLUMN()-2,FALSE)</f>
        <v>chr1:210468999</v>
      </c>
      <c r="E101" t="str">
        <f>VLOOKUP($A101,FixData!$B$2:$G$375,COLUMN()-2,FALSE)</f>
        <v>rs60154123</v>
      </c>
      <c r="F101" t="str">
        <f>VLOOKUP($A101,FixData!$B$2:$G$375,COLUMN()-2,FALSE)</f>
        <v>T</v>
      </c>
      <c r="G101">
        <f>VLOOKUP($A101,FixData!$B$2:$G$375,COLUMN()-2,FALSE)</f>
        <v>-0.15</v>
      </c>
      <c r="H101">
        <f>VLOOKUP($A101,FixData!$B$2:$G$375,COLUMN()-2,FALSE)</f>
        <v>1.05</v>
      </c>
    </row>
    <row r="102" spans="1:8">
      <c r="A102" t="s">
        <v>444</v>
      </c>
      <c r="B102" t="str">
        <f>VLOOKUP($A102,UniProt!$A$1:$F$384,COLUMN(),FALSE)</f>
        <v>Q08495</v>
      </c>
      <c r="C102" t="str">
        <f>VLOOKUP($A102,UniProt!$A$1:$F$384,COLUMN(),FALSE)</f>
        <v>DEMA_HUMAN</v>
      </c>
      <c r="D102" t="str">
        <f>VLOOKUP($A102,FixData!$B$2:$G$375,COLUMN()-2,FALSE)</f>
        <v>chr8:22033615</v>
      </c>
      <c r="E102" t="str">
        <f>VLOOKUP($A102,FixData!$B$2:$G$375,COLUMN()-2,FALSE)</f>
        <v>rs6984210</v>
      </c>
      <c r="F102" t="str">
        <f>VLOOKUP($A102,FixData!$B$2:$G$375,COLUMN()-2,FALSE)</f>
        <v>G</v>
      </c>
      <c r="G102">
        <f>VLOOKUP($A102,FixData!$B$2:$G$375,COLUMN()-2,FALSE)</f>
        <v>-0.06</v>
      </c>
      <c r="H102">
        <f>VLOOKUP($A102,FixData!$B$2:$G$375,COLUMN()-2,FALSE)</f>
        <v>1.08</v>
      </c>
    </row>
    <row r="103" spans="1:8">
      <c r="A103" t="s">
        <v>397</v>
      </c>
      <c r="B103" t="str">
        <f>VLOOKUP($A103,UniProt!$A$1:$F$384,COLUMN(),FALSE)</f>
        <v>O75165</v>
      </c>
      <c r="C103" t="str">
        <f>VLOOKUP($A103,UniProt!$A$1:$F$384,COLUMN(),FALSE)</f>
        <v>DJC13_HUMAN</v>
      </c>
      <c r="D103" t="str">
        <f>VLOOKUP($A103,FixData!$B$2:$G$375,COLUMN()-2,FALSE)</f>
        <v>chr3:132257961</v>
      </c>
      <c r="E103" t="str">
        <f>VLOOKUP($A103,FixData!$B$2:$G$375,COLUMN()-2,FALSE)</f>
        <v>rs10512861</v>
      </c>
      <c r="F103" t="str">
        <f>VLOOKUP($A103,FixData!$B$2:$G$375,COLUMN()-2,FALSE)</f>
        <v>G</v>
      </c>
      <c r="G103">
        <f>VLOOKUP($A103,FixData!$B$2:$G$375,COLUMN()-2,FALSE)</f>
        <v>-0.86</v>
      </c>
      <c r="H103">
        <f>VLOOKUP($A103,FixData!$B$2:$G$375,COLUMN()-2,FALSE)</f>
        <v>1.04</v>
      </c>
    </row>
    <row r="104" spans="1:8">
      <c r="A104" t="s">
        <v>512</v>
      </c>
      <c r="B104" t="str">
        <f>VLOOKUP($A104,UniProt!$A$1:$F$384,COLUMN(),FALSE)</f>
        <v>Q99615</v>
      </c>
      <c r="C104" t="str">
        <f>VLOOKUP($A104,UniProt!$A$1:$F$384,COLUMN(),FALSE)</f>
        <v>DNJC7_HUMAN</v>
      </c>
      <c r="D104" t="str">
        <f>VLOOKUP($A104,FixData!$B$2:$G$375,COLUMN()-2,FALSE)</f>
        <v>chr17:40257163</v>
      </c>
      <c r="E104" t="str">
        <f>VLOOKUP($A104,FixData!$B$2:$G$375,COLUMN()-2,FALSE)</f>
        <v>rs2074158</v>
      </c>
      <c r="F104" t="str">
        <f>VLOOKUP($A104,FixData!$B$2:$G$375,COLUMN()-2,FALSE)</f>
        <v>C</v>
      </c>
      <c r="G104">
        <f>VLOOKUP($A104,FixData!$B$2:$G$375,COLUMN()-2,FALSE)</f>
        <v>-0.18</v>
      </c>
      <c r="H104">
        <f>VLOOKUP($A104,FixData!$B$2:$G$375,COLUMN()-2,FALSE)</f>
        <v>1.05</v>
      </c>
    </row>
    <row r="105" spans="1:8">
      <c r="A105" t="s">
        <v>446</v>
      </c>
      <c r="B105" t="str">
        <f>VLOOKUP($A105,UniProt!$A$1:$F$384,COLUMN(),FALSE)</f>
        <v>O60496</v>
      </c>
      <c r="C105" t="str">
        <f>VLOOKUP($A105,UniProt!$A$1:$F$384,COLUMN(),FALSE)</f>
        <v>DOK2_HUMAN</v>
      </c>
      <c r="D105" t="str">
        <f>VLOOKUP($A105,FixData!$B$2:$G$375,COLUMN()-2,FALSE)</f>
        <v>chr8:22033615</v>
      </c>
      <c r="E105" t="str">
        <f>VLOOKUP($A105,FixData!$B$2:$G$375,COLUMN()-2,FALSE)</f>
        <v>rs6984210</v>
      </c>
      <c r="F105" t="str">
        <f>VLOOKUP($A105,FixData!$B$2:$G$375,COLUMN()-2,FALSE)</f>
        <v>G</v>
      </c>
      <c r="G105">
        <f>VLOOKUP($A105,FixData!$B$2:$G$375,COLUMN()-2,FALSE)</f>
        <v>-0.06</v>
      </c>
      <c r="H105">
        <f>VLOOKUP($A105,FixData!$B$2:$G$375,COLUMN()-2,FALSE)</f>
        <v>1.08</v>
      </c>
    </row>
    <row r="106" spans="1:8">
      <c r="A106" t="s">
        <v>426</v>
      </c>
      <c r="B106" t="str">
        <f>VLOOKUP($A106,UniProt!$A$1:$F$384,COLUMN(),FALSE)</f>
        <v>Q03001</v>
      </c>
      <c r="C106" t="str">
        <f>VLOOKUP($A106,UniProt!$A$1:$F$384,COLUMN(),FALSE)</f>
        <v>DYST_HUMAN</v>
      </c>
      <c r="D106" t="str">
        <f>VLOOKUP($A106,FixData!$B$2:$G$375,COLUMN()-2,FALSE)</f>
        <v>chr6:57160572</v>
      </c>
      <c r="E106" t="str">
        <f>VLOOKUP($A106,FixData!$B$2:$G$375,COLUMN()-2,FALSE)</f>
        <v>rs9367716</v>
      </c>
      <c r="F106" t="str">
        <f>VLOOKUP($A106,FixData!$B$2:$G$375,COLUMN()-2,FALSE)</f>
        <v>G</v>
      </c>
      <c r="G106">
        <f>VLOOKUP($A106,FixData!$B$2:$G$375,COLUMN()-2,FALSE)</f>
        <v>-0.68</v>
      </c>
      <c r="H106">
        <f>VLOOKUP($A106,FixData!$B$2:$G$375,COLUMN()-2,FALSE)</f>
        <v>1.04</v>
      </c>
    </row>
    <row r="107" spans="1:8">
      <c r="A107" t="s">
        <v>125</v>
      </c>
      <c r="B107" t="str">
        <f>VLOOKUP($A107,UniProt!$A$1:$F$384,COLUMN(),FALSE)</f>
        <v>P05305</v>
      </c>
      <c r="C107" t="str">
        <f>VLOOKUP($A107,UniProt!$A$1:$F$384,COLUMN(),FALSE)</f>
        <v>EDN1_HUMAN</v>
      </c>
      <c r="D107" t="str">
        <f>VLOOKUP($A107,FixData!$B$2:$G$375,COLUMN()-2,FALSE)</f>
        <v>chr6:12927544</v>
      </c>
      <c r="E107" t="str">
        <f>VLOOKUP($A107,FixData!$B$2:$G$375,COLUMN()-2,FALSE)</f>
        <v>rs12526453</v>
      </c>
      <c r="F107" t="str">
        <f>VLOOKUP($A107,FixData!$B$2:$G$375,COLUMN()-2,FALSE)</f>
        <v>C</v>
      </c>
      <c r="G107">
        <f>VLOOKUP($A107,FixData!$B$2:$G$375,COLUMN()-2,FALSE)</f>
        <v>-0.67</v>
      </c>
      <c r="H107">
        <f>VLOOKUP($A107,FixData!$B$2:$G$375,COLUMN()-2,FALSE)</f>
        <v>1.1000000000000001</v>
      </c>
    </row>
    <row r="108" spans="1:8">
      <c r="A108" t="s">
        <v>105</v>
      </c>
      <c r="B108" t="str">
        <f>VLOOKUP($A108,UniProt!$A$1:$F$384,COLUMN(),FALSE)</f>
        <v>P25101</v>
      </c>
      <c r="C108" t="str">
        <f>VLOOKUP($A108,UniProt!$A$1:$F$384,COLUMN(),FALSE)</f>
        <v>EDNRA_HUMAN</v>
      </c>
      <c r="D108" t="str">
        <f>VLOOKUP($A108,FixData!$B$2:$G$375,COLUMN()-2,FALSE)</f>
        <v>chr4:147472512</v>
      </c>
      <c r="E108" t="str">
        <f>VLOOKUP($A108,FixData!$B$2:$G$375,COLUMN()-2,FALSE)</f>
        <v>rs1878406</v>
      </c>
      <c r="F108" t="str">
        <f>VLOOKUP($A108,FixData!$B$2:$G$375,COLUMN()-2,FALSE)</f>
        <v>T</v>
      </c>
      <c r="G108">
        <f>VLOOKUP($A108,FixData!$B$2:$G$375,COLUMN()-2,FALSE)</f>
        <v>-0.15</v>
      </c>
      <c r="H108">
        <f>VLOOKUP($A108,FixData!$B$2:$G$375,COLUMN()-2,FALSE)</f>
        <v>1.1000000000000001</v>
      </c>
    </row>
    <row r="109" spans="1:8">
      <c r="A109" t="s">
        <v>288</v>
      </c>
      <c r="B109" t="str">
        <f>VLOOKUP($A109,UniProt!$A$1:$F$384,COLUMN(),FALSE)</f>
        <v>A4FU69</v>
      </c>
      <c r="C109" t="str">
        <f>VLOOKUP($A109,UniProt!$A$1:$F$384,COLUMN(),FALSE)</f>
        <v>EFCB5_HUMAN</v>
      </c>
      <c r="D109" t="str">
        <f>VLOOKUP($A109,FixData!$B$2:$G$375,COLUMN()-2,FALSE)</f>
        <v>chr17:27941886</v>
      </c>
      <c r="E109" t="str">
        <f>VLOOKUP($A109,FixData!$B$2:$G$375,COLUMN()-2,FALSE)</f>
        <v>rs13723</v>
      </c>
      <c r="F109" t="str">
        <f>VLOOKUP($A109,FixData!$B$2:$G$375,COLUMN()-2,FALSE)</f>
        <v>G</v>
      </c>
      <c r="G109">
        <f>VLOOKUP($A109,FixData!$B$2:$G$375,COLUMN()-2,FALSE)</f>
        <v>-0.49</v>
      </c>
      <c r="H109">
        <f>VLOOKUP($A109,FixData!$B$2:$G$375,COLUMN()-2,FALSE)</f>
        <v>1.04</v>
      </c>
    </row>
    <row r="110" spans="1:8">
      <c r="A110" t="s">
        <v>2088</v>
      </c>
      <c r="B110" t="str">
        <f>VLOOKUP($A110,UniProt!$A$1:$F$384,COLUMN(),FALSE)</f>
        <v>P49770</v>
      </c>
      <c r="C110" t="str">
        <f>VLOOKUP($A110,UniProt!$A$1:$F$384,COLUMN(),FALSE)</f>
        <v>EI2BB_HUMAN</v>
      </c>
      <c r="D110" t="str">
        <f>VLOOKUP($A110,FixData!$B$2:$G$375,COLUMN()-2,FALSE)</f>
        <v>chr14:75147552</v>
      </c>
      <c r="E110" t="str">
        <f>VLOOKUP($A110,FixData!$B$2:$G$375,COLUMN()-2,FALSE)</f>
        <v>rs3832966</v>
      </c>
      <c r="F110" t="str">
        <f>VLOOKUP($A110,FixData!$B$2:$G$375,COLUMN()-2,FALSE)</f>
        <v>I</v>
      </c>
      <c r="G110">
        <f>VLOOKUP($A110,FixData!$B$2:$G$375,COLUMN()-2,FALSE)</f>
        <v>-0.46</v>
      </c>
      <c r="H110">
        <f>VLOOKUP($A110,FixData!$B$2:$G$375,COLUMN()-2,FALSE)</f>
        <v>1.05</v>
      </c>
    </row>
    <row r="111" spans="1:8">
      <c r="A111" t="s">
        <v>2090</v>
      </c>
      <c r="B111" t="str">
        <f>VLOOKUP($A111,UniProt!$A$1:$F$384,COLUMN(),FALSE)</f>
        <v>P56537</v>
      </c>
      <c r="C111" t="str">
        <f>VLOOKUP($A111,UniProt!$A$1:$F$384,COLUMN(),FALSE)</f>
        <v>IF6_HUMAN</v>
      </c>
      <c r="D111" t="str">
        <f>VLOOKUP($A111,FixData!$B$2:$G$375,COLUMN()-2,FALSE)</f>
        <v>chr20:33764555</v>
      </c>
      <c r="E111" t="str">
        <f>VLOOKUP($A111,FixData!$B$2:$G$375,COLUMN()-2,FALSE)</f>
        <v>rs867187</v>
      </c>
      <c r="F111" t="str">
        <f>VLOOKUP($A111,FixData!$B$2:$G$375,COLUMN()-2,FALSE)</f>
        <v>A</v>
      </c>
      <c r="G111">
        <f>VLOOKUP($A111,FixData!$B$2:$G$375,COLUMN()-2,FALSE)</f>
        <v>-0.89</v>
      </c>
      <c r="H111">
        <f>VLOOKUP($A111,FixData!$B$2:$G$375,COLUMN()-2,FALSE)</f>
        <v>1.07</v>
      </c>
    </row>
    <row r="112" spans="1:8">
      <c r="A112" t="s">
        <v>2093</v>
      </c>
      <c r="B112" t="str">
        <f>VLOOKUP($A112,UniProt!$A$1:$F$384,COLUMN(),FALSE)</f>
        <v>N/A</v>
      </c>
      <c r="C112" t="str">
        <f>VLOOKUP($A112,UniProt!$A$1:$F$384,COLUMN(),FALSE)</f>
        <v>N/A</v>
      </c>
      <c r="D112" t="str">
        <f>VLOOKUP($A112,FixData!$B$2:$G$375,COLUMN()-2,FALSE)</f>
        <v>chr6:134214525</v>
      </c>
      <c r="E112" t="str">
        <f>VLOOKUP($A112,FixData!$B$2:$G$375,COLUMN()-2,FALSE)</f>
        <v>rs12190287</v>
      </c>
      <c r="F112" t="str">
        <f>VLOOKUP($A112,FixData!$B$2:$G$375,COLUMN()-2,FALSE)</f>
        <v>C</v>
      </c>
      <c r="G112">
        <f>VLOOKUP($A112,FixData!$B$2:$G$375,COLUMN()-2,FALSE)</f>
        <v>-0.62</v>
      </c>
      <c r="H112">
        <f>VLOOKUP($A112,FixData!$B$2:$G$375,COLUMN()-2,FALSE)</f>
        <v>1.08</v>
      </c>
    </row>
    <row r="113" spans="1:8">
      <c r="A113" t="s">
        <v>353</v>
      </c>
      <c r="B113" t="str">
        <f>VLOOKUP($A113,UniProt!$A$1:$F$384,COLUMN(),FALSE)</f>
        <v>P12259</v>
      </c>
      <c r="C113" t="str">
        <f>VLOOKUP($A113,UniProt!$A$1:$F$384,COLUMN(),FALSE)</f>
        <v>FA5_HUMAN</v>
      </c>
      <c r="D113" t="str">
        <f>VLOOKUP($A113,FixData!$B$2:$G$375,COLUMN()-2,FALSE)</f>
        <v>chr1:169094459</v>
      </c>
      <c r="E113" t="str">
        <f>VLOOKUP($A113,FixData!$B$2:$G$375,COLUMN()-2,FALSE)</f>
        <v>rs1892094</v>
      </c>
      <c r="F113" t="str">
        <f>VLOOKUP($A113,FixData!$B$2:$G$375,COLUMN()-2,FALSE)</f>
        <v>C</v>
      </c>
      <c r="G113">
        <f>VLOOKUP($A113,FixData!$B$2:$G$375,COLUMN()-2,FALSE)</f>
        <v>-0.5</v>
      </c>
      <c r="H113">
        <f>VLOOKUP($A113,FixData!$B$2:$G$375,COLUMN()-2,FALSE)</f>
        <v>1.04</v>
      </c>
    </row>
    <row r="114" spans="1:8">
      <c r="A114" t="s">
        <v>376</v>
      </c>
      <c r="B114" t="str">
        <f>VLOOKUP($A114,UniProt!$A$1:$F$384,COLUMN(),FALSE)</f>
        <v>Q6P1L5</v>
      </c>
      <c r="C114" t="str">
        <f>VLOOKUP($A114,UniProt!$A$1:$F$384,COLUMN(),FALSE)</f>
        <v>F117B_HUMAN</v>
      </c>
      <c r="D114" t="str">
        <f>VLOOKUP($A114,FixData!$B$2:$G$375,COLUMN()-2,FALSE)</f>
        <v>chr2:203745885</v>
      </c>
      <c r="E114" t="str">
        <f>VLOOKUP($A114,FixData!$B$2:$G$375,COLUMN()-2,FALSE)</f>
        <v>rs6725887</v>
      </c>
      <c r="F114" t="str">
        <f>VLOOKUP($A114,FixData!$B$2:$G$375,COLUMN()-2,FALSE)</f>
        <v>C</v>
      </c>
      <c r="G114">
        <f>VLOOKUP($A114,FixData!$B$2:$G$375,COLUMN()-2,FALSE)</f>
        <v>-0.15</v>
      </c>
      <c r="H114">
        <f>VLOOKUP($A114,FixData!$B$2:$G$375,COLUMN()-2,FALSE)</f>
        <v>1.1399999999999999</v>
      </c>
    </row>
    <row r="115" spans="1:8">
      <c r="A115" t="s">
        <v>198</v>
      </c>
      <c r="B115" t="str">
        <f>VLOOKUP($A115,UniProt!$A$1:$F$384,COLUMN(),FALSE)</f>
        <v>Q9BRX8</v>
      </c>
      <c r="C115" t="str">
        <f>VLOOKUP($A115,UniProt!$A$1:$F$384,COLUMN(),FALSE)</f>
        <v>PXL2A_HUMAN</v>
      </c>
      <c r="D115" t="str">
        <f>VLOOKUP($A115,FixData!$B$2:$G$375,COLUMN()-2,FALSE)</f>
        <v>chr10:82251514</v>
      </c>
      <c r="E115" t="str">
        <f>VLOOKUP($A115,FixData!$B$2:$G$375,COLUMN()-2,FALSE)</f>
        <v>rs17680741</v>
      </c>
      <c r="F115" t="str">
        <f>VLOOKUP($A115,FixData!$B$2:$G$375,COLUMN()-2,FALSE)</f>
        <v>T</v>
      </c>
      <c r="G115">
        <f>VLOOKUP($A115,FixData!$B$2:$G$375,COLUMN()-2,FALSE)</f>
        <v>-0.72</v>
      </c>
      <c r="H115">
        <f>VLOOKUP($A115,FixData!$B$2:$G$375,COLUMN()-2,FALSE)</f>
        <v>1.05</v>
      </c>
    </row>
    <row r="116" spans="1:8">
      <c r="A116" t="s">
        <v>434</v>
      </c>
      <c r="B116" t="str">
        <f>VLOOKUP($A116,UniProt!$A$1:$F$384,COLUMN(),FALSE)</f>
        <v>Q7Z4H9</v>
      </c>
      <c r="C116" t="str">
        <f>VLOOKUP($A116,UniProt!$A$1:$F$384,COLUMN(),FALSE)</f>
        <v>F220A_HUMAN</v>
      </c>
      <c r="D116" t="str">
        <f>VLOOKUP($A116,FixData!$B$2:$G$375,COLUMN()-2,FALSE)</f>
        <v>chr7:6486067</v>
      </c>
      <c r="E116" t="str">
        <f>VLOOKUP($A116,FixData!$B$2:$G$375,COLUMN()-2,FALSE)</f>
        <v>rs7797644</v>
      </c>
      <c r="F116" t="str">
        <f>VLOOKUP($A116,FixData!$B$2:$G$375,COLUMN()-2,FALSE)</f>
        <v>C</v>
      </c>
      <c r="G116">
        <f>VLOOKUP($A116,FixData!$B$2:$G$375,COLUMN()-2,FALSE)</f>
        <v>-0.77</v>
      </c>
      <c r="H116">
        <f>VLOOKUP($A116,FixData!$B$2:$G$375,COLUMN()-2,FALSE)</f>
        <v>1.04</v>
      </c>
    </row>
    <row r="117" spans="1:8">
      <c r="A117" t="s">
        <v>409</v>
      </c>
      <c r="B117" t="str">
        <f>VLOOKUP($A117,UniProt!$A$1:$F$384,COLUMN(),FALSE)</f>
        <v>Q6ZV65</v>
      </c>
      <c r="C117" t="str">
        <f>VLOOKUP($A117,UniProt!$A$1:$F$384,COLUMN(),FALSE)</f>
        <v>FA47E_HUMAN</v>
      </c>
      <c r="D117" t="str">
        <f>VLOOKUP($A117,FixData!$B$2:$G$375,COLUMN()-2,FALSE)</f>
        <v>chr4:77416627</v>
      </c>
      <c r="E117" t="str">
        <f>VLOOKUP($A117,FixData!$B$2:$G$375,COLUMN()-2,FALSE)</f>
        <v>rs12500824</v>
      </c>
      <c r="F117" t="str">
        <f>VLOOKUP($A117,FixData!$B$2:$G$375,COLUMN()-2,FALSE)</f>
        <v>A</v>
      </c>
      <c r="G117">
        <f>VLOOKUP($A117,FixData!$B$2:$G$375,COLUMN()-2,FALSE)</f>
        <v>-0.36</v>
      </c>
      <c r="H117">
        <f>VLOOKUP($A117,FixData!$B$2:$G$375,COLUMN()-2,FALSE)</f>
        <v>1.04</v>
      </c>
    </row>
    <row r="118" spans="1:8">
      <c r="A118" t="s">
        <v>525</v>
      </c>
      <c r="B118" t="str">
        <f>VLOOKUP($A118,UniProt!$A$1:$F$384,COLUMN(),FALSE)</f>
        <v>O14526</v>
      </c>
      <c r="C118" t="str">
        <f>VLOOKUP($A118,UniProt!$A$1:$F$384,COLUMN(),FALSE)</f>
        <v>FCHO1_HUMAN</v>
      </c>
      <c r="D118" t="str">
        <f>VLOOKUP($A118,FixData!$B$2:$G$375,COLUMN()-2,FALSE)</f>
        <v>chr19:17855763</v>
      </c>
      <c r="E118" t="str">
        <f>VLOOKUP($A118,FixData!$B$2:$G$375,COLUMN()-2,FALSE)</f>
        <v>rs73015714</v>
      </c>
      <c r="F118" t="str">
        <f>VLOOKUP($A118,FixData!$B$2:$G$375,COLUMN()-2,FALSE)</f>
        <v>G</v>
      </c>
      <c r="G118">
        <f>VLOOKUP($A118,FixData!$B$2:$G$375,COLUMN()-2,FALSE)</f>
        <v>-0.2</v>
      </c>
      <c r="H118">
        <f>VLOOKUP($A118,FixData!$B$2:$G$375,COLUMN()-2,FALSE)</f>
        <v>1.06</v>
      </c>
    </row>
    <row r="119" spans="1:8">
      <c r="A119" t="s">
        <v>269</v>
      </c>
      <c r="B119" t="str">
        <f>VLOOKUP($A119,UniProt!$A$1:$F$384,COLUMN(),FALSE)</f>
        <v>P07332</v>
      </c>
      <c r="C119" t="str">
        <f>VLOOKUP($A119,UniProt!$A$1:$F$384,COLUMN(),FALSE)</f>
        <v>FES_HUMAN</v>
      </c>
      <c r="D119" t="str">
        <f>VLOOKUP($A119,FixData!$B$2:$G$375,COLUMN()-2,FALSE)</f>
        <v>chr15:91416550</v>
      </c>
      <c r="E119" t="str">
        <f>VLOOKUP($A119,FixData!$B$2:$G$375,COLUMN()-2,FALSE)</f>
        <v>rs17514846</v>
      </c>
      <c r="F119" t="str">
        <f>VLOOKUP($A119,FixData!$B$2:$G$375,COLUMN()-2,FALSE)</f>
        <v>A</v>
      </c>
      <c r="G119">
        <f>VLOOKUP($A119,FixData!$B$2:$G$375,COLUMN()-2,FALSE)</f>
        <v>-0.44</v>
      </c>
      <c r="H119">
        <f>VLOOKUP($A119,FixData!$B$2:$G$375,COLUMN()-2,FALSE)</f>
        <v>1.07</v>
      </c>
    </row>
    <row r="120" spans="1:8">
      <c r="A120" t="s">
        <v>65</v>
      </c>
      <c r="B120" t="str">
        <f>VLOOKUP($A120,UniProt!$A$1:$F$384,COLUMN(),FALSE)</f>
        <v>Q6ZNL6</v>
      </c>
      <c r="C120" t="str">
        <f>VLOOKUP($A120,UniProt!$A$1:$F$384,COLUMN(),FALSE)</f>
        <v>FGD5_HUMAN</v>
      </c>
      <c r="D120" t="str">
        <f>VLOOKUP($A120,FixData!$B$2:$G$375,COLUMN()-2,FALSE)</f>
        <v>chr3:14928077</v>
      </c>
      <c r="E120" t="str">
        <f>VLOOKUP($A120,FixData!$B$2:$G$375,COLUMN()-2,FALSE)</f>
        <v>rs748431</v>
      </c>
      <c r="F120" t="str">
        <f>VLOOKUP($A120,FixData!$B$2:$G$375,COLUMN()-2,FALSE)</f>
        <v>G</v>
      </c>
      <c r="G120">
        <f>VLOOKUP($A120,FixData!$B$2:$G$375,COLUMN()-2,FALSE)</f>
        <v>-0.36</v>
      </c>
      <c r="H120">
        <f>VLOOKUP($A120,FixData!$B$2:$G$375,COLUMN()-2,FALSE)</f>
        <v>1.04</v>
      </c>
    </row>
    <row r="121" spans="1:8">
      <c r="A121" t="s">
        <v>235</v>
      </c>
      <c r="B121" t="str">
        <f>VLOOKUP($A121,UniProt!$A$1:$F$384,COLUMN(),FALSE)</f>
        <v>Q6ZV73</v>
      </c>
      <c r="C121" t="str">
        <f>VLOOKUP($A121,UniProt!$A$1:$F$384,COLUMN(),FALSE)</f>
        <v>FGD6_HUMAN</v>
      </c>
      <c r="D121" t="str">
        <f>VLOOKUP($A121,FixData!$B$2:$G$375,COLUMN()-2,FALSE)</f>
        <v>chr12:95355541</v>
      </c>
      <c r="E121" t="str">
        <f>VLOOKUP($A121,FixData!$B$2:$G$375,COLUMN()-2,FALSE)</f>
        <v>rs7306455</v>
      </c>
      <c r="F121" t="str">
        <f>VLOOKUP($A121,FixData!$B$2:$G$375,COLUMN()-2,FALSE)</f>
        <v>G</v>
      </c>
      <c r="G121">
        <f>VLOOKUP($A121,FixData!$B$2:$G$375,COLUMN()-2,FALSE)</f>
        <v>-0.9</v>
      </c>
      <c r="H121">
        <f>VLOOKUP($A121,FixData!$B$2:$G$375,COLUMN()-2,FALSE)</f>
        <v>1.05</v>
      </c>
    </row>
    <row r="122" spans="1:8">
      <c r="A122" t="s">
        <v>95</v>
      </c>
      <c r="B122" t="str">
        <f>VLOOKUP($A122,UniProt!$A$1:$F$384,COLUMN(),FALSE)</f>
        <v>P12034</v>
      </c>
      <c r="C122" t="str">
        <f>VLOOKUP($A122,UniProt!$A$1:$F$384,COLUMN(),FALSE)</f>
        <v>FGF5_HUMAN</v>
      </c>
      <c r="D122" t="str">
        <f>VLOOKUP($A122,FixData!$B$2:$G$375,COLUMN()-2,FALSE)</f>
        <v>chr4:81181072</v>
      </c>
      <c r="E122" t="str">
        <f>VLOOKUP($A122,FixData!$B$2:$G$375,COLUMN()-2,FALSE)</f>
        <v>rs10857147</v>
      </c>
      <c r="F122" t="str">
        <f>VLOOKUP($A122,FixData!$B$2:$G$375,COLUMN()-2,FALSE)</f>
        <v>T</v>
      </c>
      <c r="G122">
        <f>VLOOKUP($A122,FixData!$B$2:$G$375,COLUMN()-2,FALSE)</f>
        <v>-0.27</v>
      </c>
      <c r="H122">
        <f>VLOOKUP($A122,FixData!$B$2:$G$375,COLUMN()-2,FALSE)</f>
        <v>1.06</v>
      </c>
    </row>
    <row r="123" spans="1:8">
      <c r="A123" t="s">
        <v>338</v>
      </c>
      <c r="B123" t="str">
        <f>VLOOKUP($A123,UniProt!$A$1:$F$384,COLUMN(),FALSE)</f>
        <v>Q13643</v>
      </c>
      <c r="C123" t="str">
        <f>VLOOKUP($A123,UniProt!$A$1:$F$384,COLUMN(),FALSE)</f>
        <v>FHL3_HUMAN</v>
      </c>
      <c r="D123" t="str">
        <f>VLOOKUP($A123,FixData!$B$2:$G$375,COLUMN()-2,FALSE)</f>
        <v>chr1:38461319</v>
      </c>
      <c r="E123" t="str">
        <f>VLOOKUP($A123,FixData!$B$2:$G$375,COLUMN()-2,FALSE)</f>
        <v>rs61776719</v>
      </c>
      <c r="F123" t="str">
        <f>VLOOKUP($A123,FixData!$B$2:$G$375,COLUMN()-2,FALSE)</f>
        <v>A</v>
      </c>
      <c r="G123">
        <f>VLOOKUP($A123,FixData!$B$2:$G$375,COLUMN()-2,FALSE)</f>
        <v>-0.53</v>
      </c>
      <c r="H123">
        <f>VLOOKUP($A123,FixData!$B$2:$G$375,COLUMN()-2,FALSE)</f>
        <v>1.04</v>
      </c>
    </row>
    <row r="124" spans="1:8">
      <c r="A124" t="s">
        <v>49</v>
      </c>
      <c r="B124" t="str">
        <f>VLOOKUP($A124,UniProt!$A$1:$F$384,COLUMN(),FALSE)</f>
        <v>Q5HY92</v>
      </c>
      <c r="C124" t="str">
        <f>VLOOKUP($A124,UniProt!$A$1:$F$384,COLUMN(),FALSE)</f>
        <v>FIGN_HUMAN</v>
      </c>
      <c r="D124" t="str">
        <f>VLOOKUP($A124,FixData!$B$2:$G$375,COLUMN()-2,FALSE)</f>
        <v>chr2:164957251</v>
      </c>
      <c r="E124" t="str">
        <f>VLOOKUP($A124,FixData!$B$2:$G$375,COLUMN()-2,FALSE)</f>
        <v>rs12999907</v>
      </c>
      <c r="F124" t="str">
        <f>VLOOKUP($A124,FixData!$B$2:$G$375,COLUMN()-2,FALSE)</f>
        <v>A</v>
      </c>
      <c r="G124">
        <f>VLOOKUP($A124,FixData!$B$2:$G$375,COLUMN()-2,FALSE)</f>
        <v>-0.82</v>
      </c>
      <c r="H124">
        <f>VLOOKUP($A124,FixData!$B$2:$G$375,COLUMN()-2,FALSE)</f>
        <v>1.06</v>
      </c>
    </row>
    <row r="125" spans="1:8">
      <c r="A125" t="s">
        <v>245</v>
      </c>
      <c r="B125" t="str">
        <f>VLOOKUP($A125,UniProt!$A$1:$F$384,COLUMN(),FALSE)</f>
        <v>P17948</v>
      </c>
      <c r="C125" t="str">
        <f>VLOOKUP($A125,UniProt!$A$1:$F$384,COLUMN(),FALSE)</f>
        <v>VGFR1_HUMAN</v>
      </c>
      <c r="D125" t="str">
        <f>VLOOKUP($A125,FixData!$B$2:$G$375,COLUMN()-2,FALSE)</f>
        <v>chr13:28973621</v>
      </c>
      <c r="E125" t="str">
        <f>VLOOKUP($A125,FixData!$B$2:$G$375,COLUMN()-2,FALSE)</f>
        <v>rs9319428</v>
      </c>
      <c r="F125" t="str">
        <f>VLOOKUP($A125,FixData!$B$2:$G$375,COLUMN()-2,FALSE)</f>
        <v>A</v>
      </c>
      <c r="G125">
        <f>VLOOKUP($A125,FixData!$B$2:$G$375,COLUMN()-2,FALSE)</f>
        <v>-0.32</v>
      </c>
      <c r="H125">
        <f>VLOOKUP($A125,FixData!$B$2:$G$375,COLUMN()-2,FALSE)</f>
        <v>1.06</v>
      </c>
    </row>
    <row r="126" spans="1:8">
      <c r="A126" t="s">
        <v>378</v>
      </c>
      <c r="B126" t="str">
        <f>VLOOKUP($A126,UniProt!$A$1:$F$384,COLUMN(),FALSE)</f>
        <v>P02751</v>
      </c>
      <c r="C126" t="str">
        <f>VLOOKUP($A126,UniProt!$A$1:$F$384,COLUMN(),FALSE)</f>
        <v>FINC_HUMAN</v>
      </c>
      <c r="D126" t="str">
        <f>VLOOKUP($A126,FixData!$B$2:$G$375,COLUMN()-2,FALSE)</f>
        <v>chr2:216304384</v>
      </c>
      <c r="E126" t="str">
        <f>VLOOKUP($A126,FixData!$B$2:$G$375,COLUMN()-2,FALSE)</f>
        <v>rs1250229</v>
      </c>
      <c r="F126" t="str">
        <f>VLOOKUP($A126,FixData!$B$2:$G$375,COLUMN()-2,FALSE)</f>
        <v>T</v>
      </c>
      <c r="G126">
        <f>VLOOKUP($A126,FixData!$B$2:$G$375,COLUMN()-2,FALSE)</f>
        <v>-0.26</v>
      </c>
      <c r="H126">
        <f>VLOOKUP($A126,FixData!$B$2:$G$375,COLUMN()-2,FALSE)</f>
        <v>1.07</v>
      </c>
    </row>
    <row r="127" spans="1:8">
      <c r="A127" t="s">
        <v>87</v>
      </c>
      <c r="B127" t="str">
        <f>VLOOKUP($A127,UniProt!$A$1:$F$384,COLUMN(),FALSE)</f>
        <v>Q53EP0</v>
      </c>
      <c r="C127" t="str">
        <f>VLOOKUP($A127,UniProt!$A$1:$F$384,COLUMN(),FALSE)</f>
        <v>FND3B_HUMAN</v>
      </c>
      <c r="D127" t="str">
        <f>VLOOKUP($A127,FixData!$B$2:$G$375,COLUMN()-2,FALSE)</f>
        <v>chr3:172115902</v>
      </c>
      <c r="E127" t="str">
        <f>VLOOKUP($A127,FixData!$B$2:$G$375,COLUMN()-2,FALSE)</f>
        <v>rs12897</v>
      </c>
      <c r="F127" t="str">
        <f>VLOOKUP($A127,FixData!$B$2:$G$375,COLUMN()-2,FALSE)</f>
        <v>G</v>
      </c>
      <c r="G127">
        <f>VLOOKUP($A127,FixData!$B$2:$G$375,COLUMN()-2,FALSE)</f>
        <v>-0.41</v>
      </c>
      <c r="H127">
        <f>VLOOKUP($A127,FixData!$B$2:$G$375,COLUMN()-2,FALSE)</f>
        <v>1.04</v>
      </c>
    </row>
    <row r="128" spans="1:8">
      <c r="A128" t="s">
        <v>123</v>
      </c>
      <c r="B128" t="str">
        <f>VLOOKUP($A128,UniProt!$A$1:$F$384,COLUMN(),FALSE)</f>
        <v>Q12948</v>
      </c>
      <c r="C128" t="str">
        <f>VLOOKUP($A128,UniProt!$A$1:$F$384,COLUMN(),FALSE)</f>
        <v>FOXC1_HUMAN</v>
      </c>
      <c r="D128" t="str">
        <f>VLOOKUP($A128,FixData!$B$2:$G$375,COLUMN()-2,FALSE)</f>
        <v>chr6:1617143</v>
      </c>
      <c r="E128" t="str">
        <f>VLOOKUP($A128,FixData!$B$2:$G$375,COLUMN()-2,FALSE)</f>
        <v>rs9501744</v>
      </c>
      <c r="F128" t="str">
        <f>VLOOKUP($A128,FixData!$B$2:$G$375,COLUMN()-2,FALSE)</f>
        <v>C</v>
      </c>
      <c r="G128">
        <f>VLOOKUP($A128,FixData!$B$2:$G$375,COLUMN()-2,FALSE)</f>
        <v>-0.87</v>
      </c>
      <c r="H128">
        <f>VLOOKUP($A128,FixData!$B$2:$G$375,COLUMN()-2,FALSE)</f>
        <v>1.05</v>
      </c>
    </row>
    <row r="129" spans="1:8">
      <c r="A129" t="s">
        <v>492</v>
      </c>
      <c r="B129" t="str">
        <f>VLOOKUP($A129,UniProt!$A$1:$F$384,COLUMN(),FALSE)</f>
        <v>P09958</v>
      </c>
      <c r="C129" t="str">
        <f>VLOOKUP($A129,UniProt!$A$1:$F$384,COLUMN(),FALSE)</f>
        <v>FURIN_HUMAN</v>
      </c>
      <c r="D129" t="str">
        <f>VLOOKUP($A129,FixData!$B$2:$G$375,COLUMN()-2,FALSE)</f>
        <v>chr15:91416550</v>
      </c>
      <c r="E129" t="str">
        <f>VLOOKUP($A129,FixData!$B$2:$G$375,COLUMN()-2,FALSE)</f>
        <v>rs17514846</v>
      </c>
      <c r="F129" t="str">
        <f>VLOOKUP($A129,FixData!$B$2:$G$375,COLUMN()-2,FALSE)</f>
        <v>A</v>
      </c>
      <c r="G129">
        <f>VLOOKUP($A129,FixData!$B$2:$G$375,COLUMN()-2,FALSE)</f>
        <v>-0.44</v>
      </c>
      <c r="H129">
        <f>VLOOKUP($A129,FixData!$B$2:$G$375,COLUMN()-2,FALSE)</f>
        <v>1.07</v>
      </c>
    </row>
    <row r="130" spans="1:8">
      <c r="A130" t="s">
        <v>190</v>
      </c>
      <c r="B130" t="str">
        <f>VLOOKUP($A130,UniProt!$A$1:$F$384,COLUMN(),FALSE)</f>
        <v>Q8N5D6</v>
      </c>
      <c r="C130" t="str">
        <f>VLOOKUP($A130,UniProt!$A$1:$F$384,COLUMN(),FALSE)</f>
        <v>GBGT1_HUMAN</v>
      </c>
      <c r="D130" t="str">
        <f>VLOOKUP($A130,FixData!$B$2:$G$375,COLUMN()-2,FALSE)</f>
        <v>chr9:136154168</v>
      </c>
      <c r="E130" t="str">
        <f>VLOOKUP($A130,FixData!$B$2:$G$375,COLUMN()-2,FALSE)</f>
        <v>rs579459</v>
      </c>
      <c r="F130" t="str">
        <f>VLOOKUP($A130,FixData!$B$2:$G$375,COLUMN()-2,FALSE)</f>
        <v>C</v>
      </c>
      <c r="G130">
        <f>VLOOKUP($A130,FixData!$B$2:$G$375,COLUMN()-2,FALSE)</f>
        <v>-0.21</v>
      </c>
      <c r="H130">
        <f>VLOOKUP($A130,FixData!$B$2:$G$375,COLUMN()-2,FALSE)</f>
        <v>1.1000000000000001</v>
      </c>
    </row>
    <row r="131" spans="1:8">
      <c r="A131" t="s">
        <v>45</v>
      </c>
      <c r="B131" t="str">
        <f>VLOOKUP($A131,UniProt!$A$1:$F$384,COLUMN(),FALSE)</f>
        <v>P38435</v>
      </c>
      <c r="C131" t="str">
        <f>VLOOKUP($A131,UniProt!$A$1:$F$384,COLUMN(),FALSE)</f>
        <v>VKGC_HUMAN</v>
      </c>
      <c r="D131" t="str">
        <f>VLOOKUP($A131,FixData!$B$2:$G$375,COLUMN()-2,FALSE)</f>
        <v>chr2:85809989</v>
      </c>
      <c r="E131" t="str">
        <f>VLOOKUP($A131,FixData!$B$2:$G$375,COLUMN()-2,FALSE)</f>
        <v>rs1561198</v>
      </c>
      <c r="F131" t="str">
        <f>VLOOKUP($A131,FixData!$B$2:$G$375,COLUMN()-2,FALSE)</f>
        <v>T</v>
      </c>
      <c r="G131">
        <f>VLOOKUP($A131,FixData!$B$2:$G$375,COLUMN()-2,FALSE)</f>
        <v>-0.45</v>
      </c>
      <c r="H131">
        <f>VLOOKUP($A131,FixData!$B$2:$G$375,COLUMN()-2,FALSE)</f>
        <v>1.06</v>
      </c>
    </row>
    <row r="132" spans="1:8">
      <c r="A132" t="s">
        <v>292</v>
      </c>
      <c r="B132" t="str">
        <f>VLOOKUP($A132,UniProt!$A$1:$F$384,COLUMN(),FALSE)</f>
        <v>Q8N2G8</v>
      </c>
      <c r="C132" t="str">
        <f>VLOOKUP($A132,UniProt!$A$1:$F$384,COLUMN(),FALSE)</f>
        <v>GHDC_HUMAN</v>
      </c>
      <c r="D132" t="str">
        <f>VLOOKUP($A132,FixData!$B$2:$G$375,COLUMN()-2,FALSE)</f>
        <v>chr17:40257163</v>
      </c>
      <c r="E132" t="str">
        <f>VLOOKUP($A132,FixData!$B$2:$G$375,COLUMN()-2,FALSE)</f>
        <v>rs2074158</v>
      </c>
      <c r="F132" t="str">
        <f>VLOOKUP($A132,FixData!$B$2:$G$375,COLUMN()-2,FALSE)</f>
        <v>C</v>
      </c>
      <c r="G132">
        <f>VLOOKUP($A132,FixData!$B$2:$G$375,COLUMN()-2,FALSE)</f>
        <v>-0.18</v>
      </c>
      <c r="H132">
        <f>VLOOKUP($A132,FixData!$B$2:$G$375,COLUMN()-2,FALSE)</f>
        <v>1.05</v>
      </c>
    </row>
    <row r="133" spans="1:8">
      <c r="A133" t="s">
        <v>61</v>
      </c>
      <c r="B133" t="str">
        <f>VLOOKUP($A133,UniProt!$A$1:$F$384,COLUMN(),FALSE)</f>
        <v>Q6Y7W6</v>
      </c>
      <c r="C133" t="str">
        <f>VLOOKUP($A133,UniProt!$A$1:$F$384,COLUMN(),FALSE)</f>
        <v>GGYF2_HUMAN</v>
      </c>
      <c r="D133" t="str">
        <f>VLOOKUP($A133,FixData!$B$2:$G$375,COLUMN()-2,FALSE)</f>
        <v>chr2:233633460</v>
      </c>
      <c r="E133" t="str">
        <f>VLOOKUP($A133,FixData!$B$2:$G$375,COLUMN()-2,FALSE)</f>
        <v>rs1801251</v>
      </c>
      <c r="F133" t="str">
        <f>VLOOKUP($A133,FixData!$B$2:$G$375,COLUMN()-2,FALSE)</f>
        <v>A</v>
      </c>
      <c r="G133">
        <f>VLOOKUP($A133,FixData!$B$2:$G$375,COLUMN()-2,FALSE)</f>
        <v>-0.35</v>
      </c>
      <c r="H133">
        <f>VLOOKUP($A133,FixData!$B$2:$G$375,COLUMN()-2,FALSE)</f>
        <v>1.05</v>
      </c>
    </row>
    <row r="134" spans="1:8">
      <c r="A134" t="s">
        <v>519</v>
      </c>
      <c r="B134" t="str">
        <f>VLOOKUP($A134,UniProt!$A$1:$F$384,COLUMN(),FALSE)</f>
        <v>P09681</v>
      </c>
      <c r="C134" t="str">
        <f>VLOOKUP($A134,UniProt!$A$1:$F$384,COLUMN(),FALSE)</f>
        <v>GIP_HUMAN</v>
      </c>
      <c r="D134" t="str">
        <f>VLOOKUP($A134,FixData!$B$2:$G$375,COLUMN()-2,FALSE)</f>
        <v>chr17:46988597</v>
      </c>
      <c r="E134" t="str">
        <f>VLOOKUP($A134,FixData!$B$2:$G$375,COLUMN()-2,FALSE)</f>
        <v>rs46522</v>
      </c>
      <c r="F134" t="str">
        <f>VLOOKUP($A134,FixData!$B$2:$G$375,COLUMN()-2,FALSE)</f>
        <v>T</v>
      </c>
      <c r="G134">
        <f>VLOOKUP($A134,FixData!$B$2:$G$375,COLUMN()-2,FALSE)</f>
        <v>-0.53</v>
      </c>
      <c r="H134">
        <f>VLOOKUP($A134,FixData!$B$2:$G$375,COLUMN()-2,FALSE)</f>
        <v>1.06</v>
      </c>
    </row>
    <row r="135" spans="1:8">
      <c r="A135" t="s">
        <v>317</v>
      </c>
      <c r="B135" t="str">
        <f>VLOOKUP($A135,UniProt!$A$1:$F$384,COLUMN(),FALSE)</f>
        <v>P48546</v>
      </c>
      <c r="C135" t="str">
        <f>VLOOKUP($A135,UniProt!$A$1:$F$384,COLUMN(),FALSE)</f>
        <v>GIPR_HUMAN</v>
      </c>
      <c r="D135" t="str">
        <f>VLOOKUP($A135,FixData!$B$2:$G$375,COLUMN()-2,FALSE)</f>
        <v>chr19:46190268</v>
      </c>
      <c r="E135" t="str">
        <f>VLOOKUP($A135,FixData!$B$2:$G$375,COLUMN()-2,FALSE)</f>
        <v>rs1964272</v>
      </c>
      <c r="F135" t="str">
        <f>VLOOKUP($A135,FixData!$B$2:$G$375,COLUMN()-2,FALSE)</f>
        <v>G</v>
      </c>
      <c r="G135">
        <f>VLOOKUP($A135,FixData!$B$2:$G$375,COLUMN()-2,FALSE)</f>
        <v>-0.51</v>
      </c>
      <c r="H135">
        <f>VLOOKUP($A135,FixData!$B$2:$G$375,COLUMN()-2,FALSE)</f>
        <v>1.04</v>
      </c>
    </row>
    <row r="136" spans="1:8">
      <c r="A136" t="s">
        <v>505</v>
      </c>
      <c r="B136" t="str">
        <f>VLOOKUP($A136,UniProt!$A$1:$F$384,COLUMN(),FALSE)</f>
        <v>Q9Y2X7</v>
      </c>
      <c r="C136" t="str">
        <f>VLOOKUP($A136,UniProt!$A$1:$F$384,COLUMN(),FALSE)</f>
        <v>GIT1_HUMAN</v>
      </c>
      <c r="D136" t="str">
        <f>VLOOKUP($A136,FixData!$B$2:$G$375,COLUMN()-2,FALSE)</f>
        <v>chr17:27941886</v>
      </c>
      <c r="E136" t="str">
        <f>VLOOKUP($A136,FixData!$B$2:$G$375,COLUMN()-2,FALSE)</f>
        <v>rs13723</v>
      </c>
      <c r="F136" t="str">
        <f>VLOOKUP($A136,FixData!$B$2:$G$375,COLUMN()-2,FALSE)</f>
        <v>G</v>
      </c>
      <c r="G136">
        <f>VLOOKUP($A136,FixData!$B$2:$G$375,COLUMN()-2,FALSE)</f>
        <v>-0.49</v>
      </c>
      <c r="H136">
        <f>VLOOKUP($A136,FixData!$B$2:$G$375,COLUMN()-2,FALSE)</f>
        <v>1.04</v>
      </c>
    </row>
    <row r="137" spans="1:8">
      <c r="A137" t="s">
        <v>37</v>
      </c>
      <c r="B137" t="str">
        <f>VLOOKUP($A137,UniProt!$A$1:$F$384,COLUMN(),FALSE)</f>
        <v>O15228</v>
      </c>
      <c r="C137" t="str">
        <f>VLOOKUP($A137,UniProt!$A$1:$F$384,COLUMN(),FALSE)</f>
        <v>GNPAT_HUMAN</v>
      </c>
      <c r="D137" t="str">
        <f>VLOOKUP($A137,FixData!$B$2:$G$375,COLUMN()-2,FALSE)</f>
        <v>chr1:230845794</v>
      </c>
      <c r="E137" t="str">
        <f>VLOOKUP($A137,FixData!$B$2:$G$375,COLUMN()-2,FALSE)</f>
        <v>rs699</v>
      </c>
      <c r="F137" t="str">
        <f>VLOOKUP($A137,FixData!$B$2:$G$375,COLUMN()-2,FALSE)</f>
        <v>G</v>
      </c>
      <c r="G137">
        <f>VLOOKUP($A137,FixData!$B$2:$G$375,COLUMN()-2,FALSE)</f>
        <v>-0.42</v>
      </c>
      <c r="H137">
        <f>VLOOKUP($A137,FixData!$B$2:$G$375,COLUMN()-2,FALSE)</f>
        <v>1.04</v>
      </c>
    </row>
    <row r="138" spans="1:8">
      <c r="A138" t="s">
        <v>515</v>
      </c>
      <c r="B138" t="str">
        <f>VLOOKUP($A138,UniProt!$A$1:$F$384,COLUMN(),FALSE)</f>
        <v>O14653</v>
      </c>
      <c r="C138" t="str">
        <f>VLOOKUP($A138,UniProt!$A$1:$F$384,COLUMN(),FALSE)</f>
        <v>GOSR2_HUMAN</v>
      </c>
      <c r="D138" t="str">
        <f>VLOOKUP($A138,FixData!$B$2:$G$375,COLUMN()-2,FALSE)</f>
        <v>chr17:45013271</v>
      </c>
      <c r="E138" t="str">
        <f>VLOOKUP($A138,FixData!$B$2:$G$375,COLUMN()-2,FALSE)</f>
        <v>rs17608766</v>
      </c>
      <c r="F138" t="str">
        <f>VLOOKUP($A138,FixData!$B$2:$G$375,COLUMN()-2,FALSE)</f>
        <v>C</v>
      </c>
      <c r="G138">
        <f>VLOOKUP($A138,FixData!$B$2:$G$375,COLUMN()-2,FALSE)</f>
        <v>-0.14000000000000001</v>
      </c>
      <c r="H138">
        <f>VLOOKUP($A138,FixData!$B$2:$G$375,COLUMN()-2,FALSE)</f>
        <v>1.07</v>
      </c>
    </row>
    <row r="139" spans="1:8">
      <c r="A139" t="s">
        <v>162</v>
      </c>
      <c r="B139" t="str">
        <f>VLOOKUP($A139,UniProt!$A$1:$F$384,COLUMN(),FALSE)</f>
        <v>Q99680</v>
      </c>
      <c r="C139" t="str">
        <f>VLOOKUP($A139,UniProt!$A$1:$F$384,COLUMN(),FALSE)</f>
        <v>GPR22_HUMAN</v>
      </c>
      <c r="D139" t="str">
        <f>VLOOKUP($A139,FixData!$B$2:$G$375,COLUMN()-2,FALSE)</f>
        <v>chr7:107244545</v>
      </c>
      <c r="E139" t="str">
        <f>VLOOKUP($A139,FixData!$B$2:$G$375,COLUMN()-2,FALSE)</f>
        <v>rs10953541</v>
      </c>
      <c r="F139" t="str">
        <f>VLOOKUP($A139,FixData!$B$2:$G$375,COLUMN()-2,FALSE)</f>
        <v>C</v>
      </c>
      <c r="G139">
        <f>VLOOKUP($A139,FixData!$B$2:$G$375,COLUMN()-2,FALSE)</f>
        <v>-0.8</v>
      </c>
      <c r="H139">
        <f>VLOOKUP($A139,FixData!$B$2:$G$375,COLUMN()-2,FALSE)</f>
        <v>1.08</v>
      </c>
    </row>
    <row r="140" spans="1:8">
      <c r="A140" t="s">
        <v>544</v>
      </c>
      <c r="B140" t="str">
        <f>VLOOKUP($A140,UniProt!$A$1:$F$384,COLUMN(),FALSE)</f>
        <v>Q02108</v>
      </c>
      <c r="C140" t="str">
        <f>VLOOKUP($A140,UniProt!$A$1:$F$384,COLUMN(),FALSE)</f>
        <v>GCYA1_HUMAN</v>
      </c>
      <c r="D140" t="str">
        <f>VLOOKUP($A140,FixData!$B$2:$G$375,COLUMN()-2,FALSE)</f>
        <v>chr4:156635309</v>
      </c>
      <c r="E140" t="str">
        <f>VLOOKUP($A140,FixData!$B$2:$G$375,COLUMN()-2,FALSE)</f>
        <v>rs7692387</v>
      </c>
      <c r="F140" t="str">
        <f>VLOOKUP($A140,FixData!$B$2:$G$375,COLUMN()-2,FALSE)</f>
        <v>G</v>
      </c>
      <c r="G140">
        <f>VLOOKUP($A140,FixData!$B$2:$G$375,COLUMN()-2,FALSE)</f>
        <v>-0.81</v>
      </c>
      <c r="H140">
        <f>VLOOKUP($A140,FixData!$B$2:$G$375,COLUMN()-2,FALSE)</f>
        <v>1.08</v>
      </c>
    </row>
    <row r="141" spans="1:8">
      <c r="A141" t="s">
        <v>514</v>
      </c>
      <c r="B141" t="str">
        <f>VLOOKUP($A141,UniProt!$A$1:$F$384,COLUMN(),FALSE)</f>
        <v>O43612</v>
      </c>
      <c r="C141" t="str">
        <f>VLOOKUP($A141,UniProt!$A$1:$F$384,COLUMN(),FALSE)</f>
        <v>OREX_HUMAN</v>
      </c>
      <c r="D141" t="str">
        <f>VLOOKUP($A141,FixData!$B$2:$G$375,COLUMN()-2,FALSE)</f>
        <v>chr17:40257163</v>
      </c>
      <c r="E141" t="str">
        <f>VLOOKUP($A141,FixData!$B$2:$G$375,COLUMN()-2,FALSE)</f>
        <v>rs2074158</v>
      </c>
      <c r="F141" t="str">
        <f>VLOOKUP($A141,FixData!$B$2:$G$375,COLUMN()-2,FALSE)</f>
        <v>C</v>
      </c>
      <c r="G141">
        <f>VLOOKUP($A141,FixData!$B$2:$G$375,COLUMN()-2,FALSE)</f>
        <v>-0.18</v>
      </c>
      <c r="H141">
        <f>VLOOKUP($A141,FixData!$B$2:$G$375,COLUMN()-2,FALSE)</f>
        <v>1.05</v>
      </c>
    </row>
    <row r="142" spans="1:8">
      <c r="A142" t="s">
        <v>158</v>
      </c>
      <c r="B142" t="str">
        <f>VLOOKUP($A142,UniProt!$A$1:$F$384,COLUMN(),FALSE)</f>
        <v>Q9UKV0</v>
      </c>
      <c r="C142" t="str">
        <f>VLOOKUP($A142,UniProt!$A$1:$F$384,COLUMN(),FALSE)</f>
        <v>HDAC9_HUMAN</v>
      </c>
      <c r="D142" t="str">
        <f>VLOOKUP($A142,FixData!$B$2:$G$375,COLUMN()-2,FALSE)</f>
        <v>chr7:19036775</v>
      </c>
      <c r="E142" t="str">
        <f>VLOOKUP($A142,FixData!$B$2:$G$375,COLUMN()-2,FALSE)</f>
        <v>rs2023938</v>
      </c>
      <c r="F142" t="str">
        <f>VLOOKUP($A142,FixData!$B$2:$G$375,COLUMN()-2,FALSE)</f>
        <v>C</v>
      </c>
      <c r="G142">
        <f>VLOOKUP($A142,FixData!$B$2:$G$375,COLUMN()-2,FALSE)</f>
        <v>-0.1</v>
      </c>
      <c r="H142">
        <f>VLOOKUP($A142,FixData!$B$2:$G$375,COLUMN()-2,FALSE)</f>
        <v>1.08</v>
      </c>
    </row>
    <row r="143" spans="1:8">
      <c r="A143" t="s">
        <v>127</v>
      </c>
      <c r="B143" t="str">
        <f>VLOOKUP($A143,UniProt!$A$1:$F$384,COLUMN(),FALSE)</f>
        <v>Q5TGJ6</v>
      </c>
      <c r="C143" t="str">
        <f>VLOOKUP($A143,UniProt!$A$1:$F$384,COLUMN(),FALSE)</f>
        <v>HDGL1_HUMAN</v>
      </c>
      <c r="D143" t="str">
        <f>VLOOKUP($A143,FixData!$B$2:$G$375,COLUMN()-2,FALSE)</f>
        <v>chr6:22583878</v>
      </c>
      <c r="E143" t="str">
        <f>VLOOKUP($A143,FixData!$B$2:$G$375,COLUMN()-2,FALSE)</f>
        <v>rs35541991</v>
      </c>
      <c r="F143" t="str">
        <f>VLOOKUP($A143,FixData!$B$2:$G$375,COLUMN()-2,FALSE)</f>
        <v>C</v>
      </c>
      <c r="G143">
        <f>VLOOKUP($A143,FixData!$B$2:$G$375,COLUMN()-2,FALSE)</f>
        <v>-0.31</v>
      </c>
      <c r="H143">
        <f>VLOOKUP($A143,FixData!$B$2:$G$375,COLUMN()-2,FALSE)</f>
        <v>1.05</v>
      </c>
    </row>
    <row r="144" spans="1:8">
      <c r="A144" t="s">
        <v>405</v>
      </c>
      <c r="B144" t="str">
        <f>VLOOKUP($A144,UniProt!$A$1:$F$384,COLUMN(),FALSE)</f>
        <v>Q04756</v>
      </c>
      <c r="C144" t="str">
        <f>VLOOKUP($A144,UniProt!$A$1:$F$384,COLUMN(),FALSE)</f>
        <v>HGFA_HUMAN</v>
      </c>
      <c r="D144" t="str">
        <f>VLOOKUP($A144,FixData!$B$2:$G$375,COLUMN()-2,FALSE)</f>
        <v>chr4:3449652</v>
      </c>
      <c r="E144" t="str">
        <f>VLOOKUP($A144,FixData!$B$2:$G$375,COLUMN()-2,FALSE)</f>
        <v>rs16844401</v>
      </c>
      <c r="F144" t="str">
        <f>VLOOKUP($A144,FixData!$B$2:$G$375,COLUMN()-2,FALSE)</f>
        <v>A</v>
      </c>
      <c r="G144">
        <f>VLOOKUP($A144,FixData!$B$2:$G$375,COLUMN()-2,FALSE)</f>
        <v>-7.0000000000000007E-2</v>
      </c>
      <c r="H144">
        <f>VLOOKUP($A144,FixData!$B$2:$G$375,COLUMN()-2,FALSE)</f>
        <v>1.07</v>
      </c>
    </row>
    <row r="145" spans="1:8">
      <c r="A145" t="s">
        <v>362</v>
      </c>
      <c r="B145" t="str">
        <f>VLOOKUP($A145,UniProt!$A$1:$F$384,COLUMN(),FALSE)</f>
        <v>Q5VTY9</v>
      </c>
      <c r="C145" t="str">
        <f>VLOOKUP($A145,UniProt!$A$1:$F$384,COLUMN(),FALSE)</f>
        <v>HHAT_HUMAN</v>
      </c>
      <c r="D145" t="str">
        <f>VLOOKUP($A145,FixData!$B$2:$G$375,COLUMN()-2,FALSE)</f>
        <v>chr1:210468999</v>
      </c>
      <c r="E145" t="str">
        <f>VLOOKUP($A145,FixData!$B$2:$G$375,COLUMN()-2,FALSE)</f>
        <v>rs60154123</v>
      </c>
      <c r="F145" t="str">
        <f>VLOOKUP($A145,FixData!$B$2:$G$375,COLUMN()-2,FALSE)</f>
        <v>T</v>
      </c>
      <c r="G145">
        <f>VLOOKUP($A145,FixData!$B$2:$G$375,COLUMN()-2,FALSE)</f>
        <v>-0.15</v>
      </c>
      <c r="H145">
        <f>VLOOKUP($A145,FixData!$B$2:$G$375,COLUMN()-2,FALSE)</f>
        <v>1.05</v>
      </c>
    </row>
    <row r="146" spans="1:8">
      <c r="A146" t="s">
        <v>486</v>
      </c>
      <c r="B146" t="str">
        <f>VLOOKUP($A146,UniProt!$A$1:$F$384,COLUMN(),FALSE)</f>
        <v>Q96JK4</v>
      </c>
      <c r="C146" t="str">
        <f>VLOOKUP($A146,UniProt!$A$1:$F$384,COLUMN(),FALSE)</f>
        <v>HIPL1_HUMAN</v>
      </c>
      <c r="D146" t="str">
        <f>VLOOKUP($A146,FixData!$B$2:$G$375,COLUMN()-2,FALSE)</f>
        <v>chr14:100133942</v>
      </c>
      <c r="E146" t="str">
        <f>VLOOKUP($A146,FixData!$B$2:$G$375,COLUMN()-2,FALSE)</f>
        <v>rs2895811</v>
      </c>
      <c r="F146" t="str">
        <f>VLOOKUP($A146,FixData!$B$2:$G$375,COLUMN()-2,FALSE)</f>
        <v>C</v>
      </c>
      <c r="G146">
        <f>VLOOKUP($A146,FixData!$B$2:$G$375,COLUMN()-2,FALSE)</f>
        <v>-0.43</v>
      </c>
      <c r="H146">
        <f>VLOOKUP($A146,FixData!$B$2:$G$375,COLUMN()-2,FALSE)</f>
        <v>1.07</v>
      </c>
    </row>
    <row r="147" spans="1:8">
      <c r="A147" t="s">
        <v>472</v>
      </c>
      <c r="B147" t="str">
        <f>VLOOKUP($A147,UniProt!$A$1:$F$384,COLUMN(),FALSE)</f>
        <v>P20823</v>
      </c>
      <c r="C147" t="str">
        <f>VLOOKUP($A147,UniProt!$A$1:$F$384,COLUMN(),FALSE)</f>
        <v>HNF1A_HUMAN</v>
      </c>
      <c r="D147" t="str">
        <f>VLOOKUP($A147,FixData!$B$2:$G$375,COLUMN()-2,FALSE)</f>
        <v>chr12:121416988</v>
      </c>
      <c r="E147" t="str">
        <f>VLOOKUP($A147,FixData!$B$2:$G$375,COLUMN()-2,FALSE)</f>
        <v>rs2244608</v>
      </c>
      <c r="F147" t="str">
        <f>VLOOKUP($A147,FixData!$B$2:$G$375,COLUMN()-2,FALSE)</f>
        <v>G</v>
      </c>
      <c r="G147">
        <f>VLOOKUP($A147,FixData!$B$2:$G$375,COLUMN()-2,FALSE)</f>
        <v>-0.35</v>
      </c>
      <c r="H147">
        <f>VLOOKUP($A147,FixData!$B$2:$G$375,COLUMN()-2,FALSE)</f>
        <v>1.06</v>
      </c>
    </row>
    <row r="148" spans="1:8">
      <c r="A148" t="s">
        <v>411</v>
      </c>
      <c r="B148" t="str">
        <f>VLOOKUP($A148,UniProt!$A$1:$F$384,COLUMN(),FALSE)</f>
        <v>Q14103</v>
      </c>
      <c r="C148" t="str">
        <f>VLOOKUP($A148,UniProt!$A$1:$F$384,COLUMN(),FALSE)</f>
        <v>HNRPD_HUMAN</v>
      </c>
      <c r="D148" t="str">
        <f>VLOOKUP($A148,FixData!$B$2:$G$375,COLUMN()-2,FALSE)</f>
        <v>chr4:82587050</v>
      </c>
      <c r="E148" t="str">
        <f>VLOOKUP($A148,FixData!$B$2:$G$375,COLUMN()-2,FALSE)</f>
        <v>rs11099493</v>
      </c>
      <c r="F148" t="str">
        <f>VLOOKUP($A148,FixData!$B$2:$G$375,COLUMN()-2,FALSE)</f>
        <v>A</v>
      </c>
      <c r="G148">
        <f>VLOOKUP($A148,FixData!$B$2:$G$375,COLUMN()-2,FALSE)</f>
        <v>-0.69</v>
      </c>
      <c r="H148">
        <f>VLOOKUP($A148,FixData!$B$2:$G$375,COLUMN()-2,FALSE)</f>
        <v>1.04</v>
      </c>
    </row>
    <row r="149" spans="1:8">
      <c r="A149" t="s">
        <v>527</v>
      </c>
      <c r="B149" t="str">
        <f>VLOOKUP($A149,UniProt!$A$1:$F$384,COLUMN(),FALSE)</f>
        <v>Q9BUJ2</v>
      </c>
      <c r="C149" t="str">
        <f>VLOOKUP($A149,UniProt!$A$1:$F$384,COLUMN(),FALSE)</f>
        <v>HNRL1_HUMAN</v>
      </c>
      <c r="D149" t="str">
        <f>VLOOKUP($A149,FixData!$B$2:$G$375,COLUMN()-2,FALSE)</f>
        <v>chr19:41854534</v>
      </c>
      <c r="E149" t="str">
        <f>VLOOKUP($A149,FixData!$B$2:$G$375,COLUMN()-2,FALSE)</f>
        <v>rs8108632a</v>
      </c>
      <c r="F149" t="str">
        <f>VLOOKUP($A149,FixData!$B$2:$G$375,COLUMN()-2,FALSE)</f>
        <v>T</v>
      </c>
      <c r="G149">
        <f>VLOOKUP($A149,FixData!$B$2:$G$375,COLUMN()-2,FALSE)</f>
        <v>-0.48</v>
      </c>
      <c r="H149">
        <f>VLOOKUP($A149,FixData!$B$2:$G$375,COLUMN()-2,FALSE)</f>
        <v>1.05</v>
      </c>
    </row>
    <row r="150" spans="1:8">
      <c r="A150" t="s">
        <v>231</v>
      </c>
      <c r="B150" t="str">
        <f>VLOOKUP($A150,UniProt!$A$1:$F$384,COLUMN(),FALSE)</f>
        <v>P09017</v>
      </c>
      <c r="C150" t="str">
        <f>VLOOKUP($A150,UniProt!$A$1:$F$384,COLUMN(),FALSE)</f>
        <v>HXC4_HUMAN</v>
      </c>
      <c r="D150" t="str">
        <f>VLOOKUP($A150,FixData!$B$2:$G$375,COLUMN()-2,FALSE)</f>
        <v>chr12:54513915</v>
      </c>
      <c r="E150" t="str">
        <f>VLOOKUP($A150,FixData!$B$2:$G$375,COLUMN()-2,FALSE)</f>
        <v>rs11170820</v>
      </c>
      <c r="F150" t="str">
        <f>VLOOKUP($A150,FixData!$B$2:$G$375,COLUMN()-2,FALSE)</f>
        <v>G</v>
      </c>
      <c r="G150">
        <f>VLOOKUP($A150,FixData!$B$2:$G$375,COLUMN()-2,FALSE)</f>
        <v>-0.08</v>
      </c>
      <c r="H150">
        <f>VLOOKUP($A150,FixData!$B$2:$G$375,COLUMN()-2,FALSE)</f>
        <v>1.1000000000000001</v>
      </c>
    </row>
    <row r="151" spans="1:8">
      <c r="A151" t="s">
        <v>494</v>
      </c>
      <c r="B151" t="str">
        <f>VLOOKUP($A151,UniProt!$A$1:$F$384,COLUMN(),FALSE)</f>
        <v>P00738</v>
      </c>
      <c r="C151" t="str">
        <f>VLOOKUP($A151,UniProt!$A$1:$F$384,COLUMN(),FALSE)</f>
        <v>HPT_HUMAN</v>
      </c>
      <c r="D151" t="str">
        <f>VLOOKUP($A151,FixData!$B$2:$G$375,COLUMN()-2,FALSE)</f>
        <v>chr16:72096666</v>
      </c>
      <c r="E151" t="str">
        <f>VLOOKUP($A151,FixData!$B$2:$G$375,COLUMN()-2,FALSE)</f>
        <v>rs1050362</v>
      </c>
      <c r="F151" t="str">
        <f>VLOOKUP($A151,FixData!$B$2:$G$375,COLUMN()-2,FALSE)</f>
        <v>A</v>
      </c>
      <c r="G151">
        <f>VLOOKUP($A151,FixData!$B$2:$G$375,COLUMN()-2,FALSE)</f>
        <v>-0.38</v>
      </c>
      <c r="H151">
        <f>VLOOKUP($A151,FixData!$B$2:$G$375,COLUMN()-2,FALSE)</f>
        <v>1.04</v>
      </c>
    </row>
    <row r="152" spans="1:8">
      <c r="A152" t="s">
        <v>216</v>
      </c>
      <c r="B152" t="str">
        <f>VLOOKUP($A152,UniProt!$A$1:$F$384,COLUMN(),FALSE)</f>
        <v>Q53GQ0</v>
      </c>
      <c r="C152" t="str">
        <f>VLOOKUP($A152,UniProt!$A$1:$F$384,COLUMN(),FALSE)</f>
        <v>DHB12_HUMAN</v>
      </c>
      <c r="D152" t="str">
        <f>VLOOKUP($A152,FixData!$B$2:$G$375,COLUMN()-2,FALSE)</f>
        <v>chr11:43696917</v>
      </c>
      <c r="E152" t="str">
        <f>VLOOKUP($A152,FixData!$B$2:$G$375,COLUMN()-2,FALSE)</f>
        <v>rs7116641</v>
      </c>
      <c r="F152" t="str">
        <f>VLOOKUP($A152,FixData!$B$2:$G$375,COLUMN()-2,FALSE)</f>
        <v>G</v>
      </c>
      <c r="G152">
        <f>VLOOKUP($A152,FixData!$B$2:$G$375,COLUMN()-2,FALSE)</f>
        <v>-0.31</v>
      </c>
      <c r="H152">
        <f>VLOOKUP($A152,FixData!$B$2:$G$375,COLUMN()-2,FALSE)</f>
        <v>1.03</v>
      </c>
    </row>
    <row r="153" spans="1:8">
      <c r="A153" t="s">
        <v>457</v>
      </c>
      <c r="B153" t="str">
        <f>VLOOKUP($A153,UniProt!$A$1:$F$384,COLUMN(),FALSE)</f>
        <v>Q92743</v>
      </c>
      <c r="C153" t="str">
        <f>VLOOKUP($A153,UniProt!$A$1:$F$384,COLUMN(),FALSE)</f>
        <v>HTRA1_HUMAN</v>
      </c>
      <c r="D153" t="str">
        <f>VLOOKUP($A153,FixData!$B$2:$G$375,COLUMN()-2,FALSE)</f>
        <v>chr10:124237612</v>
      </c>
      <c r="E153" t="str">
        <f>VLOOKUP($A153,FixData!$B$2:$G$375,COLUMN()-2,FALSE)</f>
        <v>rs4752700</v>
      </c>
      <c r="F153" t="str">
        <f>VLOOKUP($A153,FixData!$B$2:$G$375,COLUMN()-2,FALSE)</f>
        <v>G</v>
      </c>
      <c r="G153">
        <f>VLOOKUP($A153,FixData!$B$2:$G$375,COLUMN()-2,FALSE)</f>
        <v>-0.45</v>
      </c>
      <c r="H153">
        <f>VLOOKUP($A153,FixData!$B$2:$G$375,COLUMN()-2,FALSE)</f>
        <v>1.03</v>
      </c>
    </row>
    <row r="154" spans="1:8">
      <c r="A154" t="s">
        <v>377</v>
      </c>
      <c r="B154" t="str">
        <f>VLOOKUP($A154,UniProt!$A$1:$F$384,COLUMN(),FALSE)</f>
        <v>Q8NDH6</v>
      </c>
      <c r="C154" t="str">
        <f>VLOOKUP($A154,UniProt!$A$1:$F$384,COLUMN(),FALSE)</f>
        <v>ICA1L_HUMAN</v>
      </c>
      <c r="D154" t="str">
        <f>VLOOKUP($A154,FixData!$B$2:$G$375,COLUMN()-2,FALSE)</f>
        <v>chr2:203745885</v>
      </c>
      <c r="E154" t="str">
        <f>VLOOKUP($A154,FixData!$B$2:$G$375,COLUMN()-2,FALSE)</f>
        <v>rs6725887</v>
      </c>
      <c r="F154" t="str">
        <f>VLOOKUP($A154,FixData!$B$2:$G$375,COLUMN()-2,FALSE)</f>
        <v>C</v>
      </c>
      <c r="G154">
        <f>VLOOKUP($A154,FixData!$B$2:$G$375,COLUMN()-2,FALSE)</f>
        <v>-0.15</v>
      </c>
      <c r="H154">
        <f>VLOOKUP($A154,FixData!$B$2:$G$375,COLUMN()-2,FALSE)</f>
        <v>1.1399999999999999</v>
      </c>
    </row>
    <row r="155" spans="1:8">
      <c r="A155" t="s">
        <v>416</v>
      </c>
      <c r="B155" t="str">
        <f>VLOOKUP($A155,UniProt!$A$1:$F$384,COLUMN(),FALSE)</f>
        <v>P05113</v>
      </c>
      <c r="C155" t="str">
        <f>VLOOKUP($A155,UniProt!$A$1:$F$384,COLUMN(),FALSE)</f>
        <v>IL5_HUMAN</v>
      </c>
      <c r="D155" t="str">
        <f>VLOOKUP($A155,FixData!$B$2:$G$375,COLUMN()-2,FALSE)</f>
        <v>chr5:131867702</v>
      </c>
      <c r="E155" t="str">
        <f>VLOOKUP($A155,FixData!$B$2:$G$375,COLUMN()-2,FALSE)</f>
        <v>rs2706399</v>
      </c>
      <c r="F155" t="str">
        <f>VLOOKUP($A155,FixData!$B$2:$G$375,COLUMN()-2,FALSE)</f>
        <v>G</v>
      </c>
      <c r="G155">
        <f>VLOOKUP($A155,FixData!$B$2:$G$375,COLUMN()-2,FALSE)</f>
        <v>-0.51</v>
      </c>
      <c r="H155">
        <f>VLOOKUP($A155,FixData!$B$2:$G$375,COLUMN()-2,FALSE)</f>
        <v>1.07</v>
      </c>
    </row>
    <row r="156" spans="1:8">
      <c r="A156" t="s">
        <v>346</v>
      </c>
      <c r="B156" t="str">
        <f>VLOOKUP($A156,UniProt!$A$1:$F$384,COLUMN(),FALSE)</f>
        <v>P08887</v>
      </c>
      <c r="C156" t="str">
        <f>VLOOKUP($A156,UniProt!$A$1:$F$384,COLUMN(),FALSE)</f>
        <v>IL6RA_HUMAN</v>
      </c>
      <c r="D156" t="str">
        <f>VLOOKUP($A156,FixData!$B$2:$G$375,COLUMN()-2,FALSE)</f>
        <v>chr1:154422067</v>
      </c>
      <c r="E156" t="str">
        <f>VLOOKUP($A156,FixData!$B$2:$G$375,COLUMN()-2,FALSE)</f>
        <v>rs4845625</v>
      </c>
      <c r="F156" t="str">
        <f>VLOOKUP($A156,FixData!$B$2:$G$375,COLUMN()-2,FALSE)</f>
        <v>T</v>
      </c>
      <c r="G156">
        <f>VLOOKUP($A156,FixData!$B$2:$G$375,COLUMN()-2,FALSE)</f>
        <v>-0.47</v>
      </c>
      <c r="H156">
        <f>VLOOKUP($A156,FixData!$B$2:$G$375,COLUMN()-2,FALSE)</f>
        <v>1.06</v>
      </c>
    </row>
    <row r="157" spans="1:8">
      <c r="A157" t="s">
        <v>11</v>
      </c>
      <c r="B157" t="str">
        <f>VLOOKUP($A157,UniProt!$A$1:$F$384,COLUMN(),FALSE)</f>
        <v>P32019</v>
      </c>
      <c r="C157" t="str">
        <f>VLOOKUP($A157,UniProt!$A$1:$F$384,COLUMN(),FALSE)</f>
        <v>I5P2_HUMAN</v>
      </c>
      <c r="D157" t="str">
        <f>VLOOKUP($A157,FixData!$B$2:$G$375,COLUMN()-2,FALSE)</f>
        <v>chr1:38461319</v>
      </c>
      <c r="E157" t="str">
        <f>VLOOKUP($A157,FixData!$B$2:$G$375,COLUMN()-2,FALSE)</f>
        <v>rs61776719</v>
      </c>
      <c r="F157" t="str">
        <f>VLOOKUP($A157,FixData!$B$2:$G$375,COLUMN()-2,FALSE)</f>
        <v>A</v>
      </c>
      <c r="G157">
        <f>VLOOKUP($A157,FixData!$B$2:$G$375,COLUMN()-2,FALSE)</f>
        <v>-0.53</v>
      </c>
      <c r="H157">
        <f>VLOOKUP($A157,FixData!$B$2:$G$375,COLUMN()-2,FALSE)</f>
        <v>1.04</v>
      </c>
    </row>
    <row r="158" spans="1:8">
      <c r="A158" t="s">
        <v>359</v>
      </c>
      <c r="B158" t="str">
        <f>VLOOKUP($A158,UniProt!$A$1:$F$384,COLUMN(),FALSE)</f>
        <v>Q96P70</v>
      </c>
      <c r="C158" t="str">
        <f>VLOOKUP($A158,UniProt!$A$1:$F$384,COLUMN(),FALSE)</f>
        <v>IPO9_HUMAN</v>
      </c>
      <c r="D158" t="str">
        <f>VLOOKUP($A158,FixData!$B$2:$G$375,COLUMN()-2,FALSE)</f>
        <v>chr1:201872264</v>
      </c>
      <c r="E158" t="str">
        <f>VLOOKUP($A158,FixData!$B$2:$G$375,COLUMN()-2,FALSE)</f>
        <v>rs2820315</v>
      </c>
      <c r="F158" t="str">
        <f>VLOOKUP($A158,FixData!$B$2:$G$375,COLUMN()-2,FALSE)</f>
        <v>T</v>
      </c>
      <c r="G158">
        <f>VLOOKUP($A158,FixData!$B$2:$G$375,COLUMN()-2,FALSE)</f>
        <v>-0.3</v>
      </c>
      <c r="H158">
        <f>VLOOKUP($A158,FixData!$B$2:$G$375,COLUMN()-2,FALSE)</f>
        <v>1.05</v>
      </c>
    </row>
    <row r="159" spans="1:8">
      <c r="A159" t="s">
        <v>385</v>
      </c>
      <c r="B159" t="str">
        <f>VLOOKUP($A159,UniProt!$A$1:$F$384,COLUMN(),FALSE)</f>
        <v>P35568</v>
      </c>
      <c r="C159" t="str">
        <f>VLOOKUP($A159,UniProt!$A$1:$F$384,COLUMN(),FALSE)</f>
        <v>IRS1_HUMAN</v>
      </c>
      <c r="D159" t="str">
        <f>VLOOKUP($A159,FixData!$B$2:$G$375,COLUMN()-2,FALSE)</f>
        <v>chr2:227100698</v>
      </c>
      <c r="E159" t="str">
        <f>VLOOKUP($A159,FixData!$B$2:$G$375,COLUMN()-2,FALSE)</f>
        <v>rs2972146</v>
      </c>
      <c r="F159" t="str">
        <f>VLOOKUP($A159,FixData!$B$2:$G$375,COLUMN()-2,FALSE)</f>
        <v>T</v>
      </c>
      <c r="G159">
        <f>VLOOKUP($A159,FixData!$B$2:$G$375,COLUMN()-2,FALSE)</f>
        <v>-0.65</v>
      </c>
      <c r="H159">
        <f>VLOOKUP($A159,FixData!$B$2:$G$375,COLUMN()-2,FALSE)</f>
        <v>1.07</v>
      </c>
    </row>
    <row r="160" spans="1:8">
      <c r="A160" t="s">
        <v>2094</v>
      </c>
      <c r="B160" t="str">
        <f>VLOOKUP($A160,UniProt!$A$1:$F$384,COLUMN(),FALSE)</f>
        <v>P56537</v>
      </c>
      <c r="C160" t="str">
        <f>VLOOKUP($A160,UniProt!$A$1:$F$384,COLUMN(),FALSE)</f>
        <v>IF6_HUMAN</v>
      </c>
      <c r="D160" t="str">
        <f>VLOOKUP($A160,FixData!$B$2:$G$375,COLUMN()-2,FALSE)</f>
        <v>chr20:33764554</v>
      </c>
      <c r="E160" t="str">
        <f>VLOOKUP($A160,FixData!$B$2:$G$375,COLUMN()-2,FALSE)</f>
        <v>rs867186</v>
      </c>
      <c r="F160" t="str">
        <f>VLOOKUP($A160,FixData!$B$2:$G$375,COLUMN()-2,FALSE)</f>
        <v>A</v>
      </c>
      <c r="G160">
        <f>VLOOKUP($A160,FixData!$B$2:$G$375,COLUMN()-2,FALSE)</f>
        <v>-0.89</v>
      </c>
      <c r="H160">
        <f>VLOOKUP($A160,FixData!$B$2:$G$375,COLUMN()-2,FALSE)</f>
        <v>1.07</v>
      </c>
    </row>
    <row r="161" spans="1:8">
      <c r="A161" t="s">
        <v>74</v>
      </c>
      <c r="B161" t="str">
        <f>VLOOKUP($A161,UniProt!$A$1:$F$384,COLUMN(),FALSE)</f>
        <v>P18084</v>
      </c>
      <c r="C161" t="str">
        <f>VLOOKUP($A161,UniProt!$A$1:$F$384,COLUMN(),FALSE)</f>
        <v>ITB5_HUMAN</v>
      </c>
      <c r="D161" t="str">
        <f>VLOOKUP($A161,FixData!$B$2:$G$375,COLUMN()-2,FALSE)</f>
        <v>chr3:124475201</v>
      </c>
      <c r="E161" t="str">
        <f>VLOOKUP($A161,FixData!$B$2:$G$375,COLUMN()-2,FALSE)</f>
        <v>rs142695226</v>
      </c>
      <c r="F161" t="str">
        <f>VLOOKUP($A161,FixData!$B$2:$G$375,COLUMN()-2,FALSE)</f>
        <v>G</v>
      </c>
      <c r="G161">
        <f>VLOOKUP($A161,FixData!$B$2:$G$375,COLUMN()-2,FALSE)</f>
        <v>-0.14000000000000001</v>
      </c>
      <c r="H161">
        <f>VLOOKUP($A161,FixData!$B$2:$G$375,COLUMN()-2,FALSE)</f>
        <v>1.08</v>
      </c>
    </row>
    <row r="162" spans="1:8">
      <c r="A162" t="s">
        <v>147</v>
      </c>
      <c r="B162" t="str">
        <f>VLOOKUP($A162,UniProt!$A$1:$F$384,COLUMN(),FALSE)</f>
        <v>Q6PHW0</v>
      </c>
      <c r="C162" t="str">
        <f>VLOOKUP($A162,UniProt!$A$1:$F$384,COLUMN(),FALSE)</f>
        <v>IYD1_HUMAN</v>
      </c>
      <c r="D162" t="str">
        <f>VLOOKUP($A162,FixData!$B$2:$G$375,COLUMN()-2,FALSE)</f>
        <v>chr6:150997401</v>
      </c>
      <c r="E162" t="str">
        <f>VLOOKUP($A162,FixData!$B$2:$G$375,COLUMN()-2,FALSE)</f>
        <v>rs17080091</v>
      </c>
      <c r="F162" t="str">
        <f>VLOOKUP($A162,FixData!$B$2:$G$375,COLUMN()-2,FALSE)</f>
        <v>C</v>
      </c>
      <c r="G162">
        <f>VLOOKUP($A162,FixData!$B$2:$G$375,COLUMN()-2,FALSE)</f>
        <v>-0.92</v>
      </c>
      <c r="H162">
        <f>VLOOKUP($A162,FixData!$B$2:$G$375,COLUMN()-2,FALSE)</f>
        <v>1.05</v>
      </c>
    </row>
    <row r="163" spans="1:8">
      <c r="A163" t="s">
        <v>509</v>
      </c>
      <c r="B163" t="str">
        <f>VLOOKUP($A163,UniProt!$A$1:$F$384,COLUMN(),FALSE)</f>
        <v>Q92830</v>
      </c>
      <c r="C163" t="str">
        <f>VLOOKUP($A163,UniProt!$A$1:$F$384,COLUMN(),FALSE)</f>
        <v>KAT2A_HUMAN</v>
      </c>
      <c r="D163" t="str">
        <f>VLOOKUP($A163,FixData!$B$2:$G$375,COLUMN()-2,FALSE)</f>
        <v>chr17:40257163</v>
      </c>
      <c r="E163" t="str">
        <f>VLOOKUP($A163,FixData!$B$2:$G$375,COLUMN()-2,FALSE)</f>
        <v>rs2074158</v>
      </c>
      <c r="F163" t="str">
        <f>VLOOKUP($A163,FixData!$B$2:$G$375,COLUMN()-2,FALSE)</f>
        <v>C</v>
      </c>
      <c r="G163">
        <f>VLOOKUP($A163,FixData!$B$2:$G$375,COLUMN()-2,FALSE)</f>
        <v>-0.18</v>
      </c>
      <c r="H163">
        <f>VLOOKUP($A163,FixData!$B$2:$G$375,COLUMN()-2,FALSE)</f>
        <v>1.05</v>
      </c>
    </row>
    <row r="164" spans="1:8">
      <c r="A164" t="s">
        <v>331</v>
      </c>
      <c r="B164" t="str">
        <f>VLOOKUP($A164,UniProt!$A$1:$F$384,COLUMN(),FALSE)</f>
        <v>Q9Y6J6</v>
      </c>
      <c r="C164" t="str">
        <f>VLOOKUP($A164,UniProt!$A$1:$F$384,COLUMN(),FALSE)</f>
        <v>KCNE2_HUMAN</v>
      </c>
      <c r="D164" t="str">
        <f>VLOOKUP($A164,FixData!$B$2:$G$375,COLUMN()-2,FALSE)</f>
        <v>chr21:35599128</v>
      </c>
      <c r="E164" t="str">
        <f>VLOOKUP($A164,FixData!$B$2:$G$375,COLUMN()-2,FALSE)</f>
        <v>rs9982601</v>
      </c>
      <c r="F164" t="str">
        <f>VLOOKUP($A164,FixData!$B$2:$G$375,COLUMN()-2,FALSE)</f>
        <v>T</v>
      </c>
      <c r="G164">
        <f>VLOOKUP($A164,FixData!$B$2:$G$375,COLUMN()-2,FALSE)</f>
        <v>-0.15</v>
      </c>
      <c r="H164">
        <f>VLOOKUP($A164,FixData!$B$2:$G$375,COLUMN()-2,FALSE)</f>
        <v>1.18</v>
      </c>
    </row>
    <row r="165" spans="1:8">
      <c r="A165" t="s">
        <v>513</v>
      </c>
      <c r="B165" t="str">
        <f>VLOOKUP($A165,UniProt!$A$1:$F$384,COLUMN(),FALSE)</f>
        <v>Q9UQ05</v>
      </c>
      <c r="C165" t="str">
        <f>VLOOKUP($A165,UniProt!$A$1:$F$384,COLUMN(),FALSE)</f>
        <v>KCNH4_HUMAN</v>
      </c>
      <c r="D165" t="str">
        <f>VLOOKUP($A165,FixData!$B$2:$G$375,COLUMN()-2,FALSE)</f>
        <v>chr17:40257163</v>
      </c>
      <c r="E165" t="str">
        <f>VLOOKUP($A165,FixData!$B$2:$G$375,COLUMN()-2,FALSE)</f>
        <v>rs2074158</v>
      </c>
      <c r="F165" t="str">
        <f>VLOOKUP($A165,FixData!$B$2:$G$375,COLUMN()-2,FALSE)</f>
        <v>C</v>
      </c>
      <c r="G165">
        <f>VLOOKUP($A165,FixData!$B$2:$G$375,COLUMN()-2,FALSE)</f>
        <v>-0.18</v>
      </c>
      <c r="H165">
        <f>VLOOKUP($A165,FixData!$B$2:$G$375,COLUMN()-2,FALSE)</f>
        <v>1.05</v>
      </c>
    </row>
    <row r="166" spans="1:8">
      <c r="A166" t="s">
        <v>386</v>
      </c>
      <c r="B166" t="str">
        <f>VLOOKUP($A166,UniProt!$A$1:$F$384,COLUMN(),FALSE)</f>
        <v>O60928</v>
      </c>
      <c r="C166" t="str">
        <f>VLOOKUP($A166,UniProt!$A$1:$F$384,COLUMN(),FALSE)</f>
        <v>KCJ13_HUMAN</v>
      </c>
      <c r="D166" t="str">
        <f>VLOOKUP($A166,FixData!$B$2:$G$375,COLUMN()-2,FALSE)</f>
        <v>chr2:233633460</v>
      </c>
      <c r="E166" t="str">
        <f>VLOOKUP($A166,FixData!$B$2:$G$375,COLUMN()-2,FALSE)</f>
        <v>rs1801251</v>
      </c>
      <c r="F166" t="str">
        <f>VLOOKUP($A166,FixData!$B$2:$G$375,COLUMN()-2,FALSE)</f>
        <v>A</v>
      </c>
      <c r="G166">
        <f>VLOOKUP($A166,FixData!$B$2:$G$375,COLUMN()-2,FALSE)</f>
        <v>-0.35</v>
      </c>
      <c r="H166">
        <f>VLOOKUP($A166,FixData!$B$2:$G$375,COLUMN()-2,FALSE)</f>
        <v>1.05</v>
      </c>
    </row>
    <row r="167" spans="1:8">
      <c r="A167" t="s">
        <v>134</v>
      </c>
      <c r="B167" t="str">
        <f>VLOOKUP($A167,UniProt!$A$1:$F$384,COLUMN(),FALSE)</f>
        <v>O95279</v>
      </c>
      <c r="C167" t="str">
        <f>VLOOKUP($A167,UniProt!$A$1:$F$384,COLUMN(),FALSE)</f>
        <v>KCNK5_HUMAN</v>
      </c>
      <c r="D167" t="str">
        <f>VLOOKUP($A167,FixData!$B$2:$G$375,COLUMN()-2,FALSE)</f>
        <v>chr6:39174922</v>
      </c>
      <c r="E167" t="str">
        <f>VLOOKUP($A167,FixData!$B$2:$G$375,COLUMN()-2,FALSE)</f>
        <v>rs10947789</v>
      </c>
      <c r="F167" t="str">
        <f>VLOOKUP($A167,FixData!$B$2:$G$375,COLUMN()-2,FALSE)</f>
        <v>T</v>
      </c>
      <c r="G167">
        <f>VLOOKUP($A167,FixData!$B$2:$G$375,COLUMN()-2,FALSE)</f>
        <v>-0.76</v>
      </c>
      <c r="H167">
        <f>VLOOKUP($A167,FixData!$B$2:$G$375,COLUMN()-2,FALSE)</f>
        <v>1.07</v>
      </c>
    </row>
    <row r="168" spans="1:8">
      <c r="A168" t="s">
        <v>154</v>
      </c>
      <c r="B168" t="str">
        <f>VLOOKUP($A168,UniProt!$A$1:$F$384,COLUMN(),FALSE)</f>
        <v>P33947</v>
      </c>
      <c r="C168" t="str">
        <f>VLOOKUP($A168,UniProt!$A$1:$F$384,COLUMN(),FALSE)</f>
        <v>ERD22_HUMAN</v>
      </c>
      <c r="D168" t="str">
        <f>VLOOKUP($A168,FixData!$B$2:$G$375,COLUMN()-2,FALSE)</f>
        <v>chr7:6486067</v>
      </c>
      <c r="E168" t="str">
        <f>VLOOKUP($A168,FixData!$B$2:$G$375,COLUMN()-2,FALSE)</f>
        <v>rs7797644</v>
      </c>
      <c r="F168" t="str">
        <f>VLOOKUP($A168,FixData!$B$2:$G$375,COLUMN()-2,FALSE)</f>
        <v>C</v>
      </c>
      <c r="G168">
        <f>VLOOKUP($A168,FixData!$B$2:$G$375,COLUMN()-2,FALSE)</f>
        <v>-0.77</v>
      </c>
      <c r="H168">
        <f>VLOOKUP($A168,FixData!$B$2:$G$375,COLUMN()-2,FALSE)</f>
        <v>1.04</v>
      </c>
    </row>
    <row r="169" spans="1:8">
      <c r="A169" t="s">
        <v>194</v>
      </c>
      <c r="B169" t="str">
        <f>VLOOKUP($A169,UniProt!$A$1:$F$384,COLUMN(),FALSE)</f>
        <v>Q9P266</v>
      </c>
      <c r="C169" t="str">
        <f>VLOOKUP($A169,UniProt!$A$1:$F$384,COLUMN(),FALSE)</f>
        <v>JCAD_HUMAN</v>
      </c>
      <c r="D169" t="str">
        <f>VLOOKUP($A169,FixData!$B$2:$G$375,COLUMN()-2,FALSE)</f>
        <v>chr10:30335122</v>
      </c>
      <c r="E169" t="str">
        <f>VLOOKUP($A169,FixData!$B$2:$G$375,COLUMN()-2,FALSE)</f>
        <v>rs2505083</v>
      </c>
      <c r="F169" t="str">
        <f>VLOOKUP($A169,FixData!$B$2:$G$375,COLUMN()-2,FALSE)</f>
        <v>C</v>
      </c>
      <c r="G169">
        <f>VLOOKUP($A169,FixData!$B$2:$G$375,COLUMN()-2,FALSE)</f>
        <v>-0.38</v>
      </c>
      <c r="H169">
        <f>VLOOKUP($A169,FixData!$B$2:$G$375,COLUMN()-2,FALSE)</f>
        <v>1.07</v>
      </c>
    </row>
    <row r="170" spans="1:8">
      <c r="A170" t="s">
        <v>29</v>
      </c>
      <c r="B170" t="str">
        <f>VLOOKUP($A170,UniProt!$A$1:$F$384,COLUMN(),FALSE)</f>
        <v>Q15058</v>
      </c>
      <c r="C170" t="str">
        <f>VLOOKUP($A170,UniProt!$A$1:$F$384,COLUMN(),FALSE)</f>
        <v>KIF14_HUMAN</v>
      </c>
      <c r="D170" t="str">
        <f>VLOOKUP($A170,FixData!$B$2:$G$375,COLUMN()-2,FALSE)</f>
        <v>chr1:200646073</v>
      </c>
      <c r="E170" t="str">
        <f>VLOOKUP($A170,FixData!$B$2:$G$375,COLUMN()-2,FALSE)</f>
        <v>rs6700559</v>
      </c>
      <c r="F170" t="str">
        <f>VLOOKUP($A170,FixData!$B$2:$G$375,COLUMN()-2,FALSE)</f>
        <v>C</v>
      </c>
      <c r="G170">
        <f>VLOOKUP($A170,FixData!$B$2:$G$375,COLUMN()-2,FALSE)</f>
        <v>-0.53</v>
      </c>
      <c r="H170">
        <f>VLOOKUP($A170,FixData!$B$2:$G$375,COLUMN()-2,FALSE)</f>
        <v>1.04</v>
      </c>
    </row>
    <row r="171" spans="1:8">
      <c r="A171" t="s">
        <v>184</v>
      </c>
      <c r="B171" t="str">
        <f>VLOOKUP($A171,UniProt!$A$1:$F$384,COLUMN(),FALSE)</f>
        <v>O43474</v>
      </c>
      <c r="C171" t="str">
        <f>VLOOKUP($A171,UniProt!$A$1:$F$384,COLUMN(),FALSE)</f>
        <v>KLF4_HUMAN</v>
      </c>
      <c r="D171" t="str">
        <f>VLOOKUP($A171,FixData!$B$2:$G$375,COLUMN()-2,FALSE)</f>
        <v>chr9:110517794</v>
      </c>
      <c r="E171" t="str">
        <f>VLOOKUP($A171,FixData!$B$2:$G$375,COLUMN()-2,FALSE)</f>
        <v>rs944172</v>
      </c>
      <c r="F171" t="str">
        <f>VLOOKUP($A171,FixData!$B$2:$G$375,COLUMN()-2,FALSE)</f>
        <v>C</v>
      </c>
      <c r="G171">
        <f>VLOOKUP($A171,FixData!$B$2:$G$375,COLUMN()-2,FALSE)</f>
        <v>-0.28000000000000003</v>
      </c>
      <c r="H171">
        <f>VLOOKUP($A171,FixData!$B$2:$G$375,COLUMN()-2,FALSE)</f>
        <v>1.04</v>
      </c>
    </row>
    <row r="172" spans="1:8">
      <c r="A172" t="s">
        <v>166</v>
      </c>
      <c r="B172" t="str">
        <f>VLOOKUP($A172,UniProt!$A$1:$F$384,COLUMN(),FALSE)</f>
        <v>Q6PID8</v>
      </c>
      <c r="C172" t="str">
        <f>VLOOKUP($A172,UniProt!$A$1:$F$384,COLUMN(),FALSE)</f>
        <v>KLD10_HUMAN</v>
      </c>
      <c r="D172" t="str">
        <f>VLOOKUP($A172,FixData!$B$2:$G$375,COLUMN()-2,FALSE)</f>
        <v>chr7:129663496</v>
      </c>
      <c r="E172" t="str">
        <f>VLOOKUP($A172,FixData!$B$2:$G$375,COLUMN()-2,FALSE)</f>
        <v>rs11556924</v>
      </c>
      <c r="F172" t="str">
        <f>VLOOKUP($A172,FixData!$B$2:$G$375,COLUMN()-2,FALSE)</f>
        <v>C</v>
      </c>
      <c r="G172">
        <f>VLOOKUP($A172,FixData!$B$2:$G$375,COLUMN()-2,FALSE)</f>
        <v>-0.62</v>
      </c>
      <c r="H172">
        <f>VLOOKUP($A172,FixData!$B$2:$G$375,COLUMN()-2,FALSE)</f>
        <v>1.0900000000000001</v>
      </c>
    </row>
    <row r="173" spans="1:8">
      <c r="A173" t="s">
        <v>395</v>
      </c>
      <c r="B173" t="str">
        <f>VLOOKUP($A173,UniProt!$A$1:$F$384,COLUMN(),FALSE)</f>
        <v>Q8IXV7</v>
      </c>
      <c r="C173" t="str">
        <f>VLOOKUP($A173,UniProt!$A$1:$F$384,COLUMN(),FALSE)</f>
        <v>KLD8B_HUMAN</v>
      </c>
      <c r="D173" t="str">
        <f>VLOOKUP($A173,FixData!$B$2:$G$375,COLUMN()-2,FALSE)</f>
        <v>chr3:49448566</v>
      </c>
      <c r="E173" t="str">
        <f>VLOOKUP($A173,FixData!$B$2:$G$375,COLUMN()-2,FALSE)</f>
        <v>rs7623687</v>
      </c>
      <c r="F173" t="str">
        <f>VLOOKUP($A173,FixData!$B$2:$G$375,COLUMN()-2,FALSE)</f>
        <v>A</v>
      </c>
      <c r="G173">
        <f>VLOOKUP($A173,FixData!$B$2:$G$375,COLUMN()-2,FALSE)</f>
        <v>-0.86</v>
      </c>
      <c r="H173">
        <f>VLOOKUP($A173,FixData!$B$2:$G$375,COLUMN()-2,FALSE)</f>
        <v>1.07</v>
      </c>
    </row>
    <row r="174" spans="1:8">
      <c r="A174" t="s">
        <v>238</v>
      </c>
      <c r="B174" t="str">
        <f>VLOOKUP($A174,UniProt!$A$1:$F$384,COLUMN(),FALSE)</f>
        <v>Q6VAB6</v>
      </c>
      <c r="C174" t="str">
        <f>VLOOKUP($A174,UniProt!$A$1:$F$384,COLUMN(),FALSE)</f>
        <v>KSR2_HUMAN</v>
      </c>
      <c r="D174" t="str">
        <f>VLOOKUP($A174,FixData!$B$2:$G$375,COLUMN()-2,FALSE)</f>
        <v>chr12:118265441</v>
      </c>
      <c r="E174" t="str">
        <f>VLOOKUP($A174,FixData!$B$2:$G$375,COLUMN()-2,FALSE)</f>
        <v>rs11830157</v>
      </c>
      <c r="F174" t="str">
        <f>VLOOKUP($A174,FixData!$B$2:$G$375,COLUMN()-2,FALSE)</f>
        <v>G</v>
      </c>
      <c r="G174">
        <f>VLOOKUP($A174,FixData!$B$2:$G$375,COLUMN()-2,FALSE)</f>
        <v>-0.36</v>
      </c>
      <c r="H174">
        <f>VLOOKUP($A174,FixData!$B$2:$G$375,COLUMN()-2,FALSE)</f>
        <v>1.1200000000000001</v>
      </c>
    </row>
    <row r="175" spans="1:8">
      <c r="A175" t="s">
        <v>524</v>
      </c>
      <c r="B175" t="str">
        <f>VLOOKUP($A175,UniProt!$A$1:$F$384,COLUMN(),FALSE)</f>
        <v>P01130</v>
      </c>
      <c r="C175" t="str">
        <f>VLOOKUP($A175,UniProt!$A$1:$F$384,COLUMN(),FALSE)</f>
        <v>LDLR_HUMAN</v>
      </c>
      <c r="D175" t="str">
        <f>VLOOKUP($A175,FixData!$B$2:$G$375,COLUMN()-2,FALSE)</f>
        <v>chr19:11163601</v>
      </c>
      <c r="E175" t="str">
        <f>VLOOKUP($A175,FixData!$B$2:$G$375,COLUMN()-2,FALSE)</f>
        <v>rs1122608</v>
      </c>
      <c r="F175" t="str">
        <f>VLOOKUP($A175,FixData!$B$2:$G$375,COLUMN()-2,FALSE)</f>
        <v>G</v>
      </c>
      <c r="G175">
        <f>VLOOKUP($A175,FixData!$B$2:$G$375,COLUMN()-2,FALSE)</f>
        <v>-0.77</v>
      </c>
      <c r="H175">
        <f>VLOOKUP($A175,FixData!$B$2:$G$375,COLUMN()-2,FALSE)</f>
        <v>1.1399999999999999</v>
      </c>
    </row>
    <row r="176" spans="1:8">
      <c r="A176" t="s">
        <v>55</v>
      </c>
      <c r="B176" t="str">
        <f>VLOOKUP($A176,UniProt!$A$1:$F$384,COLUMN(),FALSE)</f>
        <v>N/A</v>
      </c>
      <c r="C176" t="str">
        <f>VLOOKUP($A176,UniProt!$A$1:$F$384,COLUMN(),FALSE)</f>
        <v>N/A</v>
      </c>
      <c r="D176" t="str">
        <f>VLOOKUP($A176,FixData!$B$2:$G$375,COLUMN()-2,FALSE)</f>
        <v>chr2:216304384</v>
      </c>
      <c r="E176" t="str">
        <f>VLOOKUP($A176,FixData!$B$2:$G$375,COLUMN()-2,FALSE)</f>
        <v>rs1250229</v>
      </c>
      <c r="F176" t="str">
        <f>VLOOKUP($A176,FixData!$B$2:$G$375,COLUMN()-2,FALSE)</f>
        <v>T</v>
      </c>
      <c r="G176">
        <f>VLOOKUP($A176,FixData!$B$2:$G$375,COLUMN()-2,FALSE)</f>
        <v>-0.26</v>
      </c>
      <c r="H176">
        <f>VLOOKUP($A176,FixData!$B$2:$G$375,COLUMN()-2,FALSE)</f>
        <v>1.07</v>
      </c>
    </row>
    <row r="177" spans="1:8">
      <c r="A177" t="s">
        <v>200</v>
      </c>
      <c r="B177" t="str">
        <f>VLOOKUP($A177,UniProt!$A$1:$F$384,COLUMN(),FALSE)</f>
        <v>P38571</v>
      </c>
      <c r="C177" t="str">
        <f>VLOOKUP($A177,UniProt!$A$1:$F$384,COLUMN(),FALSE)</f>
        <v>LICH_HUMAN</v>
      </c>
      <c r="D177" t="str">
        <f>VLOOKUP($A177,FixData!$B$2:$G$375,COLUMN()-2,FALSE)</f>
        <v>chr10:91002927</v>
      </c>
      <c r="E177" t="str">
        <f>VLOOKUP($A177,FixData!$B$2:$G$375,COLUMN()-2,FALSE)</f>
        <v>rs1412444</v>
      </c>
      <c r="F177" t="str">
        <f>VLOOKUP($A177,FixData!$B$2:$G$375,COLUMN()-2,FALSE)</f>
        <v>T</v>
      </c>
      <c r="G177">
        <f>VLOOKUP($A177,FixData!$B$2:$G$375,COLUMN()-2,FALSE)</f>
        <v>-0.42</v>
      </c>
      <c r="H177">
        <f>VLOOKUP($A177,FixData!$B$2:$G$375,COLUMN()-2,FALSE)</f>
        <v>1.0900000000000001</v>
      </c>
    </row>
    <row r="178" spans="1:8">
      <c r="A178" t="s">
        <v>358</v>
      </c>
      <c r="B178" t="str">
        <f>VLOOKUP($A178,UniProt!$A$1:$F$384,COLUMN(),FALSE)</f>
        <v>P29536</v>
      </c>
      <c r="C178" t="str">
        <f>VLOOKUP($A178,UniProt!$A$1:$F$384,COLUMN(),FALSE)</f>
        <v>LMOD1_HUMAN</v>
      </c>
      <c r="D178" t="str">
        <f>VLOOKUP($A178,FixData!$B$2:$G$375,COLUMN()-2,FALSE)</f>
        <v>chr1:201872264</v>
      </c>
      <c r="E178" t="str">
        <f>VLOOKUP($A178,FixData!$B$2:$G$375,COLUMN()-2,FALSE)</f>
        <v>rs2820315</v>
      </c>
      <c r="F178" t="str">
        <f>VLOOKUP($A178,FixData!$B$2:$G$375,COLUMN()-2,FALSE)</f>
        <v>T</v>
      </c>
      <c r="G178">
        <f>VLOOKUP($A178,FixData!$B$2:$G$375,COLUMN()-2,FALSE)</f>
        <v>-0.3</v>
      </c>
      <c r="H178">
        <f>VLOOKUP($A178,FixData!$B$2:$G$375,COLUMN()-2,FALSE)</f>
        <v>1.05</v>
      </c>
    </row>
    <row r="179" spans="1:8">
      <c r="A179" t="s">
        <v>380</v>
      </c>
      <c r="B179" t="str">
        <f>VLOOKUP($A179,UniProt!$A$1:$F$384,COLUMN(),FALSE)</f>
        <v>N/A</v>
      </c>
      <c r="C179" t="str">
        <f>VLOOKUP($A179,UniProt!$A$1:$F$384,COLUMN(),FALSE)</f>
        <v>N/A</v>
      </c>
      <c r="D179" t="str">
        <f>VLOOKUP($A179,FixData!$B$2:$G$375,COLUMN()-2,FALSE)</f>
        <v>chr2:216304384</v>
      </c>
      <c r="E179" t="str">
        <f>VLOOKUP($A179,FixData!$B$2:$G$375,COLUMN()-2,FALSE)</f>
        <v>rs1250229</v>
      </c>
      <c r="F179" t="str">
        <f>VLOOKUP($A179,FixData!$B$2:$G$375,COLUMN()-2,FALSE)</f>
        <v>T</v>
      </c>
      <c r="G179">
        <f>VLOOKUP($A179,FixData!$B$2:$G$375,COLUMN()-2,FALSE)</f>
        <v>-0.26</v>
      </c>
      <c r="H179">
        <f>VLOOKUP($A179,FixData!$B$2:$G$375,COLUMN()-2,FALSE)</f>
        <v>1.07</v>
      </c>
    </row>
    <row r="180" spans="1:8">
      <c r="A180" t="s">
        <v>311</v>
      </c>
      <c r="B180" t="str">
        <f>VLOOKUP($A180,UniProt!$A$1:$F$384,COLUMN(),FALSE)</f>
        <v>N/A</v>
      </c>
      <c r="C180" t="str">
        <f>VLOOKUP($A180,UniProt!$A$1:$F$384,COLUMN(),FALSE)</f>
        <v>N/A</v>
      </c>
      <c r="D180" t="str">
        <f>VLOOKUP($A180,FixData!$B$2:$G$375,COLUMN()-2,FALSE)</f>
        <v>chr19:32882020</v>
      </c>
      <c r="E180" t="str">
        <f>VLOOKUP($A180,FixData!$B$2:$G$375,COLUMN()-2,FALSE)</f>
        <v>rs12976411</v>
      </c>
      <c r="F180" t="str">
        <f>VLOOKUP($A180,FixData!$B$2:$G$375,COLUMN()-2,FALSE)</f>
        <v>A</v>
      </c>
      <c r="G180">
        <f>VLOOKUP($A180,FixData!$B$2:$G$375,COLUMN()-2,FALSE)</f>
        <v>-0.91</v>
      </c>
      <c r="H180">
        <f>VLOOKUP($A180,FixData!$B$2:$G$375,COLUMN()-2,FALSE)</f>
        <v>1.33</v>
      </c>
    </row>
    <row r="181" spans="1:8">
      <c r="A181" t="s">
        <v>384</v>
      </c>
      <c r="B181" t="str">
        <f>VLOOKUP($A181,UniProt!$A$1:$F$384,COLUMN(),FALSE)</f>
        <v>N/A</v>
      </c>
      <c r="C181" t="str">
        <f>VLOOKUP($A181,UniProt!$A$1:$F$384,COLUMN(),FALSE)</f>
        <v>N/A</v>
      </c>
      <c r="D181" t="str">
        <f>VLOOKUP($A181,FixData!$B$2:$G$375,COLUMN()-2,FALSE)</f>
        <v>chr2:227100698</v>
      </c>
      <c r="E181" t="str">
        <f>VLOOKUP($A181,FixData!$B$2:$G$375,COLUMN()-2,FALSE)</f>
        <v>rs2972146</v>
      </c>
      <c r="F181" t="str">
        <f>VLOOKUP($A181,FixData!$B$2:$G$375,COLUMN()-2,FALSE)</f>
        <v>T</v>
      </c>
      <c r="G181">
        <f>VLOOKUP($A181,FixData!$B$2:$G$375,COLUMN()-2,FALSE)</f>
        <v>-0.65</v>
      </c>
      <c r="H181">
        <f>VLOOKUP($A181,FixData!$B$2:$G$375,COLUMN()-2,FALSE)</f>
        <v>1.07</v>
      </c>
    </row>
    <row r="182" spans="1:8">
      <c r="A182" t="s">
        <v>115</v>
      </c>
      <c r="B182" t="str">
        <f>VLOOKUP($A182,UniProt!$A$1:$F$384,COLUMN(),FALSE)</f>
        <v>P28300</v>
      </c>
      <c r="C182" t="str">
        <f>VLOOKUP($A182,UniProt!$A$1:$F$384,COLUMN(),FALSE)</f>
        <v>LYOX_HUMAN</v>
      </c>
      <c r="D182" t="str">
        <f>VLOOKUP($A182,FixData!$B$2:$G$375,COLUMN()-2,FALSE)</f>
        <v>chr5:121413208</v>
      </c>
      <c r="E182" t="str">
        <f>VLOOKUP($A182,FixData!$B$2:$G$375,COLUMN()-2,FALSE)</f>
        <v>rs1800449</v>
      </c>
      <c r="F182" t="str">
        <f>VLOOKUP($A182,FixData!$B$2:$G$375,COLUMN()-2,FALSE)</f>
        <v>T</v>
      </c>
      <c r="G182">
        <f>VLOOKUP($A182,FixData!$B$2:$G$375,COLUMN()-2,FALSE)</f>
        <v>-0.17</v>
      </c>
      <c r="H182">
        <f>VLOOKUP($A182,FixData!$B$2:$G$375,COLUMN()-2,FALSE)</f>
        <v>1.0900000000000001</v>
      </c>
    </row>
    <row r="183" spans="1:8">
      <c r="A183" t="s">
        <v>429</v>
      </c>
      <c r="B183" t="str">
        <f>VLOOKUP($A183,UniProt!$A$1:$F$384,COLUMN(),FALSE)</f>
        <v>P08519</v>
      </c>
      <c r="C183" t="str">
        <f>VLOOKUP($A183,UniProt!$A$1:$F$384,COLUMN(),FALSE)</f>
        <v>APOA_HUMAN</v>
      </c>
      <c r="D183" t="str">
        <f>VLOOKUP($A183,FixData!$B$2:$G$375,COLUMN()-2,FALSE)</f>
        <v>chr6:160961137</v>
      </c>
      <c r="E183" t="str">
        <f>VLOOKUP($A183,FixData!$B$2:$G$375,COLUMN()-2,FALSE)</f>
        <v>rs3798220</v>
      </c>
      <c r="F183" t="str">
        <f>VLOOKUP($A183,FixData!$B$2:$G$375,COLUMN()-2,FALSE)</f>
        <v>C</v>
      </c>
      <c r="G183">
        <f>VLOOKUP($A183,FixData!$B$2:$G$375,COLUMN()-2,FALSE)</f>
        <v>-0.02</v>
      </c>
      <c r="H183">
        <f>VLOOKUP($A183,FixData!$B$2:$G$375,COLUMN()-2,FALSE)</f>
        <v>1.51</v>
      </c>
    </row>
    <row r="184" spans="1:8">
      <c r="A184" t="s">
        <v>149</v>
      </c>
      <c r="B184" t="str">
        <f>VLOOKUP($A184,UniProt!$A$1:$F$384,COLUMN(),FALSE)</f>
        <v>Q16609</v>
      </c>
      <c r="C184" t="str">
        <f>VLOOKUP($A184,UniProt!$A$1:$F$384,COLUMN(),FALSE)</f>
        <v>LPAL2_HUMAN</v>
      </c>
      <c r="D184" t="str">
        <f>VLOOKUP($A184,FixData!$B$2:$G$375,COLUMN()-2,FALSE)</f>
        <v>chr6:161143608</v>
      </c>
      <c r="E184" t="str">
        <f>VLOOKUP($A184,FixData!$B$2:$G$375,COLUMN()-2,FALSE)</f>
        <v>rs4252120</v>
      </c>
      <c r="F184" t="str">
        <f>VLOOKUP($A184,FixData!$B$2:$G$375,COLUMN()-2,FALSE)</f>
        <v>T</v>
      </c>
      <c r="G184">
        <f>VLOOKUP($A184,FixData!$B$2:$G$375,COLUMN()-2,FALSE)</f>
        <v>-0.73</v>
      </c>
      <c r="H184">
        <f>VLOOKUP($A184,FixData!$B$2:$G$375,COLUMN()-2,FALSE)</f>
        <v>1.07</v>
      </c>
    </row>
    <row r="185" spans="1:8">
      <c r="A185" t="s">
        <v>149</v>
      </c>
      <c r="B185" t="str">
        <f>VLOOKUP($A185,UniProt!$A$1:$F$384,COLUMN(),FALSE)</f>
        <v>Q16609</v>
      </c>
      <c r="C185" t="str">
        <f>VLOOKUP($A185,UniProt!$A$1:$F$384,COLUMN(),FALSE)</f>
        <v>LPAL2_HUMAN</v>
      </c>
      <c r="D185" t="str">
        <f>VLOOKUP($A185,FixData!$B$2:$G$375,COLUMN()-2,FALSE)</f>
        <v>chr6:161143608</v>
      </c>
      <c r="E185" t="str">
        <f>VLOOKUP($A185,FixData!$B$2:$G$375,COLUMN()-2,FALSE)</f>
        <v>rs4252120</v>
      </c>
      <c r="F185" t="str">
        <f>VLOOKUP($A185,FixData!$B$2:$G$375,COLUMN()-2,FALSE)</f>
        <v>T</v>
      </c>
      <c r="G185">
        <f>VLOOKUP($A185,FixData!$B$2:$G$375,COLUMN()-2,FALSE)</f>
        <v>-0.73</v>
      </c>
      <c r="H185">
        <f>VLOOKUP($A185,FixData!$B$2:$G$375,COLUMN()-2,FALSE)</f>
        <v>1.07</v>
      </c>
    </row>
    <row r="186" spans="1:8">
      <c r="A186" t="s">
        <v>174</v>
      </c>
      <c r="B186" t="str">
        <f>VLOOKUP($A186,UniProt!$A$1:$F$384,COLUMN(),FALSE)</f>
        <v>P06858</v>
      </c>
      <c r="C186" t="str">
        <f>VLOOKUP($A186,UniProt!$A$1:$F$384,COLUMN(),FALSE)</f>
        <v>LIPL_HUMAN</v>
      </c>
      <c r="D186" t="str">
        <f>VLOOKUP($A186,FixData!$B$2:$G$375,COLUMN()-2,FALSE)</f>
        <v>chr8:19813180</v>
      </c>
      <c r="E186" t="str">
        <f>VLOOKUP($A186,FixData!$B$2:$G$375,COLUMN()-2,FALSE)</f>
        <v>rs264</v>
      </c>
      <c r="F186" t="str">
        <f>VLOOKUP($A186,FixData!$B$2:$G$375,COLUMN()-2,FALSE)</f>
        <v>G</v>
      </c>
      <c r="G186">
        <f>VLOOKUP($A186,FixData!$B$2:$G$375,COLUMN()-2,FALSE)</f>
        <v>-0.86</v>
      </c>
      <c r="H186">
        <f>VLOOKUP($A186,FixData!$B$2:$G$375,COLUMN()-2,FALSE)</f>
        <v>1.1100000000000001</v>
      </c>
    </row>
    <row r="187" spans="1:8">
      <c r="A187" t="s">
        <v>467</v>
      </c>
      <c r="B187" t="str">
        <f>VLOOKUP($A187,UniProt!$A$1:$F$384,COLUMN(),FALSE)</f>
        <v>Q07954</v>
      </c>
      <c r="C187" t="str">
        <f>VLOOKUP($A187,UniProt!$A$1:$F$384,COLUMN(),FALSE)</f>
        <v>LRP1_HUMAN</v>
      </c>
      <c r="D187" t="str">
        <f>VLOOKUP($A187,FixData!$B$2:$G$375,COLUMN()-2,FALSE)</f>
        <v>chr12:57527283</v>
      </c>
      <c r="E187" t="str">
        <f>VLOOKUP($A187,FixData!$B$2:$G$375,COLUMN()-2,FALSE)</f>
        <v>rs11172113</v>
      </c>
      <c r="F187" t="str">
        <f>VLOOKUP($A187,FixData!$B$2:$G$375,COLUMN()-2,FALSE)</f>
        <v>C</v>
      </c>
      <c r="G187">
        <f>VLOOKUP($A187,FixData!$B$2:$G$375,COLUMN()-2,FALSE)</f>
        <v>-0.41</v>
      </c>
      <c r="H187">
        <f>VLOOKUP($A187,FixData!$B$2:$G$375,COLUMN()-2,FALSE)</f>
        <v>1.06</v>
      </c>
    </row>
    <row r="188" spans="1:8">
      <c r="A188" t="s">
        <v>152</v>
      </c>
      <c r="B188" t="str">
        <f>VLOOKUP($A188,UniProt!$A$1:$F$384,COLUMN(),FALSE)</f>
        <v>Q9Y6D9</v>
      </c>
      <c r="C188" t="str">
        <f>VLOOKUP($A188,UniProt!$A$1:$F$384,COLUMN(),FALSE)</f>
        <v>MD1L1_HUMAN</v>
      </c>
      <c r="D188" t="str">
        <f>VLOOKUP($A188,FixData!$B$2:$G$375,COLUMN()-2,FALSE)</f>
        <v>chr7:1937261</v>
      </c>
      <c r="E188" t="str">
        <f>VLOOKUP($A188,FixData!$B$2:$G$375,COLUMN()-2,FALSE)</f>
        <v>rs10267593</v>
      </c>
      <c r="F188" t="str">
        <f>VLOOKUP($A188,FixData!$B$2:$G$375,COLUMN()-2,FALSE)</f>
        <v>G</v>
      </c>
      <c r="G188">
        <f>VLOOKUP($A188,FixData!$B$2:$G$375,COLUMN()-2,FALSE)</f>
        <v>-0.8</v>
      </c>
      <c r="H188">
        <f>VLOOKUP($A188,FixData!$B$2:$G$375,COLUMN()-2,FALSE)</f>
        <v>1.04</v>
      </c>
    </row>
    <row r="189" spans="1:8">
      <c r="A189" t="s">
        <v>412</v>
      </c>
      <c r="B189" t="str">
        <f>VLOOKUP($A189,UniProt!$A$1:$F$384,COLUMN(),FALSE)</f>
        <v>Q13257</v>
      </c>
      <c r="C189" t="str">
        <f>VLOOKUP($A189,UniProt!$A$1:$F$384,COLUMN(),FALSE)</f>
        <v>MD2L1_HUMAN</v>
      </c>
      <c r="D189" t="str">
        <f>VLOOKUP($A189,FixData!$B$2:$G$375,COLUMN()-2,FALSE)</f>
        <v>chr4:120901336</v>
      </c>
      <c r="E189" t="str">
        <f>VLOOKUP($A189,FixData!$B$2:$G$375,COLUMN()-2,FALSE)</f>
        <v>rs11723436</v>
      </c>
      <c r="F189" t="str">
        <f>VLOOKUP($A189,FixData!$B$2:$G$375,COLUMN()-2,FALSE)</f>
        <v>G</v>
      </c>
      <c r="G189">
        <f>VLOOKUP($A189,FixData!$B$2:$G$375,COLUMN()-2,FALSE)</f>
        <v>-0.31</v>
      </c>
      <c r="H189">
        <f>VLOOKUP($A189,FixData!$B$2:$G$375,COLUMN()-2,FALSE)</f>
        <v>1.05</v>
      </c>
    </row>
    <row r="190" spans="1:8">
      <c r="A190" t="s">
        <v>341</v>
      </c>
      <c r="B190" t="str">
        <f>VLOOKUP($A190,UniProt!$A$1:$F$384,COLUMN(),FALSE)</f>
        <v>Q5VSG8</v>
      </c>
      <c r="C190" t="str">
        <f>VLOOKUP($A190,UniProt!$A$1:$F$384,COLUMN(),FALSE)</f>
        <v>MANEL_HUMAN</v>
      </c>
      <c r="D190" t="str">
        <f>VLOOKUP($A190,FixData!$B$2:$G$375,COLUMN()-2,FALSE)</f>
        <v>chr1:38461319</v>
      </c>
      <c r="E190" t="str">
        <f>VLOOKUP($A190,FixData!$B$2:$G$375,COLUMN()-2,FALSE)</f>
        <v>rs61776719</v>
      </c>
      <c r="F190" t="str">
        <f>VLOOKUP($A190,FixData!$B$2:$G$375,COLUMN()-2,FALSE)</f>
        <v>A</v>
      </c>
      <c r="G190">
        <f>VLOOKUP($A190,FixData!$B$2:$G$375,COLUMN()-2,FALSE)</f>
        <v>-0.53</v>
      </c>
      <c r="H190">
        <f>VLOOKUP($A190,FixData!$B$2:$G$375,COLUMN()-2,FALSE)</f>
        <v>1.04</v>
      </c>
    </row>
    <row r="191" spans="1:8">
      <c r="A191" t="s">
        <v>415</v>
      </c>
      <c r="B191" t="str">
        <f>VLOOKUP($A191,UniProt!$A$1:$F$384,COLUMN(),FALSE)</f>
        <v>Q13233</v>
      </c>
      <c r="C191" t="str">
        <f>VLOOKUP($A191,UniProt!$A$1:$F$384,COLUMN(),FALSE)</f>
        <v>M3K1_HUMAN</v>
      </c>
      <c r="D191" t="str">
        <f>VLOOKUP($A191,FixData!$B$2:$G$375,COLUMN()-2,FALSE)</f>
        <v>chr5:55860781</v>
      </c>
      <c r="E191" t="str">
        <f>VLOOKUP($A191,FixData!$B$2:$G$375,COLUMN()-2,FALSE)</f>
        <v>rs3936511</v>
      </c>
      <c r="F191" t="str">
        <f>VLOOKUP($A191,FixData!$B$2:$G$375,COLUMN()-2,FALSE)</f>
        <v>G</v>
      </c>
      <c r="G191">
        <f>VLOOKUP($A191,FixData!$B$2:$G$375,COLUMN()-2,FALSE)</f>
        <v>-0.18</v>
      </c>
      <c r="H191">
        <f>VLOOKUP($A191,FixData!$B$2:$G$375,COLUMN()-2,FALSE)</f>
        <v>1.04</v>
      </c>
    </row>
    <row r="192" spans="1:8">
      <c r="A192" t="s">
        <v>545</v>
      </c>
      <c r="B192" t="str">
        <f>VLOOKUP($A192,UniProt!$A$1:$F$384,COLUMN(),FALSE)</f>
        <v>P57077</v>
      </c>
      <c r="C192" t="str">
        <f>VLOOKUP($A192,UniProt!$A$1:$F$384,COLUMN(),FALSE)</f>
        <v>M3KCL_HUMAN</v>
      </c>
      <c r="D192" t="str">
        <f>VLOOKUP($A192,FixData!$B$2:$G$375,COLUMN()-2,FALSE)</f>
        <v>chr21:30533076</v>
      </c>
      <c r="E192" t="str">
        <f>VLOOKUP($A192,FixData!$B$2:$G$375,COLUMN()-2,FALSE)</f>
        <v>rs2832227</v>
      </c>
      <c r="F192" t="str">
        <f>VLOOKUP($A192,FixData!$B$2:$G$375,COLUMN()-2,FALSE)</f>
        <v>G</v>
      </c>
      <c r="G192">
        <f>VLOOKUP($A192,FixData!$B$2:$G$375,COLUMN()-2,FALSE)</f>
        <v>-0.18</v>
      </c>
      <c r="H192">
        <f>VLOOKUP($A192,FixData!$B$2:$G$375,COLUMN()-2,FALSE)</f>
        <v>1.04</v>
      </c>
    </row>
    <row r="193" spans="1:8">
      <c r="A193" t="s">
        <v>390</v>
      </c>
      <c r="B193" t="str">
        <f>VLOOKUP($A193,UniProt!$A$1:$F$384,COLUMN(),FALSE)</f>
        <v>P27816</v>
      </c>
      <c r="C193" t="str">
        <f>VLOOKUP($A193,UniProt!$A$1:$F$384,COLUMN(),FALSE)</f>
        <v>MAP4_HUMAN</v>
      </c>
      <c r="D193" t="str">
        <f>VLOOKUP($A193,FixData!$B$2:$G$375,COLUMN()-2,FALSE)</f>
        <v>chr3:48193515</v>
      </c>
      <c r="E193" t="str">
        <f>VLOOKUP($A193,FixData!$B$2:$G$375,COLUMN()-2,FALSE)</f>
        <v>rs7617773</v>
      </c>
      <c r="F193" t="str">
        <f>VLOOKUP($A193,FixData!$B$2:$G$375,COLUMN()-2,FALSE)</f>
        <v>T</v>
      </c>
      <c r="G193">
        <f>VLOOKUP($A193,FixData!$B$2:$G$375,COLUMN()-2,FALSE)</f>
        <v>-0.67</v>
      </c>
      <c r="H193">
        <f>VLOOKUP($A193,FixData!$B$2:$G$375,COLUMN()-2,FALSE)</f>
        <v>1.04</v>
      </c>
    </row>
    <row r="194" spans="1:8">
      <c r="A194" t="s">
        <v>453</v>
      </c>
      <c r="B194" t="str">
        <f>VLOOKUP($A194,UniProt!$A$1:$F$384,COLUMN(),FALSE)</f>
        <v>Q00266</v>
      </c>
      <c r="C194" t="str">
        <f>VLOOKUP($A194,UniProt!$A$1:$F$384,COLUMN(),FALSE)</f>
        <v>METK1_HUMAN</v>
      </c>
      <c r="D194" t="str">
        <f>VLOOKUP($A194,FixData!$B$2:$G$375,COLUMN()-2,FALSE)</f>
        <v>chr10:82251514</v>
      </c>
      <c r="E194" t="str">
        <f>VLOOKUP($A194,FixData!$B$2:$G$375,COLUMN()-2,FALSE)</f>
        <v>rs17680741</v>
      </c>
      <c r="F194" t="str">
        <f>VLOOKUP($A194,FixData!$B$2:$G$375,COLUMN()-2,FALSE)</f>
        <v>T</v>
      </c>
      <c r="G194">
        <f>VLOOKUP($A194,FixData!$B$2:$G$375,COLUMN()-2,FALSE)</f>
        <v>-0.72</v>
      </c>
      <c r="H194">
        <f>VLOOKUP($A194,FixData!$B$2:$G$375,COLUMN()-2,FALSE)</f>
        <v>1.05</v>
      </c>
    </row>
    <row r="195" spans="1:8">
      <c r="A195" t="s">
        <v>303</v>
      </c>
      <c r="B195" t="str">
        <f>VLOOKUP($A195,UniProt!$A$1:$F$384,COLUMN(),FALSE)</f>
        <v>P32245</v>
      </c>
      <c r="C195" t="str">
        <f>VLOOKUP($A195,UniProt!$A$1:$F$384,COLUMN(),FALSE)</f>
        <v>MC4R_HUMAN</v>
      </c>
      <c r="D195" t="str">
        <f>VLOOKUP($A195,FixData!$B$2:$G$375,COLUMN()-2,FALSE)</f>
        <v>chr18:57838401</v>
      </c>
      <c r="E195" t="str">
        <f>VLOOKUP($A195,FixData!$B$2:$G$375,COLUMN()-2,FALSE)</f>
        <v>rs663129</v>
      </c>
      <c r="F195" t="str">
        <f>VLOOKUP($A195,FixData!$B$2:$G$375,COLUMN()-2,FALSE)</f>
        <v>A</v>
      </c>
      <c r="G195">
        <f>VLOOKUP($A195,FixData!$B$2:$G$375,COLUMN()-2,FALSE)</f>
        <v>-0.26</v>
      </c>
      <c r="H195">
        <f>VLOOKUP($A195,FixData!$B$2:$G$375,COLUMN()-2,FALSE)</f>
        <v>1.06</v>
      </c>
    </row>
    <row r="196" spans="1:8">
      <c r="A196" t="s">
        <v>477</v>
      </c>
      <c r="B196" t="str">
        <f>VLOOKUP($A196,UniProt!$A$1:$F$384,COLUMN(),FALSE)</f>
        <v>O15068</v>
      </c>
      <c r="C196" t="str">
        <f>VLOOKUP($A196,UniProt!$A$1:$F$384,COLUMN(),FALSE)</f>
        <v>MCF2L_HUMAN</v>
      </c>
      <c r="D196" t="str">
        <f>VLOOKUP($A196,FixData!$B$2:$G$375,COLUMN()-2,FALSE)</f>
        <v>chr13:113631780</v>
      </c>
      <c r="E196" t="str">
        <f>VLOOKUP($A196,FixData!$B$2:$G$375,COLUMN()-2,FALSE)</f>
        <v>rs1317507</v>
      </c>
      <c r="F196" t="str">
        <f>VLOOKUP($A196,FixData!$B$2:$G$375,COLUMN()-2,FALSE)</f>
        <v>A</v>
      </c>
      <c r="G196">
        <f>VLOOKUP($A196,FixData!$B$2:$G$375,COLUMN()-2,FALSE)</f>
        <v>-0.26</v>
      </c>
      <c r="H196">
        <f>VLOOKUP($A196,FixData!$B$2:$G$375,COLUMN()-2,FALSE)</f>
        <v>1.04</v>
      </c>
    </row>
    <row r="197" spans="1:8">
      <c r="A197" t="s">
        <v>490</v>
      </c>
      <c r="B197" t="str">
        <f>VLOOKUP($A197,UniProt!$A$1:$F$384,COLUMN(),FALSE)</f>
        <v>Q08431</v>
      </c>
      <c r="C197" t="str">
        <f>VLOOKUP($A197,UniProt!$A$1:$F$384,COLUMN(),FALSE)</f>
        <v>MFGM_HUMAN</v>
      </c>
      <c r="D197" t="str">
        <f>VLOOKUP($A197,FixData!$B$2:$G$375,COLUMN()-2,FALSE)</f>
        <v>chr15:89574218</v>
      </c>
      <c r="E197" t="str">
        <f>VLOOKUP($A197,FixData!$B$2:$G$375,COLUMN()-2,FALSE)</f>
        <v>rs8042271</v>
      </c>
      <c r="F197" t="str">
        <f>VLOOKUP($A197,FixData!$B$2:$G$375,COLUMN()-2,FALSE)</f>
        <v>G</v>
      </c>
      <c r="G197">
        <f>VLOOKUP($A197,FixData!$B$2:$G$375,COLUMN()-2,FALSE)</f>
        <v>-0.9</v>
      </c>
      <c r="H197">
        <f>VLOOKUP($A197,FixData!$B$2:$G$375,COLUMN()-2,FALSE)</f>
        <v>1.1000000000000001</v>
      </c>
    </row>
    <row r="198" spans="1:8">
      <c r="A198" t="s">
        <v>364</v>
      </c>
      <c r="B198" t="str">
        <f>VLOOKUP($A198,UniProt!$A$1:$F$384,COLUMN(),FALSE)</f>
        <v>Q5JRA6</v>
      </c>
      <c r="C198" t="str">
        <f>VLOOKUP($A198,UniProt!$A$1:$F$384,COLUMN(),FALSE)</f>
        <v>TGO1_HUMAN</v>
      </c>
      <c r="D198" t="str">
        <f>VLOOKUP($A198,FixData!$B$2:$G$375,COLUMN()-2,FALSE)</f>
        <v>chr1:222823529</v>
      </c>
      <c r="E198" t="str">
        <f>VLOOKUP($A198,FixData!$B$2:$G$375,COLUMN()-2,FALSE)</f>
        <v>rs17465637</v>
      </c>
      <c r="F198" t="str">
        <f>VLOOKUP($A198,FixData!$B$2:$G$375,COLUMN()-2,FALSE)</f>
        <v>C</v>
      </c>
      <c r="G198">
        <f>VLOOKUP($A198,FixData!$B$2:$G$375,COLUMN()-2,FALSE)</f>
        <v>-0.74</v>
      </c>
      <c r="H198">
        <f>VLOOKUP($A198,FixData!$B$2:$G$375,COLUMN()-2,FALSE)</f>
        <v>1.1399999999999999</v>
      </c>
    </row>
    <row r="199" spans="1:8">
      <c r="A199" t="s">
        <v>113</v>
      </c>
      <c r="B199" t="str">
        <f>VLOOKUP($A199,UniProt!$A$1:$F$384,COLUMN(),FALSE)</f>
        <v>Q7Z3K6</v>
      </c>
      <c r="C199" t="str">
        <f>VLOOKUP($A199,UniProt!$A$1:$F$384,COLUMN(),FALSE)</f>
        <v>MIER3_HUMAN</v>
      </c>
      <c r="D199" t="str">
        <f>VLOOKUP($A199,FixData!$B$2:$G$375,COLUMN()-2,FALSE)</f>
        <v>chr5:55860781</v>
      </c>
      <c r="E199" t="str">
        <f>VLOOKUP($A199,FixData!$B$2:$G$375,COLUMN()-2,FALSE)</f>
        <v>rs3936511</v>
      </c>
      <c r="F199" t="str">
        <f>VLOOKUP($A199,FixData!$B$2:$G$375,COLUMN()-2,FALSE)</f>
        <v>G</v>
      </c>
      <c r="G199">
        <f>VLOOKUP($A199,FixData!$B$2:$G$375,COLUMN()-2,FALSE)</f>
        <v>-0.18</v>
      </c>
      <c r="H199">
        <f>VLOOKUP($A199,FixData!$B$2:$G$375,COLUMN()-2,FALSE)</f>
        <v>1.04</v>
      </c>
    </row>
    <row r="200" spans="1:8">
      <c r="A200" t="s">
        <v>59</v>
      </c>
      <c r="B200" t="str">
        <f>VLOOKUP($A200,UniProt!$A$1:$F$384,COLUMN(),FALSE)</f>
        <v>N/A</v>
      </c>
      <c r="C200" t="str">
        <f>VLOOKUP($A200,UniProt!$A$1:$F$384,COLUMN(),FALSE)</f>
        <v>N/A</v>
      </c>
      <c r="D200" t="str">
        <f>VLOOKUP($A200,FixData!$B$2:$G$375,COLUMN()-2,FALSE)</f>
        <v>chr2:227100698</v>
      </c>
      <c r="E200" t="str">
        <f>VLOOKUP($A200,FixData!$B$2:$G$375,COLUMN()-2,FALSE)</f>
        <v>rs2972146</v>
      </c>
      <c r="F200" t="str">
        <f>VLOOKUP($A200,FixData!$B$2:$G$375,COLUMN()-2,FALSE)</f>
        <v>T</v>
      </c>
      <c r="G200">
        <f>VLOOKUP($A200,FixData!$B$2:$G$375,COLUMN()-2,FALSE)</f>
        <v>-0.65</v>
      </c>
      <c r="H200">
        <f>VLOOKUP($A200,FixData!$B$2:$G$375,COLUMN()-2,FALSE)</f>
        <v>1.07</v>
      </c>
    </row>
    <row r="201" spans="1:8">
      <c r="A201" t="s">
        <v>323</v>
      </c>
      <c r="B201" t="str">
        <f>VLOOKUP($A201,UniProt!$A$1:$F$384,COLUMN(),FALSE)</f>
        <v>P14780</v>
      </c>
      <c r="C201" t="str">
        <f>VLOOKUP($A201,UniProt!$A$1:$F$384,COLUMN(),FALSE)</f>
        <v>MMP9_HUMAN</v>
      </c>
      <c r="D201" t="str">
        <f>VLOOKUP($A201,FixData!$B$2:$G$375,COLUMN()-2,FALSE)</f>
        <v>chr20:44586023</v>
      </c>
      <c r="E201" t="str">
        <f>VLOOKUP($A201,FixData!$B$2:$G$375,COLUMN()-2,FALSE)</f>
        <v>rs3827066</v>
      </c>
      <c r="F201" t="str">
        <f>VLOOKUP($A201,FixData!$B$2:$G$375,COLUMN()-2,FALSE)</f>
        <v>T</v>
      </c>
      <c r="G201">
        <f>VLOOKUP($A201,FixData!$B$2:$G$375,COLUMN()-2,FALSE)</f>
        <v>-0.14000000000000001</v>
      </c>
      <c r="H201">
        <f>VLOOKUP($A201,FixData!$B$2:$G$375,COLUMN()-2,FALSE)</f>
        <v>1.04</v>
      </c>
    </row>
    <row r="202" spans="1:8">
      <c r="A202" t="s">
        <v>334</v>
      </c>
      <c r="B202" t="str">
        <f>VLOOKUP($A202,UniProt!$A$1:$F$384,COLUMN(),FALSE)</f>
        <v>Q5T089</v>
      </c>
      <c r="C202" t="str">
        <f>VLOOKUP($A202,UniProt!$A$1:$F$384,COLUMN(),FALSE)</f>
        <v>MORN1_HUMAN</v>
      </c>
      <c r="D202" t="str">
        <f>VLOOKUP($A202,FixData!$B$2:$G$375,COLUMN()-2,FALSE)</f>
        <v>chr1:2252205</v>
      </c>
      <c r="E202" t="str">
        <f>VLOOKUP($A202,FixData!$B$2:$G$375,COLUMN()-2,FALSE)</f>
        <v>rs36096196</v>
      </c>
      <c r="F202" t="str">
        <f>VLOOKUP($A202,FixData!$B$2:$G$375,COLUMN()-2,FALSE)</f>
        <v>T</v>
      </c>
      <c r="G202">
        <f>VLOOKUP($A202,FixData!$B$2:$G$375,COLUMN()-2,FALSE)</f>
        <v>-0.15</v>
      </c>
      <c r="H202">
        <f>VLOOKUP($A202,FixData!$B$2:$G$375,COLUMN()-2,FALSE)</f>
        <v>1.05</v>
      </c>
    </row>
    <row r="203" spans="1:8">
      <c r="A203" t="s">
        <v>403</v>
      </c>
      <c r="B203" t="str">
        <f>VLOOKUP($A203,UniProt!$A$1:$F$384,COLUMN(),FALSE)</f>
        <v>O14807</v>
      </c>
      <c r="C203" t="str">
        <f>VLOOKUP($A203,UniProt!$A$1:$F$384,COLUMN(),FALSE)</f>
        <v>RASM_HUMAN</v>
      </c>
      <c r="D203" t="str">
        <f>VLOOKUP($A203,FixData!$B$2:$G$375,COLUMN()-2,FALSE)</f>
        <v>chr3:138119952</v>
      </c>
      <c r="E203" t="str">
        <f>VLOOKUP($A203,FixData!$B$2:$G$375,COLUMN()-2,FALSE)</f>
        <v>rs2306374</v>
      </c>
      <c r="F203" t="str">
        <f>VLOOKUP($A203,FixData!$B$2:$G$375,COLUMN()-2,FALSE)</f>
        <v>C</v>
      </c>
      <c r="G203">
        <f>VLOOKUP($A203,FixData!$B$2:$G$375,COLUMN()-2,FALSE)</f>
        <v>-0.18</v>
      </c>
      <c r="H203">
        <f>VLOOKUP($A203,FixData!$B$2:$G$375,COLUMN()-2,FALSE)</f>
        <v>1.1200000000000001</v>
      </c>
    </row>
    <row r="204" spans="1:8">
      <c r="A204" t="s">
        <v>423</v>
      </c>
      <c r="B204" t="str">
        <f>VLOOKUP($A204,UniProt!$A$1:$F$384,COLUMN(),FALSE)</f>
        <v>Q6P1L8</v>
      </c>
      <c r="C204" t="str">
        <f>VLOOKUP($A204,UniProt!$A$1:$F$384,COLUMN(),FALSE)</f>
        <v>RM14_HUMAN</v>
      </c>
      <c r="D204" t="str">
        <f>VLOOKUP($A204,FixData!$B$2:$G$375,COLUMN()-2,FALSE)</f>
        <v>chr6:43758873</v>
      </c>
      <c r="E204" t="str">
        <f>VLOOKUP($A204,FixData!$B$2:$G$375,COLUMN()-2,FALSE)</f>
        <v>rs6905288</v>
      </c>
      <c r="F204" t="str">
        <f>VLOOKUP($A204,FixData!$B$2:$G$375,COLUMN()-2,FALSE)</f>
        <v>A</v>
      </c>
      <c r="G204">
        <f>VLOOKUP($A204,FixData!$B$2:$G$375,COLUMN()-2,FALSE)</f>
        <v>-0.56999999999999995</v>
      </c>
      <c r="H204">
        <f>VLOOKUP($A204,FixData!$B$2:$G$375,COLUMN()-2,FALSE)</f>
        <v>1.05</v>
      </c>
    </row>
    <row r="205" spans="1:8">
      <c r="A205" t="s">
        <v>546</v>
      </c>
      <c r="B205" t="str">
        <f>VLOOKUP($A205,UniProt!$A$1:$F$384,COLUMN(),FALSE)</f>
        <v>P82932</v>
      </c>
      <c r="C205" t="str">
        <f>VLOOKUP($A205,UniProt!$A$1:$F$384,COLUMN(),FALSE)</f>
        <v>RT06_HUMAN</v>
      </c>
      <c r="D205" t="str">
        <f>VLOOKUP($A205,FixData!$B$2:$G$375,COLUMN()-2,FALSE)</f>
        <v>chr21:35599128</v>
      </c>
      <c r="E205" t="str">
        <f>VLOOKUP($A205,FixData!$B$2:$G$375,COLUMN()-2,FALSE)</f>
        <v>rs9982601</v>
      </c>
      <c r="F205" t="str">
        <f>VLOOKUP($A205,FixData!$B$2:$G$375,COLUMN()-2,FALSE)</f>
        <v>T</v>
      </c>
      <c r="G205">
        <f>VLOOKUP($A205,FixData!$B$2:$G$375,COLUMN()-2,FALSE)</f>
        <v>-0.15</v>
      </c>
      <c r="H205">
        <f>VLOOKUP($A205,FixData!$B$2:$G$375,COLUMN()-2,FALSE)</f>
        <v>1.18</v>
      </c>
    </row>
    <row r="206" spans="1:8">
      <c r="A206" t="s">
        <v>2092</v>
      </c>
      <c r="B206" t="str">
        <f>VLOOKUP($A206,UniProt!$A$1:$F$384,COLUMN(),FALSE)</f>
        <v>Q9Y6F6</v>
      </c>
      <c r="C206" t="str">
        <f>VLOOKUP($A206,UniProt!$A$1:$F$384,COLUMN(),FALSE)</f>
        <v>MRVI1_HUMAN</v>
      </c>
      <c r="D206" t="str">
        <f>VLOOKUP($A206,FixData!$B$2:$G$375,COLUMN()-2,FALSE)</f>
        <v>chr11:10745394</v>
      </c>
      <c r="E206" t="str">
        <f>VLOOKUP($A206,FixData!$B$2:$G$375,COLUMN()-2,FALSE)</f>
        <v>rs11042937</v>
      </c>
      <c r="F206" t="str">
        <f>VLOOKUP($A206,FixData!$B$2:$G$375,COLUMN()-2,FALSE)</f>
        <v>T</v>
      </c>
      <c r="G206">
        <f>VLOOKUP($A206,FixData!$B$2:$G$375,COLUMN()-2,FALSE)</f>
        <v>-0.49</v>
      </c>
      <c r="H206">
        <f>VLOOKUP($A206,FixData!$B$2:$G$375,COLUMN()-2,FALSE)</f>
        <v>1.03</v>
      </c>
    </row>
    <row r="207" spans="1:8">
      <c r="A207" t="s">
        <v>89</v>
      </c>
      <c r="B207" t="str">
        <f>VLOOKUP($A207,UniProt!$A$1:$F$384,COLUMN(),FALSE)</f>
        <v>Q6ZTZ1</v>
      </c>
      <c r="C207" t="str">
        <f>VLOOKUP($A207,UniProt!$A$1:$F$384,COLUMN(),FALSE)</f>
        <v>MSD1_HUMAN</v>
      </c>
      <c r="D207" t="str">
        <f>VLOOKUP($A207,FixData!$B$2:$G$375,COLUMN()-2,FALSE)</f>
        <v>chr4:3449652</v>
      </c>
      <c r="E207" t="str">
        <f>VLOOKUP($A207,FixData!$B$2:$G$375,COLUMN()-2,FALSE)</f>
        <v>rs16844401</v>
      </c>
      <c r="F207" t="str">
        <f>VLOOKUP($A207,FixData!$B$2:$G$375,COLUMN()-2,FALSE)</f>
        <v>A</v>
      </c>
      <c r="G207">
        <f>VLOOKUP($A207,FixData!$B$2:$G$375,COLUMN()-2,FALSE)</f>
        <v>-7.0000000000000007E-2</v>
      </c>
      <c r="H207">
        <f>VLOOKUP($A207,FixData!$B$2:$G$375,COLUMN()-2,FALSE)</f>
        <v>1.07</v>
      </c>
    </row>
    <row r="208" spans="1:8">
      <c r="A208" t="s">
        <v>401</v>
      </c>
      <c r="B208" t="str">
        <f>VLOOKUP($A208,UniProt!$A$1:$F$384,COLUMN(),FALSE)</f>
        <v>Q9HCI7</v>
      </c>
      <c r="C208" t="str">
        <f>VLOOKUP($A208,UniProt!$A$1:$F$384,COLUMN(),FALSE)</f>
        <v>MSL2_HUMAN</v>
      </c>
      <c r="D208" t="str">
        <f>VLOOKUP($A208,FixData!$B$2:$G$375,COLUMN()-2,FALSE)</f>
        <v>chr3:136069472</v>
      </c>
      <c r="E208" t="str">
        <f>VLOOKUP($A208,FixData!$B$2:$G$375,COLUMN()-2,FALSE)</f>
        <v>rs667920</v>
      </c>
      <c r="F208" t="str">
        <f>VLOOKUP($A208,FixData!$B$2:$G$375,COLUMN()-2,FALSE)</f>
        <v>T</v>
      </c>
      <c r="G208">
        <f>VLOOKUP($A208,FixData!$B$2:$G$375,COLUMN()-2,FALSE)</f>
        <v>-0.78</v>
      </c>
      <c r="H208">
        <f>VLOOKUP($A208,FixData!$B$2:$G$375,COLUMN()-2,FALSE)</f>
        <v>1.05</v>
      </c>
    </row>
    <row r="209" spans="1:8">
      <c r="A209" t="s">
        <v>516</v>
      </c>
      <c r="B209" t="str">
        <f>VLOOKUP($A209,UniProt!$A$1:$F$384,COLUMN(),FALSE)</f>
        <v>P12829</v>
      </c>
      <c r="C209" t="str">
        <f>VLOOKUP($A209,UniProt!$A$1:$F$384,COLUMN(),FALSE)</f>
        <v>MYL4_HUMAN</v>
      </c>
      <c r="D209" t="str">
        <f>VLOOKUP($A209,FixData!$B$2:$G$375,COLUMN()-2,FALSE)</f>
        <v>chr17:45013271</v>
      </c>
      <c r="E209" t="str">
        <f>VLOOKUP($A209,FixData!$B$2:$G$375,COLUMN()-2,FALSE)</f>
        <v>rs17608766</v>
      </c>
      <c r="F209" t="str">
        <f>VLOOKUP($A209,FixData!$B$2:$G$375,COLUMN()-2,FALSE)</f>
        <v>C</v>
      </c>
      <c r="G209">
        <f>VLOOKUP($A209,FixData!$B$2:$G$375,COLUMN()-2,FALSE)</f>
        <v>-0.14000000000000001</v>
      </c>
      <c r="H209">
        <f>VLOOKUP($A209,FixData!$B$2:$G$375,COLUMN()-2,FALSE)</f>
        <v>1.07</v>
      </c>
    </row>
    <row r="210" spans="1:8">
      <c r="A210" t="s">
        <v>160</v>
      </c>
      <c r="B210" t="str">
        <f>VLOOKUP($A210,UniProt!$A$1:$F$384,COLUMN(),FALSE)</f>
        <v>B0I1T2</v>
      </c>
      <c r="C210" t="str">
        <f>VLOOKUP($A210,UniProt!$A$1:$F$384,COLUMN(),FALSE)</f>
        <v>MYO1G_HUMAN</v>
      </c>
      <c r="D210" t="str">
        <f>VLOOKUP($A210,FixData!$B$2:$G$375,COLUMN()-2,FALSE)</f>
        <v>chr7:45077978</v>
      </c>
      <c r="E210" t="str">
        <f>VLOOKUP($A210,FixData!$B$2:$G$375,COLUMN()-2,FALSE)</f>
        <v>rs2107732</v>
      </c>
      <c r="F210" t="str">
        <f>VLOOKUP($A210,FixData!$B$2:$G$375,COLUMN()-2,FALSE)</f>
        <v>G</v>
      </c>
      <c r="G210">
        <f>VLOOKUP($A210,FixData!$B$2:$G$375,COLUMN()-2,FALSE)</f>
        <v>-0.91</v>
      </c>
      <c r="H210">
        <f>VLOOKUP($A210,FixData!$B$2:$G$375,COLUMN()-2,FALSE)</f>
        <v>1.06</v>
      </c>
    </row>
    <row r="211" spans="1:8">
      <c r="A211" t="s">
        <v>475</v>
      </c>
      <c r="B211" t="str">
        <f>VLOOKUP($A211,UniProt!$A$1:$F$384,COLUMN(),FALSE)</f>
        <v>Q92802</v>
      </c>
      <c r="C211" t="str">
        <f>VLOOKUP($A211,UniProt!$A$1:$F$384,COLUMN(),FALSE)</f>
        <v>N42L2_HUMAN</v>
      </c>
      <c r="D211" t="str">
        <f>VLOOKUP($A211,FixData!$B$2:$G$375,COLUMN()-2,FALSE)</f>
        <v>chr13:33058333</v>
      </c>
      <c r="E211" t="str">
        <f>VLOOKUP($A211,FixData!$B$2:$G$375,COLUMN()-2,FALSE)</f>
        <v>rs9591012</v>
      </c>
      <c r="F211" t="str">
        <f>VLOOKUP($A211,FixData!$B$2:$G$375,COLUMN()-2,FALSE)</f>
        <v>G</v>
      </c>
      <c r="G211">
        <f>VLOOKUP($A211,FixData!$B$2:$G$375,COLUMN()-2,FALSE)</f>
        <v>-0.66</v>
      </c>
      <c r="H211">
        <f>VLOOKUP($A211,FixData!$B$2:$G$375,COLUMN()-2,FALSE)</f>
        <v>1.04</v>
      </c>
    </row>
    <row r="212" spans="1:8">
      <c r="A212" t="s">
        <v>172</v>
      </c>
      <c r="B212" t="str">
        <f>VLOOKUP($A212,UniProt!$A$1:$F$384,COLUMN(),FALSE)</f>
        <v>P11245</v>
      </c>
      <c r="C212" t="str">
        <f>VLOOKUP($A212,UniProt!$A$1:$F$384,COLUMN(),FALSE)</f>
        <v>ARY2_HUMAN</v>
      </c>
      <c r="D212" t="str">
        <f>VLOOKUP($A212,FixData!$B$2:$G$375,COLUMN()-2,FALSE)</f>
        <v>chr8:18286997</v>
      </c>
      <c r="E212" t="str">
        <f>VLOOKUP($A212,FixData!$B$2:$G$375,COLUMN()-2,FALSE)</f>
        <v>rs6997340</v>
      </c>
      <c r="F212" t="str">
        <f>VLOOKUP($A212,FixData!$B$2:$G$375,COLUMN()-2,FALSE)</f>
        <v>T</v>
      </c>
      <c r="G212">
        <f>VLOOKUP($A212,FixData!$B$2:$G$375,COLUMN()-2,FALSE)</f>
        <v>-0.31</v>
      </c>
      <c r="H212">
        <f>VLOOKUP($A212,FixData!$B$2:$G$375,COLUMN()-2,FALSE)</f>
        <v>1.04</v>
      </c>
    </row>
    <row r="213" spans="1:8">
      <c r="A213" t="s">
        <v>360</v>
      </c>
      <c r="B213" t="str">
        <f>VLOOKUP($A213,UniProt!$A$1:$F$384,COLUMN(),FALSE)</f>
        <v>Q8NEY1</v>
      </c>
      <c r="C213" t="str">
        <f>VLOOKUP($A213,UniProt!$A$1:$F$384,COLUMN(),FALSE)</f>
        <v>NAV1_HUMAN</v>
      </c>
      <c r="D213" t="str">
        <f>VLOOKUP($A213,FixData!$B$2:$G$375,COLUMN()-2,FALSE)</f>
        <v>chr1:201872264</v>
      </c>
      <c r="E213" t="str">
        <f>VLOOKUP($A213,FixData!$B$2:$G$375,COLUMN()-2,FALSE)</f>
        <v>rs2820315</v>
      </c>
      <c r="F213" t="str">
        <f>VLOOKUP($A213,FixData!$B$2:$G$375,COLUMN()-2,FALSE)</f>
        <v>T</v>
      </c>
      <c r="G213">
        <f>VLOOKUP($A213,FixData!$B$2:$G$375,COLUMN()-2,FALSE)</f>
        <v>-0.3</v>
      </c>
      <c r="H213">
        <f>VLOOKUP($A213,FixData!$B$2:$G$375,COLUMN()-2,FALSE)</f>
        <v>1.05</v>
      </c>
    </row>
    <row r="214" spans="1:8">
      <c r="A214" t="s">
        <v>53</v>
      </c>
      <c r="B214" t="str">
        <f>VLOOKUP($A214,UniProt!$A$1:$F$384,COLUMN(),FALSE)</f>
        <v>Q6ZS30</v>
      </c>
      <c r="C214" t="str">
        <f>VLOOKUP($A214,UniProt!$A$1:$F$384,COLUMN(),FALSE)</f>
        <v>NBEL1_HUMAN</v>
      </c>
      <c r="D214" t="str">
        <f>VLOOKUP($A214,FixData!$B$2:$G$375,COLUMN()-2,FALSE)</f>
        <v>chr2:203745885</v>
      </c>
      <c r="E214" t="str">
        <f>VLOOKUP($A214,FixData!$B$2:$G$375,COLUMN()-2,FALSE)</f>
        <v>rs6725887</v>
      </c>
      <c r="F214" t="str">
        <f>VLOOKUP($A214,FixData!$B$2:$G$375,COLUMN()-2,FALSE)</f>
        <v>C</v>
      </c>
      <c r="G214">
        <f>VLOOKUP($A214,FixData!$B$2:$G$375,COLUMN()-2,FALSE)</f>
        <v>-0.15</v>
      </c>
      <c r="H214">
        <f>VLOOKUP($A214,FixData!$B$2:$G$375,COLUMN()-2,FALSE)</f>
        <v>1.1399999999999999</v>
      </c>
    </row>
    <row r="215" spans="1:8">
      <c r="A215" t="s">
        <v>402</v>
      </c>
      <c r="B215" t="str">
        <f>VLOOKUP($A215,UniProt!$A$1:$F$384,COLUMN(),FALSE)</f>
        <v>P16333</v>
      </c>
      <c r="C215" t="str">
        <f>VLOOKUP($A215,UniProt!$A$1:$F$384,COLUMN(),FALSE)</f>
        <v>NCK1_HUMAN</v>
      </c>
      <c r="D215" t="str">
        <f>VLOOKUP($A215,FixData!$B$2:$G$375,COLUMN()-2,FALSE)</f>
        <v>chr3:136069472</v>
      </c>
      <c r="E215" t="str">
        <f>VLOOKUP($A215,FixData!$B$2:$G$375,COLUMN()-2,FALSE)</f>
        <v>rs667920</v>
      </c>
      <c r="F215" t="str">
        <f>VLOOKUP($A215,FixData!$B$2:$G$375,COLUMN()-2,FALSE)</f>
        <v>T</v>
      </c>
      <c r="G215">
        <f>VLOOKUP($A215,FixData!$B$2:$G$375,COLUMN()-2,FALSE)</f>
        <v>-0.78</v>
      </c>
      <c r="H215">
        <f>VLOOKUP($A215,FixData!$B$2:$G$375,COLUMN()-2,FALSE)</f>
        <v>1.05</v>
      </c>
    </row>
    <row r="216" spans="1:8">
      <c r="A216" t="s">
        <v>537</v>
      </c>
      <c r="B216" t="str">
        <f>VLOOKUP($A216,UniProt!$A$1:$F$384,COLUMN(),FALSE)</f>
        <v>Q14686</v>
      </c>
      <c r="C216" t="str">
        <f>VLOOKUP($A216,UniProt!$A$1:$F$384,COLUMN(),FALSE)</f>
        <v>NCOA6_HUMAN</v>
      </c>
      <c r="D216" t="str">
        <f>VLOOKUP($A216,FixData!$B$2:$G$375,COLUMN()-2,FALSE)</f>
        <v>chr20:33764554</v>
      </c>
      <c r="E216" t="str">
        <f>VLOOKUP($A216,FixData!$B$2:$G$375,COLUMN()-2,FALSE)</f>
        <v>rs867186</v>
      </c>
      <c r="F216" t="str">
        <f>VLOOKUP($A216,FixData!$B$2:$G$375,COLUMN()-2,FALSE)</f>
        <v>A</v>
      </c>
      <c r="G216">
        <f>VLOOKUP($A216,FixData!$B$2:$G$375,COLUMN()-2,FALSE)</f>
        <v>-0.89</v>
      </c>
      <c r="H216">
        <f>VLOOKUP($A216,FixData!$B$2:$G$375,COLUMN()-2,FALSE)</f>
        <v>1.07</v>
      </c>
    </row>
    <row r="217" spans="1:8">
      <c r="A217" t="s">
        <v>468</v>
      </c>
      <c r="B217" t="str">
        <f>VLOOKUP($A217,UniProt!$A$1:$F$384,COLUMN(),FALSE)</f>
        <v>Q9UI09</v>
      </c>
      <c r="C217" t="str">
        <f>VLOOKUP($A217,UniProt!$A$1:$F$384,COLUMN(),FALSE)</f>
        <v>NDUAC_HUMAN</v>
      </c>
      <c r="D217" t="str">
        <f>VLOOKUP($A217,FixData!$B$2:$G$375,COLUMN()-2,FALSE)</f>
        <v>chr12:95355541</v>
      </c>
      <c r="E217" t="str">
        <f>VLOOKUP($A217,FixData!$B$2:$G$375,COLUMN()-2,FALSE)</f>
        <v>rs7306455</v>
      </c>
      <c r="F217" t="str">
        <f>VLOOKUP($A217,FixData!$B$2:$G$375,COLUMN()-2,FALSE)</f>
        <v>G</v>
      </c>
      <c r="G217">
        <f>VLOOKUP($A217,FixData!$B$2:$G$375,COLUMN()-2,FALSE)</f>
        <v>-0.9</v>
      </c>
      <c r="H217">
        <f>VLOOKUP($A217,FixData!$B$2:$G$375,COLUMN()-2,FALSE)</f>
        <v>1.05</v>
      </c>
    </row>
    <row r="218" spans="1:8">
      <c r="A218" t="s">
        <v>483</v>
      </c>
      <c r="B218" t="str">
        <f>VLOOKUP($A218,UniProt!$A$1:$F$384,COLUMN(),FALSE)</f>
        <v>Q8TD19</v>
      </c>
      <c r="C218" t="str">
        <f>VLOOKUP($A218,UniProt!$A$1:$F$384,COLUMN(),FALSE)</f>
        <v>NEK9_HUMAN</v>
      </c>
      <c r="D218" t="str">
        <f>VLOOKUP($A218,FixData!$B$2:$G$375,COLUMN()-2,FALSE)</f>
        <v>chr14:75147552</v>
      </c>
      <c r="E218" t="str">
        <f>VLOOKUP($A218,FixData!$B$2:$G$375,COLUMN()-2,FALSE)</f>
        <v>rs3832966</v>
      </c>
      <c r="F218" t="str">
        <f>VLOOKUP($A218,FixData!$B$2:$G$375,COLUMN()-2,FALSE)</f>
        <v>I</v>
      </c>
      <c r="G218">
        <f>VLOOKUP($A218,FixData!$B$2:$G$375,COLUMN()-2,FALSE)</f>
        <v>-0.46</v>
      </c>
      <c r="H218">
        <f>VLOOKUP($A218,FixData!$B$2:$G$375,COLUMN()-2,FALSE)</f>
        <v>1.05</v>
      </c>
    </row>
    <row r="219" spans="1:8">
      <c r="A219" t="s">
        <v>542</v>
      </c>
      <c r="B219" t="str">
        <f>VLOOKUP($A219,UniProt!$A$1:$F$384,COLUMN(),FALSE)</f>
        <v>Q9BR09</v>
      </c>
      <c r="C219" t="str">
        <f>VLOOKUP($A219,UniProt!$A$1:$F$384,COLUMN(),FALSE)</f>
        <v>NEUL2_HUMAN</v>
      </c>
      <c r="D219" t="str">
        <f>VLOOKUP($A219,FixData!$B$2:$G$375,COLUMN()-2,FALSE)</f>
        <v>chr20:44586023</v>
      </c>
      <c r="E219" t="str">
        <f>VLOOKUP($A219,FixData!$B$2:$G$375,COLUMN()-2,FALSE)</f>
        <v>rs3827066</v>
      </c>
      <c r="F219" t="str">
        <f>VLOOKUP($A219,FixData!$B$2:$G$375,COLUMN()-2,FALSE)</f>
        <v>T</v>
      </c>
      <c r="G219">
        <f>VLOOKUP($A219,FixData!$B$2:$G$375,COLUMN()-2,FALSE)</f>
        <v>-0.14000000000000001</v>
      </c>
      <c r="H219">
        <f>VLOOKUP($A219,FixData!$B$2:$G$375,COLUMN()-2,FALSE)</f>
        <v>1.04</v>
      </c>
    </row>
    <row r="220" spans="1:8">
      <c r="A220" t="s">
        <v>344</v>
      </c>
      <c r="B220" t="str">
        <f>VLOOKUP($A220,UniProt!$A$1:$F$384,COLUMN(),FALSE)</f>
        <v>P01138</v>
      </c>
      <c r="C220" t="str">
        <f>VLOOKUP($A220,UniProt!$A$1:$F$384,COLUMN(),FALSE)</f>
        <v>NGF_HUMAN</v>
      </c>
      <c r="D220" t="str">
        <f>VLOOKUP($A220,FixData!$B$2:$G$375,COLUMN()-2,FALSE)</f>
        <v>chr1:115753482</v>
      </c>
      <c r="E220" t="str">
        <f>VLOOKUP($A220,FixData!$B$2:$G$375,COLUMN()-2,FALSE)</f>
        <v>rs11806316</v>
      </c>
      <c r="F220" t="str">
        <f>VLOOKUP($A220,FixData!$B$2:$G$375,COLUMN()-2,FALSE)</f>
        <v>G</v>
      </c>
      <c r="G220">
        <f>VLOOKUP($A220,FixData!$B$2:$G$375,COLUMN()-2,FALSE)</f>
        <v>-0.66</v>
      </c>
      <c r="H220">
        <f>VLOOKUP($A220,FixData!$B$2:$G$375,COLUMN()-2,FALSE)</f>
        <v>1.04</v>
      </c>
    </row>
    <row r="221" spans="1:8">
      <c r="A221" t="s">
        <v>511</v>
      </c>
      <c r="B221" t="str">
        <f>VLOOKUP($A221,UniProt!$A$1:$F$384,COLUMN(),FALSE)</f>
        <v>Q9NYR9</v>
      </c>
      <c r="C221" t="str">
        <f>VLOOKUP($A221,UniProt!$A$1:$F$384,COLUMN(),FALSE)</f>
        <v>KBRS2_HUMAN</v>
      </c>
      <c r="D221" t="str">
        <f>VLOOKUP($A221,FixData!$B$2:$G$375,COLUMN()-2,FALSE)</f>
        <v>chr17:40257163</v>
      </c>
      <c r="E221" t="str">
        <f>VLOOKUP($A221,FixData!$B$2:$G$375,COLUMN()-2,FALSE)</f>
        <v>rs2074158</v>
      </c>
      <c r="F221" t="str">
        <f>VLOOKUP($A221,FixData!$B$2:$G$375,COLUMN()-2,FALSE)</f>
        <v>C</v>
      </c>
      <c r="G221">
        <f>VLOOKUP($A221,FixData!$B$2:$G$375,COLUMN()-2,FALSE)</f>
        <v>-0.18</v>
      </c>
      <c r="H221">
        <f>VLOOKUP($A221,FixData!$B$2:$G$375,COLUMN()-2,FALSE)</f>
        <v>1.05</v>
      </c>
    </row>
    <row r="222" spans="1:8">
      <c r="A222" t="s">
        <v>354</v>
      </c>
      <c r="B222" t="str">
        <f>VLOOKUP($A222,UniProt!$A$1:$F$384,COLUMN(),FALSE)</f>
        <v>Q9Y5B8</v>
      </c>
      <c r="C222" t="str">
        <f>VLOOKUP($A222,UniProt!$A$1:$F$384,COLUMN(),FALSE)</f>
        <v>NDK7_HUMAN</v>
      </c>
      <c r="D222" t="str">
        <f>VLOOKUP($A222,FixData!$B$2:$G$375,COLUMN()-2,FALSE)</f>
        <v>chr1:169094459</v>
      </c>
      <c r="E222" t="str">
        <f>VLOOKUP($A222,FixData!$B$2:$G$375,COLUMN()-2,FALSE)</f>
        <v>rs1892094</v>
      </c>
      <c r="F222" t="str">
        <f>VLOOKUP($A222,FixData!$B$2:$G$375,COLUMN()-2,FALSE)</f>
        <v>C</v>
      </c>
      <c r="G222">
        <f>VLOOKUP($A222,FixData!$B$2:$G$375,COLUMN()-2,FALSE)</f>
        <v>-0.5</v>
      </c>
      <c r="H222">
        <f>VLOOKUP($A222,FixData!$B$2:$G$375,COLUMN()-2,FALSE)</f>
        <v>1.04</v>
      </c>
    </row>
    <row r="223" spans="1:8">
      <c r="A223" t="s">
        <v>91</v>
      </c>
      <c r="B223" t="str">
        <f>VLOOKUP($A223,UniProt!$A$1:$F$384,COLUMN(),FALSE)</f>
        <v>Q8NC60</v>
      </c>
      <c r="C223" t="str">
        <f>VLOOKUP($A223,UniProt!$A$1:$F$384,COLUMN(),FALSE)</f>
        <v>NOA1_HUMAN</v>
      </c>
      <c r="D223" t="str">
        <f>VLOOKUP($A223,FixData!$B$2:$G$375,COLUMN()-2,FALSE)</f>
        <v>chr4:57838583</v>
      </c>
      <c r="E223" t="str">
        <f>VLOOKUP($A223,FixData!$B$2:$G$375,COLUMN()-2,FALSE)</f>
        <v>rs17087335</v>
      </c>
      <c r="F223" t="str">
        <f>VLOOKUP($A223,FixData!$B$2:$G$375,COLUMN()-2,FALSE)</f>
        <v>T</v>
      </c>
      <c r="G223">
        <f>VLOOKUP($A223,FixData!$B$2:$G$375,COLUMN()-2,FALSE)</f>
        <v>-0.21</v>
      </c>
      <c r="H223">
        <f>VLOOKUP($A223,FixData!$B$2:$G$375,COLUMN()-2,FALSE)</f>
        <v>1.06</v>
      </c>
    </row>
    <row r="224" spans="1:8">
      <c r="A224" t="s">
        <v>170</v>
      </c>
      <c r="B224" t="str">
        <f>VLOOKUP($A224,UniProt!$A$1:$F$384,COLUMN(),FALSE)</f>
        <v>P29474</v>
      </c>
      <c r="C224" t="str">
        <f>VLOOKUP($A224,UniProt!$A$1:$F$384,COLUMN(),FALSE)</f>
        <v>NOS3_HUMAN</v>
      </c>
      <c r="D224" t="str">
        <f>VLOOKUP($A224,FixData!$B$2:$G$375,COLUMN()-2,FALSE)</f>
        <v>chr7:150690176</v>
      </c>
      <c r="E224" t="str">
        <f>VLOOKUP($A224,FixData!$B$2:$G$375,COLUMN()-2,FALSE)</f>
        <v>rs3918226</v>
      </c>
      <c r="F224" t="str">
        <f>VLOOKUP($A224,FixData!$B$2:$G$375,COLUMN()-2,FALSE)</f>
        <v>T</v>
      </c>
      <c r="G224">
        <f>VLOOKUP($A224,FixData!$B$2:$G$375,COLUMN()-2,FALSE)</f>
        <v>-0.06</v>
      </c>
      <c r="H224">
        <f>VLOOKUP($A224,FixData!$B$2:$G$375,COLUMN()-2,FALSE)</f>
        <v>1.1399999999999999</v>
      </c>
    </row>
    <row r="225" spans="1:8">
      <c r="A225" t="s">
        <v>398</v>
      </c>
      <c r="B225" t="str">
        <f>VLOOKUP($A225,UniProt!$A$1:$F$384,COLUMN(),FALSE)</f>
        <v>Q7Z494</v>
      </c>
      <c r="C225" t="str">
        <f>VLOOKUP($A225,UniProt!$A$1:$F$384,COLUMN(),FALSE)</f>
        <v>NPHP3_HUMAN</v>
      </c>
      <c r="D225" t="str">
        <f>VLOOKUP($A225,FixData!$B$2:$G$375,COLUMN()-2,FALSE)</f>
        <v>chr3:132257961</v>
      </c>
      <c r="E225" t="str">
        <f>VLOOKUP($A225,FixData!$B$2:$G$375,COLUMN()-2,FALSE)</f>
        <v>rs10512861</v>
      </c>
      <c r="F225" t="str">
        <f>VLOOKUP($A225,FixData!$B$2:$G$375,COLUMN()-2,FALSE)</f>
        <v>G</v>
      </c>
      <c r="G225">
        <f>VLOOKUP($A225,FixData!$B$2:$G$375,COLUMN()-2,FALSE)</f>
        <v>-0.86</v>
      </c>
      <c r="H225">
        <f>VLOOKUP($A225,FixData!$B$2:$G$375,COLUMN()-2,FALSE)</f>
        <v>1.04</v>
      </c>
    </row>
    <row r="226" spans="1:8">
      <c r="A226" t="s">
        <v>202</v>
      </c>
      <c r="B226" t="str">
        <f>VLOOKUP($A226,UniProt!$A$1:$F$384,COLUMN(),FALSE)</f>
        <v>P49902</v>
      </c>
      <c r="C226" t="str">
        <f>VLOOKUP($A226,UniProt!$A$1:$F$384,COLUMN(),FALSE)</f>
        <v>5NTC_HUMAN</v>
      </c>
      <c r="D226" t="str">
        <f>VLOOKUP($A226,FixData!$B$2:$G$375,COLUMN()-2,FALSE)</f>
        <v>chr10:104719096</v>
      </c>
      <c r="E226" t="str">
        <f>VLOOKUP($A226,FixData!$B$2:$G$375,COLUMN()-2,FALSE)</f>
        <v>rs12413409</v>
      </c>
      <c r="F226" t="str">
        <f>VLOOKUP($A226,FixData!$B$2:$G$375,COLUMN()-2,FALSE)</f>
        <v>G</v>
      </c>
      <c r="G226">
        <f>VLOOKUP($A226,FixData!$B$2:$G$375,COLUMN()-2,FALSE)</f>
        <v>-0.89</v>
      </c>
      <c r="H226">
        <f>VLOOKUP($A226,FixData!$B$2:$G$375,COLUMN()-2,FALSE)</f>
        <v>1.1200000000000001</v>
      </c>
    </row>
    <row r="227" spans="1:8">
      <c r="A227" t="s">
        <v>451</v>
      </c>
      <c r="B227" t="str">
        <f>VLOOKUP($A227,UniProt!$A$1:$F$384,COLUMN(),FALSE)</f>
        <v>Q9UKK9</v>
      </c>
      <c r="C227" t="str">
        <f>VLOOKUP($A227,UniProt!$A$1:$F$384,COLUMN(),FALSE)</f>
        <v>NUDT5_HUMAN</v>
      </c>
      <c r="D227" t="str">
        <f>VLOOKUP($A227,FixData!$B$2:$G$375,COLUMN()-2,FALSE)</f>
        <v>chr10:12303813</v>
      </c>
      <c r="E227" t="str">
        <f>VLOOKUP($A227,FixData!$B$2:$G$375,COLUMN()-2,FALSE)</f>
        <v>rs61848342</v>
      </c>
      <c r="F227" t="str">
        <f>VLOOKUP($A227,FixData!$B$2:$G$375,COLUMN()-2,FALSE)</f>
        <v>C</v>
      </c>
      <c r="G227">
        <f>VLOOKUP($A227,FixData!$B$2:$G$375,COLUMN()-2,FALSE)</f>
        <v>-0.36</v>
      </c>
      <c r="H227">
        <f>VLOOKUP($A227,FixData!$B$2:$G$375,COLUMN()-2,FALSE)</f>
        <v>1.04</v>
      </c>
    </row>
    <row r="228" spans="1:8">
      <c r="A228" t="s">
        <v>473</v>
      </c>
      <c r="B228" t="str">
        <f>VLOOKUP($A228,UniProt!$A$1:$F$384,COLUMN(),FALSE)</f>
        <v>Q15646</v>
      </c>
      <c r="C228" t="str">
        <f>VLOOKUP($A228,UniProt!$A$1:$F$384,COLUMN(),FALSE)</f>
        <v>OASL_HUMAN</v>
      </c>
      <c r="D228" t="str">
        <f>VLOOKUP($A228,FixData!$B$2:$G$375,COLUMN()-2,FALSE)</f>
        <v>chr12:121416988</v>
      </c>
      <c r="E228" t="str">
        <f>VLOOKUP($A228,FixData!$B$2:$G$375,COLUMN()-2,FALSE)</f>
        <v>rs2244608</v>
      </c>
      <c r="F228" t="str">
        <f>VLOOKUP($A228,FixData!$B$2:$G$375,COLUMN()-2,FALSE)</f>
        <v>G</v>
      </c>
      <c r="G228">
        <f>VLOOKUP($A228,FixData!$B$2:$G$375,COLUMN()-2,FALSE)</f>
        <v>-0.35</v>
      </c>
      <c r="H228">
        <f>VLOOKUP($A228,FixData!$B$2:$G$375,COLUMN()-2,FALSE)</f>
        <v>1.06</v>
      </c>
    </row>
    <row r="229" spans="1:8">
      <c r="A229" t="s">
        <v>487</v>
      </c>
      <c r="B229" t="str">
        <f>VLOOKUP($A229,UniProt!$A$1:$F$384,COLUMN(),FALSE)</f>
        <v>O95190</v>
      </c>
      <c r="C229" t="str">
        <f>VLOOKUP($A229,UniProt!$A$1:$F$384,COLUMN(),FALSE)</f>
        <v>OAZ2_HUMAN</v>
      </c>
      <c r="D229" t="str">
        <f>VLOOKUP($A229,FixData!$B$2:$G$375,COLUMN()-2,FALSE)</f>
        <v>chr15:65024204</v>
      </c>
      <c r="E229" t="str">
        <f>VLOOKUP($A229,FixData!$B$2:$G$375,COLUMN()-2,FALSE)</f>
        <v>rs6494488</v>
      </c>
      <c r="F229" t="str">
        <f>VLOOKUP($A229,FixData!$B$2:$G$375,COLUMN()-2,FALSE)</f>
        <v>A</v>
      </c>
      <c r="G229">
        <f>VLOOKUP($A229,FixData!$B$2:$G$375,COLUMN()-2,FALSE)</f>
        <v>-0.82</v>
      </c>
      <c r="H229">
        <f>VLOOKUP($A229,FixData!$B$2:$G$375,COLUMN()-2,FALSE)</f>
        <v>1.05</v>
      </c>
    </row>
    <row r="230" spans="1:8">
      <c r="A230" t="s">
        <v>192</v>
      </c>
      <c r="B230" t="str">
        <f>VLOOKUP($A230,UniProt!$A$1:$F$384,COLUMN(),FALSE)</f>
        <v>Q96CV9</v>
      </c>
      <c r="C230" t="str">
        <f>VLOOKUP($A230,UniProt!$A$1:$F$384,COLUMN(),FALSE)</f>
        <v>OPTN_HUMAN</v>
      </c>
      <c r="D230" t="str">
        <f>VLOOKUP($A230,FixData!$B$2:$G$375,COLUMN()-2,FALSE)</f>
        <v>chr10:12303813</v>
      </c>
      <c r="E230" t="str">
        <f>VLOOKUP($A230,FixData!$B$2:$G$375,COLUMN()-2,FALSE)</f>
        <v>rs61848342</v>
      </c>
      <c r="F230" t="str">
        <f>VLOOKUP($A230,FixData!$B$2:$G$375,COLUMN()-2,FALSE)</f>
        <v>C</v>
      </c>
      <c r="G230">
        <f>VLOOKUP($A230,FixData!$B$2:$G$375,COLUMN()-2,FALSE)</f>
        <v>-0.36</v>
      </c>
      <c r="H230">
        <f>VLOOKUP($A230,FixData!$B$2:$G$375,COLUMN()-2,FALSE)</f>
        <v>1.04</v>
      </c>
    </row>
    <row r="231" spans="1:8">
      <c r="A231" t="s">
        <v>208</v>
      </c>
      <c r="B231" t="str">
        <f>VLOOKUP($A231,UniProt!$A$1:$F$384,COLUMN(),FALSE)</f>
        <v>Q8NGF0</v>
      </c>
      <c r="C231" t="str">
        <f>VLOOKUP($A231,UniProt!$A$1:$F$384,COLUMN(),FALSE)</f>
        <v>O52B6_HUMAN</v>
      </c>
      <c r="D231" t="str">
        <f>VLOOKUP($A231,FixData!$B$2:$G$375,COLUMN()-2,FALSE)</f>
        <v>chr11:5701074</v>
      </c>
      <c r="E231" t="str">
        <f>VLOOKUP($A231,FixData!$B$2:$G$375,COLUMN()-2,FALSE)</f>
        <v>rs11601507</v>
      </c>
      <c r="F231" t="str">
        <f>VLOOKUP($A231,FixData!$B$2:$G$375,COLUMN()-2,FALSE)</f>
        <v>A</v>
      </c>
      <c r="G231">
        <f>VLOOKUP($A231,FixData!$B$2:$G$375,COLUMN()-2,FALSE)</f>
        <v>-7.0000000000000007E-2</v>
      </c>
      <c r="H231">
        <f>VLOOKUP($A231,FixData!$B$2:$G$375,COLUMN()-2,FALSE)</f>
        <v>1.0900000000000001</v>
      </c>
    </row>
    <row r="232" spans="1:8">
      <c r="A232" t="s">
        <v>461</v>
      </c>
      <c r="B232" t="str">
        <f>VLOOKUP($A232,UniProt!$A$1:$F$384,COLUMN(),FALSE)</f>
        <v>Q8NH53</v>
      </c>
      <c r="C232" t="str">
        <f>VLOOKUP($A232,UniProt!$A$1:$F$384,COLUMN(),FALSE)</f>
        <v>O52N1_HUMAN</v>
      </c>
      <c r="D232" t="str">
        <f>VLOOKUP($A232,FixData!$B$2:$G$375,COLUMN()-2,FALSE)</f>
        <v>chr11:5701074</v>
      </c>
      <c r="E232" t="str">
        <f>VLOOKUP($A232,FixData!$B$2:$G$375,COLUMN()-2,FALSE)</f>
        <v>rs11601507</v>
      </c>
      <c r="F232" t="str">
        <f>VLOOKUP($A232,FixData!$B$2:$G$375,COLUMN()-2,FALSE)</f>
        <v>A</v>
      </c>
      <c r="G232">
        <f>VLOOKUP($A232,FixData!$B$2:$G$375,COLUMN()-2,FALSE)</f>
        <v>-7.0000000000000007E-2</v>
      </c>
      <c r="H232">
        <f>VLOOKUP($A232,FixData!$B$2:$G$375,COLUMN()-2,FALSE)</f>
        <v>1.0900000000000001</v>
      </c>
    </row>
    <row r="233" spans="1:8">
      <c r="A233" t="s">
        <v>413</v>
      </c>
      <c r="B233" t="str">
        <f>VLOOKUP($A233,UniProt!$A$1:$F$384,COLUMN(),FALSE)</f>
        <v>Q8WX93</v>
      </c>
      <c r="C233" t="str">
        <f>VLOOKUP($A233,UniProt!$A$1:$F$384,COLUMN(),FALSE)</f>
        <v>PALLD_HUMAN</v>
      </c>
      <c r="D233" t="str">
        <f>VLOOKUP($A233,FixData!$B$2:$G$375,COLUMN()-2,FALSE)</f>
        <v>chr4:169687725</v>
      </c>
      <c r="E233" t="str">
        <f>VLOOKUP($A233,FixData!$B$2:$G$375,COLUMN()-2,FALSE)</f>
        <v>rs7696431</v>
      </c>
      <c r="F233" t="str">
        <f>VLOOKUP($A233,FixData!$B$2:$G$375,COLUMN()-2,FALSE)</f>
        <v>T</v>
      </c>
      <c r="G233">
        <f>VLOOKUP($A233,FixData!$B$2:$G$375,COLUMN()-2,FALSE)</f>
        <v>-0.51</v>
      </c>
      <c r="H233">
        <f>VLOOKUP($A233,FixData!$B$2:$G$375,COLUMN()-2,FALSE)</f>
        <v>1.04</v>
      </c>
    </row>
    <row r="234" spans="1:8">
      <c r="A234" t="s">
        <v>441</v>
      </c>
      <c r="B234" t="str">
        <f>VLOOKUP($A234,UniProt!$A$1:$F$384,COLUMN(),FALSE)</f>
        <v>Q9H0J9</v>
      </c>
      <c r="C234" t="str">
        <f>VLOOKUP($A234,UniProt!$A$1:$F$384,COLUMN(),FALSE)</f>
        <v>PAR12_HUMAN</v>
      </c>
      <c r="D234" t="str">
        <f>VLOOKUP($A234,FixData!$B$2:$G$375,COLUMN()-2,FALSE)</f>
        <v>chr7:139757136</v>
      </c>
      <c r="E234" t="str">
        <f>VLOOKUP($A234,FixData!$B$2:$G$375,COLUMN()-2,FALSE)</f>
        <v>rs10237377</v>
      </c>
      <c r="F234" t="str">
        <f>VLOOKUP($A234,FixData!$B$2:$G$375,COLUMN()-2,FALSE)</f>
        <v>G</v>
      </c>
      <c r="G234">
        <f>VLOOKUP($A234,FixData!$B$2:$G$375,COLUMN()-2,FALSE)</f>
        <v>-0.65</v>
      </c>
      <c r="H234">
        <f>VLOOKUP($A234,FixData!$B$2:$G$375,COLUMN()-2,FALSE)</f>
        <v>1.05</v>
      </c>
    </row>
    <row r="235" spans="1:8">
      <c r="A235" t="s">
        <v>478</v>
      </c>
      <c r="B235" t="str">
        <f>VLOOKUP($A235,UniProt!$A$1:$F$384,COLUMN(),FALSE)</f>
        <v>Q5JVF3</v>
      </c>
      <c r="C235" t="str">
        <f>VLOOKUP($A235,UniProt!$A$1:$F$384,COLUMN(),FALSE)</f>
        <v>PCID2_HUMAN</v>
      </c>
      <c r="D235" t="str">
        <f>VLOOKUP($A235,FixData!$B$2:$G$375,COLUMN()-2,FALSE)</f>
        <v>chr13:113631780</v>
      </c>
      <c r="E235" t="str">
        <f>VLOOKUP($A235,FixData!$B$2:$G$375,COLUMN()-2,FALSE)</f>
        <v>rs1317507</v>
      </c>
      <c r="F235" t="str">
        <f>VLOOKUP($A235,FixData!$B$2:$G$375,COLUMN()-2,FALSE)</f>
        <v>A</v>
      </c>
      <c r="G235">
        <f>VLOOKUP($A235,FixData!$B$2:$G$375,COLUMN()-2,FALSE)</f>
        <v>-0.26</v>
      </c>
      <c r="H235">
        <f>VLOOKUP($A235,FixData!$B$2:$G$375,COLUMN()-2,FALSE)</f>
        <v>1.04</v>
      </c>
    </row>
    <row r="236" spans="1:8">
      <c r="A236" t="s">
        <v>540</v>
      </c>
      <c r="B236" t="str">
        <f>VLOOKUP($A236,UniProt!$A$1:$F$384,COLUMN(),FALSE)</f>
        <v>Q9H4Z3</v>
      </c>
      <c r="C236" t="str">
        <f>VLOOKUP($A236,UniProt!$A$1:$F$384,COLUMN(),FALSE)</f>
        <v>CAPAM_HUMAN</v>
      </c>
      <c r="D236" t="str">
        <f>VLOOKUP($A236,FixData!$B$2:$G$375,COLUMN()-2,FALSE)</f>
        <v>chr20:44586023</v>
      </c>
      <c r="E236" t="str">
        <f>VLOOKUP($A236,FixData!$B$2:$G$375,COLUMN()-2,FALSE)</f>
        <v>rs3827066</v>
      </c>
      <c r="F236" t="str">
        <f>VLOOKUP($A236,FixData!$B$2:$G$375,COLUMN()-2,FALSE)</f>
        <v>T</v>
      </c>
      <c r="G236">
        <f>VLOOKUP($A236,FixData!$B$2:$G$375,COLUMN()-2,FALSE)</f>
        <v>-0.14000000000000001</v>
      </c>
      <c r="H236">
        <f>VLOOKUP($A236,FixData!$B$2:$G$375,COLUMN()-2,FALSE)</f>
        <v>1.04</v>
      </c>
    </row>
    <row r="237" spans="1:8">
      <c r="A237" t="s">
        <v>463</v>
      </c>
      <c r="B237" t="str">
        <f>VLOOKUP($A237,UniProt!$A$1:$F$384,COLUMN(),FALSE)</f>
        <v>Q9H6A9</v>
      </c>
      <c r="C237" t="str">
        <f>VLOOKUP($A237,UniProt!$A$1:$F$384,COLUMN(),FALSE)</f>
        <v>PCX3_HUMAN</v>
      </c>
      <c r="D237" t="str">
        <f>VLOOKUP($A237,FixData!$B$2:$G$375,COLUMN()-2,FALSE)</f>
        <v>chr11:65391317</v>
      </c>
      <c r="E237" t="str">
        <f>VLOOKUP($A237,FixData!$B$2:$G$375,COLUMN()-2,FALSE)</f>
        <v>rs12801636</v>
      </c>
      <c r="F237" t="str">
        <f>VLOOKUP($A237,FixData!$B$2:$G$375,COLUMN()-2,FALSE)</f>
        <v>G</v>
      </c>
      <c r="G237">
        <f>VLOOKUP($A237,FixData!$B$2:$G$375,COLUMN()-2,FALSE)</f>
        <v>-0.77</v>
      </c>
      <c r="H237">
        <f>VLOOKUP($A237,FixData!$B$2:$G$375,COLUMN()-2,FALSE)</f>
        <v>1.05</v>
      </c>
    </row>
    <row r="238" spans="1:8">
      <c r="A238" t="s">
        <v>13</v>
      </c>
      <c r="B238" t="str">
        <f>VLOOKUP($A238,UniProt!$A$1:$F$384,COLUMN(),FALSE)</f>
        <v>Q8NBP7</v>
      </c>
      <c r="C238" t="str">
        <f>VLOOKUP($A238,UniProt!$A$1:$F$384,COLUMN(),FALSE)</f>
        <v>PCSK9_HUMAN</v>
      </c>
      <c r="D238" t="str">
        <f>VLOOKUP($A238,FixData!$B$2:$G$375,COLUMN()-2,FALSE)</f>
        <v>chr1:55496039</v>
      </c>
      <c r="E238" t="str">
        <f>VLOOKUP($A238,FixData!$B$2:$G$375,COLUMN()-2,FALSE)</f>
        <v>rs11206510</v>
      </c>
      <c r="F238" t="str">
        <f>VLOOKUP($A238,FixData!$B$2:$G$375,COLUMN()-2,FALSE)</f>
        <v>T</v>
      </c>
      <c r="G238">
        <f>VLOOKUP($A238,FixData!$B$2:$G$375,COLUMN()-2,FALSE)</f>
        <v>-0.82</v>
      </c>
      <c r="H238">
        <f>VLOOKUP($A238,FixData!$B$2:$G$375,COLUMN()-2,FALSE)</f>
        <v>1.08</v>
      </c>
    </row>
    <row r="239" spans="1:8">
      <c r="A239" t="s">
        <v>101</v>
      </c>
      <c r="B239" t="str">
        <f>VLOOKUP($A239,UniProt!$A$1:$F$384,COLUMN(),FALSE)</f>
        <v>O76074</v>
      </c>
      <c r="C239" t="str">
        <f>VLOOKUP($A239,UniProt!$A$1:$F$384,COLUMN(),FALSE)</f>
        <v>PDE5A_HUMAN</v>
      </c>
      <c r="D239" t="str">
        <f>VLOOKUP($A239,FixData!$B$2:$G$375,COLUMN()-2,FALSE)</f>
        <v>chr4:120901336</v>
      </c>
      <c r="E239" t="str">
        <f>VLOOKUP($A239,FixData!$B$2:$G$375,COLUMN()-2,FALSE)</f>
        <v>rs11723436</v>
      </c>
      <c r="F239" t="str">
        <f>VLOOKUP($A239,FixData!$B$2:$G$375,COLUMN()-2,FALSE)</f>
        <v>G</v>
      </c>
      <c r="G239">
        <f>VLOOKUP($A239,FixData!$B$2:$G$375,COLUMN()-2,FALSE)</f>
        <v>-0.31</v>
      </c>
      <c r="H239">
        <f>VLOOKUP($A239,FixData!$B$2:$G$375,COLUMN()-2,FALSE)</f>
        <v>1.05</v>
      </c>
    </row>
    <row r="240" spans="1:8">
      <c r="A240" t="s">
        <v>223</v>
      </c>
      <c r="B240" t="str">
        <f>VLOOKUP($A240,UniProt!$A$1:$F$384,COLUMN(),FALSE)</f>
        <v>Q9GZP0</v>
      </c>
      <c r="C240" t="str">
        <f>VLOOKUP($A240,UniProt!$A$1:$F$384,COLUMN(),FALSE)</f>
        <v>PDGFD_HUMAN</v>
      </c>
      <c r="D240" t="str">
        <f>VLOOKUP($A240,FixData!$B$2:$G$375,COLUMN()-2,FALSE)</f>
        <v>chr11:103660567</v>
      </c>
      <c r="E240" t="str">
        <f>VLOOKUP($A240,FixData!$B$2:$G$375,COLUMN()-2,FALSE)</f>
        <v>rs974819</v>
      </c>
      <c r="F240" t="str">
        <f>VLOOKUP($A240,FixData!$B$2:$G$375,COLUMN()-2,FALSE)</f>
        <v>T</v>
      </c>
      <c r="G240">
        <f>VLOOKUP($A240,FixData!$B$2:$G$375,COLUMN()-2,FALSE)</f>
        <v>-0.32</v>
      </c>
      <c r="H240">
        <f>VLOOKUP($A240,FixData!$B$2:$G$375,COLUMN()-2,FALSE)</f>
        <v>1.07</v>
      </c>
    </row>
    <row r="241" spans="1:8">
      <c r="A241" t="s">
        <v>247</v>
      </c>
      <c r="B241" t="str">
        <f>VLOOKUP($A241,UniProt!$A$1:$F$384,COLUMN(),FALSE)</f>
        <v>Q9NTI5</v>
      </c>
      <c r="C241" t="str">
        <f>VLOOKUP($A241,UniProt!$A$1:$F$384,COLUMN(),FALSE)</f>
        <v>PDS5B_HUMAN</v>
      </c>
      <c r="D241" t="str">
        <f>VLOOKUP($A241,FixData!$B$2:$G$375,COLUMN()-2,FALSE)</f>
        <v>chr13:33058333</v>
      </c>
      <c r="E241" t="str">
        <f>VLOOKUP($A241,FixData!$B$2:$G$375,COLUMN()-2,FALSE)</f>
        <v>rs9591012</v>
      </c>
      <c r="F241" t="str">
        <f>VLOOKUP($A241,FixData!$B$2:$G$375,COLUMN()-2,FALSE)</f>
        <v>G</v>
      </c>
      <c r="G241">
        <f>VLOOKUP($A241,FixData!$B$2:$G$375,COLUMN()-2,FALSE)</f>
        <v>-0.66</v>
      </c>
      <c r="H241">
        <f>VLOOKUP($A241,FixData!$B$2:$G$375,COLUMN()-2,FALSE)</f>
        <v>1.04</v>
      </c>
    </row>
    <row r="242" spans="1:8">
      <c r="A242" t="s">
        <v>520</v>
      </c>
      <c r="B242" t="str">
        <f>VLOOKUP($A242,UniProt!$A$1:$F$384,COLUMN(),FALSE)</f>
        <v>P16284</v>
      </c>
      <c r="C242" t="str">
        <f>VLOOKUP($A242,UniProt!$A$1:$F$384,COLUMN(),FALSE)</f>
        <v>PECA1_HUMAN</v>
      </c>
      <c r="D242" t="str">
        <f>VLOOKUP($A242,FixData!$B$2:$G$375,COLUMN()-2,FALSE)</f>
        <v>chr17:62387091</v>
      </c>
      <c r="E242" t="str">
        <f>VLOOKUP($A242,FixData!$B$2:$G$375,COLUMN()-2,FALSE)</f>
        <v>rs1867624</v>
      </c>
      <c r="F242" t="str">
        <f>VLOOKUP($A242,FixData!$B$2:$G$375,COLUMN()-2,FALSE)</f>
        <v>T</v>
      </c>
      <c r="G242">
        <f>VLOOKUP($A242,FixData!$B$2:$G$375,COLUMN()-2,FALSE)</f>
        <v>-0.61</v>
      </c>
      <c r="H242">
        <f>VLOOKUP($A242,FixData!$B$2:$G$375,COLUMN()-2,FALSE)</f>
        <v>1.04</v>
      </c>
    </row>
    <row r="243" spans="1:8">
      <c r="A243" t="s">
        <v>499</v>
      </c>
      <c r="B243" t="str">
        <f>VLOOKUP($A243,UniProt!$A$1:$F$384,COLUMN(),FALSE)</f>
        <v>Q9UBM1</v>
      </c>
      <c r="C243" t="str">
        <f>VLOOKUP($A243,UniProt!$A$1:$F$384,COLUMN(),FALSE)</f>
        <v>PEMT_HUMAN</v>
      </c>
      <c r="D243" t="str">
        <f>VLOOKUP($A243,FixData!$B$2:$G$375,COLUMN()-2,FALSE)</f>
        <v>chr17:17543722</v>
      </c>
      <c r="E243" t="str">
        <f>VLOOKUP($A243,FixData!$B$2:$G$375,COLUMN()-2,FALSE)</f>
        <v>rs12936587</v>
      </c>
      <c r="F243" t="str">
        <f>VLOOKUP($A243,FixData!$B$2:$G$375,COLUMN()-2,FALSE)</f>
        <v>G</v>
      </c>
      <c r="G243">
        <f>VLOOKUP($A243,FixData!$B$2:$G$375,COLUMN()-2,FALSE)</f>
        <v>-0.56000000000000005</v>
      </c>
      <c r="H243">
        <f>VLOOKUP($A243,FixData!$B$2:$G$375,COLUMN()-2,FALSE)</f>
        <v>1.07</v>
      </c>
    </row>
    <row r="244" spans="1:8">
      <c r="A244" t="s">
        <v>336</v>
      </c>
      <c r="B244" t="str">
        <f>VLOOKUP($A244,UniProt!$A$1:$F$384,COLUMN(),FALSE)</f>
        <v>O60683</v>
      </c>
      <c r="C244" t="str">
        <f>VLOOKUP($A244,UniProt!$A$1:$F$384,COLUMN(),FALSE)</f>
        <v>PEX10_HUMAN</v>
      </c>
      <c r="D244" t="str">
        <f>VLOOKUP($A244,FixData!$B$2:$G$375,COLUMN()-2,FALSE)</f>
        <v>chr1:3325912</v>
      </c>
      <c r="E244" t="str">
        <f>VLOOKUP($A244,FixData!$B$2:$G$375,COLUMN()-2,FALSE)</f>
        <v>rs2493298</v>
      </c>
      <c r="F244" t="str">
        <f>VLOOKUP($A244,FixData!$B$2:$G$375,COLUMN()-2,FALSE)</f>
        <v>A</v>
      </c>
      <c r="G244">
        <f>VLOOKUP($A244,FixData!$B$2:$G$375,COLUMN()-2,FALSE)</f>
        <v>-0.14000000000000001</v>
      </c>
      <c r="H244">
        <f>VLOOKUP($A244,FixData!$B$2:$G$375,COLUMN()-2,FALSE)</f>
        <v>1.06</v>
      </c>
    </row>
    <row r="245" spans="1:8">
      <c r="A245" t="s">
        <v>417</v>
      </c>
      <c r="B245" t="str">
        <f>VLOOKUP($A245,UniProt!$A$1:$F$384,COLUMN(),FALSE)</f>
        <v>Q9C0D0</v>
      </c>
      <c r="C245" t="str">
        <f>VLOOKUP($A245,UniProt!$A$1:$F$384,COLUMN(),FALSE)</f>
        <v>PHAR1_HUMAN</v>
      </c>
      <c r="D245" t="str">
        <f>VLOOKUP($A245,FixData!$B$2:$G$375,COLUMN()-2,FALSE)</f>
        <v>chr6:12927544</v>
      </c>
      <c r="E245" t="str">
        <f>VLOOKUP($A245,FixData!$B$2:$G$375,COLUMN()-2,FALSE)</f>
        <v>rs12526453</v>
      </c>
      <c r="F245" t="str">
        <f>VLOOKUP($A245,FixData!$B$2:$G$375,COLUMN()-2,FALSE)</f>
        <v>C</v>
      </c>
      <c r="G245">
        <f>VLOOKUP($A245,FixData!$B$2:$G$375,COLUMN()-2,FALSE)</f>
        <v>-0.67</v>
      </c>
      <c r="H245">
        <f>VLOOKUP($A245,FixData!$B$2:$G$375,COLUMN()-2,FALSE)</f>
        <v>1.1000000000000001</v>
      </c>
    </row>
    <row r="246" spans="1:8">
      <c r="A246" t="s">
        <v>445</v>
      </c>
      <c r="B246" t="str">
        <f>VLOOKUP($A246,UniProt!$A$1:$F$384,COLUMN(),FALSE)</f>
        <v>Q92561</v>
      </c>
      <c r="C246" t="str">
        <f>VLOOKUP($A246,UniProt!$A$1:$F$384,COLUMN(),FALSE)</f>
        <v>PHYIP_HUMAN</v>
      </c>
      <c r="D246" t="str">
        <f>VLOOKUP($A246,FixData!$B$2:$G$375,COLUMN()-2,FALSE)</f>
        <v>chr8:22033615</v>
      </c>
      <c r="E246" t="str">
        <f>VLOOKUP($A246,FixData!$B$2:$G$375,COLUMN()-2,FALSE)</f>
        <v>rs6984210</v>
      </c>
      <c r="F246" t="str">
        <f>VLOOKUP($A246,FixData!$B$2:$G$375,COLUMN()-2,FALSE)</f>
        <v>G</v>
      </c>
      <c r="G246">
        <f>VLOOKUP($A246,FixData!$B$2:$G$375,COLUMN()-2,FALSE)</f>
        <v>-0.06</v>
      </c>
      <c r="H246">
        <f>VLOOKUP($A246,FixData!$B$2:$G$375,COLUMN()-2,FALSE)</f>
        <v>1.08</v>
      </c>
    </row>
    <row r="247" spans="1:8">
      <c r="A247" t="s">
        <v>132</v>
      </c>
      <c r="B247" t="str">
        <f>VLOOKUP($A247,UniProt!$A$1:$F$384,COLUMN(),FALSE)</f>
        <v>Q6UXB8</v>
      </c>
      <c r="C247" t="str">
        <f>VLOOKUP($A247,UniProt!$A$1:$F$384,COLUMN(),FALSE)</f>
        <v>PI16_HUMAN</v>
      </c>
      <c r="D247" t="str">
        <f>VLOOKUP($A247,FixData!$B$2:$G$375,COLUMN()-2,FALSE)</f>
        <v>chr6:36638636</v>
      </c>
      <c r="E247" t="str">
        <f>VLOOKUP($A247,FixData!$B$2:$G$375,COLUMN()-2,FALSE)</f>
        <v>rs1321309</v>
      </c>
      <c r="F247" t="str">
        <f>VLOOKUP($A247,FixData!$B$2:$G$375,COLUMN()-2,FALSE)</f>
        <v>A</v>
      </c>
      <c r="G247">
        <f>VLOOKUP($A247,FixData!$B$2:$G$375,COLUMN()-2,FALSE)</f>
        <v>-0.49</v>
      </c>
      <c r="H247">
        <f>VLOOKUP($A247,FixData!$B$2:$G$375,COLUMN()-2,FALSE)</f>
        <v>1.03</v>
      </c>
    </row>
    <row r="248" spans="1:8">
      <c r="A248" t="s">
        <v>539</v>
      </c>
      <c r="B248" t="str">
        <f>VLOOKUP($A248,UniProt!$A$1:$F$384,COLUMN(),FALSE)</f>
        <v>P19174</v>
      </c>
      <c r="C248" t="str">
        <f>VLOOKUP($A248,UniProt!$A$1:$F$384,COLUMN(),FALSE)</f>
        <v>PLCG1_HUMAN</v>
      </c>
      <c r="D248" t="str">
        <f>VLOOKUP($A248,FixData!$B$2:$G$375,COLUMN()-2,FALSE)</f>
        <v>chr20:39924279</v>
      </c>
      <c r="E248" t="str">
        <f>VLOOKUP($A248,FixData!$B$2:$G$375,COLUMN()-2,FALSE)</f>
        <v>rs6102343</v>
      </c>
      <c r="F248" t="str">
        <f>VLOOKUP($A248,FixData!$B$2:$G$375,COLUMN()-2,FALSE)</f>
        <v>A</v>
      </c>
      <c r="G248">
        <f>VLOOKUP($A248,FixData!$B$2:$G$375,COLUMN()-2,FALSE)</f>
        <v>-0.25</v>
      </c>
      <c r="H248">
        <f>VLOOKUP($A248,FixData!$B$2:$G$375,COLUMN()-2,FALSE)</f>
        <v>1.04</v>
      </c>
    </row>
    <row r="249" spans="1:8">
      <c r="A249" t="s">
        <v>496</v>
      </c>
      <c r="B249" t="str">
        <f>VLOOKUP($A249,UniProt!$A$1:$F$384,COLUMN(),FALSE)</f>
        <v>P16885</v>
      </c>
      <c r="C249" t="str">
        <f>VLOOKUP($A249,UniProt!$A$1:$F$384,COLUMN(),FALSE)</f>
        <v>PLCG2_HUMAN</v>
      </c>
      <c r="D249" t="str">
        <f>VLOOKUP($A249,FixData!$B$2:$G$375,COLUMN()-2,FALSE)</f>
        <v>chr16:81906423</v>
      </c>
      <c r="E249" t="str">
        <f>VLOOKUP($A249,FixData!$B$2:$G$375,COLUMN()-2,FALSE)</f>
        <v>rs7199941</v>
      </c>
      <c r="F249" t="str">
        <f>VLOOKUP($A249,FixData!$B$2:$G$375,COLUMN()-2,FALSE)</f>
        <v>A</v>
      </c>
      <c r="G249">
        <f>VLOOKUP($A249,FixData!$B$2:$G$375,COLUMN()-2,FALSE)</f>
        <v>-0.4</v>
      </c>
      <c r="H249">
        <f>VLOOKUP($A249,FixData!$B$2:$G$375,COLUMN()-2,FALSE)</f>
        <v>1.04</v>
      </c>
    </row>
    <row r="250" spans="1:8">
      <c r="A250" t="s">
        <v>337</v>
      </c>
      <c r="B250" t="str">
        <f>VLOOKUP($A250,UniProt!$A$1:$F$384,COLUMN(),FALSE)</f>
        <v>O75038</v>
      </c>
      <c r="C250" t="str">
        <f>VLOOKUP($A250,UniProt!$A$1:$F$384,COLUMN(),FALSE)</f>
        <v>PLCH2_HUMAN</v>
      </c>
      <c r="D250" t="str">
        <f>VLOOKUP($A250,FixData!$B$2:$G$375,COLUMN()-2,FALSE)</f>
        <v>chr1:3325912</v>
      </c>
      <c r="E250" t="str">
        <f>VLOOKUP($A250,FixData!$B$2:$G$375,COLUMN()-2,FALSE)</f>
        <v>rs2493298</v>
      </c>
      <c r="F250" t="str">
        <f>VLOOKUP($A250,FixData!$B$2:$G$375,COLUMN()-2,FALSE)</f>
        <v>A</v>
      </c>
      <c r="G250">
        <f>VLOOKUP($A250,FixData!$B$2:$G$375,COLUMN()-2,FALSE)</f>
        <v>-0.14000000000000001</v>
      </c>
      <c r="H250">
        <f>VLOOKUP($A250,FixData!$B$2:$G$375,COLUMN()-2,FALSE)</f>
        <v>1.06</v>
      </c>
    </row>
    <row r="251" spans="1:8">
      <c r="A251" t="s">
        <v>206</v>
      </c>
      <c r="B251" t="str">
        <f>VLOOKUP($A251,UniProt!$A$1:$F$384,COLUMN(),FALSE)</f>
        <v>Q9HB21</v>
      </c>
      <c r="C251" t="str">
        <f>VLOOKUP($A251,UniProt!$A$1:$F$384,COLUMN(),FALSE)</f>
        <v>PKHA1_HUMAN</v>
      </c>
      <c r="D251" t="str">
        <f>VLOOKUP($A251,FixData!$B$2:$G$375,COLUMN()-2,FALSE)</f>
        <v>chr10:124237612</v>
      </c>
      <c r="E251" t="str">
        <f>VLOOKUP($A251,FixData!$B$2:$G$375,COLUMN()-2,FALSE)</f>
        <v>rs4752700</v>
      </c>
      <c r="F251" t="str">
        <f>VLOOKUP($A251,FixData!$B$2:$G$375,COLUMN()-2,FALSE)</f>
        <v>G</v>
      </c>
      <c r="G251">
        <f>VLOOKUP($A251,FixData!$B$2:$G$375,COLUMN()-2,FALSE)</f>
        <v>-0.45</v>
      </c>
      <c r="H251">
        <f>VLOOKUP($A251,FixData!$B$2:$G$375,COLUMN()-2,FALSE)</f>
        <v>1.03</v>
      </c>
    </row>
    <row r="252" spans="1:8">
      <c r="A252" t="s">
        <v>428</v>
      </c>
      <c r="B252" t="str">
        <f>VLOOKUP($A252,UniProt!$A$1:$F$384,COLUMN(),FALSE)</f>
        <v>Q9ULL1</v>
      </c>
      <c r="C252" t="str">
        <f>VLOOKUP($A252,UniProt!$A$1:$F$384,COLUMN(),FALSE)</f>
        <v>PKHG1_HUMAN</v>
      </c>
      <c r="D252" t="str">
        <f>VLOOKUP($A252,FixData!$B$2:$G$375,COLUMN()-2,FALSE)</f>
        <v>chr6:150997401</v>
      </c>
      <c r="E252" t="str">
        <f>VLOOKUP($A252,FixData!$B$2:$G$375,COLUMN()-2,FALSE)</f>
        <v>rs17080091</v>
      </c>
      <c r="F252" t="str">
        <f>VLOOKUP($A252,FixData!$B$2:$G$375,COLUMN()-2,FALSE)</f>
        <v>C</v>
      </c>
      <c r="G252">
        <f>VLOOKUP($A252,FixData!$B$2:$G$375,COLUMN()-2,FALSE)</f>
        <v>-0.92</v>
      </c>
      <c r="H252">
        <f>VLOOKUP($A252,FixData!$B$2:$G$375,COLUMN()-2,FALSE)</f>
        <v>1.05</v>
      </c>
    </row>
    <row r="253" spans="1:8">
      <c r="A253" t="s">
        <v>431</v>
      </c>
      <c r="B253" t="str">
        <f>VLOOKUP($A253,UniProt!$A$1:$F$384,COLUMN(),FALSE)</f>
        <v>P00747</v>
      </c>
      <c r="C253" t="str">
        <f>VLOOKUP($A253,UniProt!$A$1:$F$384,COLUMN(),FALSE)</f>
        <v>PLMN_HUMAN</v>
      </c>
      <c r="D253" t="str">
        <f>VLOOKUP($A253,FixData!$B$2:$G$375,COLUMN()-2,FALSE)</f>
        <v>chr6:161143608</v>
      </c>
      <c r="E253" t="str">
        <f>VLOOKUP($A253,FixData!$B$2:$G$375,COLUMN()-2,FALSE)</f>
        <v>rs4252120</v>
      </c>
      <c r="F253" t="str">
        <f>VLOOKUP($A253,FixData!$B$2:$G$375,COLUMN()-2,FALSE)</f>
        <v>T</v>
      </c>
      <c r="G253">
        <f>VLOOKUP($A253,FixData!$B$2:$G$375,COLUMN()-2,FALSE)</f>
        <v>-0.73</v>
      </c>
      <c r="H253">
        <f>VLOOKUP($A253,FixData!$B$2:$G$375,COLUMN()-2,FALSE)</f>
        <v>1.07</v>
      </c>
    </row>
    <row r="254" spans="1:8">
      <c r="A254" t="s">
        <v>543</v>
      </c>
      <c r="B254" t="str">
        <f>VLOOKUP($A254,UniProt!$A$1:$F$384,COLUMN(),FALSE)</f>
        <v>P55058</v>
      </c>
      <c r="C254" t="str">
        <f>VLOOKUP($A254,UniProt!$A$1:$F$384,COLUMN(),FALSE)</f>
        <v>PLTP_HUMAN</v>
      </c>
      <c r="D254" t="str">
        <f>VLOOKUP($A254,FixData!$B$2:$G$375,COLUMN()-2,FALSE)</f>
        <v>chr20:44586023</v>
      </c>
      <c r="E254" t="str">
        <f>VLOOKUP($A254,FixData!$B$2:$G$375,COLUMN()-2,FALSE)</f>
        <v>rs3827066</v>
      </c>
      <c r="F254" t="str">
        <f>VLOOKUP($A254,FixData!$B$2:$G$375,COLUMN()-2,FALSE)</f>
        <v>T</v>
      </c>
      <c r="G254">
        <f>VLOOKUP($A254,FixData!$B$2:$G$375,COLUMN()-2,FALSE)</f>
        <v>-0.14000000000000001</v>
      </c>
      <c r="H254">
        <f>VLOOKUP($A254,FixData!$B$2:$G$375,COLUMN()-2,FALSE)</f>
        <v>1.04</v>
      </c>
    </row>
    <row r="255" spans="1:8">
      <c r="A255" t="s">
        <v>523</v>
      </c>
      <c r="B255" t="str">
        <f>VLOOKUP($A255,UniProt!$A$1:$F$384,COLUMN(),FALSE)</f>
        <v>Q13794</v>
      </c>
      <c r="C255" t="str">
        <f>VLOOKUP($A255,UniProt!$A$1:$F$384,COLUMN(),FALSE)</f>
        <v>APR_HUMAN</v>
      </c>
      <c r="D255" t="str">
        <f>VLOOKUP($A255,FixData!$B$2:$G$375,COLUMN()-2,FALSE)</f>
        <v>chr18:57838401</v>
      </c>
      <c r="E255" t="str">
        <f>VLOOKUP($A255,FixData!$B$2:$G$375,COLUMN()-2,FALSE)</f>
        <v>rs663129</v>
      </c>
      <c r="F255" t="str">
        <f>VLOOKUP($A255,FixData!$B$2:$G$375,COLUMN()-2,FALSE)</f>
        <v>A</v>
      </c>
      <c r="G255">
        <f>VLOOKUP($A255,FixData!$B$2:$G$375,COLUMN()-2,FALSE)</f>
        <v>-0.26</v>
      </c>
      <c r="H255">
        <f>VLOOKUP($A255,FixData!$B$2:$G$375,COLUMN()-2,FALSE)</f>
        <v>1.06</v>
      </c>
    </row>
    <row r="256" spans="1:8">
      <c r="A256" t="s">
        <v>464</v>
      </c>
      <c r="B256" t="str">
        <f>VLOOKUP($A256,UniProt!$A$1:$F$384,COLUMN(),FALSE)</f>
        <v>Q14181</v>
      </c>
      <c r="C256" t="str">
        <f>VLOOKUP($A256,UniProt!$A$1:$F$384,COLUMN(),FALSE)</f>
        <v>DPOA2_HUMAN</v>
      </c>
      <c r="D256" t="str">
        <f>VLOOKUP($A256,FixData!$B$2:$G$375,COLUMN()-2,FALSE)</f>
        <v>chr11:65391317</v>
      </c>
      <c r="E256" t="str">
        <f>VLOOKUP($A256,FixData!$B$2:$G$375,COLUMN()-2,FALSE)</f>
        <v>rs12801636</v>
      </c>
      <c r="F256" t="str">
        <f>VLOOKUP($A256,FixData!$B$2:$G$375,COLUMN()-2,FALSE)</f>
        <v>G</v>
      </c>
      <c r="G256">
        <f>VLOOKUP($A256,FixData!$B$2:$G$375,COLUMN()-2,FALSE)</f>
        <v>-0.77</v>
      </c>
      <c r="H256">
        <f>VLOOKUP($A256,FixData!$B$2:$G$375,COLUMN()-2,FALSE)</f>
        <v>1.05</v>
      </c>
    </row>
    <row r="257" spans="1:8">
      <c r="A257" t="s">
        <v>15</v>
      </c>
      <c r="B257" t="str">
        <f>VLOOKUP($A257,UniProt!$A$1:$F$384,COLUMN(),FALSE)</f>
        <v>O14495</v>
      </c>
      <c r="C257" t="str">
        <f>VLOOKUP($A257,UniProt!$A$1:$F$384,COLUMN(),FALSE)</f>
        <v>PLPP3_HUMAN</v>
      </c>
      <c r="D257" t="str">
        <f>VLOOKUP($A257,FixData!$B$2:$G$375,COLUMN()-2,FALSE)</f>
        <v>chr1:56962821</v>
      </c>
      <c r="E257" t="str">
        <f>VLOOKUP($A257,FixData!$B$2:$G$375,COLUMN()-2,FALSE)</f>
        <v>rs17114036</v>
      </c>
      <c r="F257" t="str">
        <f>VLOOKUP($A257,FixData!$B$2:$G$375,COLUMN()-2,FALSE)</f>
        <v>A</v>
      </c>
      <c r="G257">
        <f>VLOOKUP($A257,FixData!$B$2:$G$375,COLUMN()-2,FALSE)</f>
        <v>-0.91</v>
      </c>
      <c r="H257">
        <f>VLOOKUP($A257,FixData!$B$2:$G$375,COLUMN()-2,FALSE)</f>
        <v>1.17</v>
      </c>
    </row>
    <row r="258" spans="1:8">
      <c r="A258" t="s">
        <v>79</v>
      </c>
      <c r="B258" t="str">
        <f>VLOOKUP($A258,UniProt!$A$1:$F$384,COLUMN(),FALSE)</f>
        <v>Q06190</v>
      </c>
      <c r="C258" t="str">
        <f>VLOOKUP($A258,UniProt!$A$1:$F$384,COLUMN(),FALSE)</f>
        <v>P2R3A_HUMAN</v>
      </c>
      <c r="D258" t="str">
        <f>VLOOKUP($A258,FixData!$B$2:$G$375,COLUMN()-2,FALSE)</f>
        <v>chr3:136069472</v>
      </c>
      <c r="E258" t="str">
        <f>VLOOKUP($A258,FixData!$B$2:$G$375,COLUMN()-2,FALSE)</f>
        <v>rs667920</v>
      </c>
      <c r="F258" t="str">
        <f>VLOOKUP($A258,FixData!$B$2:$G$375,COLUMN()-2,FALSE)</f>
        <v>T</v>
      </c>
      <c r="G258">
        <f>VLOOKUP($A258,FixData!$B$2:$G$375,COLUMN()-2,FALSE)</f>
        <v>-0.78</v>
      </c>
      <c r="H258">
        <f>VLOOKUP($A258,FixData!$B$2:$G$375,COLUMN()-2,FALSE)</f>
        <v>1.05</v>
      </c>
    </row>
    <row r="259" spans="1:8">
      <c r="A259" t="s">
        <v>335</v>
      </c>
      <c r="B259" t="str">
        <f>VLOOKUP($A259,UniProt!$A$1:$F$384,COLUMN(),FALSE)</f>
        <v>Q9HAZ2</v>
      </c>
      <c r="C259" t="str">
        <f>VLOOKUP($A259,UniProt!$A$1:$F$384,COLUMN(),FALSE)</f>
        <v>PRD16_HUMAN</v>
      </c>
      <c r="D259" t="str">
        <f>VLOOKUP($A259,FixData!$B$2:$G$375,COLUMN()-2,FALSE)</f>
        <v>chr1:3325912</v>
      </c>
      <c r="E259" t="str">
        <f>VLOOKUP($A259,FixData!$B$2:$G$375,COLUMN()-2,FALSE)</f>
        <v>rs2493298</v>
      </c>
      <c r="F259" t="str">
        <f>VLOOKUP($A259,FixData!$B$2:$G$375,COLUMN()-2,FALSE)</f>
        <v>A</v>
      </c>
      <c r="G259">
        <f>VLOOKUP($A259,FixData!$B$2:$G$375,COLUMN()-2,FALSE)</f>
        <v>-0.14000000000000001</v>
      </c>
      <c r="H259">
        <f>VLOOKUP($A259,FixData!$B$2:$G$375,COLUMN()-2,FALSE)</f>
        <v>1.06</v>
      </c>
    </row>
    <row r="260" spans="1:8">
      <c r="A260" t="s">
        <v>410</v>
      </c>
      <c r="B260" t="str">
        <f>VLOOKUP($A260,UniProt!$A$1:$F$384,COLUMN(),FALSE)</f>
        <v>Q9NQV8</v>
      </c>
      <c r="C260" t="str">
        <f>VLOOKUP($A260,UniProt!$A$1:$F$384,COLUMN(),FALSE)</f>
        <v>PRDM8_HUMAN</v>
      </c>
      <c r="D260" t="str">
        <f>VLOOKUP($A260,FixData!$B$2:$G$375,COLUMN()-2,FALSE)</f>
        <v>chr4:81181072</v>
      </c>
      <c r="E260" t="str">
        <f>VLOOKUP($A260,FixData!$B$2:$G$375,COLUMN()-2,FALSE)</f>
        <v>rs10857147</v>
      </c>
      <c r="F260" t="str">
        <f>VLOOKUP($A260,FixData!$B$2:$G$375,COLUMN()-2,FALSE)</f>
        <v>T</v>
      </c>
      <c r="G260">
        <f>VLOOKUP($A260,FixData!$B$2:$G$375,COLUMN()-2,FALSE)</f>
        <v>-0.27</v>
      </c>
      <c r="H260">
        <f>VLOOKUP($A260,FixData!$B$2:$G$375,COLUMN()-2,FALSE)</f>
        <v>1.06</v>
      </c>
    </row>
    <row r="261" spans="1:8">
      <c r="A261" t="s">
        <v>424</v>
      </c>
      <c r="B261" t="str">
        <f>VLOOKUP($A261,UniProt!$A$1:$F$384,COLUMN(),FALSE)</f>
        <v>P49643</v>
      </c>
      <c r="C261" t="str">
        <f>VLOOKUP($A261,UniProt!$A$1:$F$384,COLUMN(),FALSE)</f>
        <v>PRI2_HUMAN</v>
      </c>
      <c r="D261" t="str">
        <f>VLOOKUP($A261,FixData!$B$2:$G$375,COLUMN()-2,FALSE)</f>
        <v>chr6:57160572</v>
      </c>
      <c r="E261" t="str">
        <f>VLOOKUP($A261,FixData!$B$2:$G$375,COLUMN()-2,FALSE)</f>
        <v>rs9367716</v>
      </c>
      <c r="F261" t="str">
        <f>VLOOKUP($A261,FixData!$B$2:$G$375,COLUMN()-2,FALSE)</f>
        <v>G</v>
      </c>
      <c r="G261">
        <f>VLOOKUP($A261,FixData!$B$2:$G$375,COLUMN()-2,FALSE)</f>
        <v>-0.68</v>
      </c>
      <c r="H261">
        <f>VLOOKUP($A261,FixData!$B$2:$G$375,COLUMN()-2,FALSE)</f>
        <v>1.04</v>
      </c>
    </row>
    <row r="262" spans="1:8">
      <c r="A262" t="s">
        <v>369</v>
      </c>
      <c r="B262" t="str">
        <f>VLOOKUP($A262,UniProt!$A$1:$F$384,COLUMN(),FALSE)</f>
        <v>Q02156</v>
      </c>
      <c r="C262" t="str">
        <f>VLOOKUP($A262,UniProt!$A$1:$F$384,COLUMN(),FALSE)</f>
        <v>KPCE_HUMAN</v>
      </c>
      <c r="D262" t="str">
        <f>VLOOKUP($A262,FixData!$B$2:$G$375,COLUMN()-2,FALSE)</f>
        <v>chr2:45896437</v>
      </c>
      <c r="E262" t="str">
        <f>VLOOKUP($A262,FixData!$B$2:$G$375,COLUMN()-2,FALSE)</f>
        <v>rs582384</v>
      </c>
      <c r="F262" t="str">
        <f>VLOOKUP($A262,FixData!$B$2:$G$375,COLUMN()-2,FALSE)</f>
        <v>A</v>
      </c>
      <c r="G262">
        <f>VLOOKUP($A262,FixData!$B$2:$G$375,COLUMN()-2,FALSE)</f>
        <v>-0.53</v>
      </c>
      <c r="H262">
        <f>VLOOKUP($A262,FixData!$B$2:$G$375,COLUMN()-2,FALSE)</f>
        <v>1.03</v>
      </c>
    </row>
    <row r="263" spans="1:8">
      <c r="A263" t="s">
        <v>535</v>
      </c>
      <c r="B263" t="str">
        <f>VLOOKUP($A263,UniProt!$A$1:$F$384,COLUMN(),FALSE)</f>
        <v>Q9UNN8</v>
      </c>
      <c r="C263" t="str">
        <f>VLOOKUP($A263,UniProt!$A$1:$F$384,COLUMN(),FALSE)</f>
        <v>EPCR_HUMAN</v>
      </c>
      <c r="D263" t="str">
        <f>VLOOKUP($A263,FixData!$B$2:$G$375,COLUMN()-2,FALSE)</f>
        <v>chr20:33764554</v>
      </c>
      <c r="E263" t="str">
        <f>VLOOKUP($A263,FixData!$B$2:$G$375,COLUMN()-2,FALSE)</f>
        <v>rs867186</v>
      </c>
      <c r="F263" t="str">
        <f>VLOOKUP($A263,FixData!$B$2:$G$375,COLUMN()-2,FALSE)</f>
        <v>A</v>
      </c>
      <c r="G263">
        <f>VLOOKUP($A263,FixData!$B$2:$G$375,COLUMN()-2,FALSE)</f>
        <v>-0.89</v>
      </c>
      <c r="H263">
        <f>VLOOKUP($A263,FixData!$B$2:$G$375,COLUMN()-2,FALSE)</f>
        <v>1.07</v>
      </c>
    </row>
    <row r="264" spans="1:8">
      <c r="A264" t="s">
        <v>253</v>
      </c>
      <c r="B264" t="str">
        <f>VLOOKUP($A264,UniProt!$A$1:$F$384,COLUMN(),FALSE)</f>
        <v>P25788</v>
      </c>
      <c r="C264" t="str">
        <f>VLOOKUP($A264,UniProt!$A$1:$F$384,COLUMN(),FALSE)</f>
        <v>PSA3_HUMAN</v>
      </c>
      <c r="D264" t="str">
        <f>VLOOKUP($A264,FixData!$B$2:$G$375,COLUMN()-2,FALSE)</f>
        <v>chr14:58794001</v>
      </c>
      <c r="E264" t="str">
        <f>VLOOKUP($A264,FixData!$B$2:$G$375,COLUMN()-2,FALSE)</f>
        <v>rs2145598</v>
      </c>
      <c r="F264" t="str">
        <f>VLOOKUP($A264,FixData!$B$2:$G$375,COLUMN()-2,FALSE)</f>
        <v>G</v>
      </c>
      <c r="G264">
        <f>VLOOKUP($A264,FixData!$B$2:$G$375,COLUMN()-2,FALSE)</f>
        <v>-0.42</v>
      </c>
      <c r="H264">
        <f>VLOOKUP($A264,FixData!$B$2:$G$375,COLUMN()-2,FALSE)</f>
        <v>1.03</v>
      </c>
    </row>
    <row r="265" spans="1:8">
      <c r="A265" t="s">
        <v>2058</v>
      </c>
      <c r="B265" t="str">
        <f>VLOOKUP($A265,UniProt!$A$1:$F$384,COLUMN(),FALSE)</f>
        <v>Q6PGN9</v>
      </c>
      <c r="C265" t="str">
        <f>VLOOKUP($A265,UniProt!$A$1:$F$384,COLUMN(),FALSE)</f>
        <v>PSRC1_HUMAN</v>
      </c>
      <c r="D265" t="str">
        <f>VLOOKUP($A265,FixData!$B$2:$G$375,COLUMN()-2,FALSE)</f>
        <v>chr1:109822166</v>
      </c>
      <c r="E265" t="str">
        <f>VLOOKUP($A265,FixData!$B$2:$G$375,COLUMN()-2,FALSE)</f>
        <v>rs599839</v>
      </c>
      <c r="F265" t="str">
        <f>VLOOKUP($A265,FixData!$B$2:$G$375,COLUMN()-2,FALSE)</f>
        <v>A</v>
      </c>
      <c r="G265">
        <f>VLOOKUP($A265,FixData!$B$2:$G$375,COLUMN()-2,FALSE)</f>
        <v>-0.78</v>
      </c>
      <c r="H265">
        <f>VLOOKUP($A265,FixData!$B$2:$G$375,COLUMN()-2,FALSE)</f>
        <v>1.1100000000000001</v>
      </c>
    </row>
    <row r="266" spans="1:8">
      <c r="A266" t="s">
        <v>533</v>
      </c>
      <c r="B266" t="str">
        <f>VLOOKUP($A266,UniProt!$A$1:$F$384,COLUMN(),FALSE)</f>
        <v>Q92692</v>
      </c>
      <c r="C266" t="str">
        <f>VLOOKUP($A266,UniProt!$A$1:$F$384,COLUMN(),FALSE)</f>
        <v>NECT2_HUMAN</v>
      </c>
      <c r="D266" t="str">
        <f>VLOOKUP($A266,FixData!$B$2:$G$375,COLUMN()-2,FALSE)</f>
        <v>chr19:45395619</v>
      </c>
      <c r="E266" t="str">
        <f>VLOOKUP($A266,FixData!$B$2:$G$375,COLUMN()-2,FALSE)</f>
        <v>rs2075650</v>
      </c>
      <c r="F266" t="str">
        <f>VLOOKUP($A266,FixData!$B$2:$G$375,COLUMN()-2,FALSE)</f>
        <v>G</v>
      </c>
      <c r="G266">
        <f>VLOOKUP($A266,FixData!$B$2:$G$375,COLUMN()-2,FALSE)</f>
        <v>-0.14000000000000001</v>
      </c>
      <c r="H266">
        <f>VLOOKUP($A266,FixData!$B$2:$G$375,COLUMN()-2,FALSE)</f>
        <v>1.1399999999999999</v>
      </c>
    </row>
    <row r="267" spans="1:8">
      <c r="A267" t="s">
        <v>290</v>
      </c>
      <c r="B267" t="str">
        <f>VLOOKUP($A267,UniProt!$A$1:$F$384,COLUMN(),FALSE)</f>
        <v>Q86YS3</v>
      </c>
      <c r="C267" t="str">
        <f>VLOOKUP($A267,UniProt!$A$1:$F$384,COLUMN(),FALSE)</f>
        <v>RFIP4_HUMAN</v>
      </c>
      <c r="D267" t="str">
        <f>VLOOKUP($A267,FixData!$B$2:$G$375,COLUMN()-2,FALSE)</f>
        <v>chr17:30033514</v>
      </c>
      <c r="E267" t="str">
        <f>VLOOKUP($A267,FixData!$B$2:$G$375,COLUMN()-2,FALSE)</f>
        <v>rs76954792</v>
      </c>
      <c r="F267" t="str">
        <f>VLOOKUP($A267,FixData!$B$2:$G$375,COLUMN()-2,FALSE)</f>
        <v>T</v>
      </c>
      <c r="G267">
        <f>VLOOKUP($A267,FixData!$B$2:$G$375,COLUMN()-2,FALSE)</f>
        <v>-0.22</v>
      </c>
      <c r="H267">
        <f>VLOOKUP($A267,FixData!$B$2:$G$375,COLUMN()-2,FALSE)</f>
        <v>1.04</v>
      </c>
    </row>
    <row r="268" spans="1:8">
      <c r="A268" t="s">
        <v>425</v>
      </c>
      <c r="B268" t="str">
        <f>VLOOKUP($A268,UniProt!$A$1:$F$384,COLUMN(),FALSE)</f>
        <v>Q9ULC3</v>
      </c>
      <c r="C268" t="str">
        <f>VLOOKUP($A268,UniProt!$A$1:$F$384,COLUMN(),FALSE)</f>
        <v>RAB23_HUMAN</v>
      </c>
      <c r="D268" t="str">
        <f>VLOOKUP($A268,FixData!$B$2:$G$375,COLUMN()-2,FALSE)</f>
        <v>chr6:57160572</v>
      </c>
      <c r="E268" t="str">
        <f>VLOOKUP($A268,FixData!$B$2:$G$375,COLUMN()-2,FALSE)</f>
        <v>rs9367716</v>
      </c>
      <c r="F268" t="str">
        <f>VLOOKUP($A268,FixData!$B$2:$G$375,COLUMN()-2,FALSE)</f>
        <v>G</v>
      </c>
      <c r="G268">
        <f>VLOOKUP($A268,FixData!$B$2:$G$375,COLUMN()-2,FALSE)</f>
        <v>-0.68</v>
      </c>
      <c r="H268">
        <f>VLOOKUP($A268,FixData!$B$2:$G$375,COLUMN()-2,FALSE)</f>
        <v>1.04</v>
      </c>
    </row>
    <row r="269" spans="1:8">
      <c r="A269" t="s">
        <v>510</v>
      </c>
      <c r="B269" t="str">
        <f>VLOOKUP($A269,UniProt!$A$1:$F$384,COLUMN(),FALSE)</f>
        <v>P20339</v>
      </c>
      <c r="C269" t="str">
        <f>VLOOKUP($A269,UniProt!$A$1:$F$384,COLUMN(),FALSE)</f>
        <v>RAB5A_HUMAN</v>
      </c>
      <c r="D269" t="str">
        <f>VLOOKUP($A269,FixData!$B$2:$G$375,COLUMN()-2,FALSE)</f>
        <v>chr17:40257163</v>
      </c>
      <c r="E269" t="str">
        <f>VLOOKUP($A269,FixData!$B$2:$G$375,COLUMN()-2,FALSE)</f>
        <v>rs2074158</v>
      </c>
      <c r="F269" t="str">
        <f>VLOOKUP($A269,FixData!$B$2:$G$375,COLUMN()-2,FALSE)</f>
        <v>C</v>
      </c>
      <c r="G269">
        <f>VLOOKUP($A269,FixData!$B$2:$G$375,COLUMN()-2,FALSE)</f>
        <v>-0.18</v>
      </c>
      <c r="H269">
        <f>VLOOKUP($A269,FixData!$B$2:$G$375,COLUMN()-2,FALSE)</f>
        <v>1.05</v>
      </c>
    </row>
    <row r="270" spans="1:8">
      <c r="A270" t="s">
        <v>433</v>
      </c>
      <c r="B270" t="str">
        <f>VLOOKUP($A270,UniProt!$A$1:$F$384,COLUMN(),FALSE)</f>
        <v>P63000</v>
      </c>
      <c r="C270" t="str">
        <f>VLOOKUP($A270,UniProt!$A$1:$F$384,COLUMN(),FALSE)</f>
        <v>RAC1_HUMAN</v>
      </c>
      <c r="D270" t="str">
        <f>VLOOKUP($A270,FixData!$B$2:$G$375,COLUMN()-2,FALSE)</f>
        <v>chr7:6486067</v>
      </c>
      <c r="E270" t="str">
        <f>VLOOKUP($A270,FixData!$B$2:$G$375,COLUMN()-2,FALSE)</f>
        <v>rs7797644</v>
      </c>
      <c r="F270" t="str">
        <f>VLOOKUP($A270,FixData!$B$2:$G$375,COLUMN()-2,FALSE)</f>
        <v>C</v>
      </c>
      <c r="G270">
        <f>VLOOKUP($A270,FixData!$B$2:$G$375,COLUMN()-2,FALSE)</f>
        <v>-0.77</v>
      </c>
      <c r="H270">
        <f>VLOOKUP($A270,FixData!$B$2:$G$375,COLUMN()-2,FALSE)</f>
        <v>1.04</v>
      </c>
    </row>
    <row r="271" spans="1:8">
      <c r="A271" t="s">
        <v>119</v>
      </c>
      <c r="B271" t="str">
        <f>VLOOKUP($A271,UniProt!$A$1:$F$384,COLUMN(),FALSE)</f>
        <v>Q92878</v>
      </c>
      <c r="C271" t="str">
        <f>VLOOKUP($A271,UniProt!$A$1:$F$384,COLUMN(),FALSE)</f>
        <v>RAD50_HUMAN</v>
      </c>
      <c r="D271" t="str">
        <f>VLOOKUP($A271,FixData!$B$2:$G$375,COLUMN()-2,FALSE)</f>
        <v>chr5:131867702</v>
      </c>
      <c r="E271" t="str">
        <f>VLOOKUP($A271,FixData!$B$2:$G$375,COLUMN()-2,FALSE)</f>
        <v>rs2706399</v>
      </c>
      <c r="F271" t="str">
        <f>VLOOKUP($A271,FixData!$B$2:$G$375,COLUMN()-2,FALSE)</f>
        <v>G</v>
      </c>
      <c r="G271">
        <f>VLOOKUP($A271,FixData!$B$2:$G$375,COLUMN()-2,FALSE)</f>
        <v>-0.51</v>
      </c>
      <c r="H271">
        <f>VLOOKUP($A271,FixData!$B$2:$G$375,COLUMN()-2,FALSE)</f>
        <v>1.07</v>
      </c>
    </row>
    <row r="272" spans="1:8">
      <c r="A272" t="s">
        <v>2106</v>
      </c>
      <c r="B272" t="str">
        <f>VLOOKUP($A272,UniProt!$A$1:$F$384,COLUMN(),FALSE)</f>
        <v>Q7Z5J4</v>
      </c>
      <c r="C272" t="str">
        <f>VLOOKUP($A272,UniProt!$A$1:$F$384,COLUMN(),FALSE)</f>
        <v>RAI1_HUMAN</v>
      </c>
      <c r="D272" t="str">
        <f>VLOOKUP($A272,FixData!$B$2:$G$375,COLUMN()-2,FALSE)</f>
        <v>chr17:17543722</v>
      </c>
      <c r="E272" t="str">
        <f>VLOOKUP($A272,FixData!$B$2:$G$375,COLUMN()-2,FALSE)</f>
        <v>rs12936587</v>
      </c>
      <c r="F272" t="str">
        <f>VLOOKUP($A272,FixData!$B$2:$G$375,COLUMN()-2,FALSE)</f>
        <v>G</v>
      </c>
      <c r="G272">
        <f>VLOOKUP($A272,FixData!$B$2:$G$375,COLUMN()-2,FALSE)</f>
        <v>-0.56000000000000005</v>
      </c>
      <c r="H272">
        <f>VLOOKUP($A272,FixData!$B$2:$G$375,COLUMN()-2,FALSE)</f>
        <v>1.07</v>
      </c>
    </row>
    <row r="273" spans="1:8">
      <c r="A273" t="s">
        <v>500</v>
      </c>
      <c r="B273" t="str">
        <f>VLOOKUP($A273,UniProt!$A$1:$F$384,COLUMN(),FALSE)</f>
        <v>Q9Y272</v>
      </c>
      <c r="C273" t="str">
        <f>VLOOKUP($A273,UniProt!$A$1:$F$384,COLUMN(),FALSE)</f>
        <v>RASD1_HUMAN</v>
      </c>
      <c r="D273" t="str">
        <f>VLOOKUP($A273,FixData!$B$2:$G$375,COLUMN()-2,FALSE)</f>
        <v>chr17:17543722</v>
      </c>
      <c r="E273" t="str">
        <f>VLOOKUP($A273,FixData!$B$2:$G$375,COLUMN()-2,FALSE)</f>
        <v>rs12936587</v>
      </c>
      <c r="F273" t="str">
        <f>VLOOKUP($A273,FixData!$B$2:$G$375,COLUMN()-2,FALSE)</f>
        <v>G</v>
      </c>
      <c r="G273">
        <f>VLOOKUP($A273,FixData!$B$2:$G$375,COLUMN()-2,FALSE)</f>
        <v>-0.56000000000000005</v>
      </c>
      <c r="H273">
        <f>VLOOKUP($A273,FixData!$B$2:$G$375,COLUMN()-2,FALSE)</f>
        <v>1.07</v>
      </c>
    </row>
    <row r="274" spans="1:8">
      <c r="A274" t="s">
        <v>97</v>
      </c>
      <c r="B274" t="str">
        <f>VLOOKUP($A274,UniProt!$A$1:$F$384,COLUMN(),FALSE)</f>
        <v>Q0VAM2</v>
      </c>
      <c r="C274" t="str">
        <f>VLOOKUP($A274,UniProt!$A$1:$F$384,COLUMN(),FALSE)</f>
        <v>RGF1B_HUMAN</v>
      </c>
      <c r="D274" t="str">
        <f>VLOOKUP($A274,FixData!$B$2:$G$375,COLUMN()-2,FALSE)</f>
        <v>chr4:82587050</v>
      </c>
      <c r="E274" t="str">
        <f>VLOOKUP($A274,FixData!$B$2:$G$375,COLUMN()-2,FALSE)</f>
        <v>rs11099493</v>
      </c>
      <c r="F274" t="str">
        <f>VLOOKUP($A274,FixData!$B$2:$G$375,COLUMN()-2,FALSE)</f>
        <v>A</v>
      </c>
      <c r="G274">
        <f>VLOOKUP($A274,FixData!$B$2:$G$375,COLUMN()-2,FALSE)</f>
        <v>-0.69</v>
      </c>
      <c r="H274">
        <f>VLOOKUP($A274,FixData!$B$2:$G$375,COLUMN()-2,FALSE)</f>
        <v>1.04</v>
      </c>
    </row>
    <row r="275" spans="1:8">
      <c r="A275" t="s">
        <v>488</v>
      </c>
      <c r="B275" t="str">
        <f>VLOOKUP($A275,UniProt!$A$1:$F$384,COLUMN(),FALSE)</f>
        <v>Q6ZRY4</v>
      </c>
      <c r="C275" t="str">
        <f>VLOOKUP($A275,UniProt!$A$1:$F$384,COLUMN(),FALSE)</f>
        <v>RBPS2_HUMAN</v>
      </c>
      <c r="D275" t="str">
        <f>VLOOKUP($A275,FixData!$B$2:$G$375,COLUMN()-2,FALSE)</f>
        <v>chr15:65024204</v>
      </c>
      <c r="E275" t="str">
        <f>VLOOKUP($A275,FixData!$B$2:$G$375,COLUMN()-2,FALSE)</f>
        <v>rs6494488</v>
      </c>
      <c r="F275" t="str">
        <f>VLOOKUP($A275,FixData!$B$2:$G$375,COLUMN()-2,FALSE)</f>
        <v>A</v>
      </c>
      <c r="G275">
        <f>VLOOKUP($A275,FixData!$B$2:$G$375,COLUMN()-2,FALSE)</f>
        <v>-0.82</v>
      </c>
      <c r="H275">
        <f>VLOOKUP($A275,FixData!$B$2:$G$375,COLUMN()-2,FALSE)</f>
        <v>1.05</v>
      </c>
    </row>
    <row r="276" spans="1:8">
      <c r="A276" t="s">
        <v>465</v>
      </c>
      <c r="B276" t="str">
        <f>VLOOKUP($A276,UniProt!$A$1:$F$384,COLUMN(),FALSE)</f>
        <v>Q04206</v>
      </c>
      <c r="C276" t="str">
        <f>VLOOKUP($A276,UniProt!$A$1:$F$384,COLUMN(),FALSE)</f>
        <v>TF65_HUMAN</v>
      </c>
      <c r="D276" t="str">
        <f>VLOOKUP($A276,FixData!$B$2:$G$375,COLUMN()-2,FALSE)</f>
        <v>chr11:65391317</v>
      </c>
      <c r="E276" t="str">
        <f>VLOOKUP($A276,FixData!$B$2:$G$375,COLUMN()-2,FALSE)</f>
        <v>rs12801636</v>
      </c>
      <c r="F276" t="str">
        <f>VLOOKUP($A276,FixData!$B$2:$G$375,COLUMN()-2,FALSE)</f>
        <v>G</v>
      </c>
      <c r="G276">
        <f>VLOOKUP($A276,FixData!$B$2:$G$375,COLUMN()-2,FALSE)</f>
        <v>-0.77</v>
      </c>
      <c r="H276">
        <f>VLOOKUP($A276,FixData!$B$2:$G$375,COLUMN()-2,FALSE)</f>
        <v>1.05</v>
      </c>
    </row>
    <row r="277" spans="1:8">
      <c r="A277" t="s">
        <v>9</v>
      </c>
      <c r="B277" t="str">
        <f>VLOOKUP($A277,UniProt!$A$1:$F$384,COLUMN(),FALSE)</f>
        <v>O15258</v>
      </c>
      <c r="C277" t="str">
        <f>VLOOKUP($A277,UniProt!$A$1:$F$384,COLUMN(),FALSE)</f>
        <v>RER1_HUMAN</v>
      </c>
      <c r="D277" t="str">
        <f>VLOOKUP($A277,FixData!$B$2:$G$375,COLUMN()-2,FALSE)</f>
        <v>chr1:3325912</v>
      </c>
      <c r="E277" t="str">
        <f>VLOOKUP($A277,FixData!$B$2:$G$375,COLUMN()-2,FALSE)</f>
        <v>rs2493298</v>
      </c>
      <c r="F277" t="str">
        <f>VLOOKUP($A277,FixData!$B$2:$G$375,COLUMN()-2,FALSE)</f>
        <v>A</v>
      </c>
      <c r="G277">
        <f>VLOOKUP($A277,FixData!$B$2:$G$375,COLUMN()-2,FALSE)</f>
        <v>-0.14000000000000001</v>
      </c>
      <c r="H277">
        <f>VLOOKUP($A277,FixData!$B$2:$G$375,COLUMN()-2,FALSE)</f>
        <v>1.06</v>
      </c>
    </row>
    <row r="278" spans="1:8">
      <c r="A278" t="s">
        <v>407</v>
      </c>
      <c r="B278" t="str">
        <f>VLOOKUP($A278,UniProt!$A$1:$F$384,COLUMN(),FALSE)</f>
        <v>Q13127</v>
      </c>
      <c r="C278" t="str">
        <f>VLOOKUP($A278,UniProt!$A$1:$F$384,COLUMN(),FALSE)</f>
        <v>REST_HUMAN</v>
      </c>
      <c r="D278" t="str">
        <f>VLOOKUP($A278,FixData!$B$2:$G$375,COLUMN()-2,FALSE)</f>
        <v>chr4:57838583</v>
      </c>
      <c r="E278" t="str">
        <f>VLOOKUP($A278,FixData!$B$2:$G$375,COLUMN()-2,FALSE)</f>
        <v>rs17087335</v>
      </c>
      <c r="F278" t="str">
        <f>VLOOKUP($A278,FixData!$B$2:$G$375,COLUMN()-2,FALSE)</f>
        <v>T</v>
      </c>
      <c r="G278">
        <f>VLOOKUP($A278,FixData!$B$2:$G$375,COLUMN()-2,FALSE)</f>
        <v>-0.21</v>
      </c>
      <c r="H278">
        <f>VLOOKUP($A278,FixData!$B$2:$G$375,COLUMN()-2,FALSE)</f>
        <v>1.06</v>
      </c>
    </row>
    <row r="279" spans="1:8">
      <c r="A279" t="s">
        <v>406</v>
      </c>
      <c r="B279" t="str">
        <f>VLOOKUP($A279,UniProt!$A$1:$F$384,COLUMN(),FALSE)</f>
        <v>O14924</v>
      </c>
      <c r="C279" t="str">
        <f>VLOOKUP($A279,UniProt!$A$1:$F$384,COLUMN(),FALSE)</f>
        <v>RGS12_HUMAN</v>
      </c>
      <c r="D279" t="str">
        <f>VLOOKUP($A279,FixData!$B$2:$G$375,COLUMN()-2,FALSE)</f>
        <v>chr4:3449652</v>
      </c>
      <c r="E279" t="str">
        <f>VLOOKUP($A279,FixData!$B$2:$G$375,COLUMN()-2,FALSE)</f>
        <v>rs16844401</v>
      </c>
      <c r="F279" t="str">
        <f>VLOOKUP($A279,FixData!$B$2:$G$375,COLUMN()-2,FALSE)</f>
        <v>A</v>
      </c>
      <c r="G279">
        <f>VLOOKUP($A279,FixData!$B$2:$G$375,COLUMN()-2,FALSE)</f>
        <v>-7.0000000000000007E-2</v>
      </c>
      <c r="H279">
        <f>VLOOKUP($A279,FixData!$B$2:$G$375,COLUMN()-2,FALSE)</f>
        <v>1.07</v>
      </c>
    </row>
    <row r="280" spans="1:8">
      <c r="A280" t="s">
        <v>391</v>
      </c>
      <c r="B280" t="str">
        <f>VLOOKUP($A280,UniProt!$A$1:$F$384,COLUMN(),FALSE)</f>
        <v>P61586</v>
      </c>
      <c r="C280" t="str">
        <f>VLOOKUP($A280,UniProt!$A$1:$F$384,COLUMN(),FALSE)</f>
        <v>RHOA_HUMAN</v>
      </c>
      <c r="D280" t="str">
        <f>VLOOKUP($A280,FixData!$B$2:$G$375,COLUMN()-2,FALSE)</f>
        <v>chr3:49448566</v>
      </c>
      <c r="E280" t="str">
        <f>VLOOKUP($A280,FixData!$B$2:$G$375,COLUMN()-2,FALSE)</f>
        <v>rs7623687</v>
      </c>
      <c r="F280" t="str">
        <f>VLOOKUP($A280,FixData!$B$2:$G$375,COLUMN()-2,FALSE)</f>
        <v>A</v>
      </c>
      <c r="G280">
        <f>VLOOKUP($A280,FixData!$B$2:$G$375,COLUMN()-2,FALSE)</f>
        <v>-0.86</v>
      </c>
      <c r="H280">
        <f>VLOOKUP($A280,FixData!$B$2:$G$375,COLUMN()-2,FALSE)</f>
        <v>1.07</v>
      </c>
    </row>
    <row r="281" spans="1:8">
      <c r="A281" t="s">
        <v>491</v>
      </c>
      <c r="B281" t="str">
        <f>VLOOKUP($A281,UniProt!$A$1:$F$384,COLUMN(),FALSE)</f>
        <v>N/A</v>
      </c>
      <c r="C281" t="str">
        <f>VLOOKUP($A281,UniProt!$A$1:$F$384,COLUMN(),FALSE)</f>
        <v>N/A</v>
      </c>
      <c r="D281" t="str">
        <f>VLOOKUP($A281,FixData!$B$2:$G$375,COLUMN()-2,FALSE)</f>
        <v>chr15:89574218</v>
      </c>
      <c r="E281" t="str">
        <f>VLOOKUP($A281,FixData!$B$2:$G$375,COLUMN()-2,FALSE)</f>
        <v>rs8042271</v>
      </c>
      <c r="F281" t="str">
        <f>VLOOKUP($A281,FixData!$B$2:$G$375,COLUMN()-2,FALSE)</f>
        <v>G</v>
      </c>
      <c r="G281">
        <f>VLOOKUP($A281,FixData!$B$2:$G$375,COLUMN()-2,FALSE)</f>
        <v>-0.9</v>
      </c>
      <c r="H281">
        <f>VLOOKUP($A281,FixData!$B$2:$G$375,COLUMN()-2,FALSE)</f>
        <v>1.1000000000000001</v>
      </c>
    </row>
    <row r="282" spans="1:8">
      <c r="A282" t="s">
        <v>229</v>
      </c>
      <c r="B282" t="str">
        <f>VLOOKUP($A282,UniProt!$A$1:$F$384,COLUMN(),FALSE)</f>
        <v>N/A</v>
      </c>
      <c r="C282" t="str">
        <f>VLOOKUP($A282,UniProt!$A$1:$F$384,COLUMN(),FALSE)</f>
        <v>N/A</v>
      </c>
      <c r="D282" t="str">
        <f>VLOOKUP($A282,FixData!$B$2:$G$375,COLUMN()-2,FALSE)</f>
        <v>chr12:20220033</v>
      </c>
      <c r="E282" t="str">
        <f>VLOOKUP($A282,FixData!$B$2:$G$375,COLUMN()-2,FALSE)</f>
        <v>rs10841443</v>
      </c>
      <c r="F282" t="str">
        <f>VLOOKUP($A282,FixData!$B$2:$G$375,COLUMN()-2,FALSE)</f>
        <v>G</v>
      </c>
      <c r="G282">
        <f>VLOOKUP($A282,FixData!$B$2:$G$375,COLUMN()-2,FALSE)</f>
        <v>-0.67</v>
      </c>
      <c r="H282">
        <f>VLOOKUP($A282,FixData!$B$2:$G$375,COLUMN()-2,FALSE)</f>
        <v>1.06</v>
      </c>
    </row>
    <row r="283" spans="1:8">
      <c r="A283" t="s">
        <v>22</v>
      </c>
      <c r="B283" t="str">
        <f>VLOOKUP($A283,UniProt!$A$1:$F$384,COLUMN(),FALSE)</f>
        <v>N/A</v>
      </c>
      <c r="C283" t="str">
        <f>VLOOKUP($A283,UniProt!$A$1:$F$384,COLUMN(),FALSE)</f>
        <v>N/A</v>
      </c>
      <c r="D283" t="str">
        <f>VLOOKUP($A283,FixData!$B$2:$G$375,COLUMN()-2,FALSE)</f>
        <v>chr1:151762308</v>
      </c>
      <c r="E283" t="str">
        <f>VLOOKUP($A283,FixData!$B$2:$G$375,COLUMN()-2,FALSE)</f>
        <v>rs11810571</v>
      </c>
      <c r="F283" t="str">
        <f>VLOOKUP($A283,FixData!$B$2:$G$375,COLUMN()-2,FALSE)</f>
        <v>G</v>
      </c>
      <c r="G283">
        <f>VLOOKUP($A283,FixData!$B$2:$G$375,COLUMN()-2,FALSE)</f>
        <v>-0.79</v>
      </c>
      <c r="H283">
        <f>VLOOKUP($A283,FixData!$B$2:$G$375,COLUMN()-2,FALSE)</f>
        <v>1.07</v>
      </c>
    </row>
    <row r="284" spans="1:8">
      <c r="A284" t="s">
        <v>301</v>
      </c>
      <c r="B284" t="str">
        <f>VLOOKUP($A284,UniProt!$A$1:$F$384,COLUMN(),FALSE)</f>
        <v>P18621</v>
      </c>
      <c r="C284" t="str">
        <f>VLOOKUP($A284,UniProt!$A$1:$F$384,COLUMN(),FALSE)</f>
        <v>RL17_HUMAN</v>
      </c>
      <c r="D284" t="str">
        <f>VLOOKUP($A284,FixData!$B$2:$G$375,COLUMN()-2,FALSE)</f>
        <v>chr18:47229717</v>
      </c>
      <c r="E284" t="str">
        <f>VLOOKUP($A284,FixData!$B$2:$G$375,COLUMN()-2,FALSE)</f>
        <v>rs9964304</v>
      </c>
      <c r="F284" t="str">
        <f>VLOOKUP($A284,FixData!$B$2:$G$375,COLUMN()-2,FALSE)</f>
        <v>C</v>
      </c>
      <c r="G284">
        <f>VLOOKUP($A284,FixData!$B$2:$G$375,COLUMN()-2,FALSE)</f>
        <v>-0.38</v>
      </c>
      <c r="H284">
        <f>VLOOKUP($A284,FixData!$B$2:$G$375,COLUMN()-2,FALSE)</f>
        <v>1.04</v>
      </c>
    </row>
    <row r="285" spans="1:8">
      <c r="A285" t="s">
        <v>482</v>
      </c>
      <c r="B285" t="str">
        <f>VLOOKUP($A285,UniProt!$A$1:$F$384,COLUMN(),FALSE)</f>
        <v>Q9Y6S9</v>
      </c>
      <c r="C285" t="str">
        <f>VLOOKUP($A285,UniProt!$A$1:$F$384,COLUMN(),FALSE)</f>
        <v>RPKL1_HUMAN</v>
      </c>
      <c r="D285" t="str">
        <f>VLOOKUP($A285,FixData!$B$2:$G$375,COLUMN()-2,FALSE)</f>
        <v>chr14:75147552</v>
      </c>
      <c r="E285" t="str">
        <f>VLOOKUP($A285,FixData!$B$2:$G$375,COLUMN()-2,FALSE)</f>
        <v>rs3832966</v>
      </c>
      <c r="F285" t="str">
        <f>VLOOKUP($A285,FixData!$B$2:$G$375,COLUMN()-2,FALSE)</f>
        <v>I</v>
      </c>
      <c r="G285">
        <f>VLOOKUP($A285,FixData!$B$2:$G$375,COLUMN()-2,FALSE)</f>
        <v>-0.46</v>
      </c>
      <c r="H285">
        <f>VLOOKUP($A285,FixData!$B$2:$G$375,COLUMN()-2,FALSE)</f>
        <v>1.05</v>
      </c>
    </row>
    <row r="286" spans="1:8">
      <c r="A286" t="s">
        <v>67</v>
      </c>
      <c r="B286" t="str">
        <f>VLOOKUP($A286,UniProt!$A$1:$F$384,COLUMN(),FALSE)</f>
        <v>Q9BQQ7</v>
      </c>
      <c r="C286" t="str">
        <f>VLOOKUP($A286,UniProt!$A$1:$F$384,COLUMN(),FALSE)</f>
        <v>RTP3_HUMAN</v>
      </c>
      <c r="D286" t="str">
        <f>VLOOKUP($A286,FixData!$B$2:$G$375,COLUMN()-2,FALSE)</f>
        <v>chr3:46688562</v>
      </c>
      <c r="E286" t="str">
        <f>VLOOKUP($A286,FixData!$B$2:$G$375,COLUMN()-2,FALSE)</f>
        <v>rs7633770</v>
      </c>
      <c r="F286" t="str">
        <f>VLOOKUP($A286,FixData!$B$2:$G$375,COLUMN()-2,FALSE)</f>
        <v>A</v>
      </c>
      <c r="G286">
        <f>VLOOKUP($A286,FixData!$B$2:$G$375,COLUMN()-2,FALSE)</f>
        <v>-0.41</v>
      </c>
      <c r="H286">
        <f>VLOOKUP($A286,FixData!$B$2:$G$375,COLUMN()-2,FALSE)</f>
        <v>1.03</v>
      </c>
    </row>
    <row r="287" spans="1:8">
      <c r="A287" t="s">
        <v>57</v>
      </c>
      <c r="B287" t="str">
        <f>VLOOKUP($A287,UniProt!$A$1:$F$384,COLUMN(),FALSE)</f>
        <v>Q6ZNE9</v>
      </c>
      <c r="C287" t="str">
        <f>VLOOKUP($A287,UniProt!$A$1:$F$384,COLUMN(),FALSE)</f>
        <v>RUFY4_HUMAN</v>
      </c>
      <c r="D287" t="str">
        <f>VLOOKUP($A287,FixData!$B$2:$G$375,COLUMN()-2,FALSE)</f>
        <v>chr2:218683154</v>
      </c>
      <c r="E287" t="str">
        <f>VLOOKUP($A287,FixData!$B$2:$G$375,COLUMN()-2,FALSE)</f>
        <v>rs2571445</v>
      </c>
      <c r="F287" t="str">
        <f>VLOOKUP($A287,FixData!$B$2:$G$375,COLUMN()-2,FALSE)</f>
        <v>A</v>
      </c>
      <c r="G287">
        <f>VLOOKUP($A287,FixData!$B$2:$G$375,COLUMN()-2,FALSE)</f>
        <v>-0.39</v>
      </c>
      <c r="H287">
        <f>VLOOKUP($A287,FixData!$B$2:$G$375,COLUMN()-2,FALSE)</f>
        <v>1.04</v>
      </c>
    </row>
    <row r="288" spans="1:8">
      <c r="A288" t="s">
        <v>243</v>
      </c>
      <c r="B288" t="str">
        <f>VLOOKUP($A288,UniProt!$A$1:$F$384,COLUMN(),FALSE)</f>
        <v>Q8WTV0</v>
      </c>
      <c r="C288" t="str">
        <f>VLOOKUP($A288,UniProt!$A$1:$F$384,COLUMN(),FALSE)</f>
        <v>SCRB1_HUMAN</v>
      </c>
      <c r="D288" t="str">
        <f>VLOOKUP($A288,FixData!$B$2:$G$375,COLUMN()-2,FALSE)</f>
        <v>chr12:125307053</v>
      </c>
      <c r="E288" t="str">
        <f>VLOOKUP($A288,FixData!$B$2:$G$375,COLUMN()-2,FALSE)</f>
        <v>rs11057830</v>
      </c>
      <c r="F288" t="str">
        <f>VLOOKUP($A288,FixData!$B$2:$G$375,COLUMN()-2,FALSE)</f>
        <v>A</v>
      </c>
      <c r="G288">
        <f>VLOOKUP($A288,FixData!$B$2:$G$375,COLUMN()-2,FALSE)</f>
        <v>-0.15</v>
      </c>
      <c r="H288">
        <f>VLOOKUP($A288,FixData!$B$2:$G$375,COLUMN()-2,FALSE)</f>
        <v>1.07</v>
      </c>
    </row>
    <row r="289" spans="1:8">
      <c r="A289" t="s">
        <v>355</v>
      </c>
      <c r="B289" t="str">
        <f>VLOOKUP($A289,UniProt!$A$1:$F$384,COLUMN(),FALSE)</f>
        <v>P16109</v>
      </c>
      <c r="C289" t="str">
        <f>VLOOKUP($A289,UniProt!$A$1:$F$384,COLUMN(),FALSE)</f>
        <v>LYAM3_HUMAN</v>
      </c>
      <c r="D289" t="str">
        <f>VLOOKUP($A289,FixData!$B$2:$G$375,COLUMN()-2,FALSE)</f>
        <v>chr1:169094459</v>
      </c>
      <c r="E289" t="str">
        <f>VLOOKUP($A289,FixData!$B$2:$G$375,COLUMN()-2,FALSE)</f>
        <v>rs1892094</v>
      </c>
      <c r="F289" t="str">
        <f>VLOOKUP($A289,FixData!$B$2:$G$375,COLUMN()-2,FALSE)</f>
        <v>C</v>
      </c>
      <c r="G289">
        <f>VLOOKUP($A289,FixData!$B$2:$G$375,COLUMN()-2,FALSE)</f>
        <v>-0.5</v>
      </c>
      <c r="H289">
        <f>VLOOKUP($A289,FixData!$B$2:$G$375,COLUMN()-2,FALSE)</f>
        <v>1.04</v>
      </c>
    </row>
    <row r="290" spans="1:8">
      <c r="A290" t="s">
        <v>414</v>
      </c>
      <c r="B290" t="str">
        <f>VLOOKUP($A290,UniProt!$A$1:$F$384,COLUMN(),FALSE)</f>
        <v>Q13591</v>
      </c>
      <c r="C290" t="str">
        <f>VLOOKUP($A290,UniProt!$A$1:$F$384,COLUMN(),FALSE)</f>
        <v>SEM5A_HUMAN</v>
      </c>
      <c r="D290" t="str">
        <f>VLOOKUP($A290,FixData!$B$2:$G$375,COLUMN()-2,FALSE)</f>
        <v>chr5:9556694</v>
      </c>
      <c r="E290" t="str">
        <f>VLOOKUP($A290,FixData!$B$2:$G$375,COLUMN()-2,FALSE)</f>
        <v>rs1508798</v>
      </c>
      <c r="F290" t="str">
        <f>VLOOKUP($A290,FixData!$B$2:$G$375,COLUMN()-2,FALSE)</f>
        <v>T</v>
      </c>
      <c r="G290">
        <f>VLOOKUP($A290,FixData!$B$2:$G$375,COLUMN()-2,FALSE)</f>
        <v>-0.81</v>
      </c>
      <c r="H290">
        <f>VLOOKUP($A290,FixData!$B$2:$G$375,COLUMN()-2,FALSE)</f>
        <v>1.05</v>
      </c>
    </row>
    <row r="291" spans="1:8">
      <c r="A291" t="s">
        <v>258</v>
      </c>
      <c r="B291" t="str">
        <f>VLOOKUP($A291,UniProt!$A$1:$F$384,COLUMN(),FALSE)</f>
        <v>P01009</v>
      </c>
      <c r="C291" t="str">
        <f>VLOOKUP($A291,UniProt!$A$1:$F$384,COLUMN(),FALSE)</f>
        <v>A1AT_HUMAN</v>
      </c>
      <c r="D291" t="str">
        <f>VLOOKUP($A291,FixData!$B$2:$G$375,COLUMN()-2,FALSE)</f>
        <v>chr14:94838142</v>
      </c>
      <c r="E291" t="str">
        <f>VLOOKUP($A291,FixData!$B$2:$G$375,COLUMN()-2,FALSE)</f>
        <v>rs112635299</v>
      </c>
      <c r="F291" t="str">
        <f>VLOOKUP($A291,FixData!$B$2:$G$375,COLUMN()-2,FALSE)</f>
        <v>G</v>
      </c>
      <c r="G291">
        <f>VLOOKUP($A291,FixData!$B$2:$G$375,COLUMN()-2,FALSE)</f>
        <v>-0.92</v>
      </c>
      <c r="H291">
        <f>VLOOKUP($A291,FixData!$B$2:$G$375,COLUMN()-2,FALSE)</f>
        <v>1.1299999999999999</v>
      </c>
    </row>
    <row r="292" spans="1:8">
      <c r="A292" t="s">
        <v>485</v>
      </c>
      <c r="B292" t="str">
        <f>VLOOKUP($A292,UniProt!$A$1:$F$384,COLUMN(),FALSE)</f>
        <v>P20848</v>
      </c>
      <c r="C292" t="str">
        <f>VLOOKUP($A292,UniProt!$A$1:$F$384,COLUMN(),FALSE)</f>
        <v>A1ATR_HUMAN</v>
      </c>
      <c r="D292" t="str">
        <f>VLOOKUP($A292,FixData!$B$2:$G$375,COLUMN()-2,FALSE)</f>
        <v>chr14:94838142</v>
      </c>
      <c r="E292" t="str">
        <f>VLOOKUP($A292,FixData!$B$2:$G$375,COLUMN()-2,FALSE)</f>
        <v>rs112635299</v>
      </c>
      <c r="F292" t="str">
        <f>VLOOKUP($A292,FixData!$B$2:$G$375,COLUMN()-2,FALSE)</f>
        <v>G</v>
      </c>
      <c r="G292">
        <f>VLOOKUP($A292,FixData!$B$2:$G$375,COLUMN()-2,FALSE)</f>
        <v>-0.92</v>
      </c>
      <c r="H292">
        <f>VLOOKUP($A292,FixData!$B$2:$G$375,COLUMN()-2,FALSE)</f>
        <v>1.1299999999999999</v>
      </c>
    </row>
    <row r="293" spans="1:8">
      <c r="A293" t="s">
        <v>219</v>
      </c>
      <c r="B293" t="str">
        <f>VLOOKUP($A293,UniProt!$A$1:$F$384,COLUMN(),FALSE)</f>
        <v>P50454</v>
      </c>
      <c r="C293" t="str">
        <f>VLOOKUP($A293,UniProt!$A$1:$F$384,COLUMN(),FALSE)</f>
        <v>SERPH_HUMAN</v>
      </c>
      <c r="D293" t="str">
        <f>VLOOKUP($A293,FixData!$B$2:$G$375,COLUMN()-2,FALSE)</f>
        <v>chr11:75274150</v>
      </c>
      <c r="E293" t="str">
        <f>VLOOKUP($A293,FixData!$B$2:$G$375,COLUMN()-2,FALSE)</f>
        <v>rs590121</v>
      </c>
      <c r="F293" t="str">
        <f>VLOOKUP($A293,FixData!$B$2:$G$375,COLUMN()-2,FALSE)</f>
        <v>T</v>
      </c>
      <c r="G293">
        <f>VLOOKUP($A293,FixData!$B$2:$G$375,COLUMN()-2,FALSE)</f>
        <v>-0.3</v>
      </c>
      <c r="H293">
        <f>VLOOKUP($A293,FixData!$B$2:$G$375,COLUMN()-2,FALSE)</f>
        <v>1.05</v>
      </c>
    </row>
    <row r="294" spans="1:8">
      <c r="A294" t="s">
        <v>363</v>
      </c>
      <c r="B294" t="str">
        <f>VLOOKUP($A294,UniProt!$A$1:$F$384,COLUMN(),FALSE)</f>
        <v>Q9NUC0</v>
      </c>
      <c r="C294" t="str">
        <f>VLOOKUP($A294,UniProt!$A$1:$F$384,COLUMN(),FALSE)</f>
        <v>SRTD4_HUMAN</v>
      </c>
      <c r="D294" t="str">
        <f>VLOOKUP($A294,FixData!$B$2:$G$375,COLUMN()-2,FALSE)</f>
        <v>chr1:210468999</v>
      </c>
      <c r="E294" t="str">
        <f>VLOOKUP($A294,FixData!$B$2:$G$375,COLUMN()-2,FALSE)</f>
        <v>rs60154123</v>
      </c>
      <c r="F294" t="str">
        <f>VLOOKUP($A294,FixData!$B$2:$G$375,COLUMN()-2,FALSE)</f>
        <v>T</v>
      </c>
      <c r="G294">
        <f>VLOOKUP($A294,FixData!$B$2:$G$375,COLUMN()-2,FALSE)</f>
        <v>-0.15</v>
      </c>
      <c r="H294">
        <f>VLOOKUP($A294,FixData!$B$2:$G$375,COLUMN()-2,FALSE)</f>
        <v>1.05</v>
      </c>
    </row>
    <row r="295" spans="1:8">
      <c r="A295" t="s">
        <v>340</v>
      </c>
      <c r="B295" t="str">
        <f>VLOOKUP($A295,UniProt!$A$1:$F$384,COLUMN(),FALSE)</f>
        <v>Q12874</v>
      </c>
      <c r="C295" t="str">
        <f>VLOOKUP($A295,UniProt!$A$1:$F$384,COLUMN(),FALSE)</f>
        <v>SF3A3_HUMAN</v>
      </c>
      <c r="D295" t="str">
        <f>VLOOKUP($A295,FixData!$B$2:$G$375,COLUMN()-2,FALSE)</f>
        <v>chr1:38461319</v>
      </c>
      <c r="E295" t="str">
        <f>VLOOKUP($A295,FixData!$B$2:$G$375,COLUMN()-2,FALSE)</f>
        <v>rs61776719</v>
      </c>
      <c r="F295" t="str">
        <f>VLOOKUP($A295,FixData!$B$2:$G$375,COLUMN()-2,FALSE)</f>
        <v>A</v>
      </c>
      <c r="G295">
        <f>VLOOKUP($A295,FixData!$B$2:$G$375,COLUMN()-2,FALSE)</f>
        <v>-0.53</v>
      </c>
      <c r="H295">
        <f>VLOOKUP($A295,FixData!$B$2:$G$375,COLUMN()-2,FALSE)</f>
        <v>1.04</v>
      </c>
    </row>
    <row r="296" spans="1:8">
      <c r="A296" t="s">
        <v>443</v>
      </c>
      <c r="B296" t="str">
        <f>VLOOKUP($A296,UniProt!$A$1:$F$384,COLUMN(),FALSE)</f>
        <v>P11686</v>
      </c>
      <c r="C296" t="str">
        <f>VLOOKUP($A296,UniProt!$A$1:$F$384,COLUMN(),FALSE)</f>
        <v>PSPC_HUMAN</v>
      </c>
      <c r="D296" t="str">
        <f>VLOOKUP($A296,FixData!$B$2:$G$375,COLUMN()-2,FALSE)</f>
        <v>chr8:22033615</v>
      </c>
      <c r="E296" t="str">
        <f>VLOOKUP($A296,FixData!$B$2:$G$375,COLUMN()-2,FALSE)</f>
        <v>rs6984210</v>
      </c>
      <c r="F296" t="str">
        <f>VLOOKUP($A296,FixData!$B$2:$G$375,COLUMN()-2,FALSE)</f>
        <v>G</v>
      </c>
      <c r="G296">
        <f>VLOOKUP($A296,FixData!$B$2:$G$375,COLUMN()-2,FALSE)</f>
        <v>-0.06</v>
      </c>
      <c r="H296">
        <f>VLOOKUP($A296,FixData!$B$2:$G$375,COLUMN()-2,FALSE)</f>
        <v>1.08</v>
      </c>
    </row>
    <row r="297" spans="1:8">
      <c r="A297" t="s">
        <v>469</v>
      </c>
      <c r="B297" t="str">
        <f>VLOOKUP($A297,UniProt!$A$1:$F$384,COLUMN(),FALSE)</f>
        <v>Q9UQQ2</v>
      </c>
      <c r="C297" t="str">
        <f>VLOOKUP($A297,UniProt!$A$1:$F$384,COLUMN(),FALSE)</f>
        <v>SH2B3_HUMAN</v>
      </c>
      <c r="D297" t="str">
        <f>VLOOKUP($A297,FixData!$B$2:$G$375,COLUMN()-2,FALSE)</f>
        <v>chr12:111884608</v>
      </c>
      <c r="E297" t="str">
        <f>VLOOKUP($A297,FixData!$B$2:$G$375,COLUMN()-2,FALSE)</f>
        <v>rs3184504</v>
      </c>
      <c r="F297" t="str">
        <f>VLOOKUP($A297,FixData!$B$2:$G$375,COLUMN()-2,FALSE)</f>
        <v>T</v>
      </c>
      <c r="G297">
        <f>VLOOKUP($A297,FixData!$B$2:$G$375,COLUMN()-2,FALSE)</f>
        <v>-0.44</v>
      </c>
      <c r="H297">
        <f>VLOOKUP($A297,FixData!$B$2:$G$375,COLUMN()-2,FALSE)</f>
        <v>1.07</v>
      </c>
    </row>
    <row r="298" spans="1:8">
      <c r="A298" t="s">
        <v>204</v>
      </c>
      <c r="B298" t="str">
        <f>VLOOKUP($A298,UniProt!$A$1:$F$384,COLUMN(),FALSE)</f>
        <v>Q5TCZ1</v>
      </c>
      <c r="C298" t="str">
        <f>VLOOKUP($A298,UniProt!$A$1:$F$384,COLUMN(),FALSE)</f>
        <v>SPD2A_HUMAN</v>
      </c>
      <c r="D298" t="str">
        <f>VLOOKUP($A298,FixData!$B$2:$G$375,COLUMN()-2,FALSE)</f>
        <v>chr10:105693644</v>
      </c>
      <c r="E298" t="str">
        <f>VLOOKUP($A298,FixData!$B$2:$G$375,COLUMN()-2,FALSE)</f>
        <v>rs4918072</v>
      </c>
      <c r="F298" t="str">
        <f>VLOOKUP($A298,FixData!$B$2:$G$375,COLUMN()-2,FALSE)</f>
        <v>A</v>
      </c>
      <c r="G298">
        <f>VLOOKUP($A298,FixData!$B$2:$G$375,COLUMN()-2,FALSE)</f>
        <v>-0.27</v>
      </c>
      <c r="H298">
        <f>VLOOKUP($A298,FixData!$B$2:$G$375,COLUMN()-2,FALSE)</f>
        <v>1.04</v>
      </c>
    </row>
    <row r="299" spans="1:8">
      <c r="A299" t="s">
        <v>361</v>
      </c>
      <c r="B299" t="str">
        <f>VLOOKUP($A299,UniProt!$A$1:$F$384,COLUMN(),FALSE)</f>
        <v>Q96DD7</v>
      </c>
      <c r="C299" t="str">
        <f>VLOOKUP($A299,UniProt!$A$1:$F$384,COLUMN(),FALSE)</f>
        <v>SHSA4_HUMAN</v>
      </c>
      <c r="D299" t="str">
        <f>VLOOKUP($A299,FixData!$B$2:$G$375,COLUMN()-2,FALSE)</f>
        <v>chr1:201872264</v>
      </c>
      <c r="E299" t="str">
        <f>VLOOKUP($A299,FixData!$B$2:$G$375,COLUMN()-2,FALSE)</f>
        <v>rs2820315</v>
      </c>
      <c r="F299" t="str">
        <f>VLOOKUP($A299,FixData!$B$2:$G$375,COLUMN()-2,FALSE)</f>
        <v>T</v>
      </c>
      <c r="G299">
        <f>VLOOKUP($A299,FixData!$B$2:$G$375,COLUMN()-2,FALSE)</f>
        <v>-0.3</v>
      </c>
      <c r="H299">
        <f>VLOOKUP($A299,FixData!$B$2:$G$375,COLUMN()-2,FALSE)</f>
        <v>1.05</v>
      </c>
    </row>
    <row r="300" spans="1:8">
      <c r="A300" t="s">
        <v>408</v>
      </c>
      <c r="B300" t="str">
        <f>VLOOKUP($A300,UniProt!$A$1:$F$384,COLUMN(),FALSE)</f>
        <v>Q8TF72</v>
      </c>
      <c r="C300" t="str">
        <f>VLOOKUP($A300,UniProt!$A$1:$F$384,COLUMN(),FALSE)</f>
        <v>SHRM3_HUMAN</v>
      </c>
      <c r="D300" t="str">
        <f>VLOOKUP($A300,FixData!$B$2:$G$375,COLUMN()-2,FALSE)</f>
        <v>chr4:77416627</v>
      </c>
      <c r="E300" t="str">
        <f>VLOOKUP($A300,FixData!$B$2:$G$375,COLUMN()-2,FALSE)</f>
        <v>rs12500824</v>
      </c>
      <c r="F300" t="str">
        <f>VLOOKUP($A300,FixData!$B$2:$G$375,COLUMN()-2,FALSE)</f>
        <v>A</v>
      </c>
      <c r="G300">
        <f>VLOOKUP($A300,FixData!$B$2:$G$375,COLUMN()-2,FALSE)</f>
        <v>-0.36</v>
      </c>
      <c r="H300">
        <f>VLOOKUP($A300,FixData!$B$2:$G$375,COLUMN()-2,FALSE)</f>
        <v>1.04</v>
      </c>
    </row>
    <row r="301" spans="1:8">
      <c r="A301" t="s">
        <v>466</v>
      </c>
      <c r="B301" t="str">
        <f>VLOOKUP($A301,UniProt!$A$1:$F$384,COLUMN(),FALSE)</f>
        <v>Q96FS4</v>
      </c>
      <c r="C301" t="str">
        <f>VLOOKUP($A301,UniProt!$A$1:$F$384,COLUMN(),FALSE)</f>
        <v>SIPA1_HUMAN</v>
      </c>
      <c r="D301" t="str">
        <f>VLOOKUP($A301,FixData!$B$2:$G$375,COLUMN()-2,FALSE)</f>
        <v>chr11:65391317</v>
      </c>
      <c r="E301" t="str">
        <f>VLOOKUP($A301,FixData!$B$2:$G$375,COLUMN()-2,FALSE)</f>
        <v>rs12801636</v>
      </c>
      <c r="F301" t="str">
        <f>VLOOKUP($A301,FixData!$B$2:$G$375,COLUMN()-2,FALSE)</f>
        <v>G</v>
      </c>
      <c r="G301">
        <f>VLOOKUP($A301,FixData!$B$2:$G$375,COLUMN()-2,FALSE)</f>
        <v>-0.77</v>
      </c>
      <c r="H301">
        <f>VLOOKUP($A301,FixData!$B$2:$G$375,COLUMN()-2,FALSE)</f>
        <v>1.05</v>
      </c>
    </row>
    <row r="302" spans="1:8">
      <c r="A302" t="s">
        <v>6</v>
      </c>
      <c r="B302" t="str">
        <f>VLOOKUP($A302,UniProt!$A$1:$F$384,COLUMN(),FALSE)</f>
        <v>P12755</v>
      </c>
      <c r="C302" t="str">
        <f>VLOOKUP($A302,UniProt!$A$1:$F$384,COLUMN(),FALSE)</f>
        <v>SKI_HUMAN</v>
      </c>
      <c r="D302" t="str">
        <f>VLOOKUP($A302,FixData!$B$2:$G$375,COLUMN()-2,FALSE)</f>
        <v>chr1:2252205</v>
      </c>
      <c r="E302" t="str">
        <f>VLOOKUP($A302,FixData!$B$2:$G$375,COLUMN()-2,FALSE)</f>
        <v>rs36096196</v>
      </c>
      <c r="F302" t="str">
        <f>VLOOKUP($A302,FixData!$B$2:$G$375,COLUMN()-2,FALSE)</f>
        <v>T</v>
      </c>
      <c r="G302">
        <f>VLOOKUP($A302,FixData!$B$2:$G$375,COLUMN()-2,FALSE)</f>
        <v>-0.15</v>
      </c>
      <c r="H302">
        <f>VLOOKUP($A302,FixData!$B$2:$G$375,COLUMN()-2,FALSE)</f>
        <v>1.05</v>
      </c>
    </row>
    <row r="303" spans="1:8">
      <c r="A303" t="s">
        <v>27</v>
      </c>
      <c r="B303" t="str">
        <f>VLOOKUP($A303,UniProt!$A$1:$F$384,COLUMN(),FALSE)</f>
        <v>O60779</v>
      </c>
      <c r="C303" t="str">
        <f>VLOOKUP($A303,UniProt!$A$1:$F$384,COLUMN(),FALSE)</f>
        <v>S19A2_HUMAN</v>
      </c>
      <c r="D303" t="str">
        <f>VLOOKUP($A303,FixData!$B$2:$G$375,COLUMN()-2,FALSE)</f>
        <v>chr1:169094459</v>
      </c>
      <c r="E303" t="str">
        <f>VLOOKUP($A303,FixData!$B$2:$G$375,COLUMN()-2,FALSE)</f>
        <v>rs1892094</v>
      </c>
      <c r="F303" t="str">
        <f>VLOOKUP($A303,FixData!$B$2:$G$375,COLUMN()-2,FALSE)</f>
        <v>C</v>
      </c>
      <c r="G303">
        <f>VLOOKUP($A303,FixData!$B$2:$G$375,COLUMN()-2,FALSE)</f>
        <v>-0.5</v>
      </c>
      <c r="H303">
        <f>VLOOKUP($A303,FixData!$B$2:$G$375,COLUMN()-2,FALSE)</f>
        <v>1.04</v>
      </c>
    </row>
    <row r="304" spans="1:8">
      <c r="A304" t="s">
        <v>430</v>
      </c>
      <c r="B304" t="str">
        <f>VLOOKUP($A304,UniProt!$A$1:$F$384,COLUMN(),FALSE)</f>
        <v>O75751</v>
      </c>
      <c r="C304" t="str">
        <f>VLOOKUP($A304,UniProt!$A$1:$F$384,COLUMN(),FALSE)</f>
        <v>S22A3_HUMAN</v>
      </c>
      <c r="D304" t="str">
        <f>VLOOKUP($A304,FixData!$B$2:$G$375,COLUMN()-2,FALSE)</f>
        <v>chr6:160961137</v>
      </c>
      <c r="E304" t="str">
        <f>VLOOKUP($A304,FixData!$B$2:$G$375,COLUMN()-2,FALSE)</f>
        <v>rs3798220</v>
      </c>
      <c r="F304" t="str">
        <f>VLOOKUP($A304,FixData!$B$2:$G$375,COLUMN()-2,FALSE)</f>
        <v>C</v>
      </c>
      <c r="G304">
        <f>VLOOKUP($A304,FixData!$B$2:$G$375,COLUMN()-2,FALSE)</f>
        <v>-0.02</v>
      </c>
      <c r="H304">
        <f>VLOOKUP($A304,FixData!$B$2:$G$375,COLUMN()-2,FALSE)</f>
        <v>1.51</v>
      </c>
    </row>
    <row r="305" spans="1:8">
      <c r="A305" t="s">
        <v>117</v>
      </c>
      <c r="B305" t="str">
        <f>VLOOKUP($A305,UniProt!$A$1:$F$384,COLUMN(),FALSE)</f>
        <v>Q9H015</v>
      </c>
      <c r="C305" t="str">
        <f>VLOOKUP($A305,UniProt!$A$1:$F$384,COLUMN(),FALSE)</f>
        <v>S22A4_HUMAN</v>
      </c>
      <c r="D305" t="str">
        <f>VLOOKUP($A305,FixData!$B$2:$G$375,COLUMN()-2,FALSE)</f>
        <v>chr5:131667353</v>
      </c>
      <c r="E305" t="str">
        <f>VLOOKUP($A305,FixData!$B$2:$G$375,COLUMN()-2,FALSE)</f>
        <v>rs273909</v>
      </c>
      <c r="F305" t="str">
        <f>VLOOKUP($A305,FixData!$B$2:$G$375,COLUMN()-2,FALSE)</f>
        <v>G</v>
      </c>
      <c r="G305">
        <f>VLOOKUP($A305,FixData!$B$2:$G$375,COLUMN()-2,FALSE)</f>
        <v>-0.14000000000000001</v>
      </c>
      <c r="H305">
        <f>VLOOKUP($A305,FixData!$B$2:$G$375,COLUMN()-2,FALSE)</f>
        <v>1.07</v>
      </c>
    </row>
    <row r="306" spans="1:8">
      <c r="A306" t="s">
        <v>547</v>
      </c>
      <c r="B306" t="str">
        <f>VLOOKUP($A306,UniProt!$A$1:$F$384,COLUMN(),FALSE)</f>
        <v>P53794</v>
      </c>
      <c r="C306" t="str">
        <f>VLOOKUP($A306,UniProt!$A$1:$F$384,COLUMN(),FALSE)</f>
        <v>SC5A3_HUMAN</v>
      </c>
      <c r="D306" t="str">
        <f>VLOOKUP($A306,FixData!$B$2:$G$375,COLUMN()-2,FALSE)</f>
        <v>chr21:35599128</v>
      </c>
      <c r="E306" t="str">
        <f>VLOOKUP($A306,FixData!$B$2:$G$375,COLUMN()-2,FALSE)</f>
        <v>rs9982601</v>
      </c>
      <c r="F306" t="str">
        <f>VLOOKUP($A306,FixData!$B$2:$G$375,COLUMN()-2,FALSE)</f>
        <v>T</v>
      </c>
      <c r="G306">
        <f>VLOOKUP($A306,FixData!$B$2:$G$375,COLUMN()-2,FALSE)</f>
        <v>-0.15</v>
      </c>
      <c r="H306">
        <f>VLOOKUP($A306,FixData!$B$2:$G$375,COLUMN()-2,FALSE)</f>
        <v>1.18</v>
      </c>
    </row>
    <row r="307" spans="1:8">
      <c r="A307" t="s">
        <v>263</v>
      </c>
      <c r="B307" t="str">
        <f>VLOOKUP($A307,UniProt!$A$1:$F$384,COLUMN(),FALSE)</f>
        <v>P84022</v>
      </c>
      <c r="C307" t="str">
        <f>VLOOKUP($A307,UniProt!$A$1:$F$384,COLUMN(),FALSE)</f>
        <v>SMAD3_HUMAN</v>
      </c>
      <c r="D307" t="str">
        <f>VLOOKUP($A307,FixData!$B$2:$G$375,COLUMN()-2,FALSE)</f>
        <v>chr15:67455630</v>
      </c>
      <c r="E307" t="str">
        <f>VLOOKUP($A307,FixData!$B$2:$G$375,COLUMN()-2,FALSE)</f>
        <v>rs56062135</v>
      </c>
      <c r="F307" t="str">
        <f>VLOOKUP($A307,FixData!$B$2:$G$375,COLUMN()-2,FALSE)</f>
        <v>C</v>
      </c>
      <c r="G307">
        <f>VLOOKUP($A307,FixData!$B$2:$G$375,COLUMN()-2,FALSE)</f>
        <v>-0.79</v>
      </c>
      <c r="H307">
        <f>VLOOKUP($A307,FixData!$B$2:$G$375,COLUMN()-2,FALSE)</f>
        <v>1.07</v>
      </c>
    </row>
    <row r="308" spans="1:8">
      <c r="A308" t="s">
        <v>307</v>
      </c>
      <c r="B308" t="str">
        <f>VLOOKUP($A308,UniProt!$A$1:$F$384,COLUMN(),FALSE)</f>
        <v>P51532</v>
      </c>
      <c r="C308" t="str">
        <f>VLOOKUP($A308,UniProt!$A$1:$F$384,COLUMN(),FALSE)</f>
        <v>SMCA4_HUMAN</v>
      </c>
      <c r="D308" t="str">
        <f>VLOOKUP($A308,FixData!$B$2:$G$375,COLUMN()-2,FALSE)</f>
        <v>chr19:11163601</v>
      </c>
      <c r="E308" t="str">
        <f>VLOOKUP($A308,FixData!$B$2:$G$375,COLUMN()-2,FALSE)</f>
        <v>rs1122608</v>
      </c>
      <c r="F308" t="str">
        <f>VLOOKUP($A308,FixData!$B$2:$G$375,COLUMN()-2,FALSE)</f>
        <v>G</v>
      </c>
      <c r="G308">
        <f>VLOOKUP($A308,FixData!$B$2:$G$375,COLUMN()-2,FALSE)</f>
        <v>-0.77</v>
      </c>
      <c r="H308">
        <f>VLOOKUP($A308,FixData!$B$2:$G$375,COLUMN()-2,FALSE)</f>
        <v>1.1399999999999999</v>
      </c>
    </row>
    <row r="309" spans="1:8">
      <c r="A309" t="s">
        <v>501</v>
      </c>
      <c r="B309" t="str">
        <f>VLOOKUP($A309,UniProt!$A$1:$F$384,COLUMN(),FALSE)</f>
        <v>N/A</v>
      </c>
      <c r="C309" t="str">
        <f>VLOOKUP($A309,UniProt!$A$1:$F$384,COLUMN(),FALSE)</f>
        <v>N/A</v>
      </c>
      <c r="D309" t="str">
        <f>VLOOKUP($A309,FixData!$B$2:$G$375,COLUMN()-2,FALSE)</f>
        <v>chr17:17543722</v>
      </c>
      <c r="E309" t="str">
        <f>VLOOKUP($A309,FixData!$B$2:$G$375,COLUMN()-2,FALSE)</f>
        <v>rs12936587</v>
      </c>
      <c r="F309" t="str">
        <f>VLOOKUP($A309,FixData!$B$2:$G$375,COLUMN()-2,FALSE)</f>
        <v>G</v>
      </c>
      <c r="G309">
        <f>VLOOKUP($A309,FixData!$B$2:$G$375,COLUMN()-2,FALSE)</f>
        <v>-0.56000000000000005</v>
      </c>
      <c r="H309">
        <f>VLOOKUP($A309,FixData!$B$2:$G$375,COLUMN()-2,FALSE)</f>
        <v>1.07</v>
      </c>
    </row>
    <row r="310" spans="1:8">
      <c r="A310" t="s">
        <v>497</v>
      </c>
      <c r="B310" t="str">
        <f>VLOOKUP($A310,UniProt!$A$1:$F$384,COLUMN(),FALSE)</f>
        <v>Q86US8</v>
      </c>
      <c r="C310" t="str">
        <f>VLOOKUP($A310,UniProt!$A$1:$F$384,COLUMN(),FALSE)</f>
        <v>EST1A_HUMAN</v>
      </c>
      <c r="D310" t="str">
        <f>VLOOKUP($A310,FixData!$B$2:$G$375,COLUMN()-2,FALSE)</f>
        <v>chr17:2126504</v>
      </c>
      <c r="E310" t="str">
        <f>VLOOKUP($A310,FixData!$B$2:$G$375,COLUMN()-2,FALSE)</f>
        <v>rs216172</v>
      </c>
      <c r="F310" t="str">
        <f>VLOOKUP($A310,FixData!$B$2:$G$375,COLUMN()-2,FALSE)</f>
        <v>C</v>
      </c>
      <c r="G310">
        <f>VLOOKUP($A310,FixData!$B$2:$G$375,COLUMN()-2,FALSE)</f>
        <v>-0.37</v>
      </c>
      <c r="H310">
        <f>VLOOKUP($A310,FixData!$B$2:$G$375,COLUMN()-2,FALSE)</f>
        <v>1.07</v>
      </c>
    </row>
    <row r="311" spans="1:8">
      <c r="A311" t="s">
        <v>534</v>
      </c>
      <c r="B311" t="str">
        <f>VLOOKUP($A311,UniProt!$A$1:$F$384,COLUMN(),FALSE)</f>
        <v>P62316</v>
      </c>
      <c r="C311" t="str">
        <f>VLOOKUP($A311,UniProt!$A$1:$F$384,COLUMN(),FALSE)</f>
        <v>SMD2_HUMAN</v>
      </c>
      <c r="D311" t="str">
        <f>VLOOKUP($A311,FixData!$B$2:$G$375,COLUMN()-2,FALSE)</f>
        <v>chr19:46190268</v>
      </c>
      <c r="E311" t="str">
        <f>VLOOKUP($A311,FixData!$B$2:$G$375,COLUMN()-2,FALSE)</f>
        <v>rs1964272</v>
      </c>
      <c r="F311" t="str">
        <f>VLOOKUP($A311,FixData!$B$2:$G$375,COLUMN()-2,FALSE)</f>
        <v>G</v>
      </c>
      <c r="G311">
        <f>VLOOKUP($A311,FixData!$B$2:$G$375,COLUMN()-2,FALSE)</f>
        <v>-0.51</v>
      </c>
      <c r="H311">
        <f>VLOOKUP($A311,FixData!$B$2:$G$375,COLUMN()-2,FALSE)</f>
        <v>1.04</v>
      </c>
    </row>
    <row r="312" spans="1:8">
      <c r="A312" t="s">
        <v>342</v>
      </c>
      <c r="B312" t="str">
        <f>VLOOKUP($A312,UniProt!$A$1:$F$384,COLUMN(),FALSE)</f>
        <v>Q99523</v>
      </c>
      <c r="C312" t="str">
        <f>VLOOKUP($A312,UniProt!$A$1:$F$384,COLUMN(),FALSE)</f>
        <v>SORT_HUMAN</v>
      </c>
      <c r="D312" t="str">
        <f>VLOOKUP($A312,FixData!$B$2:$G$375,COLUMN()-2,FALSE)</f>
        <v>chr1:109822166</v>
      </c>
      <c r="E312" t="str">
        <f>VLOOKUP($A312,FixData!$B$2:$G$375,COLUMN()-2,FALSE)</f>
        <v>rs599839</v>
      </c>
      <c r="F312" t="str">
        <f>VLOOKUP($A312,FixData!$B$2:$G$375,COLUMN()-2,FALSE)</f>
        <v>A</v>
      </c>
      <c r="G312">
        <f>VLOOKUP($A312,FixData!$B$2:$G$375,COLUMN()-2,FALSE)</f>
        <v>-0.78</v>
      </c>
      <c r="H312">
        <f>VLOOKUP($A312,FixData!$B$2:$G$375,COLUMN()-2,FALSE)</f>
        <v>1.1100000000000001</v>
      </c>
    </row>
    <row r="313" spans="1:8">
      <c r="A313" t="s">
        <v>389</v>
      </c>
      <c r="B313" t="str">
        <f>VLOOKUP($A313,UniProt!$A$1:$F$384,COLUMN(),FALSE)</f>
        <v>P0C7L1</v>
      </c>
      <c r="C313" t="str">
        <f>VLOOKUP($A313,UniProt!$A$1:$F$384,COLUMN(),FALSE)</f>
        <v>ISK8_HUMAN</v>
      </c>
      <c r="D313" t="str">
        <f>VLOOKUP($A313,FixData!$B$2:$G$375,COLUMN()-2,FALSE)</f>
        <v>chr3:48193515</v>
      </c>
      <c r="E313" t="str">
        <f>VLOOKUP($A313,FixData!$B$2:$G$375,COLUMN()-2,FALSE)</f>
        <v>rs7617773</v>
      </c>
      <c r="F313" t="str">
        <f>VLOOKUP($A313,FixData!$B$2:$G$375,COLUMN()-2,FALSE)</f>
        <v>T</v>
      </c>
      <c r="G313">
        <f>VLOOKUP($A313,FixData!$B$2:$G$375,COLUMN()-2,FALSE)</f>
        <v>-0.67</v>
      </c>
      <c r="H313">
        <f>VLOOKUP($A313,FixData!$B$2:$G$375,COLUMN()-2,FALSE)</f>
        <v>1.04</v>
      </c>
    </row>
    <row r="314" spans="1:8">
      <c r="A314" t="s">
        <v>284</v>
      </c>
      <c r="B314" t="str">
        <f>VLOOKUP($A314,UniProt!$A$1:$F$384,COLUMN(),FALSE)</f>
        <v>Q9GZT4</v>
      </c>
      <c r="C314" t="str">
        <f>VLOOKUP($A314,UniProt!$A$1:$F$384,COLUMN(),FALSE)</f>
        <v>SRR_HUMAN</v>
      </c>
      <c r="D314" t="str">
        <f>VLOOKUP($A314,FixData!$B$2:$G$375,COLUMN()-2,FALSE)</f>
        <v>chr17:2126504</v>
      </c>
      <c r="E314" t="str">
        <f>VLOOKUP($A314,FixData!$B$2:$G$375,COLUMN()-2,FALSE)</f>
        <v>rs216172</v>
      </c>
      <c r="F314" t="str">
        <f>VLOOKUP($A314,FixData!$B$2:$G$375,COLUMN()-2,FALSE)</f>
        <v>C</v>
      </c>
      <c r="G314">
        <f>VLOOKUP($A314,FixData!$B$2:$G$375,COLUMN()-2,FALSE)</f>
        <v>-0.37</v>
      </c>
      <c r="H314">
        <f>VLOOKUP($A314,FixData!$B$2:$G$375,COLUMN()-2,FALSE)</f>
        <v>1.07</v>
      </c>
    </row>
    <row r="315" spans="1:8">
      <c r="A315" t="s">
        <v>506</v>
      </c>
      <c r="B315" t="str">
        <f>VLOOKUP($A315,UniProt!$A$1:$F$384,COLUMN(),FALSE)</f>
        <v>Q76I76</v>
      </c>
      <c r="C315" t="str">
        <f>VLOOKUP($A315,UniProt!$A$1:$F$384,COLUMN(),FALSE)</f>
        <v>SSH2_HUMAN</v>
      </c>
      <c r="D315" t="str">
        <f>VLOOKUP($A315,FixData!$B$2:$G$375,COLUMN()-2,FALSE)</f>
        <v>chr17:27941886</v>
      </c>
      <c r="E315" t="str">
        <f>VLOOKUP($A315,FixData!$B$2:$G$375,COLUMN()-2,FALSE)</f>
        <v>rs13723</v>
      </c>
      <c r="F315" t="str">
        <f>VLOOKUP($A315,FixData!$B$2:$G$375,COLUMN()-2,FALSE)</f>
        <v>G</v>
      </c>
      <c r="G315">
        <f>VLOOKUP($A315,FixData!$B$2:$G$375,COLUMN()-2,FALSE)</f>
        <v>-0.49</v>
      </c>
      <c r="H315">
        <f>VLOOKUP($A315,FixData!$B$2:$G$375,COLUMN()-2,FALSE)</f>
        <v>1.04</v>
      </c>
    </row>
    <row r="316" spans="1:8">
      <c r="A316" t="s">
        <v>400</v>
      </c>
      <c r="B316" t="str">
        <f>VLOOKUP($A316,UniProt!$A$1:$F$384,COLUMN(),FALSE)</f>
        <v>Q8WVM7</v>
      </c>
      <c r="C316" t="str">
        <f>VLOOKUP($A316,UniProt!$A$1:$F$384,COLUMN(),FALSE)</f>
        <v>STAG1_HUMAN</v>
      </c>
      <c r="D316" t="str">
        <f>VLOOKUP($A316,FixData!$B$2:$G$375,COLUMN()-2,FALSE)</f>
        <v>chr3:136069472</v>
      </c>
      <c r="E316" t="str">
        <f>VLOOKUP($A316,FixData!$B$2:$G$375,COLUMN()-2,FALSE)</f>
        <v>rs667920</v>
      </c>
      <c r="F316" t="str">
        <f>VLOOKUP($A316,FixData!$B$2:$G$375,COLUMN()-2,FALSE)</f>
        <v>T</v>
      </c>
      <c r="G316">
        <f>VLOOKUP($A316,FixData!$B$2:$G$375,COLUMN()-2,FALSE)</f>
        <v>-0.78</v>
      </c>
      <c r="H316">
        <f>VLOOKUP($A316,FixData!$B$2:$G$375,COLUMN()-2,FALSE)</f>
        <v>1.05</v>
      </c>
    </row>
    <row r="317" spans="1:8">
      <c r="A317" t="s">
        <v>233</v>
      </c>
      <c r="B317" t="str">
        <f>VLOOKUP($A317,UniProt!$A$1:$F$384,COLUMN(),FALSE)</f>
        <v>P42226</v>
      </c>
      <c r="C317" t="str">
        <f>VLOOKUP($A317,UniProt!$A$1:$F$384,COLUMN(),FALSE)</f>
        <v>STAT6_HUMAN</v>
      </c>
      <c r="D317" t="str">
        <f>VLOOKUP($A317,FixData!$B$2:$G$375,COLUMN()-2,FALSE)</f>
        <v>chr12:57527283</v>
      </c>
      <c r="E317" t="str">
        <f>VLOOKUP($A317,FixData!$B$2:$G$375,COLUMN()-2,FALSE)</f>
        <v>rs11172113</v>
      </c>
      <c r="F317" t="str">
        <f>VLOOKUP($A317,FixData!$B$2:$G$375,COLUMN()-2,FALSE)</f>
        <v>C</v>
      </c>
      <c r="G317">
        <f>VLOOKUP($A317,FixData!$B$2:$G$375,COLUMN()-2,FALSE)</f>
        <v>-0.41</v>
      </c>
      <c r="H317">
        <f>VLOOKUP($A317,FixData!$B$2:$G$375,COLUMN()-2,FALSE)</f>
        <v>1.06</v>
      </c>
    </row>
    <row r="318" spans="1:8">
      <c r="A318" t="s">
        <v>93</v>
      </c>
      <c r="B318" t="str">
        <f>VLOOKUP($A318,UniProt!$A$1:$F$384,COLUMN(),FALSE)</f>
        <v>O95210</v>
      </c>
      <c r="C318" t="str">
        <f>VLOOKUP($A318,UniProt!$A$1:$F$384,COLUMN(),FALSE)</f>
        <v>STBD1_HUMAN</v>
      </c>
      <c r="D318" t="str">
        <f>VLOOKUP($A318,FixData!$B$2:$G$375,COLUMN()-2,FALSE)</f>
        <v>chr4:77416627</v>
      </c>
      <c r="E318" t="str">
        <f>VLOOKUP($A318,FixData!$B$2:$G$375,COLUMN()-2,FALSE)</f>
        <v>rs12500824</v>
      </c>
      <c r="F318" t="str">
        <f>VLOOKUP($A318,FixData!$B$2:$G$375,COLUMN()-2,FALSE)</f>
        <v>A</v>
      </c>
      <c r="G318">
        <f>VLOOKUP($A318,FixData!$B$2:$G$375,COLUMN()-2,FALSE)</f>
        <v>-0.36</v>
      </c>
      <c r="H318">
        <f>VLOOKUP($A318,FixData!$B$2:$G$375,COLUMN()-2,FALSE)</f>
        <v>1.04</v>
      </c>
    </row>
    <row r="319" spans="1:8">
      <c r="A319" t="s">
        <v>456</v>
      </c>
      <c r="B319" t="str">
        <f>VLOOKUP($A319,UniProt!$A$1:$F$384,COLUMN(),FALSE)</f>
        <v>Q9H668</v>
      </c>
      <c r="C319" t="str">
        <f>VLOOKUP($A319,UniProt!$A$1:$F$384,COLUMN(),FALSE)</f>
        <v>STN1_HUMAN</v>
      </c>
      <c r="D319" t="str">
        <f>VLOOKUP($A319,FixData!$B$2:$G$375,COLUMN()-2,FALSE)</f>
        <v>chr10:105693644</v>
      </c>
      <c r="E319" t="str">
        <f>VLOOKUP($A319,FixData!$B$2:$G$375,COLUMN()-2,FALSE)</f>
        <v>rs4918072</v>
      </c>
      <c r="F319" t="str">
        <f>VLOOKUP($A319,FixData!$B$2:$G$375,COLUMN()-2,FALSE)</f>
        <v>A</v>
      </c>
      <c r="G319">
        <f>VLOOKUP($A319,FixData!$B$2:$G$375,COLUMN()-2,FALSE)</f>
        <v>-0.27</v>
      </c>
      <c r="H319">
        <f>VLOOKUP($A319,FixData!$B$2:$G$375,COLUMN()-2,FALSE)</f>
        <v>1.04</v>
      </c>
    </row>
    <row r="320" spans="1:8">
      <c r="A320" t="s">
        <v>449</v>
      </c>
      <c r="B320" t="str">
        <f>VLOOKUP($A320,UniProt!$A$1:$F$384,COLUMN(),FALSE)</f>
        <v>O75683</v>
      </c>
      <c r="C320" t="str">
        <f>VLOOKUP($A320,UniProt!$A$1:$F$384,COLUMN(),FALSE)</f>
        <v>SURF6_HUMAN</v>
      </c>
      <c r="D320" t="str">
        <f>VLOOKUP($A320,FixData!$B$2:$G$375,COLUMN()-2,FALSE)</f>
        <v>chr9:136154168</v>
      </c>
      <c r="E320" t="str">
        <f>VLOOKUP($A320,FixData!$B$2:$G$375,COLUMN()-2,FALSE)</f>
        <v>rs579459</v>
      </c>
      <c r="F320" t="str">
        <f>VLOOKUP($A320,FixData!$B$2:$G$375,COLUMN()-2,FALSE)</f>
        <v>C</v>
      </c>
      <c r="G320">
        <f>VLOOKUP($A320,FixData!$B$2:$G$375,COLUMN()-2,FALSE)</f>
        <v>-0.21</v>
      </c>
      <c r="H320">
        <f>VLOOKUP($A320,FixData!$B$2:$G$375,COLUMN()-2,FALSE)</f>
        <v>1.1000000000000001</v>
      </c>
    </row>
    <row r="321" spans="1:8">
      <c r="A321" t="s">
        <v>186</v>
      </c>
      <c r="B321" t="str">
        <f>VLOOKUP($A321,UniProt!$A$1:$F$384,COLUMN(),FALSE)</f>
        <v>Q4LDE5</v>
      </c>
      <c r="C321" t="str">
        <f>VLOOKUP($A321,UniProt!$A$1:$F$384,COLUMN(),FALSE)</f>
        <v>SVEP1_HUMAN</v>
      </c>
      <c r="D321" t="str">
        <f>VLOOKUP($A321,FixData!$B$2:$G$375,COLUMN()-2,FALSE)</f>
        <v>chr9:113169775</v>
      </c>
      <c r="E321" t="str">
        <f>VLOOKUP($A321,FixData!$B$2:$G$375,COLUMN()-2,FALSE)</f>
        <v>rs111245230</v>
      </c>
      <c r="F321" t="str">
        <f>VLOOKUP($A321,FixData!$B$2:$G$375,COLUMN()-2,FALSE)</f>
        <v>C</v>
      </c>
      <c r="G321">
        <f>VLOOKUP($A321,FixData!$B$2:$G$375,COLUMN()-2,FALSE)</f>
        <v>-0.04</v>
      </c>
      <c r="H321">
        <f>VLOOKUP($A321,FixData!$B$2:$G$375,COLUMN()-2,FALSE)</f>
        <v>1.1399999999999999</v>
      </c>
    </row>
    <row r="322" spans="1:8">
      <c r="A322" t="s">
        <v>210</v>
      </c>
      <c r="B322" t="str">
        <f>VLOOKUP($A322,UniProt!$A$1:$F$384,COLUMN(),FALSE)</f>
        <v>Q9UH65</v>
      </c>
      <c r="C322" t="str">
        <f>VLOOKUP($A322,UniProt!$A$1:$F$384,COLUMN(),FALSE)</f>
        <v>SWP70_HUMAN</v>
      </c>
      <c r="D322" t="str">
        <f>VLOOKUP($A322,FixData!$B$2:$G$375,COLUMN()-2,FALSE)</f>
        <v>chr11:9751196</v>
      </c>
      <c r="E322" t="str">
        <f>VLOOKUP($A322,FixData!$B$2:$G$375,COLUMN()-2,FALSE)</f>
        <v>rs10840293</v>
      </c>
      <c r="F322" t="str">
        <f>VLOOKUP($A322,FixData!$B$2:$G$375,COLUMN()-2,FALSE)</f>
        <v>A</v>
      </c>
      <c r="G322">
        <f>VLOOKUP($A322,FixData!$B$2:$G$375,COLUMN()-2,FALSE)</f>
        <v>-0.55000000000000004</v>
      </c>
      <c r="H322">
        <f>VLOOKUP($A322,FixData!$B$2:$G$375,COLUMN()-2,FALSE)</f>
        <v>1.06</v>
      </c>
    </row>
    <row r="323" spans="1:8">
      <c r="A323" t="s">
        <v>144</v>
      </c>
      <c r="B323" t="str">
        <f>VLOOKUP($A323,UniProt!$A$1:$F$384,COLUMN(),FALSE)</f>
        <v>N/A</v>
      </c>
      <c r="C323" t="str">
        <f>VLOOKUP($A323,UniProt!$A$1:$F$384,COLUMN(),FALSE)</f>
        <v>N/A</v>
      </c>
      <c r="D323" t="str">
        <f>VLOOKUP($A323,FixData!$B$2:$G$375,COLUMN()-2,FALSE)</f>
        <v>chr6:134214525</v>
      </c>
      <c r="E323" t="str">
        <f>VLOOKUP($A323,FixData!$B$2:$G$375,COLUMN()-2,FALSE)</f>
        <v>rs12190287</v>
      </c>
      <c r="F323" t="str">
        <f>VLOOKUP($A323,FixData!$B$2:$G$375,COLUMN()-2,FALSE)</f>
        <v>C</v>
      </c>
      <c r="G323">
        <f>VLOOKUP($A323,FixData!$B$2:$G$375,COLUMN()-2,FALSE)</f>
        <v>-0.62</v>
      </c>
      <c r="H323">
        <f>VLOOKUP($A323,FixData!$B$2:$G$375,COLUMN()-2,FALSE)</f>
        <v>1.08</v>
      </c>
    </row>
    <row r="324" spans="1:8">
      <c r="A324" t="s">
        <v>111</v>
      </c>
      <c r="B324" t="str">
        <f>VLOOKUP($A324,UniProt!$A$1:$F$384,COLUMN(),FALSE)</f>
        <v>Q9NYW7</v>
      </c>
      <c r="C324" t="str">
        <f>VLOOKUP($A324,UniProt!$A$1:$F$384,COLUMN(),FALSE)</f>
        <v>TA2R1_HUMAN</v>
      </c>
      <c r="D324" t="str">
        <f>VLOOKUP($A324,FixData!$B$2:$G$375,COLUMN()-2,FALSE)</f>
        <v>chr5:9556694</v>
      </c>
      <c r="E324" t="str">
        <f>VLOOKUP($A324,FixData!$B$2:$G$375,COLUMN()-2,FALSE)</f>
        <v>rs1508798</v>
      </c>
      <c r="F324" t="str">
        <f>VLOOKUP($A324,FixData!$B$2:$G$375,COLUMN()-2,FALSE)</f>
        <v>T</v>
      </c>
      <c r="G324">
        <f>VLOOKUP($A324,FixData!$B$2:$G$375,COLUMN()-2,FALSE)</f>
        <v>-0.81</v>
      </c>
      <c r="H324">
        <f>VLOOKUP($A324,FixData!$B$2:$G$375,COLUMN()-2,FALSE)</f>
        <v>1.05</v>
      </c>
    </row>
    <row r="325" spans="1:8">
      <c r="A325" t="s">
        <v>168</v>
      </c>
      <c r="B325" t="str">
        <f>VLOOKUP($A325,UniProt!$A$1:$F$384,COLUMN(),FALSE)</f>
        <v>P24557</v>
      </c>
      <c r="C325" t="str">
        <f>VLOOKUP($A325,UniProt!$A$1:$F$384,COLUMN(),FALSE)</f>
        <v>THAS_HUMAN</v>
      </c>
      <c r="D325" t="str">
        <f>VLOOKUP($A325,FixData!$B$2:$G$375,COLUMN()-2,FALSE)</f>
        <v>chr7:139757136</v>
      </c>
      <c r="E325" t="str">
        <f>VLOOKUP($A325,FixData!$B$2:$G$375,COLUMN()-2,FALSE)</f>
        <v>rs10237377</v>
      </c>
      <c r="F325" t="str">
        <f>VLOOKUP($A325,FixData!$B$2:$G$375,COLUMN()-2,FALSE)</f>
        <v>G</v>
      </c>
      <c r="G325">
        <f>VLOOKUP($A325,FixData!$B$2:$G$375,COLUMN()-2,FALSE)</f>
        <v>-0.65</v>
      </c>
      <c r="H325">
        <f>VLOOKUP($A325,FixData!$B$2:$G$375,COLUMN()-2,FALSE)</f>
        <v>1.05</v>
      </c>
    </row>
    <row r="326" spans="1:8">
      <c r="A326" t="s">
        <v>427</v>
      </c>
      <c r="B326" t="str">
        <f>VLOOKUP($A326,UniProt!$A$1:$F$384,COLUMN(),FALSE)</f>
        <v>O43680</v>
      </c>
      <c r="C326" t="str">
        <f>VLOOKUP($A326,UniProt!$A$1:$F$384,COLUMN(),FALSE)</f>
        <v>TCF21_HUMAN</v>
      </c>
      <c r="D326" t="str">
        <f>VLOOKUP($A326,FixData!$B$2:$G$375,COLUMN()-2,FALSE)</f>
        <v>chr6:134214525</v>
      </c>
      <c r="E326" t="str">
        <f>VLOOKUP($A326,FixData!$B$2:$G$375,COLUMN()-2,FALSE)</f>
        <v>rs12190287</v>
      </c>
      <c r="F326" t="str">
        <f>VLOOKUP($A326,FixData!$B$2:$G$375,COLUMN()-2,FALSE)</f>
        <v>C</v>
      </c>
      <c r="G326">
        <f>VLOOKUP($A326,FixData!$B$2:$G$375,COLUMN()-2,FALSE)</f>
        <v>-0.62</v>
      </c>
      <c r="H326">
        <f>VLOOKUP($A326,FixData!$B$2:$G$375,COLUMN()-2,FALSE)</f>
        <v>1.08</v>
      </c>
    </row>
    <row r="327" spans="1:8">
      <c r="A327" t="s">
        <v>393</v>
      </c>
      <c r="B327" t="str">
        <f>VLOOKUP($A327,UniProt!$A$1:$F$384,COLUMN(),FALSE)</f>
        <v>P57738</v>
      </c>
      <c r="C327" t="str">
        <f>VLOOKUP($A327,UniProt!$A$1:$F$384,COLUMN(),FALSE)</f>
        <v>TCTA_HUMAN</v>
      </c>
      <c r="D327" t="str">
        <f>VLOOKUP($A327,FixData!$B$2:$G$375,COLUMN()-2,FALSE)</f>
        <v>chr3:49448566</v>
      </c>
      <c r="E327" t="str">
        <f>VLOOKUP($A327,FixData!$B$2:$G$375,COLUMN()-2,FALSE)</f>
        <v>rs7623687</v>
      </c>
      <c r="F327" t="str">
        <f>VLOOKUP($A327,FixData!$B$2:$G$375,COLUMN()-2,FALSE)</f>
        <v>A</v>
      </c>
      <c r="G327">
        <f>VLOOKUP($A327,FixData!$B$2:$G$375,COLUMN()-2,FALSE)</f>
        <v>-0.86</v>
      </c>
      <c r="H327">
        <f>VLOOKUP($A327,FixData!$B$2:$G$375,COLUMN()-2,FALSE)</f>
        <v>1.07</v>
      </c>
    </row>
    <row r="328" spans="1:8">
      <c r="A328" t="s">
        <v>2089</v>
      </c>
      <c r="B328" t="str">
        <f>VLOOKUP($A328,UniProt!$A$1:$F$384,COLUMN(),FALSE)</f>
        <v>Q2MV58</v>
      </c>
      <c r="C328" t="str">
        <f>VLOOKUP($A328,UniProt!$A$1:$F$384,COLUMN(),FALSE)</f>
        <v>TECT1_HUMAN</v>
      </c>
      <c r="D328" t="str">
        <f>VLOOKUP($A328,FixData!$B$2:$G$375,COLUMN()-2,FALSE)</f>
        <v>chr12:111884608</v>
      </c>
      <c r="E328" t="str">
        <f>VLOOKUP($A328,FixData!$B$2:$G$375,COLUMN()-2,FALSE)</f>
        <v>rs3184504</v>
      </c>
      <c r="F328" t="str">
        <f>VLOOKUP($A328,FixData!$B$2:$G$375,COLUMN()-2,FALSE)</f>
        <v>T</v>
      </c>
      <c r="G328">
        <f>VLOOKUP($A328,FixData!$B$2:$G$375,COLUMN()-2,FALSE)</f>
        <v>-0.44</v>
      </c>
      <c r="H328">
        <f>VLOOKUP($A328,FixData!$B$2:$G$375,COLUMN()-2,FALSE)</f>
        <v>1.07</v>
      </c>
    </row>
    <row r="329" spans="1:8">
      <c r="A329" t="s">
        <v>345</v>
      </c>
      <c r="B329" t="str">
        <f>VLOOKUP($A329,UniProt!$A$1:$F$384,COLUMN(),FALSE)</f>
        <v>Q9Y2W6</v>
      </c>
      <c r="C329" t="str">
        <f>VLOOKUP($A329,UniProt!$A$1:$F$384,COLUMN(),FALSE)</f>
        <v>TDRKH_HUMAN</v>
      </c>
      <c r="D329" t="str">
        <f>VLOOKUP($A329,FixData!$B$2:$G$375,COLUMN()-2,FALSE)</f>
        <v>chr1:151762308</v>
      </c>
      <c r="E329" t="str">
        <f>VLOOKUP($A329,FixData!$B$2:$G$375,COLUMN()-2,FALSE)</f>
        <v>rs11810571</v>
      </c>
      <c r="F329" t="str">
        <f>VLOOKUP($A329,FixData!$B$2:$G$375,COLUMN()-2,FALSE)</f>
        <v>G</v>
      </c>
      <c r="G329">
        <f>VLOOKUP($A329,FixData!$B$2:$G$375,COLUMN()-2,FALSE)</f>
        <v>-0.79</v>
      </c>
      <c r="H329">
        <f>VLOOKUP($A329,FixData!$B$2:$G$375,COLUMN()-2,FALSE)</f>
        <v>1.07</v>
      </c>
    </row>
    <row r="330" spans="1:8">
      <c r="A330" t="s">
        <v>2100</v>
      </c>
      <c r="B330" t="str">
        <f>VLOOKUP($A330,UniProt!$A$1:$F$384,COLUMN(),FALSE)</f>
        <v>Q96IP4</v>
      </c>
      <c r="C330" t="str">
        <f>VLOOKUP($A330,UniProt!$A$1:$F$384,COLUMN(),FALSE)</f>
        <v>TET5A_HUMAN</v>
      </c>
      <c r="D330" t="str">
        <f>VLOOKUP($A330,FixData!$B$2:$G$375,COLUMN()-2,FALSE)</f>
        <v>chr6:82612271</v>
      </c>
      <c r="E330" t="str">
        <f>VLOOKUP($A330,FixData!$B$2:$G$375,COLUMN()-2,FALSE)</f>
        <v>rs4613862</v>
      </c>
      <c r="F330" t="str">
        <f>VLOOKUP($A330,FixData!$B$2:$G$375,COLUMN()-2,FALSE)</f>
        <v>A</v>
      </c>
      <c r="G330">
        <f>VLOOKUP($A330,FixData!$B$2:$G$375,COLUMN()-2,FALSE)</f>
        <v>-0.53</v>
      </c>
      <c r="H330">
        <f>VLOOKUP($A330,FixData!$B$2:$G$375,COLUMN()-2,FALSE)</f>
        <v>1.03</v>
      </c>
    </row>
    <row r="331" spans="1:8">
      <c r="A331" t="s">
        <v>299</v>
      </c>
      <c r="B331" t="str">
        <f>VLOOKUP($A331,UniProt!$A$1:$F$384,COLUMN(),FALSE)</f>
        <v>Q8IWB9</v>
      </c>
      <c r="C331" t="str">
        <f>VLOOKUP($A331,UniProt!$A$1:$F$384,COLUMN(),FALSE)</f>
        <v>TEX2_HUMAN</v>
      </c>
      <c r="D331" t="str">
        <f>VLOOKUP($A331,FixData!$B$2:$G$375,COLUMN()-2,FALSE)</f>
        <v>chr17:62387091</v>
      </c>
      <c r="E331" t="str">
        <f>VLOOKUP($A331,FixData!$B$2:$G$375,COLUMN()-2,FALSE)</f>
        <v>rs1867624</v>
      </c>
      <c r="F331" t="str">
        <f>VLOOKUP($A331,FixData!$B$2:$G$375,COLUMN()-2,FALSE)</f>
        <v>T</v>
      </c>
      <c r="G331">
        <f>VLOOKUP($A331,FixData!$B$2:$G$375,COLUMN()-2,FALSE)</f>
        <v>-0.61</v>
      </c>
      <c r="H331">
        <f>VLOOKUP($A331,FixData!$B$2:$G$375,COLUMN()-2,FALSE)</f>
        <v>1.04</v>
      </c>
    </row>
    <row r="332" spans="1:8">
      <c r="A332" t="s">
        <v>47</v>
      </c>
      <c r="B332" t="str">
        <f>VLOOKUP($A332,UniProt!$A$1:$F$384,COLUMN(),FALSE)</f>
        <v>N/A</v>
      </c>
      <c r="C332" t="str">
        <f>VLOOKUP($A332,UniProt!$A$1:$F$384,COLUMN(),FALSE)</f>
        <v>N/A</v>
      </c>
      <c r="D332" t="str">
        <f>VLOOKUP($A332,FixData!$B$2:$G$375,COLUMN()-2,FALSE)</f>
        <v>chr2:145801461</v>
      </c>
      <c r="E332" t="str">
        <f>VLOOKUP($A332,FixData!$B$2:$G$375,COLUMN()-2,FALSE)</f>
        <v>rs2252641</v>
      </c>
      <c r="F332" t="str">
        <f>VLOOKUP($A332,FixData!$B$2:$G$375,COLUMN()-2,FALSE)</f>
        <v>C</v>
      </c>
      <c r="G332">
        <f>VLOOKUP($A332,FixData!$B$2:$G$375,COLUMN()-2,FALSE)</f>
        <v>-0.46</v>
      </c>
      <c r="H332">
        <f>VLOOKUP($A332,FixData!$B$2:$G$375,COLUMN()-2,FALSE)</f>
        <v>1.06</v>
      </c>
    </row>
    <row r="333" spans="1:8">
      <c r="A333" t="s">
        <v>51</v>
      </c>
      <c r="B333" t="str">
        <f>VLOOKUP($A333,UniProt!$A$1:$F$384,COLUMN(),FALSE)</f>
        <v>P10646</v>
      </c>
      <c r="C333" t="str">
        <f>VLOOKUP($A333,UniProt!$A$1:$F$384,COLUMN(),FALSE)</f>
        <v>TFPI1_HUMAN</v>
      </c>
      <c r="D333" t="str">
        <f>VLOOKUP($A333,FixData!$B$2:$G$375,COLUMN()-2,FALSE)</f>
        <v>chr2:188196469</v>
      </c>
      <c r="E333" t="str">
        <f>VLOOKUP($A333,FixData!$B$2:$G$375,COLUMN()-2,FALSE)</f>
        <v>rs840616</v>
      </c>
      <c r="F333" t="str">
        <f>VLOOKUP($A333,FixData!$B$2:$G$375,COLUMN()-2,FALSE)</f>
        <v>C</v>
      </c>
      <c r="G333">
        <f>VLOOKUP($A333,FixData!$B$2:$G$375,COLUMN()-2,FALSE)</f>
        <v>-0.65</v>
      </c>
      <c r="H333">
        <f>VLOOKUP($A333,FixData!$B$2:$G$375,COLUMN()-2,FALSE)</f>
        <v>1.04</v>
      </c>
    </row>
    <row r="334" spans="1:8">
      <c r="A334" t="s">
        <v>529</v>
      </c>
      <c r="B334" t="str">
        <f>VLOOKUP($A334,UniProt!$A$1:$F$384,COLUMN(),FALSE)</f>
        <v>P01137</v>
      </c>
      <c r="C334" t="str">
        <f>VLOOKUP($A334,UniProt!$A$1:$F$384,COLUMN(),FALSE)</f>
        <v>TGFB1_HUMAN</v>
      </c>
      <c r="D334" t="str">
        <f>VLOOKUP($A334,FixData!$B$2:$G$375,COLUMN()-2,FALSE)</f>
        <v>chr19:41854534</v>
      </c>
      <c r="E334" t="str">
        <f>VLOOKUP($A334,FixData!$B$2:$G$375,COLUMN()-2,FALSE)</f>
        <v>rs8108632a</v>
      </c>
      <c r="F334" t="str">
        <f>VLOOKUP($A334,FixData!$B$2:$G$375,COLUMN()-2,FALSE)</f>
        <v>T</v>
      </c>
      <c r="G334">
        <f>VLOOKUP($A334,FixData!$B$2:$G$375,COLUMN()-2,FALSE)</f>
        <v>-0.48</v>
      </c>
      <c r="H334">
        <f>VLOOKUP($A334,FixData!$B$2:$G$375,COLUMN()-2,FALSE)</f>
        <v>1.05</v>
      </c>
    </row>
    <row r="335" spans="1:8">
      <c r="A335" t="s">
        <v>156</v>
      </c>
      <c r="B335" t="str">
        <f>VLOOKUP($A335,UniProt!$A$1:$F$384,COLUMN(),FALSE)</f>
        <v>Q9UPZ6</v>
      </c>
      <c r="C335" t="str">
        <f>VLOOKUP($A335,UniProt!$A$1:$F$384,COLUMN(),FALSE)</f>
        <v>THS7A_HUMAN</v>
      </c>
      <c r="D335" t="str">
        <f>VLOOKUP($A335,FixData!$B$2:$G$375,COLUMN()-2,FALSE)</f>
        <v>chr7:12261911</v>
      </c>
      <c r="E335" t="str">
        <f>VLOOKUP($A335,FixData!$B$2:$G$375,COLUMN()-2,FALSE)</f>
        <v>rs11509880</v>
      </c>
      <c r="F335" t="str">
        <f>VLOOKUP($A335,FixData!$B$2:$G$375,COLUMN()-2,FALSE)</f>
        <v>A</v>
      </c>
      <c r="G335">
        <f>VLOOKUP($A335,FixData!$B$2:$G$375,COLUMN()-2,FALSE)</f>
        <v>-0.36</v>
      </c>
      <c r="H335">
        <f>VLOOKUP($A335,FixData!$B$2:$G$375,COLUMN()-2,FALSE)</f>
        <v>1.04</v>
      </c>
    </row>
    <row r="336" spans="1:8">
      <c r="A336" t="s">
        <v>31</v>
      </c>
      <c r="B336" t="str">
        <f>VLOOKUP($A336,UniProt!$A$1:$F$384,COLUMN(),FALSE)</f>
        <v>Q99595</v>
      </c>
      <c r="C336" t="str">
        <f>VLOOKUP($A336,UniProt!$A$1:$F$384,COLUMN(),FALSE)</f>
        <v>TI17A_HUMAN</v>
      </c>
      <c r="D336" t="str">
        <f>VLOOKUP($A336,FixData!$B$2:$G$375,COLUMN()-2,FALSE)</f>
        <v>chr1:201872264</v>
      </c>
      <c r="E336" t="str">
        <f>VLOOKUP($A336,FixData!$B$2:$G$375,COLUMN()-2,FALSE)</f>
        <v>rs2820315</v>
      </c>
      <c r="F336" t="str">
        <f>VLOOKUP($A336,FixData!$B$2:$G$375,COLUMN()-2,FALSE)</f>
        <v>T</v>
      </c>
      <c r="G336">
        <f>VLOOKUP($A336,FixData!$B$2:$G$375,COLUMN()-2,FALSE)</f>
        <v>-0.3</v>
      </c>
      <c r="H336">
        <f>VLOOKUP($A336,FixData!$B$2:$G$375,COLUMN()-2,FALSE)</f>
        <v>1.05</v>
      </c>
    </row>
    <row r="337" spans="1:8">
      <c r="A337" t="s">
        <v>85</v>
      </c>
      <c r="B337" t="str">
        <f>VLOOKUP($A337,UniProt!$A$1:$F$384,COLUMN(),FALSE)</f>
        <v>Q7Z3E1</v>
      </c>
      <c r="C337" t="str">
        <f>VLOOKUP($A337,UniProt!$A$1:$F$384,COLUMN(),FALSE)</f>
        <v>PARPT_HUMAN</v>
      </c>
      <c r="D337" t="str">
        <f>VLOOKUP($A337,FixData!$B$2:$G$375,COLUMN()-2,FALSE)</f>
        <v>chr3:156852592</v>
      </c>
      <c r="E337" t="str">
        <f>VLOOKUP($A337,FixData!$B$2:$G$375,COLUMN()-2,FALSE)</f>
        <v>rs4266144</v>
      </c>
      <c r="F337" t="str">
        <f>VLOOKUP($A337,FixData!$B$2:$G$375,COLUMN()-2,FALSE)</f>
        <v>G</v>
      </c>
      <c r="G337">
        <f>VLOOKUP($A337,FixData!$B$2:$G$375,COLUMN()-2,FALSE)</f>
        <v>-0.32</v>
      </c>
      <c r="H337">
        <f>VLOOKUP($A337,FixData!$B$2:$G$375,COLUMN()-2,FALSE)</f>
        <v>1.03</v>
      </c>
    </row>
    <row r="338" spans="1:8">
      <c r="A338" t="s">
        <v>480</v>
      </c>
      <c r="B338" t="str">
        <f>VLOOKUP($A338,UniProt!$A$1:$F$384,COLUMN(),FALSE)</f>
        <v>P49755</v>
      </c>
      <c r="C338" t="str">
        <f>VLOOKUP($A338,UniProt!$A$1:$F$384,COLUMN(),FALSE)</f>
        <v>TMEDA_HUMAN</v>
      </c>
      <c r="D338" t="str">
        <f>VLOOKUP($A338,FixData!$B$2:$G$375,COLUMN()-2,FALSE)</f>
        <v>chr14:75147552</v>
      </c>
      <c r="E338" t="str">
        <f>VLOOKUP($A338,FixData!$B$2:$G$375,COLUMN()-2,FALSE)</f>
        <v>rs3832966</v>
      </c>
      <c r="F338" t="str">
        <f>VLOOKUP($A338,FixData!$B$2:$G$375,COLUMN()-2,FALSE)</f>
        <v>I</v>
      </c>
      <c r="G338">
        <f>VLOOKUP($A338,FixData!$B$2:$G$375,COLUMN()-2,FALSE)</f>
        <v>-0.46</v>
      </c>
      <c r="H338">
        <f>VLOOKUP($A338,FixData!$B$2:$G$375,COLUMN()-2,FALSE)</f>
        <v>1.05</v>
      </c>
    </row>
    <row r="339" spans="1:8">
      <c r="A339" t="s">
        <v>435</v>
      </c>
      <c r="B339" t="str">
        <f>VLOOKUP($A339,UniProt!$A$1:$F$384,COLUMN(),FALSE)</f>
        <v>Q9NUM4</v>
      </c>
      <c r="C339" t="str">
        <f>VLOOKUP($A339,UniProt!$A$1:$F$384,COLUMN(),FALSE)</f>
        <v>T106B_HUMAN</v>
      </c>
      <c r="D339" t="str">
        <f>VLOOKUP($A339,FixData!$B$2:$G$375,COLUMN()-2,FALSE)</f>
        <v>chr7:12261911</v>
      </c>
      <c r="E339" t="str">
        <f>VLOOKUP($A339,FixData!$B$2:$G$375,COLUMN()-2,FALSE)</f>
        <v>rs11509880</v>
      </c>
      <c r="F339" t="str">
        <f>VLOOKUP($A339,FixData!$B$2:$G$375,COLUMN()-2,FALSE)</f>
        <v>A</v>
      </c>
      <c r="G339">
        <f>VLOOKUP($A339,FixData!$B$2:$G$375,COLUMN()-2,FALSE)</f>
        <v>-0.36</v>
      </c>
      <c r="H339">
        <f>VLOOKUP($A339,FixData!$B$2:$G$375,COLUMN()-2,FALSE)</f>
        <v>1.04</v>
      </c>
    </row>
    <row r="340" spans="1:8">
      <c r="A340" t="s">
        <v>43</v>
      </c>
      <c r="B340" t="str">
        <f>VLOOKUP($A340,UniProt!$A$1:$F$384,COLUMN(),FALSE)</f>
        <v>A6NEH6</v>
      </c>
      <c r="C340" t="str">
        <f>VLOOKUP($A340,UniProt!$A$1:$F$384,COLUMN(),FALSE)</f>
        <v>TM247_HUMAN</v>
      </c>
      <c r="D340" t="str">
        <f>VLOOKUP($A340,FixData!$B$2:$G$375,COLUMN()-2,FALSE)</f>
        <v>chr2:45896437</v>
      </c>
      <c r="E340" t="str">
        <f>VLOOKUP($A340,FixData!$B$2:$G$375,COLUMN()-2,FALSE)</f>
        <v>rs582384</v>
      </c>
      <c r="F340" t="str">
        <f>VLOOKUP($A340,FixData!$B$2:$G$375,COLUMN()-2,FALSE)</f>
        <v>A</v>
      </c>
      <c r="G340">
        <f>VLOOKUP($A340,FixData!$B$2:$G$375,COLUMN()-2,FALSE)</f>
        <v>-0.53</v>
      </c>
      <c r="H340">
        <f>VLOOKUP($A340,FixData!$B$2:$G$375,COLUMN()-2,FALSE)</f>
        <v>1.03</v>
      </c>
    </row>
    <row r="341" spans="1:8">
      <c r="A341" t="s">
        <v>136</v>
      </c>
      <c r="B341" t="str">
        <f>VLOOKUP($A341,UniProt!$A$1:$F$384,COLUMN(),FALSE)</f>
        <v>Q5T3F8</v>
      </c>
      <c r="C341" t="str">
        <f>VLOOKUP($A341,UniProt!$A$1:$F$384,COLUMN(),FALSE)</f>
        <v>CSCL2_HUMAN</v>
      </c>
      <c r="D341" t="str">
        <f>VLOOKUP($A341,FixData!$B$2:$G$375,COLUMN()-2,FALSE)</f>
        <v>chr6:43758873</v>
      </c>
      <c r="E341" t="str">
        <f>VLOOKUP($A341,FixData!$B$2:$G$375,COLUMN()-2,FALSE)</f>
        <v>rs6905288</v>
      </c>
      <c r="F341" t="str">
        <f>VLOOKUP($A341,FixData!$B$2:$G$375,COLUMN()-2,FALSE)</f>
        <v>A</v>
      </c>
      <c r="G341">
        <f>VLOOKUP($A341,FixData!$B$2:$G$375,COLUMN()-2,FALSE)</f>
        <v>-0.56999999999999995</v>
      </c>
      <c r="H341">
        <f>VLOOKUP($A341,FixData!$B$2:$G$375,COLUMN()-2,FALSE)</f>
        <v>1.05</v>
      </c>
    </row>
    <row r="342" spans="1:8">
      <c r="A342" t="s">
        <v>382</v>
      </c>
      <c r="B342" t="str">
        <f>VLOOKUP($A342,UniProt!$A$1:$F$384,COLUMN(),FALSE)</f>
        <v>Q9HBL0</v>
      </c>
      <c r="C342" t="str">
        <f>VLOOKUP($A342,UniProt!$A$1:$F$384,COLUMN(),FALSE)</f>
        <v>TENS1_HUMAN</v>
      </c>
      <c r="D342" t="str">
        <f>VLOOKUP($A342,FixData!$B$2:$G$375,COLUMN()-2,FALSE)</f>
        <v>chr2:218683154</v>
      </c>
      <c r="E342" t="str">
        <f>VLOOKUP($A342,FixData!$B$2:$G$375,COLUMN()-2,FALSE)</f>
        <v>rs2571445</v>
      </c>
      <c r="F342" t="str">
        <f>VLOOKUP($A342,FixData!$B$2:$G$375,COLUMN()-2,FALSE)</f>
        <v>A</v>
      </c>
      <c r="G342">
        <f>VLOOKUP($A342,FixData!$B$2:$G$375,COLUMN()-2,FALSE)</f>
        <v>-0.39</v>
      </c>
      <c r="H342">
        <f>VLOOKUP($A342,FixData!$B$2:$G$375,COLUMN()-2,FALSE)</f>
        <v>1.04</v>
      </c>
    </row>
    <row r="343" spans="1:8">
      <c r="A343" t="s">
        <v>286</v>
      </c>
      <c r="B343" t="str">
        <f>VLOOKUP($A343,UniProt!$A$1:$F$384,COLUMN(),FALSE)</f>
        <v>Q6ZVM7</v>
      </c>
      <c r="C343" t="str">
        <f>VLOOKUP($A343,UniProt!$A$1:$F$384,COLUMN(),FALSE)</f>
        <v>TM1L2_HUMAN</v>
      </c>
      <c r="D343" t="str">
        <f>VLOOKUP($A343,FixData!$B$2:$G$375,COLUMN()-2,FALSE)</f>
        <v>chr17:17543722</v>
      </c>
      <c r="E343" t="str">
        <f>VLOOKUP($A343,FixData!$B$2:$G$375,COLUMN()-2,FALSE)</f>
        <v>rs12936587</v>
      </c>
      <c r="F343" t="str">
        <f>VLOOKUP($A343,FixData!$B$2:$G$375,COLUMN()-2,FALSE)</f>
        <v>G</v>
      </c>
      <c r="G343">
        <f>VLOOKUP($A343,FixData!$B$2:$G$375,COLUMN()-2,FALSE)</f>
        <v>-0.56000000000000005</v>
      </c>
      <c r="H343">
        <f>VLOOKUP($A343,FixData!$B$2:$G$375,COLUMN()-2,FALSE)</f>
        <v>1.07</v>
      </c>
    </row>
    <row r="344" spans="1:8">
      <c r="A344" t="s">
        <v>532</v>
      </c>
      <c r="B344" t="str">
        <f>VLOOKUP($A344,UniProt!$A$1:$F$384,COLUMN(),FALSE)</f>
        <v>O96008</v>
      </c>
      <c r="C344" t="str">
        <f>VLOOKUP($A344,UniProt!$A$1:$F$384,COLUMN(),FALSE)</f>
        <v>TOM40_HUMAN</v>
      </c>
      <c r="D344" t="str">
        <f>VLOOKUP($A344,FixData!$B$2:$G$375,COLUMN()-2,FALSE)</f>
        <v>chr19:45395619</v>
      </c>
      <c r="E344" t="str">
        <f>VLOOKUP($A344,FixData!$B$2:$G$375,COLUMN()-2,FALSE)</f>
        <v>rs2075650</v>
      </c>
      <c r="F344" t="str">
        <f>VLOOKUP($A344,FixData!$B$2:$G$375,COLUMN()-2,FALSE)</f>
        <v>G</v>
      </c>
      <c r="G344">
        <f>VLOOKUP($A344,FixData!$B$2:$G$375,COLUMN()-2,FALSE)</f>
        <v>-0.14000000000000001</v>
      </c>
      <c r="H344">
        <f>VLOOKUP($A344,FixData!$B$2:$G$375,COLUMN()-2,FALSE)</f>
        <v>1.1399999999999999</v>
      </c>
    </row>
    <row r="345" spans="1:8">
      <c r="A345" t="s">
        <v>321</v>
      </c>
      <c r="B345" t="str">
        <f>VLOOKUP($A345,UniProt!$A$1:$F$384,COLUMN(),FALSE)</f>
        <v>P11387</v>
      </c>
      <c r="C345" t="str">
        <f>VLOOKUP($A345,UniProt!$A$1:$F$384,COLUMN(),FALSE)</f>
        <v>TOP1_HUMAN</v>
      </c>
      <c r="D345" t="str">
        <f>VLOOKUP($A345,FixData!$B$2:$G$375,COLUMN()-2,FALSE)</f>
        <v>chr20:39924279</v>
      </c>
      <c r="E345" t="str">
        <f>VLOOKUP($A345,FixData!$B$2:$G$375,COLUMN()-2,FALSE)</f>
        <v>rs6102343</v>
      </c>
      <c r="F345" t="str">
        <f>VLOOKUP($A345,FixData!$B$2:$G$375,COLUMN()-2,FALSE)</f>
        <v>A</v>
      </c>
      <c r="G345">
        <f>VLOOKUP($A345,FixData!$B$2:$G$375,COLUMN()-2,FALSE)</f>
        <v>-0.25</v>
      </c>
      <c r="H345">
        <f>VLOOKUP($A345,FixData!$B$2:$G$375,COLUMN()-2,FALSE)</f>
        <v>1.04</v>
      </c>
    </row>
    <row r="346" spans="1:8">
      <c r="A346" t="s">
        <v>180</v>
      </c>
      <c r="B346" t="str">
        <f>VLOOKUP($A346,UniProt!$A$1:$F$384,COLUMN(),FALSE)</f>
        <v>Q96RU8</v>
      </c>
      <c r="C346" t="str">
        <f>VLOOKUP($A346,UniProt!$A$1:$F$384,COLUMN(),FALSE)</f>
        <v>TRIB1_HUMAN</v>
      </c>
      <c r="D346" t="str">
        <f>VLOOKUP($A346,FixData!$B$2:$G$375,COLUMN()-2,FALSE)</f>
        <v>chr8:126490972</v>
      </c>
      <c r="E346" t="str">
        <f>VLOOKUP($A346,FixData!$B$2:$G$375,COLUMN()-2,FALSE)</f>
        <v>rs2954029</v>
      </c>
      <c r="F346" t="str">
        <f>VLOOKUP($A346,FixData!$B$2:$G$375,COLUMN()-2,FALSE)</f>
        <v>A</v>
      </c>
      <c r="G346">
        <f>VLOOKUP($A346,FixData!$B$2:$G$375,COLUMN()-2,FALSE)</f>
        <v>-0.55000000000000004</v>
      </c>
      <c r="H346">
        <f>VLOOKUP($A346,FixData!$B$2:$G$375,COLUMN()-2,FALSE)</f>
        <v>1.06</v>
      </c>
    </row>
    <row r="347" spans="1:8">
      <c r="A347" t="s">
        <v>459</v>
      </c>
      <c r="B347" t="str">
        <f>VLOOKUP($A347,UniProt!$A$1:$F$384,COLUMN(),FALSE)</f>
        <v>Q8IYM9</v>
      </c>
      <c r="C347" t="str">
        <f>VLOOKUP($A347,UniProt!$A$1:$F$384,COLUMN(),FALSE)</f>
        <v>TRI22_HUMAN</v>
      </c>
      <c r="D347" t="str">
        <f>VLOOKUP($A347,FixData!$B$2:$G$375,COLUMN()-2,FALSE)</f>
        <v>chr11:5701074</v>
      </c>
      <c r="E347" t="str">
        <f>VLOOKUP($A347,FixData!$B$2:$G$375,COLUMN()-2,FALSE)</f>
        <v>rs11601507</v>
      </c>
      <c r="F347" t="str">
        <f>VLOOKUP($A347,FixData!$B$2:$G$375,COLUMN()-2,FALSE)</f>
        <v>A</v>
      </c>
      <c r="G347">
        <f>VLOOKUP($A347,FixData!$B$2:$G$375,COLUMN()-2,FALSE)</f>
        <v>-7.0000000000000007E-2</v>
      </c>
      <c r="H347">
        <f>VLOOKUP($A347,FixData!$B$2:$G$375,COLUMN()-2,FALSE)</f>
        <v>1.0900000000000001</v>
      </c>
    </row>
    <row r="348" spans="1:8">
      <c r="A348" t="s">
        <v>458</v>
      </c>
      <c r="B348" t="str">
        <f>VLOOKUP($A348,UniProt!$A$1:$F$384,COLUMN(),FALSE)</f>
        <v>Q9C035</v>
      </c>
      <c r="C348" t="str">
        <f>VLOOKUP($A348,UniProt!$A$1:$F$384,COLUMN(),FALSE)</f>
        <v>TRIM5_HUMAN</v>
      </c>
      <c r="D348" t="str">
        <f>VLOOKUP($A348,FixData!$B$2:$G$375,COLUMN()-2,FALSE)</f>
        <v>chr11:5701074</v>
      </c>
      <c r="E348" t="str">
        <f>VLOOKUP($A348,FixData!$B$2:$G$375,COLUMN()-2,FALSE)</f>
        <v>rs11601507</v>
      </c>
      <c r="F348" t="str">
        <f>VLOOKUP($A348,FixData!$B$2:$G$375,COLUMN()-2,FALSE)</f>
        <v>A</v>
      </c>
      <c r="G348">
        <f>VLOOKUP($A348,FixData!$B$2:$G$375,COLUMN()-2,FALSE)</f>
        <v>-7.0000000000000007E-2</v>
      </c>
      <c r="H348">
        <f>VLOOKUP($A348,FixData!$B$2:$G$375,COLUMN()-2,FALSE)</f>
        <v>1.0900000000000001</v>
      </c>
    </row>
    <row r="349" spans="1:8">
      <c r="A349" t="s">
        <v>460</v>
      </c>
      <c r="B349" t="str">
        <f>VLOOKUP($A349,UniProt!$A$1:$F$384,COLUMN(),FALSE)</f>
        <v>Q9C030</v>
      </c>
      <c r="C349" t="str">
        <f>VLOOKUP($A349,UniProt!$A$1:$F$384,COLUMN(),FALSE)</f>
        <v>TRIM6_HUMAN</v>
      </c>
      <c r="D349" t="str">
        <f>VLOOKUP($A349,FixData!$B$2:$G$375,COLUMN()-2,FALSE)</f>
        <v>chr11:5701074</v>
      </c>
      <c r="E349" t="str">
        <f>VLOOKUP($A349,FixData!$B$2:$G$375,COLUMN()-2,FALSE)</f>
        <v>rs11601507</v>
      </c>
      <c r="F349" t="str">
        <f>VLOOKUP($A349,FixData!$B$2:$G$375,COLUMN()-2,FALSE)</f>
        <v>A</v>
      </c>
      <c r="G349">
        <f>VLOOKUP($A349,FixData!$B$2:$G$375,COLUMN()-2,FALSE)</f>
        <v>-7.0000000000000007E-2</v>
      </c>
      <c r="H349">
        <f>VLOOKUP($A349,FixData!$B$2:$G$375,COLUMN()-2,FALSE)</f>
        <v>1.0900000000000001</v>
      </c>
    </row>
    <row r="350" spans="1:8">
      <c r="A350" t="s">
        <v>489</v>
      </c>
      <c r="B350" t="str">
        <f>VLOOKUP($A350,UniProt!$A$1:$F$384,COLUMN(),FALSE)</f>
        <v>Q15650</v>
      </c>
      <c r="C350" t="str">
        <f>VLOOKUP($A350,UniProt!$A$1:$F$384,COLUMN(),FALSE)</f>
        <v>TRIP4_HUMAN</v>
      </c>
      <c r="D350" t="str">
        <f>VLOOKUP($A350,FixData!$B$2:$G$375,COLUMN()-2,FALSE)</f>
        <v>chr15:65024204</v>
      </c>
      <c r="E350" t="str">
        <f>VLOOKUP($A350,FixData!$B$2:$G$375,COLUMN()-2,FALSE)</f>
        <v>rs6494488</v>
      </c>
      <c r="F350" t="str">
        <f>VLOOKUP($A350,FixData!$B$2:$G$375,COLUMN()-2,FALSE)</f>
        <v>A</v>
      </c>
      <c r="G350">
        <f>VLOOKUP($A350,FixData!$B$2:$G$375,COLUMN()-2,FALSE)</f>
        <v>-0.82</v>
      </c>
      <c r="H350">
        <f>VLOOKUP($A350,FixData!$B$2:$G$375,COLUMN()-2,FALSE)</f>
        <v>1.05</v>
      </c>
    </row>
    <row r="351" spans="1:8">
      <c r="A351" t="s">
        <v>452</v>
      </c>
      <c r="B351" t="str">
        <f>VLOOKUP($A351,UniProt!$A$1:$F$384,COLUMN(),FALSE)</f>
        <v>Q8NG11</v>
      </c>
      <c r="C351" t="str">
        <f>VLOOKUP($A351,UniProt!$A$1:$F$384,COLUMN(),FALSE)</f>
        <v>TSN14_HUMAN</v>
      </c>
      <c r="D351" t="str">
        <f>VLOOKUP($A351,FixData!$B$2:$G$375,COLUMN()-2,FALSE)</f>
        <v>chr10:82251514</v>
      </c>
      <c r="E351" t="str">
        <f>VLOOKUP($A351,FixData!$B$2:$G$375,COLUMN()-2,FALSE)</f>
        <v>rs17680741</v>
      </c>
      <c r="F351" t="str">
        <f>VLOOKUP($A351,FixData!$B$2:$G$375,COLUMN()-2,FALSE)</f>
        <v>T</v>
      </c>
      <c r="G351">
        <f>VLOOKUP($A351,FixData!$B$2:$G$375,COLUMN()-2,FALSE)</f>
        <v>-0.72</v>
      </c>
      <c r="H351">
        <f>VLOOKUP($A351,FixData!$B$2:$G$375,COLUMN()-2,FALSE)</f>
        <v>1.05</v>
      </c>
    </row>
    <row r="352" spans="1:8">
      <c r="A352" t="s">
        <v>77</v>
      </c>
      <c r="B352" t="str">
        <f>VLOOKUP($A352,UniProt!$A$1:$F$384,COLUMN(),FALSE)</f>
        <v>Q9GZZ9</v>
      </c>
      <c r="C352" t="str">
        <f>VLOOKUP($A352,UniProt!$A$1:$F$384,COLUMN(),FALSE)</f>
        <v>UBA5_HUMAN</v>
      </c>
      <c r="D352" t="str">
        <f>VLOOKUP($A352,FixData!$B$2:$G$375,COLUMN()-2,FALSE)</f>
        <v>chr3:132257961</v>
      </c>
      <c r="E352" t="str">
        <f>VLOOKUP($A352,FixData!$B$2:$G$375,COLUMN()-2,FALSE)</f>
        <v>rs10512861</v>
      </c>
      <c r="F352" t="str">
        <f>VLOOKUP($A352,FixData!$B$2:$G$375,COLUMN()-2,FALSE)</f>
        <v>G</v>
      </c>
      <c r="G352">
        <f>VLOOKUP($A352,FixData!$B$2:$G$375,COLUMN()-2,FALSE)</f>
        <v>-0.86</v>
      </c>
      <c r="H352">
        <f>VLOOKUP($A352,FixData!$B$2:$G$375,COLUMN()-2,FALSE)</f>
        <v>1.04</v>
      </c>
    </row>
    <row r="353" spans="1:8">
      <c r="A353" t="s">
        <v>24</v>
      </c>
      <c r="B353" t="str">
        <f>VLOOKUP($A353,UniProt!$A$1:$F$384,COLUMN(),FALSE)</f>
        <v>Q14157</v>
      </c>
      <c r="C353" t="str">
        <f>VLOOKUP($A353,UniProt!$A$1:$F$384,COLUMN(),FALSE)</f>
        <v>UBP2L_HUMAN</v>
      </c>
      <c r="D353" t="str">
        <f>VLOOKUP($A353,FixData!$B$2:$G$375,COLUMN()-2,FALSE)</f>
        <v>chr1:154422067</v>
      </c>
      <c r="E353" t="str">
        <f>VLOOKUP($A353,FixData!$B$2:$G$375,COLUMN()-2,FALSE)</f>
        <v>rs4845625</v>
      </c>
      <c r="F353" t="str">
        <f>VLOOKUP($A353,FixData!$B$2:$G$375,COLUMN()-2,FALSE)</f>
        <v>T</v>
      </c>
      <c r="G353">
        <f>VLOOKUP($A353,FixData!$B$2:$G$375,COLUMN()-2,FALSE)</f>
        <v>-0.47</v>
      </c>
      <c r="H353">
        <f>VLOOKUP($A353,FixData!$B$2:$G$375,COLUMN()-2,FALSE)</f>
        <v>1.06</v>
      </c>
    </row>
    <row r="354" spans="1:8">
      <c r="A354" t="s">
        <v>518</v>
      </c>
      <c r="B354" t="str">
        <f>VLOOKUP($A354,UniProt!$A$1:$F$384,COLUMN(),FALSE)</f>
        <v>Q9H832</v>
      </c>
      <c r="C354" t="str">
        <f>VLOOKUP($A354,UniProt!$A$1:$F$384,COLUMN(),FALSE)</f>
        <v>UBE2Z_HUMAN</v>
      </c>
      <c r="D354" t="str">
        <f>VLOOKUP($A354,FixData!$B$2:$G$375,COLUMN()-2,FALSE)</f>
        <v>chr17:46988597</v>
      </c>
      <c r="E354" t="str">
        <f>VLOOKUP($A354,FixData!$B$2:$G$375,COLUMN()-2,FALSE)</f>
        <v>rs46522</v>
      </c>
      <c r="F354" t="str">
        <f>VLOOKUP($A354,FixData!$B$2:$G$375,COLUMN()-2,FALSE)</f>
        <v>T</v>
      </c>
      <c r="G354">
        <f>VLOOKUP($A354,FixData!$B$2:$G$375,COLUMN()-2,FALSE)</f>
        <v>-0.53</v>
      </c>
      <c r="H354">
        <f>VLOOKUP($A354,FixData!$B$2:$G$375,COLUMN()-2,FALSE)</f>
        <v>1.06</v>
      </c>
    </row>
    <row r="355" spans="1:8">
      <c r="A355" t="s">
        <v>130</v>
      </c>
      <c r="B355" t="str">
        <f>VLOOKUP($A355,UniProt!$A$1:$F$384,COLUMN(),FALSE)</f>
        <v>Q6BDS2</v>
      </c>
      <c r="C355" t="str">
        <f>VLOOKUP($A355,UniProt!$A$1:$F$384,COLUMN(),FALSE)</f>
        <v>URFB1_HUMAN</v>
      </c>
      <c r="D355" t="str">
        <f>VLOOKUP($A355,FixData!$B$2:$G$375,COLUMN()-2,FALSE)</f>
        <v>chr6:35034800</v>
      </c>
      <c r="E355" t="str">
        <f>VLOOKUP($A355,FixData!$B$2:$G$375,COLUMN()-2,FALSE)</f>
        <v>rs17609940</v>
      </c>
      <c r="F355" t="str">
        <f>VLOOKUP($A355,FixData!$B$2:$G$375,COLUMN()-2,FALSE)</f>
        <v>G</v>
      </c>
      <c r="G355">
        <f>VLOOKUP($A355,FixData!$B$2:$G$375,COLUMN()-2,FALSE)</f>
        <v>-0.75</v>
      </c>
      <c r="H355">
        <f>VLOOKUP($A355,FixData!$B$2:$G$375,COLUMN()-2,FALSE)</f>
        <v>1.07</v>
      </c>
    </row>
    <row r="356" spans="1:8">
      <c r="A356" t="s">
        <v>396</v>
      </c>
      <c r="B356" t="str">
        <f>VLOOKUP($A356,UniProt!$A$1:$F$384,COLUMN(),FALSE)</f>
        <v>P11172</v>
      </c>
      <c r="C356" t="str">
        <f>VLOOKUP($A356,UniProt!$A$1:$F$384,COLUMN(),FALSE)</f>
        <v>UMPS_HUMAN</v>
      </c>
      <c r="D356" t="str">
        <f>VLOOKUP($A356,FixData!$B$2:$G$375,COLUMN()-2,FALSE)</f>
        <v>chr3:124475201</v>
      </c>
      <c r="E356" t="str">
        <f>VLOOKUP($A356,FixData!$B$2:$G$375,COLUMN()-2,FALSE)</f>
        <v>rs142695226</v>
      </c>
      <c r="F356" t="str">
        <f>VLOOKUP($A356,FixData!$B$2:$G$375,COLUMN()-2,FALSE)</f>
        <v>G</v>
      </c>
      <c r="G356">
        <f>VLOOKUP($A356,FixData!$B$2:$G$375,COLUMN()-2,FALSE)</f>
        <v>-0.14000000000000001</v>
      </c>
      <c r="H356">
        <f>VLOOKUP($A356,FixData!$B$2:$G$375,COLUMN()-2,FALSE)</f>
        <v>1.08</v>
      </c>
    </row>
    <row r="357" spans="1:8">
      <c r="A357" t="s">
        <v>99</v>
      </c>
      <c r="B357" t="str">
        <f>VLOOKUP($A357,UniProt!$A$1:$F$384,COLUMN(),FALSE)</f>
        <v>O95185</v>
      </c>
      <c r="C357" t="str">
        <f>VLOOKUP($A357,UniProt!$A$1:$F$384,COLUMN(),FALSE)</f>
        <v>UNC5C_HUMAN</v>
      </c>
      <c r="D357" t="str">
        <f>VLOOKUP($A357,FixData!$B$2:$G$375,COLUMN()-2,FALSE)</f>
        <v>chr4:96117371</v>
      </c>
      <c r="E357" t="str">
        <f>VLOOKUP($A357,FixData!$B$2:$G$375,COLUMN()-2,FALSE)</f>
        <v>rs3775058</v>
      </c>
      <c r="F357" t="str">
        <f>VLOOKUP($A357,FixData!$B$2:$G$375,COLUMN()-2,FALSE)</f>
        <v>A</v>
      </c>
      <c r="G357">
        <f>VLOOKUP($A357,FixData!$B$2:$G$375,COLUMN()-2,FALSE)</f>
        <v>-0.23</v>
      </c>
      <c r="H357">
        <f>VLOOKUP($A357,FixData!$B$2:$G$375,COLUMN()-2,FALSE)</f>
        <v>1.04</v>
      </c>
    </row>
    <row r="358" spans="1:8">
      <c r="A358" t="s">
        <v>339</v>
      </c>
      <c r="B358" t="str">
        <f>VLOOKUP($A358,UniProt!$A$1:$F$384,COLUMN(),FALSE)</f>
        <v>Q9Y3A2</v>
      </c>
      <c r="C358" t="str">
        <f>VLOOKUP($A358,UniProt!$A$1:$F$384,COLUMN(),FALSE)</f>
        <v>UTP11_HUMAN</v>
      </c>
      <c r="D358" t="str">
        <f>VLOOKUP($A358,FixData!$B$2:$G$375,COLUMN()-2,FALSE)</f>
        <v>chr1:38461319</v>
      </c>
      <c r="E358" t="str">
        <f>VLOOKUP($A358,FixData!$B$2:$G$375,COLUMN()-2,FALSE)</f>
        <v>rs61776719</v>
      </c>
      <c r="F358" t="str">
        <f>VLOOKUP($A358,FixData!$B$2:$G$375,COLUMN()-2,FALSE)</f>
        <v>A</v>
      </c>
      <c r="G358">
        <f>VLOOKUP($A358,FixData!$B$2:$G$375,COLUMN()-2,FALSE)</f>
        <v>-0.53</v>
      </c>
      <c r="H358">
        <f>VLOOKUP($A358,FixData!$B$2:$G$375,COLUMN()-2,FALSE)</f>
        <v>1.04</v>
      </c>
    </row>
    <row r="359" spans="1:8">
      <c r="A359" t="s">
        <v>370</v>
      </c>
      <c r="B359" t="str">
        <f>VLOOKUP($A359,UniProt!$A$1:$F$384,COLUMN(),FALSE)</f>
        <v>O95183</v>
      </c>
      <c r="C359" t="str">
        <f>VLOOKUP($A359,UniProt!$A$1:$F$384,COLUMN(),FALSE)</f>
        <v>VAMP5_HUMAN</v>
      </c>
      <c r="D359" t="str">
        <f>VLOOKUP($A359,FixData!$B$2:$G$375,COLUMN()-2,FALSE)</f>
        <v>chr2:85809989</v>
      </c>
      <c r="E359" t="str">
        <f>VLOOKUP($A359,FixData!$B$2:$G$375,COLUMN()-2,FALSE)</f>
        <v>rs1561198</v>
      </c>
      <c r="F359" t="str">
        <f>VLOOKUP($A359,FixData!$B$2:$G$375,COLUMN()-2,FALSE)</f>
        <v>T</v>
      </c>
      <c r="G359">
        <f>VLOOKUP($A359,FixData!$B$2:$G$375,COLUMN()-2,FALSE)</f>
        <v>-0.45</v>
      </c>
      <c r="H359">
        <f>VLOOKUP($A359,FixData!$B$2:$G$375,COLUMN()-2,FALSE)</f>
        <v>1.06</v>
      </c>
    </row>
    <row r="360" spans="1:8">
      <c r="A360" t="s">
        <v>371</v>
      </c>
      <c r="B360" t="str">
        <f>VLOOKUP($A360,UniProt!$A$1:$F$384,COLUMN(),FALSE)</f>
        <v>Q9BV40</v>
      </c>
      <c r="C360" t="str">
        <f>VLOOKUP($A360,UniProt!$A$1:$F$384,COLUMN(),FALSE)</f>
        <v>VAMP8_HUMAN</v>
      </c>
      <c r="D360" t="str">
        <f>VLOOKUP($A360,FixData!$B$2:$G$375,COLUMN()-2,FALSE)</f>
        <v>chr2:85809989</v>
      </c>
      <c r="E360" t="str">
        <f>VLOOKUP($A360,FixData!$B$2:$G$375,COLUMN()-2,FALSE)</f>
        <v>rs1561198</v>
      </c>
      <c r="F360" t="str">
        <f>VLOOKUP($A360,FixData!$B$2:$G$375,COLUMN()-2,FALSE)</f>
        <v>T</v>
      </c>
      <c r="G360">
        <f>VLOOKUP($A360,FixData!$B$2:$G$375,COLUMN()-2,FALSE)</f>
        <v>-0.45</v>
      </c>
      <c r="H360">
        <f>VLOOKUP($A360,FixData!$B$2:$G$375,COLUMN()-2,FALSE)</f>
        <v>1.06</v>
      </c>
    </row>
    <row r="361" spans="1:8">
      <c r="A361" t="s">
        <v>422</v>
      </c>
      <c r="B361" t="str">
        <f>VLOOKUP($A361,UniProt!$A$1:$F$384,COLUMN(),FALSE)</f>
        <v>P15692</v>
      </c>
      <c r="C361" t="str">
        <f>VLOOKUP($A361,UniProt!$A$1:$F$384,COLUMN(),FALSE)</f>
        <v>VEGFA_HUMAN</v>
      </c>
      <c r="D361" t="str">
        <f>VLOOKUP($A361,FixData!$B$2:$G$375,COLUMN()-2,FALSE)</f>
        <v>chr6:43758873</v>
      </c>
      <c r="E361" t="str">
        <f>VLOOKUP($A361,FixData!$B$2:$G$375,COLUMN()-2,FALSE)</f>
        <v>rs6905288</v>
      </c>
      <c r="F361" t="str">
        <f>VLOOKUP($A361,FixData!$B$2:$G$375,COLUMN()-2,FALSE)</f>
        <v>A</v>
      </c>
      <c r="G361">
        <f>VLOOKUP($A361,FixData!$B$2:$G$375,COLUMN()-2,FALSE)</f>
        <v>-0.56999999999999995</v>
      </c>
      <c r="H361">
        <f>VLOOKUP($A361,FixData!$B$2:$G$375,COLUMN()-2,FALSE)</f>
        <v>1.05</v>
      </c>
    </row>
    <row r="362" spans="1:8">
      <c r="A362" t="s">
        <v>374</v>
      </c>
      <c r="B362" t="str">
        <f>VLOOKUP($A362,UniProt!$A$1:$F$384,COLUMN(),FALSE)</f>
        <v>Q9GZL7</v>
      </c>
      <c r="C362" t="str">
        <f>VLOOKUP($A362,UniProt!$A$1:$F$384,COLUMN(),FALSE)</f>
        <v>WDR12_HUMAN</v>
      </c>
      <c r="D362" t="str">
        <f>VLOOKUP($A362,FixData!$B$2:$G$375,COLUMN()-2,FALSE)</f>
        <v>chr2:203745885</v>
      </c>
      <c r="E362" t="str">
        <f>VLOOKUP($A362,FixData!$B$2:$G$375,COLUMN()-2,FALSE)</f>
        <v>rs6725887</v>
      </c>
      <c r="F362" t="str">
        <f>VLOOKUP($A362,FixData!$B$2:$G$375,COLUMN()-2,FALSE)</f>
        <v>C</v>
      </c>
      <c r="G362">
        <f>VLOOKUP($A362,FixData!$B$2:$G$375,COLUMN()-2,FALSE)</f>
        <v>-0.15</v>
      </c>
      <c r="H362">
        <f>VLOOKUP($A362,FixData!$B$2:$G$375,COLUMN()-2,FALSE)</f>
        <v>1.1399999999999999</v>
      </c>
    </row>
    <row r="363" spans="1:8">
      <c r="A363" t="s">
        <v>176</v>
      </c>
      <c r="B363" t="str">
        <f>VLOOKUP($A363,UniProt!$A$1:$F$384,COLUMN(),FALSE)</f>
        <v>Q9UIA9</v>
      </c>
      <c r="C363" t="str">
        <f>VLOOKUP($A363,UniProt!$A$1:$F$384,COLUMN(),FALSE)</f>
        <v>XPO7_HUMAN</v>
      </c>
      <c r="D363" t="str">
        <f>VLOOKUP($A363,FixData!$B$2:$G$375,COLUMN()-2,FALSE)</f>
        <v>chr8:22033615</v>
      </c>
      <c r="E363" t="str">
        <f>VLOOKUP($A363,FixData!$B$2:$G$375,COLUMN()-2,FALSE)</f>
        <v>rs6984210</v>
      </c>
      <c r="F363" t="str">
        <f>VLOOKUP($A363,FixData!$B$2:$G$375,COLUMN()-2,FALSE)</f>
        <v>G</v>
      </c>
      <c r="G363">
        <f>VLOOKUP($A363,FixData!$B$2:$G$375,COLUMN()-2,FALSE)</f>
        <v>-0.06</v>
      </c>
      <c r="H363">
        <f>VLOOKUP($A363,FixData!$B$2:$G$375,COLUMN()-2,FALSE)</f>
        <v>1.08</v>
      </c>
    </row>
    <row r="364" spans="1:8">
      <c r="A364" t="s">
        <v>260</v>
      </c>
      <c r="B364" t="str">
        <f>VLOOKUP($A364,UniProt!$A$1:$F$384,COLUMN(),FALSE)</f>
        <v>P25490</v>
      </c>
      <c r="C364" t="str">
        <f>VLOOKUP($A364,UniProt!$A$1:$F$384,COLUMN(),FALSE)</f>
        <v>TYY1_HUMAN</v>
      </c>
      <c r="D364" t="str">
        <f>VLOOKUP($A364,FixData!$B$2:$G$375,COLUMN()-2,FALSE)</f>
        <v>chr14:100133942</v>
      </c>
      <c r="E364" t="str">
        <f>VLOOKUP($A364,FixData!$B$2:$G$375,COLUMN()-2,FALSE)</f>
        <v>rs2895811</v>
      </c>
      <c r="F364" t="str">
        <f>VLOOKUP($A364,FixData!$B$2:$G$375,COLUMN()-2,FALSE)</f>
        <v>C</v>
      </c>
      <c r="G364">
        <f>VLOOKUP($A364,FixData!$B$2:$G$375,COLUMN()-2,FALSE)</f>
        <v>-0.43</v>
      </c>
      <c r="H364">
        <f>VLOOKUP($A364,FixData!$B$2:$G$375,COLUMN()-2,FALSE)</f>
        <v>1.07</v>
      </c>
    </row>
    <row r="365" spans="1:8">
      <c r="A365" t="s">
        <v>481</v>
      </c>
      <c r="B365" t="str">
        <f>VLOOKUP($A365,UniProt!$A$1:$F$384,COLUMN(),FALSE)</f>
        <v>Q53FD0</v>
      </c>
      <c r="C365" t="str">
        <f>VLOOKUP($A365,UniProt!$A$1:$F$384,COLUMN(),FALSE)</f>
        <v>ZC21C_HUMAN</v>
      </c>
      <c r="D365" t="str">
        <f>VLOOKUP($A365,FixData!$B$2:$G$375,COLUMN()-2,FALSE)</f>
        <v>chr14:75147552</v>
      </c>
      <c r="E365" t="str">
        <f>VLOOKUP($A365,FixData!$B$2:$G$375,COLUMN()-2,FALSE)</f>
        <v>rs3832966</v>
      </c>
      <c r="F365" t="str">
        <f>VLOOKUP($A365,FixData!$B$2:$G$375,COLUMN()-2,FALSE)</f>
        <v>I</v>
      </c>
      <c r="G365">
        <f>VLOOKUP($A365,FixData!$B$2:$G$375,COLUMN()-2,FALSE)</f>
        <v>-0.46</v>
      </c>
      <c r="H365">
        <f>VLOOKUP($A365,FixData!$B$2:$G$375,COLUMN()-2,FALSE)</f>
        <v>1.05</v>
      </c>
    </row>
    <row r="366" spans="1:8">
      <c r="A366" t="s">
        <v>440</v>
      </c>
      <c r="B366" t="str">
        <f>VLOOKUP($A366,UniProt!$A$1:$F$384,COLUMN(),FALSE)</f>
        <v>Q86WB0</v>
      </c>
      <c r="C366" t="str">
        <f>VLOOKUP($A366,UniProt!$A$1:$F$384,COLUMN(),FALSE)</f>
        <v>NIPA_HUMAN</v>
      </c>
      <c r="D366" t="str">
        <f>VLOOKUP($A366,FixData!$B$2:$G$375,COLUMN()-2,FALSE)</f>
        <v>chr7:129663496</v>
      </c>
      <c r="E366" t="str">
        <f>VLOOKUP($A366,FixData!$B$2:$G$375,COLUMN()-2,FALSE)</f>
        <v>rs11556924</v>
      </c>
      <c r="F366" t="str">
        <f>VLOOKUP($A366,FixData!$B$2:$G$375,COLUMN()-2,FALSE)</f>
        <v>C</v>
      </c>
      <c r="G366">
        <f>VLOOKUP($A366,FixData!$B$2:$G$375,COLUMN()-2,FALSE)</f>
        <v>-0.62</v>
      </c>
      <c r="H366">
        <f>VLOOKUP($A366,FixData!$B$2:$G$375,COLUMN()-2,FALSE)</f>
        <v>1.0900000000000001</v>
      </c>
    </row>
    <row r="367" spans="1:8">
      <c r="A367" t="s">
        <v>372</v>
      </c>
      <c r="B367" t="str">
        <f>VLOOKUP($A367,UniProt!$A$1:$F$384,COLUMN(),FALSE)</f>
        <v>O60315</v>
      </c>
      <c r="C367" t="str">
        <f>VLOOKUP($A367,UniProt!$A$1:$F$384,COLUMN(),FALSE)</f>
        <v>ZEB2_HUMAN</v>
      </c>
      <c r="D367" t="str">
        <f>VLOOKUP($A367,FixData!$B$2:$G$375,COLUMN()-2,FALSE)</f>
        <v>chr2:145801461</v>
      </c>
      <c r="E367" t="str">
        <f>VLOOKUP($A367,FixData!$B$2:$G$375,COLUMN()-2,FALSE)</f>
        <v>rs2252641</v>
      </c>
      <c r="F367" t="str">
        <f>VLOOKUP($A367,FixData!$B$2:$G$375,COLUMN()-2,FALSE)</f>
        <v>C</v>
      </c>
      <c r="G367">
        <f>VLOOKUP($A367,FixData!$B$2:$G$375,COLUMN()-2,FALSE)</f>
        <v>-0.46</v>
      </c>
      <c r="H367">
        <f>VLOOKUP($A367,FixData!$B$2:$G$375,COLUMN()-2,FALSE)</f>
        <v>1.06</v>
      </c>
    </row>
    <row r="368" spans="1:8">
      <c r="A368" t="s">
        <v>178</v>
      </c>
      <c r="B368" t="str">
        <f>VLOOKUP($A368,UniProt!$A$1:$F$384,COLUMN(),FALSE)</f>
        <v>Q8WW38</v>
      </c>
      <c r="C368" t="str">
        <f>VLOOKUP($A368,UniProt!$A$1:$F$384,COLUMN(),FALSE)</f>
        <v>FOG2_HUMAN</v>
      </c>
      <c r="D368" t="str">
        <f>VLOOKUP($A368,FixData!$B$2:$G$375,COLUMN()-2,FALSE)</f>
        <v>chr8:106565414</v>
      </c>
      <c r="E368" t="str">
        <f>VLOOKUP($A368,FixData!$B$2:$G$375,COLUMN()-2,FALSE)</f>
        <v>rs10093110</v>
      </c>
      <c r="F368" t="str">
        <f>VLOOKUP($A368,FixData!$B$2:$G$375,COLUMN()-2,FALSE)</f>
        <v>G</v>
      </c>
      <c r="G368">
        <f>VLOOKUP($A368,FixData!$B$2:$G$375,COLUMN()-2,FALSE)</f>
        <v>-0.57999999999999996</v>
      </c>
      <c r="H368">
        <f>VLOOKUP($A368,FixData!$B$2:$G$375,COLUMN()-2,FALSE)</f>
        <v>1.03</v>
      </c>
    </row>
    <row r="369" spans="1:8">
      <c r="A369" t="s">
        <v>538</v>
      </c>
      <c r="B369" t="str">
        <f>VLOOKUP($A369,UniProt!$A$1:$F$384,COLUMN(),FALSE)</f>
        <v>Q9H4I2</v>
      </c>
      <c r="C369" t="str">
        <f>VLOOKUP($A369,UniProt!$A$1:$F$384,COLUMN(),FALSE)</f>
        <v>ZHX3_HUMAN</v>
      </c>
      <c r="D369" t="str">
        <f>VLOOKUP($A369,FixData!$B$2:$G$375,COLUMN()-2,FALSE)</f>
        <v>chr20:39924279</v>
      </c>
      <c r="E369" t="str">
        <f>VLOOKUP($A369,FixData!$B$2:$G$375,COLUMN()-2,FALSE)</f>
        <v>rs6102343</v>
      </c>
      <c r="F369" t="str">
        <f>VLOOKUP($A369,FixData!$B$2:$G$375,COLUMN()-2,FALSE)</f>
        <v>A</v>
      </c>
      <c r="G369">
        <f>VLOOKUP($A369,FixData!$B$2:$G$375,COLUMN()-2,FALSE)</f>
        <v>-0.25</v>
      </c>
      <c r="H369">
        <f>VLOOKUP($A369,FixData!$B$2:$G$375,COLUMN()-2,FALSE)</f>
        <v>1.04</v>
      </c>
    </row>
    <row r="370" spans="1:8">
      <c r="A370" t="s">
        <v>541</v>
      </c>
      <c r="B370" t="str">
        <f>VLOOKUP($A370,UniProt!$A$1:$F$384,COLUMN(),FALSE)</f>
        <v>Q9H4Z2</v>
      </c>
      <c r="C370" t="str">
        <f>VLOOKUP($A370,UniProt!$A$1:$F$384,COLUMN(),FALSE)</f>
        <v>ZN335_HUMAN</v>
      </c>
      <c r="D370" t="str">
        <f>VLOOKUP($A370,FixData!$B$2:$G$375,COLUMN()-2,FALSE)</f>
        <v>chr20:44586023</v>
      </c>
      <c r="E370" t="str">
        <f>VLOOKUP($A370,FixData!$B$2:$G$375,COLUMN()-2,FALSE)</f>
        <v>rs3827066</v>
      </c>
      <c r="F370" t="str">
        <f>VLOOKUP($A370,FixData!$B$2:$G$375,COLUMN()-2,FALSE)</f>
        <v>T</v>
      </c>
      <c r="G370">
        <f>VLOOKUP($A370,FixData!$B$2:$G$375,COLUMN()-2,FALSE)</f>
        <v>-0.14000000000000001</v>
      </c>
      <c r="H370">
        <f>VLOOKUP($A370,FixData!$B$2:$G$375,COLUMN()-2,FALSE)</f>
        <v>1.04</v>
      </c>
    </row>
    <row r="371" spans="1:8">
      <c r="A371" t="s">
        <v>526</v>
      </c>
      <c r="B371" t="str">
        <f>VLOOKUP($A371,UniProt!$A$1:$F$384,COLUMN(),FALSE)</f>
        <v>Q8TCN5</v>
      </c>
      <c r="C371" t="str">
        <f>VLOOKUP($A371,UniProt!$A$1:$F$384,COLUMN(),FALSE)</f>
        <v>ZN507_HUMAN</v>
      </c>
      <c r="D371" t="str">
        <f>VLOOKUP($A371,FixData!$B$2:$G$375,COLUMN()-2,FALSE)</f>
        <v>chr19:32882020</v>
      </c>
      <c r="E371" t="str">
        <f>VLOOKUP($A371,FixData!$B$2:$G$375,COLUMN()-2,FALSE)</f>
        <v>rs12976411</v>
      </c>
      <c r="F371" t="str">
        <f>VLOOKUP($A371,FixData!$B$2:$G$375,COLUMN()-2,FALSE)</f>
        <v>A</v>
      </c>
      <c r="G371">
        <f>VLOOKUP($A371,FixData!$B$2:$G$375,COLUMN()-2,FALSE)</f>
        <v>-0.91</v>
      </c>
      <c r="H371">
        <f>VLOOKUP($A371,FixData!$B$2:$G$375,COLUMN()-2,FALSE)</f>
        <v>1.33</v>
      </c>
    </row>
    <row r="372" spans="1:8">
      <c r="A372" t="s">
        <v>69</v>
      </c>
      <c r="B372" t="str">
        <f>VLOOKUP($A372,UniProt!$A$1:$F$384,COLUMN(),FALSE)</f>
        <v>Q86UQ0</v>
      </c>
      <c r="C372" t="str">
        <f>VLOOKUP($A372,UniProt!$A$1:$F$384,COLUMN(),FALSE)</f>
        <v>ZN589_HUMAN</v>
      </c>
      <c r="D372" t="str">
        <f>VLOOKUP($A372,FixData!$B$2:$G$375,COLUMN()-2,FALSE)</f>
        <v>chr3:48193515</v>
      </c>
      <c r="E372" t="str">
        <f>VLOOKUP($A372,FixData!$B$2:$G$375,COLUMN()-2,FALSE)</f>
        <v>rs7617773</v>
      </c>
      <c r="F372" t="str">
        <f>VLOOKUP($A372,FixData!$B$2:$G$375,COLUMN()-2,FALSE)</f>
        <v>T</v>
      </c>
      <c r="G372">
        <f>VLOOKUP($A372,FixData!$B$2:$G$375,COLUMN()-2,FALSE)</f>
        <v>-0.67</v>
      </c>
      <c r="H372">
        <f>VLOOKUP($A372,FixData!$B$2:$G$375,COLUMN()-2,FALSE)</f>
        <v>1.04</v>
      </c>
    </row>
    <row r="373" spans="1:8">
      <c r="A373" t="s">
        <v>103</v>
      </c>
      <c r="B373" t="str">
        <f>VLOOKUP($A373,UniProt!$A$1:$F$384,COLUMN(),FALSE)</f>
        <v>Q17R98</v>
      </c>
      <c r="C373" t="str">
        <f>VLOOKUP($A373,UniProt!$A$1:$F$384,COLUMN(),FALSE)</f>
        <v>ZN827_HUMAN</v>
      </c>
      <c r="D373" t="str">
        <f>VLOOKUP($A373,FixData!$B$2:$G$375,COLUMN()-2,FALSE)</f>
        <v>chr4:146782837</v>
      </c>
      <c r="E373" t="str">
        <f>VLOOKUP($A373,FixData!$B$2:$G$375,COLUMN()-2,FALSE)</f>
        <v>rs35879803</v>
      </c>
      <c r="F373" t="str">
        <f>VLOOKUP($A373,FixData!$B$2:$G$375,COLUMN()-2,FALSE)</f>
        <v>C</v>
      </c>
      <c r="G373">
        <f>VLOOKUP($A373,FixData!$B$2:$G$375,COLUMN()-2,FALSE)</f>
        <v>-0.7</v>
      </c>
      <c r="H373">
        <f>VLOOKUP($A373,FixData!$B$2:$G$375,COLUMN()-2,FALSE)</f>
        <v>1.05</v>
      </c>
    </row>
    <row r="374" spans="1:8">
      <c r="A374" t="s">
        <v>325</v>
      </c>
      <c r="B374" t="str">
        <f>VLOOKUP($A374,UniProt!$A$1:$F$384,COLUMN(),FALSE)</f>
        <v>Q5JPB2</v>
      </c>
      <c r="C374" t="str">
        <f>VLOOKUP($A374,UniProt!$A$1:$F$384,COLUMN(),FALSE)</f>
        <v>ZN831_HUMAN</v>
      </c>
      <c r="D374" t="str">
        <f>VLOOKUP($A374,FixData!$B$2:$G$375,COLUMN()-2,FALSE)</f>
        <v>chr20:57714025</v>
      </c>
      <c r="E374" t="str">
        <f>VLOOKUP($A374,FixData!$B$2:$G$375,COLUMN()-2,FALSE)</f>
        <v>rs260020</v>
      </c>
      <c r="F374" t="str">
        <f>VLOOKUP($A374,FixData!$B$2:$G$375,COLUMN()-2,FALSE)</f>
        <v>T</v>
      </c>
      <c r="G374">
        <f>VLOOKUP($A374,FixData!$B$2:$G$375,COLUMN()-2,FALSE)</f>
        <v>-0.13</v>
      </c>
      <c r="H374">
        <f>VLOOKUP($A374,FixData!$B$2:$G$375,COLUMN()-2,FALSE)</f>
        <v>1.04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822-882C-4799-B899-8A289138E41F}">
  <dimension ref="B2:G375"/>
  <sheetViews>
    <sheetView topLeftCell="A92" workbookViewId="0">
      <selection activeCell="C103" sqref="C103"/>
    </sheetView>
  </sheetViews>
  <sheetFormatPr defaultRowHeight="14.5"/>
  <cols>
    <col min="2" max="2" width="13.453125" bestFit="1" customWidth="1"/>
    <col min="3" max="3" width="15.08984375" bestFit="1" customWidth="1"/>
    <col min="4" max="4" width="11.36328125" bestFit="1" customWidth="1"/>
    <col min="5" max="5" width="5.08984375" bestFit="1" customWidth="1"/>
    <col min="6" max="6" width="5.453125" bestFit="1" customWidth="1"/>
    <col min="7" max="7" width="5.08984375" bestFit="1" customWidth="1"/>
  </cols>
  <sheetData>
    <row r="2" spans="2:7">
      <c r="B2" t="s">
        <v>326</v>
      </c>
      <c r="C2" t="s">
        <v>0</v>
      </c>
      <c r="D2" t="s">
        <v>711</v>
      </c>
      <c r="E2" t="s">
        <v>716</v>
      </c>
      <c r="F2" t="s">
        <v>1</v>
      </c>
      <c r="G2" t="s">
        <v>2</v>
      </c>
    </row>
    <row r="3" spans="2:7">
      <c r="B3" t="s">
        <v>381</v>
      </c>
      <c r="C3" t="s">
        <v>571</v>
      </c>
      <c r="D3" t="s">
        <v>54</v>
      </c>
      <c r="E3" t="s">
        <v>5</v>
      </c>
      <c r="F3">
        <v>-0.26</v>
      </c>
      <c r="G3">
        <v>1.07</v>
      </c>
    </row>
    <row r="4" spans="2:7">
      <c r="B4" t="s">
        <v>368</v>
      </c>
      <c r="C4" t="s">
        <v>564</v>
      </c>
      <c r="D4" t="s">
        <v>40</v>
      </c>
      <c r="E4" t="s">
        <v>5</v>
      </c>
      <c r="F4">
        <v>-0.3</v>
      </c>
      <c r="G4">
        <v>1.06</v>
      </c>
    </row>
    <row r="5" spans="2:7">
      <c r="B5" t="s">
        <v>41</v>
      </c>
      <c r="C5" t="s">
        <v>564</v>
      </c>
      <c r="D5" t="s">
        <v>40</v>
      </c>
      <c r="E5" t="s">
        <v>5</v>
      </c>
      <c r="F5">
        <v>-0.3</v>
      </c>
      <c r="G5">
        <v>1.06</v>
      </c>
    </row>
    <row r="6" spans="2:7">
      <c r="B6" t="s">
        <v>267</v>
      </c>
      <c r="C6" t="s">
        <v>678</v>
      </c>
      <c r="D6" t="s">
        <v>266</v>
      </c>
      <c r="E6" t="s">
        <v>19</v>
      </c>
      <c r="F6">
        <v>-0.9</v>
      </c>
      <c r="G6">
        <v>1.1000000000000001</v>
      </c>
    </row>
    <row r="7" spans="2:7">
      <c r="B7" t="s">
        <v>448</v>
      </c>
      <c r="C7" t="s">
        <v>638</v>
      </c>
      <c r="D7" t="s">
        <v>189</v>
      </c>
      <c r="E7" t="s">
        <v>26</v>
      </c>
      <c r="F7">
        <v>-0.21</v>
      </c>
      <c r="G7">
        <v>1.1000000000000001</v>
      </c>
    </row>
    <row r="8" spans="2:7">
      <c r="B8" t="s">
        <v>522</v>
      </c>
      <c r="C8" t="s">
        <v>695</v>
      </c>
      <c r="D8" t="s">
        <v>300</v>
      </c>
      <c r="E8" t="s">
        <v>26</v>
      </c>
      <c r="F8">
        <v>-0.38</v>
      </c>
      <c r="G8">
        <v>1.04</v>
      </c>
    </row>
    <row r="9" spans="2:7">
      <c r="B9" t="s">
        <v>399</v>
      </c>
      <c r="C9" t="s">
        <v>581</v>
      </c>
      <c r="D9" t="s">
        <v>76</v>
      </c>
      <c r="E9" t="s">
        <v>19</v>
      </c>
      <c r="F9">
        <v>-0.86</v>
      </c>
      <c r="G9">
        <v>1.04</v>
      </c>
    </row>
    <row r="10" spans="2:7">
      <c r="B10" t="s">
        <v>256</v>
      </c>
      <c r="C10" t="s">
        <v>672</v>
      </c>
      <c r="D10" t="s">
        <v>254</v>
      </c>
      <c r="E10" t="s">
        <v>255</v>
      </c>
      <c r="F10">
        <v>-0.46</v>
      </c>
      <c r="G10">
        <v>1.05</v>
      </c>
    </row>
    <row r="11" spans="2:7">
      <c r="B11" t="s">
        <v>265</v>
      </c>
      <c r="C11" t="s">
        <v>677</v>
      </c>
      <c r="D11" t="s">
        <v>264</v>
      </c>
      <c r="E11" t="s">
        <v>8</v>
      </c>
      <c r="F11">
        <v>-0.56999999999999995</v>
      </c>
      <c r="G11">
        <v>1.08</v>
      </c>
    </row>
    <row r="12" spans="2:7">
      <c r="B12" t="s">
        <v>333</v>
      </c>
      <c r="C12" t="s">
        <v>710</v>
      </c>
      <c r="D12" t="s">
        <v>332</v>
      </c>
      <c r="E12" t="s">
        <v>19</v>
      </c>
      <c r="F12">
        <v>-0.97</v>
      </c>
      <c r="G12">
        <v>1.2</v>
      </c>
    </row>
    <row r="13" spans="2:7">
      <c r="B13" t="s">
        <v>366</v>
      </c>
      <c r="C13" t="s">
        <v>562</v>
      </c>
      <c r="D13" t="s">
        <v>36</v>
      </c>
      <c r="E13" t="s">
        <v>19</v>
      </c>
      <c r="F13">
        <v>-0.42</v>
      </c>
      <c r="G13">
        <v>1.04</v>
      </c>
    </row>
    <row r="14" spans="2:7">
      <c r="B14" t="s">
        <v>365</v>
      </c>
      <c r="C14" t="s">
        <v>561</v>
      </c>
      <c r="D14" t="s">
        <v>34</v>
      </c>
      <c r="E14" t="s">
        <v>26</v>
      </c>
      <c r="F14">
        <v>-0.74</v>
      </c>
      <c r="G14">
        <v>1.1399999999999999</v>
      </c>
    </row>
    <row r="15" spans="2:7">
      <c r="B15" t="s">
        <v>387</v>
      </c>
      <c r="C15" t="s">
        <v>577</v>
      </c>
      <c r="D15" t="s">
        <v>66</v>
      </c>
      <c r="E15" t="s">
        <v>8</v>
      </c>
      <c r="F15">
        <v>-0.41</v>
      </c>
      <c r="G15">
        <v>1.03</v>
      </c>
    </row>
    <row r="16" spans="2:7">
      <c r="B16" t="s">
        <v>392</v>
      </c>
      <c r="C16" t="s">
        <v>579</v>
      </c>
      <c r="D16" t="s">
        <v>70</v>
      </c>
      <c r="E16" t="s">
        <v>8</v>
      </c>
      <c r="F16">
        <v>-0.86</v>
      </c>
      <c r="G16">
        <v>1.07</v>
      </c>
    </row>
    <row r="17" spans="2:7">
      <c r="B17" t="s">
        <v>2091</v>
      </c>
      <c r="C17" t="s">
        <v>697</v>
      </c>
      <c r="D17" t="s">
        <v>304</v>
      </c>
      <c r="E17" t="s">
        <v>19</v>
      </c>
      <c r="F17">
        <v>-0.98</v>
      </c>
      <c r="G17">
        <v>1.1399999999999999</v>
      </c>
    </row>
    <row r="18" spans="2:7">
      <c r="B18" t="s">
        <v>504</v>
      </c>
      <c r="C18" t="s">
        <v>688</v>
      </c>
      <c r="D18" t="s">
        <v>287</v>
      </c>
      <c r="E18" t="s">
        <v>19</v>
      </c>
      <c r="F18">
        <v>-0.49</v>
      </c>
      <c r="G18">
        <v>1.04</v>
      </c>
    </row>
    <row r="19" spans="2:7">
      <c r="B19" t="s">
        <v>420</v>
      </c>
      <c r="C19" t="s">
        <v>608</v>
      </c>
      <c r="D19" t="s">
        <v>129</v>
      </c>
      <c r="E19" t="s">
        <v>19</v>
      </c>
      <c r="F19">
        <v>-0.75</v>
      </c>
      <c r="G19">
        <v>1.07</v>
      </c>
    </row>
    <row r="20" spans="2:7">
      <c r="B20" t="s">
        <v>327</v>
      </c>
      <c r="C20" t="s">
        <v>634</v>
      </c>
      <c r="D20" t="s">
        <v>181</v>
      </c>
      <c r="E20" t="s">
        <v>26</v>
      </c>
      <c r="F20">
        <v>-0.46</v>
      </c>
      <c r="G20">
        <v>1.29</v>
      </c>
    </row>
    <row r="21" spans="2:7">
      <c r="B21" t="s">
        <v>2073</v>
      </c>
      <c r="C21" t="s">
        <v>656</v>
      </c>
      <c r="D21" t="s">
        <v>224</v>
      </c>
      <c r="E21" t="s">
        <v>19</v>
      </c>
      <c r="F21">
        <v>-0.13</v>
      </c>
      <c r="G21">
        <v>1.1299999999999999</v>
      </c>
    </row>
    <row r="22" spans="2:7">
      <c r="B22" t="s">
        <v>2081</v>
      </c>
      <c r="C22" t="s">
        <v>656</v>
      </c>
      <c r="D22" t="s">
        <v>224</v>
      </c>
      <c r="E22" t="s">
        <v>19</v>
      </c>
      <c r="F22">
        <v>-0.13</v>
      </c>
      <c r="G22">
        <v>1.1299999999999999</v>
      </c>
    </row>
    <row r="23" spans="2:7">
      <c r="B23" t="s">
        <v>2086</v>
      </c>
      <c r="C23" t="s">
        <v>656</v>
      </c>
      <c r="D23" t="s">
        <v>224</v>
      </c>
      <c r="E23" t="s">
        <v>19</v>
      </c>
      <c r="F23">
        <v>-0.13</v>
      </c>
      <c r="G23">
        <v>1.1299999999999999</v>
      </c>
    </row>
    <row r="24" spans="2:7">
      <c r="B24" t="s">
        <v>39</v>
      </c>
      <c r="C24" t="s">
        <v>563</v>
      </c>
      <c r="D24" t="s">
        <v>38</v>
      </c>
      <c r="E24" t="s">
        <v>26</v>
      </c>
      <c r="F24">
        <v>-0.83</v>
      </c>
      <c r="G24">
        <v>1.07</v>
      </c>
    </row>
    <row r="25" spans="2:7">
      <c r="B25" t="s">
        <v>531</v>
      </c>
      <c r="C25" t="s">
        <v>702</v>
      </c>
      <c r="D25" t="s">
        <v>314</v>
      </c>
      <c r="E25" t="s">
        <v>19</v>
      </c>
      <c r="F25">
        <v>-0.14000000000000001</v>
      </c>
      <c r="G25">
        <v>1.1399999999999999</v>
      </c>
    </row>
    <row r="26" spans="2:7">
      <c r="B26" t="s">
        <v>2077</v>
      </c>
      <c r="C26" t="s">
        <v>656</v>
      </c>
      <c r="D26" t="s">
        <v>224</v>
      </c>
      <c r="E26" t="s">
        <v>19</v>
      </c>
      <c r="F26">
        <v>-0.13</v>
      </c>
      <c r="G26">
        <v>1.1299999999999999</v>
      </c>
    </row>
    <row r="27" spans="2:7">
      <c r="B27" t="s">
        <v>530</v>
      </c>
      <c r="C27" t="s">
        <v>702</v>
      </c>
      <c r="D27" t="s">
        <v>314</v>
      </c>
      <c r="E27" t="s">
        <v>19</v>
      </c>
      <c r="F27">
        <v>-0.14000000000000001</v>
      </c>
      <c r="G27">
        <v>1.1399999999999999</v>
      </c>
    </row>
    <row r="28" spans="2:7">
      <c r="B28" t="s">
        <v>347</v>
      </c>
      <c r="C28" t="s">
        <v>556</v>
      </c>
      <c r="D28" t="s">
        <v>23</v>
      </c>
      <c r="E28" t="s">
        <v>5</v>
      </c>
      <c r="F28">
        <v>-0.47</v>
      </c>
      <c r="G28">
        <v>1.06</v>
      </c>
    </row>
    <row r="29" spans="2:7">
      <c r="B29" t="s">
        <v>121</v>
      </c>
      <c r="C29" t="s">
        <v>603</v>
      </c>
      <c r="D29" t="s">
        <v>120</v>
      </c>
      <c r="E29" t="s">
        <v>5</v>
      </c>
      <c r="F29">
        <v>-0.48</v>
      </c>
      <c r="G29">
        <v>1.05</v>
      </c>
    </row>
    <row r="30" spans="2:7">
      <c r="B30" t="s">
        <v>221</v>
      </c>
      <c r="C30" t="s">
        <v>654</v>
      </c>
      <c r="D30" t="s">
        <v>220</v>
      </c>
      <c r="E30" t="s">
        <v>19</v>
      </c>
      <c r="F30">
        <v>-0.28000000000000003</v>
      </c>
      <c r="G30">
        <v>1.04</v>
      </c>
    </row>
    <row r="31" spans="2:7">
      <c r="B31" t="s">
        <v>83</v>
      </c>
      <c r="C31" t="s">
        <v>584</v>
      </c>
      <c r="D31" t="s">
        <v>82</v>
      </c>
      <c r="E31" t="s">
        <v>26</v>
      </c>
      <c r="F31">
        <v>-0.85</v>
      </c>
      <c r="G31">
        <v>1.07</v>
      </c>
    </row>
    <row r="32" spans="2:7">
      <c r="B32" t="s">
        <v>479</v>
      </c>
      <c r="C32" t="s">
        <v>671</v>
      </c>
      <c r="D32" t="s">
        <v>252</v>
      </c>
      <c r="E32" t="s">
        <v>19</v>
      </c>
      <c r="F32">
        <v>-0.42</v>
      </c>
      <c r="G32">
        <v>1.03</v>
      </c>
    </row>
    <row r="33" spans="2:7">
      <c r="B33" t="s">
        <v>517</v>
      </c>
      <c r="C33" t="s">
        <v>691</v>
      </c>
      <c r="D33" t="s">
        <v>293</v>
      </c>
      <c r="E33" t="s">
        <v>26</v>
      </c>
      <c r="F33">
        <v>-0.14000000000000001</v>
      </c>
      <c r="G33">
        <v>1.07</v>
      </c>
    </row>
    <row r="34" spans="2:7">
      <c r="B34" t="s">
        <v>214</v>
      </c>
      <c r="C34" t="s">
        <v>650</v>
      </c>
      <c r="D34" t="s">
        <v>213</v>
      </c>
      <c r="E34" t="s">
        <v>5</v>
      </c>
      <c r="F34">
        <v>-0.67</v>
      </c>
      <c r="G34">
        <v>1.05</v>
      </c>
    </row>
    <row r="35" spans="2:7">
      <c r="B35" t="s">
        <v>536</v>
      </c>
      <c r="C35" t="s">
        <v>704</v>
      </c>
      <c r="D35" t="s">
        <v>318</v>
      </c>
      <c r="E35" t="s">
        <v>8</v>
      </c>
      <c r="F35">
        <v>-0.89</v>
      </c>
      <c r="G35">
        <v>1.07</v>
      </c>
    </row>
    <row r="36" spans="2:7">
      <c r="B36" t="s">
        <v>164</v>
      </c>
      <c r="C36" t="s">
        <v>625</v>
      </c>
      <c r="D36" t="s">
        <v>163</v>
      </c>
      <c r="E36" t="s">
        <v>19</v>
      </c>
      <c r="F36">
        <v>-0.4</v>
      </c>
      <c r="G36">
        <v>1.03</v>
      </c>
    </row>
    <row r="37" spans="2:7">
      <c r="B37" t="s">
        <v>379</v>
      </c>
      <c r="C37" t="s">
        <v>571</v>
      </c>
      <c r="D37" t="s">
        <v>54</v>
      </c>
      <c r="E37" t="s">
        <v>5</v>
      </c>
      <c r="F37">
        <v>-0.26</v>
      </c>
      <c r="G37">
        <v>1.07</v>
      </c>
    </row>
    <row r="38" spans="2:7">
      <c r="B38" t="s">
        <v>350</v>
      </c>
      <c r="C38" t="s">
        <v>557</v>
      </c>
      <c r="D38" t="s">
        <v>25</v>
      </c>
      <c r="E38" t="s">
        <v>26</v>
      </c>
      <c r="F38">
        <v>-0.5</v>
      </c>
      <c r="G38">
        <v>1.04</v>
      </c>
    </row>
    <row r="39" spans="2:7">
      <c r="B39" t="s">
        <v>295</v>
      </c>
      <c r="C39" t="s">
        <v>692</v>
      </c>
      <c r="D39" t="s">
        <v>294</v>
      </c>
      <c r="E39" t="s">
        <v>5</v>
      </c>
      <c r="F39">
        <v>-0.53</v>
      </c>
      <c r="G39">
        <v>1.06</v>
      </c>
    </row>
    <row r="40" spans="2:7">
      <c r="B40" t="s">
        <v>348</v>
      </c>
      <c r="C40" t="s">
        <v>556</v>
      </c>
      <c r="D40" t="s">
        <v>23</v>
      </c>
      <c r="E40" t="s">
        <v>5</v>
      </c>
      <c r="F40">
        <v>-0.47</v>
      </c>
      <c r="G40">
        <v>1.06</v>
      </c>
    </row>
    <row r="41" spans="2:7">
      <c r="B41" t="s">
        <v>471</v>
      </c>
      <c r="C41" t="s">
        <v>662</v>
      </c>
      <c r="D41" t="s">
        <v>236</v>
      </c>
      <c r="E41" t="s">
        <v>5</v>
      </c>
      <c r="F41">
        <v>-0.44</v>
      </c>
      <c r="G41">
        <v>1.07</v>
      </c>
    </row>
    <row r="42" spans="2:7">
      <c r="B42" t="s">
        <v>313</v>
      </c>
      <c r="C42" t="s">
        <v>701</v>
      </c>
      <c r="D42" t="s">
        <v>312</v>
      </c>
      <c r="E42" t="s">
        <v>5</v>
      </c>
      <c r="F42">
        <v>-0.48</v>
      </c>
      <c r="G42">
        <v>1.05</v>
      </c>
    </row>
    <row r="43" spans="2:7">
      <c r="B43" t="s">
        <v>329</v>
      </c>
      <c r="C43" t="s">
        <v>708</v>
      </c>
      <c r="D43" t="s">
        <v>328</v>
      </c>
      <c r="E43" t="s">
        <v>19</v>
      </c>
      <c r="F43">
        <v>-0.18</v>
      </c>
      <c r="G43">
        <v>1.04</v>
      </c>
    </row>
    <row r="44" spans="2:7">
      <c r="B44" t="s">
        <v>437</v>
      </c>
      <c r="C44" t="s">
        <v>624</v>
      </c>
      <c r="D44" t="s">
        <v>161</v>
      </c>
      <c r="E44" t="s">
        <v>26</v>
      </c>
      <c r="F44">
        <v>-0.8</v>
      </c>
      <c r="G44">
        <v>1.08</v>
      </c>
    </row>
    <row r="45" spans="2:7">
      <c r="B45" t="s">
        <v>278</v>
      </c>
      <c r="C45" t="s">
        <v>683</v>
      </c>
      <c r="D45" t="s">
        <v>277</v>
      </c>
      <c r="E45" t="s">
        <v>26</v>
      </c>
      <c r="F45">
        <v>-0.6</v>
      </c>
      <c r="G45">
        <v>1.07</v>
      </c>
    </row>
    <row r="46" spans="2:7">
      <c r="B46" t="s">
        <v>297</v>
      </c>
      <c r="C46" t="s">
        <v>693</v>
      </c>
      <c r="D46" t="s">
        <v>296</v>
      </c>
      <c r="E46" t="s">
        <v>26</v>
      </c>
      <c r="F46">
        <v>-0.15</v>
      </c>
      <c r="G46">
        <v>1.08</v>
      </c>
    </row>
    <row r="47" spans="2:7">
      <c r="B47" t="s">
        <v>138</v>
      </c>
      <c r="C47" t="s">
        <v>612</v>
      </c>
      <c r="D47" t="s">
        <v>137</v>
      </c>
      <c r="E47" t="s">
        <v>19</v>
      </c>
      <c r="F47">
        <v>-0.68</v>
      </c>
      <c r="G47">
        <v>1.04</v>
      </c>
    </row>
    <row r="48" spans="2:7">
      <c r="B48" t="s">
        <v>503</v>
      </c>
      <c r="C48" t="s">
        <v>688</v>
      </c>
      <c r="D48" t="s">
        <v>287</v>
      </c>
      <c r="E48" t="s">
        <v>19</v>
      </c>
      <c r="F48">
        <v>-0.49</v>
      </c>
      <c r="G48">
        <v>1.04</v>
      </c>
    </row>
    <row r="49" spans="2:7">
      <c r="B49" t="s">
        <v>351</v>
      </c>
      <c r="C49" t="s">
        <v>557</v>
      </c>
      <c r="D49" t="s">
        <v>25</v>
      </c>
      <c r="E49" t="s">
        <v>26</v>
      </c>
      <c r="F49">
        <v>-0.5</v>
      </c>
      <c r="G49">
        <v>1.04</v>
      </c>
    </row>
    <row r="50" spans="2:7">
      <c r="B50" t="s">
        <v>442</v>
      </c>
      <c r="C50" t="s">
        <v>631</v>
      </c>
      <c r="D50" t="s">
        <v>175</v>
      </c>
      <c r="E50" t="s">
        <v>19</v>
      </c>
      <c r="F50">
        <v>-0.06</v>
      </c>
      <c r="G50">
        <v>1.08</v>
      </c>
    </row>
    <row r="51" spans="2:7">
      <c r="B51" t="s">
        <v>474</v>
      </c>
      <c r="C51" t="s">
        <v>664</v>
      </c>
      <c r="D51" t="s">
        <v>239</v>
      </c>
      <c r="E51" t="s">
        <v>19</v>
      </c>
      <c r="F51">
        <v>-0.35</v>
      </c>
      <c r="G51">
        <v>1.06</v>
      </c>
    </row>
    <row r="52" spans="2:7">
      <c r="B52" t="s">
        <v>35</v>
      </c>
      <c r="C52" t="s">
        <v>561</v>
      </c>
      <c r="D52" t="s">
        <v>34</v>
      </c>
      <c r="E52" t="s">
        <v>26</v>
      </c>
      <c r="F52">
        <v>-0.74</v>
      </c>
      <c r="G52">
        <v>1.1399999999999999</v>
      </c>
    </row>
    <row r="53" spans="2:7">
      <c r="B53" t="s">
        <v>227</v>
      </c>
      <c r="C53" t="s">
        <v>657</v>
      </c>
      <c r="D53" t="s">
        <v>226</v>
      </c>
      <c r="E53" t="s">
        <v>5</v>
      </c>
      <c r="F53">
        <v>-0.87</v>
      </c>
      <c r="G53">
        <v>1.05</v>
      </c>
    </row>
    <row r="54" spans="2:7">
      <c r="B54" t="s">
        <v>418</v>
      </c>
      <c r="C54" t="s">
        <v>607</v>
      </c>
      <c r="D54" t="s">
        <v>128</v>
      </c>
      <c r="E54" t="s">
        <v>5</v>
      </c>
      <c r="F54">
        <v>-0.86</v>
      </c>
      <c r="G54">
        <v>1.0900000000000001</v>
      </c>
    </row>
    <row r="55" spans="2:7">
      <c r="B55" t="s">
        <v>419</v>
      </c>
      <c r="C55" t="s">
        <v>607</v>
      </c>
      <c r="D55" t="s">
        <v>128</v>
      </c>
      <c r="E55" t="s">
        <v>5</v>
      </c>
      <c r="F55">
        <v>-0.86</v>
      </c>
      <c r="G55">
        <v>1.0900000000000001</v>
      </c>
    </row>
    <row r="56" spans="2:7">
      <c r="B56" t="s">
        <v>373</v>
      </c>
      <c r="C56" t="s">
        <v>569</v>
      </c>
      <c r="D56" t="s">
        <v>50</v>
      </c>
      <c r="E56" t="s">
        <v>26</v>
      </c>
      <c r="F56">
        <v>-0.65</v>
      </c>
      <c r="G56">
        <v>1.04</v>
      </c>
    </row>
    <row r="57" spans="2:7">
      <c r="B57" t="s">
        <v>357</v>
      </c>
      <c r="C57" t="s">
        <v>558</v>
      </c>
      <c r="D57" t="s">
        <v>28</v>
      </c>
      <c r="E57" t="s">
        <v>26</v>
      </c>
      <c r="F57">
        <v>-0.53</v>
      </c>
      <c r="G57">
        <v>1.04</v>
      </c>
    </row>
    <row r="58" spans="2:7">
      <c r="B58" t="s">
        <v>367</v>
      </c>
      <c r="C58" t="s">
        <v>562</v>
      </c>
      <c r="D58" t="s">
        <v>36</v>
      </c>
      <c r="E58" t="s">
        <v>19</v>
      </c>
      <c r="F58">
        <v>-0.42</v>
      </c>
      <c r="G58">
        <v>1.04</v>
      </c>
    </row>
    <row r="59" spans="2:7">
      <c r="B59" t="s">
        <v>375</v>
      </c>
      <c r="C59" t="s">
        <v>570</v>
      </c>
      <c r="D59" t="s">
        <v>52</v>
      </c>
      <c r="E59" t="s">
        <v>26</v>
      </c>
      <c r="F59">
        <v>-0.15</v>
      </c>
      <c r="G59">
        <v>1.1399999999999999</v>
      </c>
    </row>
    <row r="60" spans="2:7">
      <c r="B60" t="s">
        <v>20</v>
      </c>
      <c r="C60" t="s">
        <v>554</v>
      </c>
      <c r="D60" t="s">
        <v>18</v>
      </c>
      <c r="E60" t="s">
        <v>19</v>
      </c>
      <c r="F60">
        <v>-0.66</v>
      </c>
      <c r="G60">
        <v>1.04</v>
      </c>
    </row>
    <row r="61" spans="2:7">
      <c r="B61" t="s">
        <v>352</v>
      </c>
      <c r="C61" t="s">
        <v>557</v>
      </c>
      <c r="D61" t="s">
        <v>25</v>
      </c>
      <c r="E61" t="s">
        <v>26</v>
      </c>
      <c r="F61">
        <v>-0.5</v>
      </c>
      <c r="G61">
        <v>1.04</v>
      </c>
    </row>
    <row r="62" spans="2:7">
      <c r="B62" t="s">
        <v>241</v>
      </c>
      <c r="C62" t="s">
        <v>665</v>
      </c>
      <c r="D62" t="s">
        <v>240</v>
      </c>
      <c r="E62" t="s">
        <v>5</v>
      </c>
      <c r="F62">
        <v>-0.69</v>
      </c>
      <c r="G62">
        <v>1.08</v>
      </c>
    </row>
    <row r="63" spans="2:7">
      <c r="B63" t="s">
        <v>528</v>
      </c>
      <c r="C63" t="s">
        <v>701</v>
      </c>
      <c r="D63" t="s">
        <v>312</v>
      </c>
      <c r="E63" t="s">
        <v>5</v>
      </c>
      <c r="F63">
        <v>-0.48</v>
      </c>
      <c r="G63">
        <v>1.05</v>
      </c>
    </row>
    <row r="64" spans="2:7">
      <c r="B64" t="s">
        <v>436</v>
      </c>
      <c r="C64" t="s">
        <v>623</v>
      </c>
      <c r="D64" t="s">
        <v>159</v>
      </c>
      <c r="E64" t="s">
        <v>19</v>
      </c>
      <c r="F64">
        <v>-0.91</v>
      </c>
      <c r="G64">
        <v>1.06</v>
      </c>
    </row>
    <row r="65" spans="2:7">
      <c r="B65" t="s">
        <v>404</v>
      </c>
      <c r="C65" t="s">
        <v>585</v>
      </c>
      <c r="D65" t="s">
        <v>84</v>
      </c>
      <c r="E65" t="s">
        <v>19</v>
      </c>
      <c r="F65">
        <v>-0.32</v>
      </c>
      <c r="G65">
        <v>1.03</v>
      </c>
    </row>
    <row r="66" spans="2:7">
      <c r="B66" t="s">
        <v>450</v>
      </c>
      <c r="C66" t="s">
        <v>639</v>
      </c>
      <c r="D66" t="s">
        <v>191</v>
      </c>
      <c r="E66" t="s">
        <v>26</v>
      </c>
      <c r="F66">
        <v>-0.36</v>
      </c>
      <c r="G66">
        <v>1.04</v>
      </c>
    </row>
    <row r="67" spans="2:7">
      <c r="B67" t="s">
        <v>388</v>
      </c>
      <c r="C67" t="s">
        <v>578</v>
      </c>
      <c r="D67" t="s">
        <v>68</v>
      </c>
      <c r="E67" t="s">
        <v>5</v>
      </c>
      <c r="F67">
        <v>-0.67</v>
      </c>
      <c r="G67">
        <v>1.04</v>
      </c>
    </row>
    <row r="68" spans="2:7">
      <c r="B68" t="s">
        <v>282</v>
      </c>
      <c r="C68" t="s">
        <v>685</v>
      </c>
      <c r="D68" t="s">
        <v>281</v>
      </c>
      <c r="E68" t="s">
        <v>8</v>
      </c>
      <c r="F68">
        <v>-0.77</v>
      </c>
      <c r="G68">
        <v>1.07</v>
      </c>
    </row>
    <row r="69" spans="2:7">
      <c r="B69" t="s">
        <v>2087</v>
      </c>
      <c r="C69" t="s">
        <v>579</v>
      </c>
      <c r="D69" t="s">
        <v>70</v>
      </c>
      <c r="E69" t="s">
        <v>8</v>
      </c>
      <c r="F69">
        <v>-0.86</v>
      </c>
      <c r="G69">
        <v>1.07</v>
      </c>
    </row>
    <row r="70" spans="2:7">
      <c r="B70" t="s">
        <v>421</v>
      </c>
      <c r="C70" t="s">
        <v>609</v>
      </c>
      <c r="D70" t="s">
        <v>131</v>
      </c>
      <c r="E70" t="s">
        <v>8</v>
      </c>
      <c r="F70">
        <v>-0.49</v>
      </c>
      <c r="G70">
        <v>1.03</v>
      </c>
    </row>
    <row r="71" spans="2:7">
      <c r="B71" t="s">
        <v>182</v>
      </c>
      <c r="C71" t="s">
        <v>634</v>
      </c>
      <c r="D71" t="s">
        <v>181</v>
      </c>
      <c r="E71" t="s">
        <v>26</v>
      </c>
      <c r="F71">
        <v>-0.46</v>
      </c>
      <c r="G71">
        <v>1.29</v>
      </c>
    </row>
    <row r="72" spans="2:7">
      <c r="B72" t="s">
        <v>17</v>
      </c>
      <c r="C72" t="s">
        <v>553</v>
      </c>
      <c r="D72" t="s">
        <v>16</v>
      </c>
      <c r="E72" t="s">
        <v>8</v>
      </c>
      <c r="F72">
        <v>-0.78</v>
      </c>
      <c r="G72">
        <v>1.1100000000000001</v>
      </c>
    </row>
    <row r="73" spans="2:7">
      <c r="B73" t="s">
        <v>280</v>
      </c>
      <c r="C73" t="s">
        <v>684</v>
      </c>
      <c r="D73" t="s">
        <v>279</v>
      </c>
      <c r="E73" t="s">
        <v>8</v>
      </c>
      <c r="F73">
        <v>-0.4</v>
      </c>
      <c r="G73">
        <v>1.04</v>
      </c>
    </row>
    <row r="74" spans="2:7">
      <c r="B74" t="s">
        <v>142</v>
      </c>
      <c r="C74" t="s">
        <v>614</v>
      </c>
      <c r="D74" t="s">
        <v>141</v>
      </c>
      <c r="E74" t="s">
        <v>8</v>
      </c>
      <c r="F74">
        <v>-0.49</v>
      </c>
      <c r="G74">
        <v>1.04</v>
      </c>
    </row>
    <row r="75" spans="2:7">
      <c r="B75" t="s">
        <v>81</v>
      </c>
      <c r="C75" t="s">
        <v>583</v>
      </c>
      <c r="D75" t="s">
        <v>80</v>
      </c>
      <c r="E75" t="s">
        <v>26</v>
      </c>
      <c r="F75">
        <v>-0.18</v>
      </c>
      <c r="G75">
        <v>1.1200000000000001</v>
      </c>
    </row>
    <row r="76" spans="2:7">
      <c r="B76" t="s">
        <v>274</v>
      </c>
      <c r="C76" t="s">
        <v>681</v>
      </c>
      <c r="D76" t="s">
        <v>273</v>
      </c>
      <c r="E76" t="s">
        <v>26</v>
      </c>
      <c r="F76">
        <v>-0.51</v>
      </c>
      <c r="G76">
        <v>1.03</v>
      </c>
    </row>
    <row r="77" spans="2:7">
      <c r="B77" t="s">
        <v>495</v>
      </c>
      <c r="C77" t="s">
        <v>683</v>
      </c>
      <c r="D77" t="s">
        <v>277</v>
      </c>
      <c r="E77" t="s">
        <v>26</v>
      </c>
      <c r="F77">
        <v>-0.6</v>
      </c>
      <c r="G77">
        <v>1.07</v>
      </c>
    </row>
    <row r="78" spans="2:7">
      <c r="B78" t="s">
        <v>439</v>
      </c>
      <c r="C78" t="s">
        <v>625</v>
      </c>
      <c r="D78" t="s">
        <v>163</v>
      </c>
      <c r="E78" t="s">
        <v>19</v>
      </c>
      <c r="F78">
        <v>-0.4</v>
      </c>
      <c r="G78">
        <v>1.03</v>
      </c>
    </row>
    <row r="79" spans="2:7">
      <c r="B79" t="s">
        <v>349</v>
      </c>
      <c r="C79" t="s">
        <v>556</v>
      </c>
      <c r="D79" t="s">
        <v>23</v>
      </c>
      <c r="E79" t="s">
        <v>5</v>
      </c>
      <c r="F79">
        <v>-0.47</v>
      </c>
      <c r="G79">
        <v>1.06</v>
      </c>
    </row>
    <row r="80" spans="2:7">
      <c r="B80" t="s">
        <v>455</v>
      </c>
      <c r="C80" t="s">
        <v>644</v>
      </c>
      <c r="D80" t="s">
        <v>201</v>
      </c>
      <c r="E80" t="s">
        <v>19</v>
      </c>
      <c r="F80">
        <v>-0.89</v>
      </c>
      <c r="G80">
        <v>1.1200000000000001</v>
      </c>
    </row>
    <row r="81" spans="2:7">
      <c r="B81" t="s">
        <v>476</v>
      </c>
      <c r="C81" t="s">
        <v>669</v>
      </c>
      <c r="D81" t="s">
        <v>248</v>
      </c>
      <c r="E81" t="s">
        <v>19</v>
      </c>
      <c r="F81">
        <v>-0.44</v>
      </c>
      <c r="G81">
        <v>1.07</v>
      </c>
    </row>
    <row r="82" spans="2:7">
      <c r="B82" t="s">
        <v>249</v>
      </c>
      <c r="C82" t="s">
        <v>669</v>
      </c>
      <c r="D82" t="s">
        <v>248</v>
      </c>
      <c r="E82" t="s">
        <v>19</v>
      </c>
      <c r="F82">
        <v>-0.44</v>
      </c>
      <c r="G82">
        <v>1.07</v>
      </c>
    </row>
    <row r="83" spans="2:7">
      <c r="B83" t="s">
        <v>63</v>
      </c>
      <c r="C83" t="s">
        <v>575</v>
      </c>
      <c r="D83" t="s">
        <v>62</v>
      </c>
      <c r="E83" t="s">
        <v>19</v>
      </c>
      <c r="F83">
        <v>-0.68</v>
      </c>
      <c r="G83">
        <v>1.03</v>
      </c>
    </row>
    <row r="84" spans="2:7">
      <c r="B84" t="s">
        <v>309</v>
      </c>
      <c r="C84" t="s">
        <v>699</v>
      </c>
      <c r="D84" t="s">
        <v>308</v>
      </c>
      <c r="E84" t="s">
        <v>19</v>
      </c>
      <c r="F84">
        <v>-0.2</v>
      </c>
      <c r="G84">
        <v>1.06</v>
      </c>
    </row>
    <row r="85" spans="2:7">
      <c r="B85" t="s">
        <v>507</v>
      </c>
      <c r="C85" t="s">
        <v>689</v>
      </c>
      <c r="D85" t="s">
        <v>289</v>
      </c>
      <c r="E85" t="s">
        <v>5</v>
      </c>
      <c r="F85">
        <v>-0.22</v>
      </c>
      <c r="G85">
        <v>1.04</v>
      </c>
    </row>
    <row r="86" spans="2:7">
      <c r="B86" t="s">
        <v>502</v>
      </c>
      <c r="C86" t="s">
        <v>688</v>
      </c>
      <c r="D86" t="s">
        <v>287</v>
      </c>
      <c r="E86" t="s">
        <v>19</v>
      </c>
      <c r="F86">
        <v>-0.49</v>
      </c>
      <c r="G86">
        <v>1.04</v>
      </c>
    </row>
    <row r="87" spans="2:7">
      <c r="B87" t="s">
        <v>315</v>
      </c>
      <c r="C87" t="s">
        <v>702</v>
      </c>
      <c r="D87" t="s">
        <v>314</v>
      </c>
      <c r="E87" t="s">
        <v>19</v>
      </c>
      <c r="F87">
        <v>-0.14000000000000001</v>
      </c>
      <c r="G87">
        <v>1.1399999999999999</v>
      </c>
    </row>
    <row r="88" spans="2:7">
      <c r="B88" t="s">
        <v>212</v>
      </c>
      <c r="C88" t="s">
        <v>649</v>
      </c>
      <c r="D88" t="s">
        <v>211</v>
      </c>
      <c r="E88" t="s">
        <v>5</v>
      </c>
      <c r="F88">
        <v>-0.49</v>
      </c>
      <c r="G88">
        <v>1.03</v>
      </c>
    </row>
    <row r="89" spans="2:7">
      <c r="B89" t="s">
        <v>438</v>
      </c>
      <c r="C89" t="s">
        <v>625</v>
      </c>
      <c r="D89" t="s">
        <v>163</v>
      </c>
      <c r="E89" t="s">
        <v>19</v>
      </c>
      <c r="F89">
        <v>-0.4</v>
      </c>
      <c r="G89">
        <v>1.03</v>
      </c>
    </row>
    <row r="90" spans="2:7">
      <c r="B90" t="s">
        <v>251</v>
      </c>
      <c r="C90" t="s">
        <v>670</v>
      </c>
      <c r="D90" t="s">
        <v>250</v>
      </c>
      <c r="E90" t="s">
        <v>8</v>
      </c>
      <c r="F90">
        <v>-0.26</v>
      </c>
      <c r="G90">
        <v>1.04</v>
      </c>
    </row>
    <row r="91" spans="2:7">
      <c r="B91" t="s">
        <v>196</v>
      </c>
      <c r="C91" t="s">
        <v>641</v>
      </c>
      <c r="D91" t="s">
        <v>195</v>
      </c>
      <c r="E91" t="s">
        <v>26</v>
      </c>
      <c r="F91">
        <v>-0.87</v>
      </c>
      <c r="G91">
        <v>1.0900000000000001</v>
      </c>
    </row>
    <row r="92" spans="2:7">
      <c r="B92" t="s">
        <v>383</v>
      </c>
      <c r="C92" t="s">
        <v>572</v>
      </c>
      <c r="D92" t="s">
        <v>56</v>
      </c>
      <c r="E92" t="s">
        <v>8</v>
      </c>
      <c r="F92">
        <v>-0.39</v>
      </c>
      <c r="G92">
        <v>1.04</v>
      </c>
    </row>
    <row r="93" spans="2:7">
      <c r="B93" t="s">
        <v>454</v>
      </c>
      <c r="C93" t="s">
        <v>644</v>
      </c>
      <c r="D93" t="s">
        <v>201</v>
      </c>
      <c r="E93" t="s">
        <v>19</v>
      </c>
      <c r="F93">
        <v>-0.89</v>
      </c>
      <c r="G93">
        <v>1.1200000000000001</v>
      </c>
    </row>
    <row r="94" spans="2:7">
      <c r="B94" t="s">
        <v>188</v>
      </c>
      <c r="C94" t="s">
        <v>637</v>
      </c>
      <c r="D94" t="s">
        <v>187</v>
      </c>
      <c r="E94" t="s">
        <v>26</v>
      </c>
      <c r="F94">
        <v>-0.27</v>
      </c>
      <c r="G94">
        <v>1.03</v>
      </c>
    </row>
    <row r="95" spans="2:7">
      <c r="B95" t="s">
        <v>432</v>
      </c>
      <c r="C95" t="s">
        <v>620</v>
      </c>
      <c r="D95" t="s">
        <v>153</v>
      </c>
      <c r="E95" t="s">
        <v>26</v>
      </c>
      <c r="F95">
        <v>-0.77</v>
      </c>
      <c r="G95">
        <v>1.04</v>
      </c>
    </row>
    <row r="96" spans="2:7">
      <c r="B96" t="s">
        <v>521</v>
      </c>
      <c r="C96" t="s">
        <v>694</v>
      </c>
      <c r="D96" t="s">
        <v>298</v>
      </c>
      <c r="E96" t="s">
        <v>5</v>
      </c>
      <c r="F96">
        <v>-0.61</v>
      </c>
      <c r="G96">
        <v>1.04</v>
      </c>
    </row>
    <row r="97" spans="2:7">
      <c r="B97" t="s">
        <v>356</v>
      </c>
      <c r="C97" t="s">
        <v>558</v>
      </c>
      <c r="D97" t="s">
        <v>28</v>
      </c>
      <c r="E97" t="s">
        <v>26</v>
      </c>
      <c r="F97">
        <v>-0.53</v>
      </c>
      <c r="G97">
        <v>1.04</v>
      </c>
    </row>
    <row r="98" spans="2:7">
      <c r="B98" t="s">
        <v>109</v>
      </c>
      <c r="C98" t="s">
        <v>597</v>
      </c>
      <c r="D98" t="s">
        <v>108</v>
      </c>
      <c r="E98" t="s">
        <v>5</v>
      </c>
      <c r="F98">
        <v>-0.51</v>
      </c>
      <c r="G98">
        <v>1.04</v>
      </c>
    </row>
    <row r="99" spans="2:7">
      <c r="B99" t="s">
        <v>276</v>
      </c>
      <c r="C99" t="s">
        <v>682</v>
      </c>
      <c r="D99" t="s">
        <v>275</v>
      </c>
      <c r="E99" t="s">
        <v>8</v>
      </c>
      <c r="F99">
        <v>-0.38</v>
      </c>
      <c r="G99">
        <v>1.04</v>
      </c>
    </row>
    <row r="100" spans="2:7">
      <c r="B100" t="s">
        <v>493</v>
      </c>
      <c r="C100" t="s">
        <v>682</v>
      </c>
      <c r="D100" t="s">
        <v>275</v>
      </c>
      <c r="E100" t="s">
        <v>8</v>
      </c>
      <c r="F100">
        <v>-0.38</v>
      </c>
      <c r="G100">
        <v>1.04</v>
      </c>
    </row>
    <row r="101" spans="2:7">
      <c r="B101" t="s">
        <v>508</v>
      </c>
      <c r="C101" t="s">
        <v>690</v>
      </c>
      <c r="D101" t="s">
        <v>291</v>
      </c>
      <c r="E101" t="s">
        <v>26</v>
      </c>
      <c r="F101">
        <v>-0.18</v>
      </c>
      <c r="G101">
        <v>1.05</v>
      </c>
    </row>
    <row r="102" spans="2:7">
      <c r="B102" t="s">
        <v>33</v>
      </c>
      <c r="C102" t="s">
        <v>560</v>
      </c>
      <c r="D102" t="s">
        <v>32</v>
      </c>
      <c r="E102" t="s">
        <v>5</v>
      </c>
      <c r="F102">
        <v>-0.15</v>
      </c>
      <c r="G102">
        <v>1.05</v>
      </c>
    </row>
    <row r="103" spans="2:7">
      <c r="B103" t="s">
        <v>444</v>
      </c>
      <c r="C103" t="s">
        <v>631</v>
      </c>
      <c r="D103" t="s">
        <v>175</v>
      </c>
      <c r="E103" t="s">
        <v>19</v>
      </c>
      <c r="F103">
        <v>-0.06</v>
      </c>
      <c r="G103">
        <v>1.08</v>
      </c>
    </row>
    <row r="104" spans="2:7">
      <c r="B104" t="s">
        <v>397</v>
      </c>
      <c r="C104" t="s">
        <v>581</v>
      </c>
      <c r="D104" t="s">
        <v>76</v>
      </c>
      <c r="E104" t="s">
        <v>19</v>
      </c>
      <c r="F104">
        <v>-0.86</v>
      </c>
      <c r="G104">
        <v>1.04</v>
      </c>
    </row>
    <row r="105" spans="2:7">
      <c r="B105" t="s">
        <v>512</v>
      </c>
      <c r="C105" t="s">
        <v>690</v>
      </c>
      <c r="D105" t="s">
        <v>291</v>
      </c>
      <c r="E105" t="s">
        <v>26</v>
      </c>
      <c r="F105">
        <v>-0.18</v>
      </c>
      <c r="G105">
        <v>1.05</v>
      </c>
    </row>
    <row r="106" spans="2:7">
      <c r="B106" t="s">
        <v>446</v>
      </c>
      <c r="C106" t="s">
        <v>631</v>
      </c>
      <c r="D106" t="s">
        <v>175</v>
      </c>
      <c r="E106" t="s">
        <v>19</v>
      </c>
      <c r="F106">
        <v>-0.06</v>
      </c>
      <c r="G106">
        <v>1.08</v>
      </c>
    </row>
    <row r="107" spans="2:7">
      <c r="B107" t="s">
        <v>426</v>
      </c>
      <c r="C107" t="s">
        <v>612</v>
      </c>
      <c r="D107" t="s">
        <v>137</v>
      </c>
      <c r="E107" t="s">
        <v>19</v>
      </c>
      <c r="F107">
        <v>-0.68</v>
      </c>
      <c r="G107">
        <v>1.04</v>
      </c>
    </row>
    <row r="108" spans="2:7">
      <c r="B108" t="s">
        <v>125</v>
      </c>
      <c r="C108" t="s">
        <v>605</v>
      </c>
      <c r="D108" t="s">
        <v>124</v>
      </c>
      <c r="E108" t="s">
        <v>26</v>
      </c>
      <c r="F108">
        <v>-0.67</v>
      </c>
      <c r="G108">
        <v>1.1000000000000001</v>
      </c>
    </row>
    <row r="109" spans="2:7">
      <c r="B109" t="s">
        <v>105</v>
      </c>
      <c r="C109" t="s">
        <v>595</v>
      </c>
      <c r="D109" t="s">
        <v>104</v>
      </c>
      <c r="E109" t="s">
        <v>5</v>
      </c>
      <c r="F109">
        <v>-0.15</v>
      </c>
      <c r="G109">
        <v>1.1000000000000001</v>
      </c>
    </row>
    <row r="110" spans="2:7">
      <c r="B110" t="s">
        <v>288</v>
      </c>
      <c r="C110" t="s">
        <v>688</v>
      </c>
      <c r="D110" t="s">
        <v>287</v>
      </c>
      <c r="E110" t="s">
        <v>19</v>
      </c>
      <c r="F110">
        <v>-0.49</v>
      </c>
      <c r="G110">
        <v>1.04</v>
      </c>
    </row>
    <row r="111" spans="2:7">
      <c r="B111" t="s">
        <v>2088</v>
      </c>
      <c r="C111" t="s">
        <v>672</v>
      </c>
      <c r="D111" t="s">
        <v>254</v>
      </c>
      <c r="E111" t="s">
        <v>255</v>
      </c>
      <c r="F111">
        <v>-0.46</v>
      </c>
      <c r="G111">
        <v>1.05</v>
      </c>
    </row>
    <row r="112" spans="2:7">
      <c r="B112" t="s">
        <v>2090</v>
      </c>
      <c r="C112" t="s">
        <v>2107</v>
      </c>
      <c r="D112" t="s">
        <v>2108</v>
      </c>
      <c r="E112" t="s">
        <v>8</v>
      </c>
      <c r="F112">
        <v>-0.89</v>
      </c>
      <c r="G112">
        <v>1.07</v>
      </c>
    </row>
    <row r="113" spans="2:7">
      <c r="B113" t="s">
        <v>2093</v>
      </c>
      <c r="C113" t="s">
        <v>615</v>
      </c>
      <c r="D113" t="s">
        <v>143</v>
      </c>
      <c r="E113" t="s">
        <v>26</v>
      </c>
      <c r="F113">
        <v>-0.62</v>
      </c>
      <c r="G113">
        <v>1.08</v>
      </c>
    </row>
    <row r="114" spans="2:7">
      <c r="B114" t="s">
        <v>353</v>
      </c>
      <c r="C114" t="s">
        <v>557</v>
      </c>
      <c r="D114" t="s">
        <v>25</v>
      </c>
      <c r="E114" t="s">
        <v>26</v>
      </c>
      <c r="F114">
        <v>-0.5</v>
      </c>
      <c r="G114">
        <v>1.04</v>
      </c>
    </row>
    <row r="115" spans="2:7">
      <c r="B115" t="s">
        <v>376</v>
      </c>
      <c r="C115" t="s">
        <v>570</v>
      </c>
      <c r="D115" t="s">
        <v>52</v>
      </c>
      <c r="E115" t="s">
        <v>26</v>
      </c>
      <c r="F115">
        <v>-0.15</v>
      </c>
      <c r="G115">
        <v>1.1399999999999999</v>
      </c>
    </row>
    <row r="116" spans="2:7">
      <c r="B116" t="s">
        <v>198</v>
      </c>
      <c r="C116" t="s">
        <v>642</v>
      </c>
      <c r="D116" t="s">
        <v>197</v>
      </c>
      <c r="E116" t="s">
        <v>5</v>
      </c>
      <c r="F116">
        <v>-0.72</v>
      </c>
      <c r="G116">
        <v>1.05</v>
      </c>
    </row>
    <row r="117" spans="2:7">
      <c r="B117" t="s">
        <v>434</v>
      </c>
      <c r="C117" t="s">
        <v>620</v>
      </c>
      <c r="D117" t="s">
        <v>153</v>
      </c>
      <c r="E117" t="s">
        <v>26</v>
      </c>
      <c r="F117">
        <v>-0.77</v>
      </c>
      <c r="G117">
        <v>1.04</v>
      </c>
    </row>
    <row r="118" spans="2:7">
      <c r="B118" t="s">
        <v>409</v>
      </c>
      <c r="C118" t="s">
        <v>589</v>
      </c>
      <c r="D118" t="s">
        <v>92</v>
      </c>
      <c r="E118" t="s">
        <v>8</v>
      </c>
      <c r="F118">
        <v>-0.36</v>
      </c>
      <c r="G118">
        <v>1.04</v>
      </c>
    </row>
    <row r="119" spans="2:7">
      <c r="B119" t="s">
        <v>525</v>
      </c>
      <c r="C119" t="s">
        <v>699</v>
      </c>
      <c r="D119" t="s">
        <v>308</v>
      </c>
      <c r="E119" t="s">
        <v>19</v>
      </c>
      <c r="F119">
        <v>-0.2</v>
      </c>
      <c r="G119">
        <v>1.06</v>
      </c>
    </row>
    <row r="120" spans="2:7">
      <c r="B120" t="s">
        <v>269</v>
      </c>
      <c r="C120" t="s">
        <v>679</v>
      </c>
      <c r="D120" t="s">
        <v>268</v>
      </c>
      <c r="E120" t="s">
        <v>8</v>
      </c>
      <c r="F120">
        <v>-0.44</v>
      </c>
      <c r="G120">
        <v>1.07</v>
      </c>
    </row>
    <row r="121" spans="2:7">
      <c r="B121" t="s">
        <v>65</v>
      </c>
      <c r="C121" t="s">
        <v>576</v>
      </c>
      <c r="D121" t="s">
        <v>64</v>
      </c>
      <c r="E121" t="s">
        <v>19</v>
      </c>
      <c r="F121">
        <v>-0.36</v>
      </c>
      <c r="G121">
        <v>1.04</v>
      </c>
    </row>
    <row r="122" spans="2:7">
      <c r="B122" t="s">
        <v>235</v>
      </c>
      <c r="C122" t="s">
        <v>661</v>
      </c>
      <c r="D122" t="s">
        <v>234</v>
      </c>
      <c r="E122" t="s">
        <v>19</v>
      </c>
      <c r="F122">
        <v>-0.9</v>
      </c>
      <c r="G122">
        <v>1.05</v>
      </c>
    </row>
    <row r="123" spans="2:7">
      <c r="B123" t="s">
        <v>95</v>
      </c>
      <c r="C123" t="s">
        <v>590</v>
      </c>
      <c r="D123" t="s">
        <v>94</v>
      </c>
      <c r="E123" t="s">
        <v>5</v>
      </c>
      <c r="F123">
        <v>-0.27</v>
      </c>
      <c r="G123">
        <v>1.06</v>
      </c>
    </row>
    <row r="124" spans="2:7">
      <c r="B124" t="s">
        <v>338</v>
      </c>
      <c r="C124" t="s">
        <v>550</v>
      </c>
      <c r="D124" t="s">
        <v>10</v>
      </c>
      <c r="E124" t="s">
        <v>8</v>
      </c>
      <c r="F124">
        <v>-0.53</v>
      </c>
      <c r="G124">
        <v>1.04</v>
      </c>
    </row>
    <row r="125" spans="2:7">
      <c r="B125" t="s">
        <v>49</v>
      </c>
      <c r="C125" t="s">
        <v>568</v>
      </c>
      <c r="D125" t="s">
        <v>48</v>
      </c>
      <c r="E125" t="s">
        <v>8</v>
      </c>
      <c r="F125">
        <v>-0.82</v>
      </c>
      <c r="G125">
        <v>1.06</v>
      </c>
    </row>
    <row r="126" spans="2:7">
      <c r="B126" t="s">
        <v>245</v>
      </c>
      <c r="C126" t="s">
        <v>667</v>
      </c>
      <c r="D126" t="s">
        <v>244</v>
      </c>
      <c r="E126" t="s">
        <v>8</v>
      </c>
      <c r="F126">
        <v>-0.32</v>
      </c>
      <c r="G126">
        <v>1.06</v>
      </c>
    </row>
    <row r="127" spans="2:7">
      <c r="B127" t="s">
        <v>378</v>
      </c>
      <c r="C127" t="s">
        <v>571</v>
      </c>
      <c r="D127" t="s">
        <v>54</v>
      </c>
      <c r="E127" t="s">
        <v>5</v>
      </c>
      <c r="F127">
        <v>-0.26</v>
      </c>
      <c r="G127">
        <v>1.07</v>
      </c>
    </row>
    <row r="128" spans="2:7">
      <c r="B128" t="s">
        <v>87</v>
      </c>
      <c r="C128" t="s">
        <v>586</v>
      </c>
      <c r="D128" t="s">
        <v>86</v>
      </c>
      <c r="E128" t="s">
        <v>19</v>
      </c>
      <c r="F128">
        <v>-0.41</v>
      </c>
      <c r="G128">
        <v>1.04</v>
      </c>
    </row>
    <row r="129" spans="2:7">
      <c r="B129" t="s">
        <v>123</v>
      </c>
      <c r="C129" t="s">
        <v>604</v>
      </c>
      <c r="D129" t="s">
        <v>122</v>
      </c>
      <c r="E129" t="s">
        <v>26</v>
      </c>
      <c r="F129">
        <v>-0.87</v>
      </c>
      <c r="G129">
        <v>1.05</v>
      </c>
    </row>
    <row r="130" spans="2:7">
      <c r="B130" t="s">
        <v>492</v>
      </c>
      <c r="C130" t="s">
        <v>679</v>
      </c>
      <c r="D130" t="s">
        <v>268</v>
      </c>
      <c r="E130" t="s">
        <v>8</v>
      </c>
      <c r="F130">
        <v>-0.44</v>
      </c>
      <c r="G130">
        <v>1.07</v>
      </c>
    </row>
    <row r="131" spans="2:7">
      <c r="B131" t="s">
        <v>190</v>
      </c>
      <c r="C131" t="s">
        <v>638</v>
      </c>
      <c r="D131" t="s">
        <v>189</v>
      </c>
      <c r="E131" t="s">
        <v>26</v>
      </c>
      <c r="F131">
        <v>-0.21</v>
      </c>
      <c r="G131">
        <v>1.1000000000000001</v>
      </c>
    </row>
    <row r="132" spans="2:7">
      <c r="B132" t="s">
        <v>45</v>
      </c>
      <c r="C132" t="s">
        <v>566</v>
      </c>
      <c r="D132" t="s">
        <v>44</v>
      </c>
      <c r="E132" t="s">
        <v>5</v>
      </c>
      <c r="F132">
        <v>-0.45</v>
      </c>
      <c r="G132">
        <v>1.06</v>
      </c>
    </row>
    <row r="133" spans="2:7">
      <c r="B133" t="s">
        <v>292</v>
      </c>
      <c r="C133" t="s">
        <v>690</v>
      </c>
      <c r="D133" t="s">
        <v>291</v>
      </c>
      <c r="E133" t="s">
        <v>26</v>
      </c>
      <c r="F133">
        <v>-0.18</v>
      </c>
      <c r="G133">
        <v>1.05</v>
      </c>
    </row>
    <row r="134" spans="2:7">
      <c r="B134" t="s">
        <v>61</v>
      </c>
      <c r="C134" t="s">
        <v>574</v>
      </c>
      <c r="D134" t="s">
        <v>60</v>
      </c>
      <c r="E134" t="s">
        <v>8</v>
      </c>
      <c r="F134">
        <v>-0.35</v>
      </c>
      <c r="G134">
        <v>1.05</v>
      </c>
    </row>
    <row r="135" spans="2:7">
      <c r="B135" t="s">
        <v>519</v>
      </c>
      <c r="C135" t="s">
        <v>692</v>
      </c>
      <c r="D135" t="s">
        <v>294</v>
      </c>
      <c r="E135" t="s">
        <v>5</v>
      </c>
      <c r="F135">
        <v>-0.53</v>
      </c>
      <c r="G135">
        <v>1.06</v>
      </c>
    </row>
    <row r="136" spans="2:7">
      <c r="B136" t="s">
        <v>317</v>
      </c>
      <c r="C136" t="s">
        <v>703</v>
      </c>
      <c r="D136" t="s">
        <v>316</v>
      </c>
      <c r="E136" t="s">
        <v>19</v>
      </c>
      <c r="F136">
        <v>-0.51</v>
      </c>
      <c r="G136">
        <v>1.04</v>
      </c>
    </row>
    <row r="137" spans="2:7">
      <c r="B137" t="s">
        <v>505</v>
      </c>
      <c r="C137" t="s">
        <v>688</v>
      </c>
      <c r="D137" t="s">
        <v>287</v>
      </c>
      <c r="E137" t="s">
        <v>19</v>
      </c>
      <c r="F137">
        <v>-0.49</v>
      </c>
      <c r="G137">
        <v>1.04</v>
      </c>
    </row>
    <row r="138" spans="2:7">
      <c r="B138" t="s">
        <v>37</v>
      </c>
      <c r="C138" t="s">
        <v>562</v>
      </c>
      <c r="D138" t="s">
        <v>36</v>
      </c>
      <c r="E138" t="s">
        <v>19</v>
      </c>
      <c r="F138">
        <v>-0.42</v>
      </c>
      <c r="G138">
        <v>1.04</v>
      </c>
    </row>
    <row r="139" spans="2:7">
      <c r="B139" t="s">
        <v>515</v>
      </c>
      <c r="C139" t="s">
        <v>691</v>
      </c>
      <c r="D139" t="s">
        <v>293</v>
      </c>
      <c r="E139" t="s">
        <v>26</v>
      </c>
      <c r="F139">
        <v>-0.14000000000000001</v>
      </c>
      <c r="G139">
        <v>1.07</v>
      </c>
    </row>
    <row r="140" spans="2:7">
      <c r="B140" t="s">
        <v>162</v>
      </c>
      <c r="C140" t="s">
        <v>624</v>
      </c>
      <c r="D140" t="s">
        <v>161</v>
      </c>
      <c r="E140" t="s">
        <v>26</v>
      </c>
      <c r="F140">
        <v>-0.8</v>
      </c>
      <c r="G140">
        <v>1.08</v>
      </c>
    </row>
    <row r="141" spans="2:7">
      <c r="B141" t="s">
        <v>544</v>
      </c>
      <c r="C141" t="s">
        <v>596</v>
      </c>
      <c r="D141" t="s">
        <v>106</v>
      </c>
      <c r="E141" t="s">
        <v>19</v>
      </c>
      <c r="F141">
        <v>-0.81</v>
      </c>
      <c r="G141">
        <v>1.08</v>
      </c>
    </row>
    <row r="142" spans="2:7">
      <c r="B142" t="s">
        <v>514</v>
      </c>
      <c r="C142" t="s">
        <v>690</v>
      </c>
      <c r="D142" t="s">
        <v>291</v>
      </c>
      <c r="E142" t="s">
        <v>26</v>
      </c>
      <c r="F142">
        <v>-0.18</v>
      </c>
      <c r="G142">
        <v>1.05</v>
      </c>
    </row>
    <row r="143" spans="2:7">
      <c r="B143" t="s">
        <v>158</v>
      </c>
      <c r="C143" t="s">
        <v>622</v>
      </c>
      <c r="D143" t="s">
        <v>157</v>
      </c>
      <c r="E143" t="s">
        <v>26</v>
      </c>
      <c r="F143">
        <v>-0.1</v>
      </c>
      <c r="G143">
        <v>1.08</v>
      </c>
    </row>
    <row r="144" spans="2:7">
      <c r="B144" t="s">
        <v>127</v>
      </c>
      <c r="C144" t="s">
        <v>606</v>
      </c>
      <c r="D144" t="s">
        <v>126</v>
      </c>
      <c r="E144" t="s">
        <v>26</v>
      </c>
      <c r="F144">
        <v>-0.31</v>
      </c>
      <c r="G144">
        <v>1.05</v>
      </c>
    </row>
    <row r="145" spans="2:7">
      <c r="B145" t="s">
        <v>405</v>
      </c>
      <c r="C145" t="s">
        <v>587</v>
      </c>
      <c r="D145" t="s">
        <v>88</v>
      </c>
      <c r="E145" t="s">
        <v>8</v>
      </c>
      <c r="F145">
        <v>-7.0000000000000007E-2</v>
      </c>
      <c r="G145">
        <v>1.07</v>
      </c>
    </row>
    <row r="146" spans="2:7">
      <c r="B146" t="s">
        <v>362</v>
      </c>
      <c r="C146" t="s">
        <v>560</v>
      </c>
      <c r="D146" t="s">
        <v>32</v>
      </c>
      <c r="E146" t="s">
        <v>5</v>
      </c>
      <c r="F146">
        <v>-0.15</v>
      </c>
      <c r="G146">
        <v>1.05</v>
      </c>
    </row>
    <row r="147" spans="2:7">
      <c r="B147" t="s">
        <v>486</v>
      </c>
      <c r="C147" t="s">
        <v>674</v>
      </c>
      <c r="D147" t="s">
        <v>259</v>
      </c>
      <c r="E147" t="s">
        <v>26</v>
      </c>
      <c r="F147">
        <v>-0.43</v>
      </c>
      <c r="G147">
        <v>1.07</v>
      </c>
    </row>
    <row r="148" spans="2:7">
      <c r="B148" t="s">
        <v>472</v>
      </c>
      <c r="C148" t="s">
        <v>664</v>
      </c>
      <c r="D148" t="s">
        <v>239</v>
      </c>
      <c r="E148" t="s">
        <v>19</v>
      </c>
      <c r="F148">
        <v>-0.35</v>
      </c>
      <c r="G148">
        <v>1.06</v>
      </c>
    </row>
    <row r="149" spans="2:7">
      <c r="B149" t="s">
        <v>411</v>
      </c>
      <c r="C149" t="s">
        <v>591</v>
      </c>
      <c r="D149" t="s">
        <v>96</v>
      </c>
      <c r="E149" t="s">
        <v>8</v>
      </c>
      <c r="F149">
        <v>-0.69</v>
      </c>
      <c r="G149">
        <v>1.04</v>
      </c>
    </row>
    <row r="150" spans="2:7">
      <c r="B150" t="s">
        <v>527</v>
      </c>
      <c r="C150" t="s">
        <v>701</v>
      </c>
      <c r="D150" t="s">
        <v>312</v>
      </c>
      <c r="E150" t="s">
        <v>5</v>
      </c>
      <c r="F150">
        <v>-0.48</v>
      </c>
      <c r="G150">
        <v>1.05</v>
      </c>
    </row>
    <row r="151" spans="2:7">
      <c r="B151" t="s">
        <v>231</v>
      </c>
      <c r="C151" t="s">
        <v>659</v>
      </c>
      <c r="D151" t="s">
        <v>230</v>
      </c>
      <c r="E151" t="s">
        <v>19</v>
      </c>
      <c r="F151">
        <v>-0.08</v>
      </c>
      <c r="G151">
        <v>1.1000000000000001</v>
      </c>
    </row>
    <row r="152" spans="2:7">
      <c r="B152" t="s">
        <v>494</v>
      </c>
      <c r="C152" t="s">
        <v>682</v>
      </c>
      <c r="D152" t="s">
        <v>275</v>
      </c>
      <c r="E152" t="s">
        <v>8</v>
      </c>
      <c r="F152">
        <v>-0.38</v>
      </c>
      <c r="G152">
        <v>1.04</v>
      </c>
    </row>
    <row r="153" spans="2:7">
      <c r="B153" t="s">
        <v>216</v>
      </c>
      <c r="C153" t="s">
        <v>651</v>
      </c>
      <c r="D153" t="s">
        <v>215</v>
      </c>
      <c r="E153" t="s">
        <v>19</v>
      </c>
      <c r="F153">
        <v>-0.31</v>
      </c>
      <c r="G153">
        <v>1.03</v>
      </c>
    </row>
    <row r="154" spans="2:7">
      <c r="B154" t="s">
        <v>457</v>
      </c>
      <c r="C154" t="s">
        <v>646</v>
      </c>
      <c r="D154" t="s">
        <v>205</v>
      </c>
      <c r="E154" t="s">
        <v>19</v>
      </c>
      <c r="F154">
        <v>-0.45</v>
      </c>
      <c r="G154">
        <v>1.03</v>
      </c>
    </row>
    <row r="155" spans="2:7">
      <c r="B155" t="s">
        <v>377</v>
      </c>
      <c r="C155" t="s">
        <v>570</v>
      </c>
      <c r="D155" t="s">
        <v>52</v>
      </c>
      <c r="E155" t="s">
        <v>26</v>
      </c>
      <c r="F155">
        <v>-0.15</v>
      </c>
      <c r="G155">
        <v>1.1399999999999999</v>
      </c>
    </row>
    <row r="156" spans="2:7">
      <c r="B156" t="s">
        <v>416</v>
      </c>
      <c r="C156" t="s">
        <v>602</v>
      </c>
      <c r="D156" t="s">
        <v>118</v>
      </c>
      <c r="E156" t="s">
        <v>19</v>
      </c>
      <c r="F156">
        <v>-0.51</v>
      </c>
      <c r="G156">
        <v>1.07</v>
      </c>
    </row>
    <row r="157" spans="2:7">
      <c r="B157" t="s">
        <v>346</v>
      </c>
      <c r="C157" t="s">
        <v>556</v>
      </c>
      <c r="D157" t="s">
        <v>23</v>
      </c>
      <c r="E157" t="s">
        <v>5</v>
      </c>
      <c r="F157">
        <v>-0.47</v>
      </c>
      <c r="G157">
        <v>1.06</v>
      </c>
    </row>
    <row r="158" spans="2:7">
      <c r="B158" t="s">
        <v>11</v>
      </c>
      <c r="C158" t="s">
        <v>550</v>
      </c>
      <c r="D158" t="s">
        <v>10</v>
      </c>
      <c r="E158" t="s">
        <v>8</v>
      </c>
      <c r="F158">
        <v>-0.53</v>
      </c>
      <c r="G158">
        <v>1.04</v>
      </c>
    </row>
    <row r="159" spans="2:7">
      <c r="B159" t="s">
        <v>359</v>
      </c>
      <c r="C159" t="s">
        <v>559</v>
      </c>
      <c r="D159" t="s">
        <v>30</v>
      </c>
      <c r="E159" t="s">
        <v>5</v>
      </c>
      <c r="F159">
        <v>-0.3</v>
      </c>
      <c r="G159">
        <v>1.05</v>
      </c>
    </row>
    <row r="160" spans="2:7">
      <c r="B160" t="s">
        <v>385</v>
      </c>
      <c r="C160" t="s">
        <v>573</v>
      </c>
      <c r="D160" t="s">
        <v>58</v>
      </c>
      <c r="E160" t="s">
        <v>5</v>
      </c>
      <c r="F160">
        <v>-0.65</v>
      </c>
      <c r="G160">
        <v>1.07</v>
      </c>
    </row>
    <row r="161" spans="2:7">
      <c r="B161" t="s">
        <v>2094</v>
      </c>
      <c r="C161" t="s">
        <v>704</v>
      </c>
      <c r="D161" t="s">
        <v>318</v>
      </c>
      <c r="E161" t="s">
        <v>8</v>
      </c>
      <c r="F161">
        <v>-0.89</v>
      </c>
      <c r="G161">
        <v>1.07</v>
      </c>
    </row>
    <row r="162" spans="2:7">
      <c r="B162" t="s">
        <v>74</v>
      </c>
      <c r="C162" t="s">
        <v>580</v>
      </c>
      <c r="D162" t="s">
        <v>73</v>
      </c>
      <c r="E162" t="s">
        <v>19</v>
      </c>
      <c r="F162">
        <v>-0.14000000000000001</v>
      </c>
      <c r="G162">
        <v>1.08</v>
      </c>
    </row>
    <row r="163" spans="2:7">
      <c r="B163" t="s">
        <v>147</v>
      </c>
      <c r="C163" t="s">
        <v>616</v>
      </c>
      <c r="D163" t="s">
        <v>146</v>
      </c>
      <c r="E163" t="s">
        <v>26</v>
      </c>
      <c r="F163">
        <v>-0.92</v>
      </c>
      <c r="G163">
        <v>1.05</v>
      </c>
    </row>
    <row r="164" spans="2:7">
      <c r="B164" t="s">
        <v>509</v>
      </c>
      <c r="C164" t="s">
        <v>690</v>
      </c>
      <c r="D164" t="s">
        <v>291</v>
      </c>
      <c r="E164" t="s">
        <v>26</v>
      </c>
      <c r="F164">
        <v>-0.18</v>
      </c>
      <c r="G164">
        <v>1.05</v>
      </c>
    </row>
    <row r="165" spans="2:7">
      <c r="B165" t="s">
        <v>331</v>
      </c>
      <c r="C165" t="s">
        <v>709</v>
      </c>
      <c r="D165" t="s">
        <v>330</v>
      </c>
      <c r="E165" t="s">
        <v>5</v>
      </c>
      <c r="F165">
        <v>-0.15</v>
      </c>
      <c r="G165">
        <v>1.18</v>
      </c>
    </row>
    <row r="166" spans="2:7">
      <c r="B166" t="s">
        <v>513</v>
      </c>
      <c r="C166" t="s">
        <v>690</v>
      </c>
      <c r="D166" t="s">
        <v>291</v>
      </c>
      <c r="E166" t="s">
        <v>26</v>
      </c>
      <c r="F166">
        <v>-0.18</v>
      </c>
      <c r="G166">
        <v>1.05</v>
      </c>
    </row>
    <row r="167" spans="2:7">
      <c r="B167" t="s">
        <v>386</v>
      </c>
      <c r="C167" t="s">
        <v>574</v>
      </c>
      <c r="D167" t="s">
        <v>60</v>
      </c>
      <c r="E167" t="s">
        <v>8</v>
      </c>
      <c r="F167">
        <v>-0.35</v>
      </c>
      <c r="G167">
        <v>1.05</v>
      </c>
    </row>
    <row r="168" spans="2:7">
      <c r="B168" t="s">
        <v>134</v>
      </c>
      <c r="C168" t="s">
        <v>610</v>
      </c>
      <c r="D168" t="s">
        <v>133</v>
      </c>
      <c r="E168" t="s">
        <v>5</v>
      </c>
      <c r="F168">
        <v>-0.76</v>
      </c>
      <c r="G168">
        <v>1.07</v>
      </c>
    </row>
    <row r="169" spans="2:7">
      <c r="B169" t="s">
        <v>154</v>
      </c>
      <c r="C169" t="s">
        <v>620</v>
      </c>
      <c r="D169" t="s">
        <v>153</v>
      </c>
      <c r="E169" t="s">
        <v>26</v>
      </c>
      <c r="F169">
        <v>-0.77</v>
      </c>
      <c r="G169">
        <v>1.04</v>
      </c>
    </row>
    <row r="170" spans="2:7">
      <c r="B170" t="s">
        <v>194</v>
      </c>
      <c r="C170" t="s">
        <v>640</v>
      </c>
      <c r="D170" t="s">
        <v>193</v>
      </c>
      <c r="E170" t="s">
        <v>26</v>
      </c>
      <c r="F170">
        <v>-0.38</v>
      </c>
      <c r="G170">
        <v>1.07</v>
      </c>
    </row>
    <row r="171" spans="2:7">
      <c r="B171" t="s">
        <v>29</v>
      </c>
      <c r="C171" t="s">
        <v>558</v>
      </c>
      <c r="D171" t="s">
        <v>28</v>
      </c>
      <c r="E171" t="s">
        <v>26</v>
      </c>
      <c r="F171">
        <v>-0.53</v>
      </c>
      <c r="G171">
        <v>1.04</v>
      </c>
    </row>
    <row r="172" spans="2:7">
      <c r="B172" t="s">
        <v>184</v>
      </c>
      <c r="C172" t="s">
        <v>635</v>
      </c>
      <c r="D172" t="s">
        <v>183</v>
      </c>
      <c r="E172" t="s">
        <v>26</v>
      </c>
      <c r="F172">
        <v>-0.28000000000000003</v>
      </c>
      <c r="G172">
        <v>1.04</v>
      </c>
    </row>
    <row r="173" spans="2:7">
      <c r="B173" t="s">
        <v>166</v>
      </c>
      <c r="C173" t="s">
        <v>626</v>
      </c>
      <c r="D173" t="s">
        <v>165</v>
      </c>
      <c r="E173" t="s">
        <v>26</v>
      </c>
      <c r="F173">
        <v>-0.62</v>
      </c>
      <c r="G173">
        <v>1.0900000000000001</v>
      </c>
    </row>
    <row r="174" spans="2:7">
      <c r="B174" t="s">
        <v>395</v>
      </c>
      <c r="C174" t="s">
        <v>579</v>
      </c>
      <c r="D174" t="s">
        <v>70</v>
      </c>
      <c r="E174" t="s">
        <v>8</v>
      </c>
      <c r="F174">
        <v>-0.86</v>
      </c>
      <c r="G174">
        <v>1.07</v>
      </c>
    </row>
    <row r="175" spans="2:7">
      <c r="B175" t="s">
        <v>238</v>
      </c>
      <c r="C175" t="s">
        <v>663</v>
      </c>
      <c r="D175" t="s">
        <v>237</v>
      </c>
      <c r="E175" t="s">
        <v>19</v>
      </c>
      <c r="F175">
        <v>-0.36</v>
      </c>
      <c r="G175">
        <v>1.1200000000000001</v>
      </c>
    </row>
    <row r="176" spans="2:7">
      <c r="B176" t="s">
        <v>524</v>
      </c>
      <c r="C176" t="s">
        <v>698</v>
      </c>
      <c r="D176" t="s">
        <v>306</v>
      </c>
      <c r="E176" t="s">
        <v>19</v>
      </c>
      <c r="F176">
        <v>-0.77</v>
      </c>
      <c r="G176">
        <v>1.1399999999999999</v>
      </c>
    </row>
    <row r="177" spans="2:7">
      <c r="B177" t="s">
        <v>55</v>
      </c>
      <c r="C177" t="s">
        <v>571</v>
      </c>
      <c r="D177" t="s">
        <v>54</v>
      </c>
      <c r="E177" t="s">
        <v>5</v>
      </c>
      <c r="F177">
        <v>-0.26</v>
      </c>
      <c r="G177">
        <v>1.07</v>
      </c>
    </row>
    <row r="178" spans="2:7">
      <c r="B178" t="s">
        <v>200</v>
      </c>
      <c r="C178" t="s">
        <v>643</v>
      </c>
      <c r="D178" t="s">
        <v>199</v>
      </c>
      <c r="E178" t="s">
        <v>5</v>
      </c>
      <c r="F178">
        <v>-0.42</v>
      </c>
      <c r="G178">
        <v>1.0900000000000001</v>
      </c>
    </row>
    <row r="179" spans="2:7">
      <c r="B179" t="s">
        <v>358</v>
      </c>
      <c r="C179" t="s">
        <v>559</v>
      </c>
      <c r="D179" t="s">
        <v>30</v>
      </c>
      <c r="E179" t="s">
        <v>5</v>
      </c>
      <c r="F179">
        <v>-0.3</v>
      </c>
      <c r="G179">
        <v>1.05</v>
      </c>
    </row>
    <row r="180" spans="2:7">
      <c r="B180" t="s">
        <v>380</v>
      </c>
      <c r="C180" t="s">
        <v>571</v>
      </c>
      <c r="D180" t="s">
        <v>54</v>
      </c>
      <c r="E180" t="s">
        <v>5</v>
      </c>
      <c r="F180">
        <v>-0.26</v>
      </c>
      <c r="G180">
        <v>1.07</v>
      </c>
    </row>
    <row r="181" spans="2:7">
      <c r="B181" t="s">
        <v>311</v>
      </c>
      <c r="C181" t="s">
        <v>700</v>
      </c>
      <c r="D181" t="s">
        <v>310</v>
      </c>
      <c r="E181" t="s">
        <v>8</v>
      </c>
      <c r="F181">
        <v>-0.91</v>
      </c>
      <c r="G181">
        <v>1.33</v>
      </c>
    </row>
    <row r="182" spans="2:7">
      <c r="B182" t="s">
        <v>384</v>
      </c>
      <c r="C182" t="s">
        <v>573</v>
      </c>
      <c r="D182" t="s">
        <v>58</v>
      </c>
      <c r="E182" t="s">
        <v>5</v>
      </c>
      <c r="F182">
        <v>-0.65</v>
      </c>
      <c r="G182">
        <v>1.07</v>
      </c>
    </row>
    <row r="183" spans="2:7">
      <c r="B183" t="s">
        <v>115</v>
      </c>
      <c r="C183" t="s">
        <v>600</v>
      </c>
      <c r="D183" t="s">
        <v>114</v>
      </c>
      <c r="E183" t="s">
        <v>5</v>
      </c>
      <c r="F183">
        <v>-0.17</v>
      </c>
      <c r="G183">
        <v>1.0900000000000001</v>
      </c>
    </row>
    <row r="184" spans="2:7">
      <c r="B184" t="s">
        <v>429</v>
      </c>
      <c r="C184" t="s">
        <v>617</v>
      </c>
      <c r="D184" t="s">
        <v>148</v>
      </c>
      <c r="E184" t="s">
        <v>26</v>
      </c>
      <c r="F184">
        <v>-0.02</v>
      </c>
      <c r="G184">
        <v>1.51</v>
      </c>
    </row>
    <row r="185" spans="2:7">
      <c r="B185" t="s">
        <v>149</v>
      </c>
      <c r="C185" t="s">
        <v>618</v>
      </c>
      <c r="D185" t="s">
        <v>150</v>
      </c>
      <c r="E185" t="s">
        <v>5</v>
      </c>
      <c r="F185">
        <v>-0.73</v>
      </c>
      <c r="G185">
        <v>1.07</v>
      </c>
    </row>
    <row r="186" spans="2:7">
      <c r="B186" t="s">
        <v>149</v>
      </c>
      <c r="C186" t="s">
        <v>617</v>
      </c>
      <c r="D186" t="s">
        <v>148</v>
      </c>
      <c r="E186" t="s">
        <v>26</v>
      </c>
      <c r="F186">
        <v>-0.02</v>
      </c>
      <c r="G186">
        <v>1.51</v>
      </c>
    </row>
    <row r="187" spans="2:7">
      <c r="B187" t="s">
        <v>174</v>
      </c>
      <c r="C187" t="s">
        <v>630</v>
      </c>
      <c r="D187" t="s">
        <v>173</v>
      </c>
      <c r="E187" t="s">
        <v>19</v>
      </c>
      <c r="F187">
        <v>-0.86</v>
      </c>
      <c r="G187">
        <v>1.1100000000000001</v>
      </c>
    </row>
    <row r="188" spans="2:7">
      <c r="B188" t="s">
        <v>467</v>
      </c>
      <c r="C188" t="s">
        <v>660</v>
      </c>
      <c r="D188" t="s">
        <v>232</v>
      </c>
      <c r="E188" t="s">
        <v>26</v>
      </c>
      <c r="F188">
        <v>-0.41</v>
      </c>
      <c r="G188">
        <v>1.06</v>
      </c>
    </row>
    <row r="189" spans="2:7">
      <c r="B189" t="s">
        <v>152</v>
      </c>
      <c r="C189" t="s">
        <v>619</v>
      </c>
      <c r="D189" t="s">
        <v>151</v>
      </c>
      <c r="E189" t="s">
        <v>19</v>
      </c>
      <c r="F189">
        <v>-0.8</v>
      </c>
      <c r="G189">
        <v>1.04</v>
      </c>
    </row>
    <row r="190" spans="2:7">
      <c r="B190" t="s">
        <v>412</v>
      </c>
      <c r="C190" t="s">
        <v>593</v>
      </c>
      <c r="D190" t="s">
        <v>100</v>
      </c>
      <c r="E190" t="s">
        <v>19</v>
      </c>
      <c r="F190">
        <v>-0.31</v>
      </c>
      <c r="G190">
        <v>1.05</v>
      </c>
    </row>
    <row r="191" spans="2:7">
      <c r="B191" t="s">
        <v>341</v>
      </c>
      <c r="C191" t="s">
        <v>550</v>
      </c>
      <c r="D191" t="s">
        <v>10</v>
      </c>
      <c r="E191" t="s">
        <v>8</v>
      </c>
      <c r="F191">
        <v>-0.53</v>
      </c>
      <c r="G191">
        <v>1.04</v>
      </c>
    </row>
    <row r="192" spans="2:7">
      <c r="B192" t="s">
        <v>415</v>
      </c>
      <c r="C192" t="s">
        <v>599</v>
      </c>
      <c r="D192" t="s">
        <v>112</v>
      </c>
      <c r="E192" t="s">
        <v>19</v>
      </c>
      <c r="F192">
        <v>-0.18</v>
      </c>
      <c r="G192">
        <v>1.04</v>
      </c>
    </row>
    <row r="193" spans="2:7">
      <c r="B193" t="s">
        <v>545</v>
      </c>
      <c r="C193" t="s">
        <v>708</v>
      </c>
      <c r="D193" t="s">
        <v>328</v>
      </c>
      <c r="E193" t="s">
        <v>19</v>
      </c>
      <c r="F193">
        <v>-0.18</v>
      </c>
      <c r="G193">
        <v>1.04</v>
      </c>
    </row>
    <row r="194" spans="2:7">
      <c r="B194" t="s">
        <v>390</v>
      </c>
      <c r="C194" t="s">
        <v>578</v>
      </c>
      <c r="D194" t="s">
        <v>68</v>
      </c>
      <c r="E194" t="s">
        <v>5</v>
      </c>
      <c r="F194">
        <v>-0.67</v>
      </c>
      <c r="G194">
        <v>1.04</v>
      </c>
    </row>
    <row r="195" spans="2:7">
      <c r="B195" t="s">
        <v>453</v>
      </c>
      <c r="C195" t="s">
        <v>642</v>
      </c>
      <c r="D195" t="s">
        <v>197</v>
      </c>
      <c r="E195" t="s">
        <v>5</v>
      </c>
      <c r="F195">
        <v>-0.72</v>
      </c>
      <c r="G195">
        <v>1.05</v>
      </c>
    </row>
    <row r="196" spans="2:7">
      <c r="B196" t="s">
        <v>303</v>
      </c>
      <c r="C196" t="s">
        <v>696</v>
      </c>
      <c r="D196" t="s">
        <v>302</v>
      </c>
      <c r="E196" t="s">
        <v>8</v>
      </c>
      <c r="F196">
        <v>-0.26</v>
      </c>
      <c r="G196">
        <v>1.06</v>
      </c>
    </row>
    <row r="197" spans="2:7">
      <c r="B197" t="s">
        <v>477</v>
      </c>
      <c r="C197" t="s">
        <v>670</v>
      </c>
      <c r="D197" t="s">
        <v>250</v>
      </c>
      <c r="E197" t="s">
        <v>8</v>
      </c>
      <c r="F197">
        <v>-0.26</v>
      </c>
      <c r="G197">
        <v>1.04</v>
      </c>
    </row>
    <row r="198" spans="2:7">
      <c r="B198" t="s">
        <v>490</v>
      </c>
      <c r="C198" t="s">
        <v>678</v>
      </c>
      <c r="D198" t="s">
        <v>266</v>
      </c>
      <c r="E198" t="s">
        <v>19</v>
      </c>
      <c r="F198">
        <v>-0.9</v>
      </c>
      <c r="G198">
        <v>1.1000000000000001</v>
      </c>
    </row>
    <row r="199" spans="2:7">
      <c r="B199" t="s">
        <v>364</v>
      </c>
      <c r="C199" t="s">
        <v>561</v>
      </c>
      <c r="D199" t="s">
        <v>34</v>
      </c>
      <c r="E199" t="s">
        <v>26</v>
      </c>
      <c r="F199">
        <v>-0.74</v>
      </c>
      <c r="G199">
        <v>1.1399999999999999</v>
      </c>
    </row>
    <row r="200" spans="2:7">
      <c r="B200" t="s">
        <v>113</v>
      </c>
      <c r="C200" t="s">
        <v>599</v>
      </c>
      <c r="D200" t="s">
        <v>112</v>
      </c>
      <c r="E200" t="s">
        <v>19</v>
      </c>
      <c r="F200">
        <v>-0.18</v>
      </c>
      <c r="G200">
        <v>1.04</v>
      </c>
    </row>
    <row r="201" spans="2:7">
      <c r="B201" t="s">
        <v>59</v>
      </c>
      <c r="C201" t="s">
        <v>573</v>
      </c>
      <c r="D201" t="s">
        <v>58</v>
      </c>
      <c r="E201" t="s">
        <v>5</v>
      </c>
      <c r="F201">
        <v>-0.65</v>
      </c>
      <c r="G201">
        <v>1.07</v>
      </c>
    </row>
    <row r="202" spans="2:7">
      <c r="B202" t="s">
        <v>323</v>
      </c>
      <c r="C202" t="s">
        <v>706</v>
      </c>
      <c r="D202" t="s">
        <v>322</v>
      </c>
      <c r="E202" t="s">
        <v>5</v>
      </c>
      <c r="F202">
        <v>-0.14000000000000001</v>
      </c>
      <c r="G202">
        <v>1.04</v>
      </c>
    </row>
    <row r="203" spans="2:7">
      <c r="B203" t="s">
        <v>334</v>
      </c>
      <c r="C203" t="s">
        <v>548</v>
      </c>
      <c r="D203" t="s">
        <v>4</v>
      </c>
      <c r="E203" t="s">
        <v>5</v>
      </c>
      <c r="F203">
        <v>-0.15</v>
      </c>
      <c r="G203">
        <v>1.05</v>
      </c>
    </row>
    <row r="204" spans="2:7">
      <c r="B204" t="s">
        <v>403</v>
      </c>
      <c r="C204" t="s">
        <v>583</v>
      </c>
      <c r="D204" t="s">
        <v>80</v>
      </c>
      <c r="E204" t="s">
        <v>26</v>
      </c>
      <c r="F204">
        <v>-0.18</v>
      </c>
      <c r="G204">
        <v>1.1200000000000001</v>
      </c>
    </row>
    <row r="205" spans="2:7">
      <c r="B205" t="s">
        <v>423</v>
      </c>
      <c r="C205" t="s">
        <v>611</v>
      </c>
      <c r="D205" t="s">
        <v>135</v>
      </c>
      <c r="E205" t="s">
        <v>8</v>
      </c>
      <c r="F205">
        <v>-0.56999999999999995</v>
      </c>
      <c r="G205">
        <v>1.05</v>
      </c>
    </row>
    <row r="206" spans="2:7">
      <c r="B206" t="s">
        <v>546</v>
      </c>
      <c r="C206" t="s">
        <v>709</v>
      </c>
      <c r="D206" t="s">
        <v>330</v>
      </c>
      <c r="E206" t="s">
        <v>5</v>
      </c>
      <c r="F206">
        <v>-0.15</v>
      </c>
      <c r="G206">
        <v>1.18</v>
      </c>
    </row>
    <row r="207" spans="2:7">
      <c r="B207" t="s">
        <v>2092</v>
      </c>
      <c r="C207" t="s">
        <v>649</v>
      </c>
      <c r="D207" t="s">
        <v>211</v>
      </c>
      <c r="E207" t="s">
        <v>5</v>
      </c>
      <c r="F207">
        <v>-0.49</v>
      </c>
      <c r="G207">
        <v>1.03</v>
      </c>
    </row>
    <row r="208" spans="2:7">
      <c r="B208" t="s">
        <v>89</v>
      </c>
      <c r="C208" t="s">
        <v>587</v>
      </c>
      <c r="D208" t="s">
        <v>88</v>
      </c>
      <c r="E208" t="s">
        <v>8</v>
      </c>
      <c r="F208">
        <v>-7.0000000000000007E-2</v>
      </c>
      <c r="G208">
        <v>1.07</v>
      </c>
    </row>
    <row r="209" spans="2:7">
      <c r="B209" t="s">
        <v>401</v>
      </c>
      <c r="C209" t="s">
        <v>582</v>
      </c>
      <c r="D209" t="s">
        <v>78</v>
      </c>
      <c r="E209" t="s">
        <v>5</v>
      </c>
      <c r="F209">
        <v>-0.78</v>
      </c>
      <c r="G209">
        <v>1.05</v>
      </c>
    </row>
    <row r="210" spans="2:7">
      <c r="B210" t="s">
        <v>516</v>
      </c>
      <c r="C210" t="s">
        <v>691</v>
      </c>
      <c r="D210" t="s">
        <v>293</v>
      </c>
      <c r="E210" t="s">
        <v>26</v>
      </c>
      <c r="F210">
        <v>-0.14000000000000001</v>
      </c>
      <c r="G210">
        <v>1.07</v>
      </c>
    </row>
    <row r="211" spans="2:7">
      <c r="B211" t="s">
        <v>160</v>
      </c>
      <c r="C211" t="s">
        <v>623</v>
      </c>
      <c r="D211" t="s">
        <v>159</v>
      </c>
      <c r="E211" t="s">
        <v>19</v>
      </c>
      <c r="F211">
        <v>-0.91</v>
      </c>
      <c r="G211">
        <v>1.06</v>
      </c>
    </row>
    <row r="212" spans="2:7">
      <c r="B212" t="s">
        <v>475</v>
      </c>
      <c r="C212" t="s">
        <v>668</v>
      </c>
      <c r="D212" t="s">
        <v>246</v>
      </c>
      <c r="E212" t="s">
        <v>19</v>
      </c>
      <c r="F212">
        <v>-0.66</v>
      </c>
      <c r="G212">
        <v>1.04</v>
      </c>
    </row>
    <row r="213" spans="2:7">
      <c r="B213" t="s">
        <v>172</v>
      </c>
      <c r="C213" t="s">
        <v>629</v>
      </c>
      <c r="D213" t="s">
        <v>171</v>
      </c>
      <c r="E213" t="s">
        <v>5</v>
      </c>
      <c r="F213">
        <v>-0.31</v>
      </c>
      <c r="G213">
        <v>1.04</v>
      </c>
    </row>
    <row r="214" spans="2:7">
      <c r="B214" t="s">
        <v>360</v>
      </c>
      <c r="C214" t="s">
        <v>559</v>
      </c>
      <c r="D214" t="s">
        <v>30</v>
      </c>
      <c r="E214" t="s">
        <v>5</v>
      </c>
      <c r="F214">
        <v>-0.3</v>
      </c>
      <c r="G214">
        <v>1.05</v>
      </c>
    </row>
    <row r="215" spans="2:7">
      <c r="B215" t="s">
        <v>53</v>
      </c>
      <c r="C215" t="s">
        <v>570</v>
      </c>
      <c r="D215" t="s">
        <v>52</v>
      </c>
      <c r="E215" t="s">
        <v>26</v>
      </c>
      <c r="F215">
        <v>-0.15</v>
      </c>
      <c r="G215">
        <v>1.1399999999999999</v>
      </c>
    </row>
    <row r="216" spans="2:7">
      <c r="B216" t="s">
        <v>402</v>
      </c>
      <c r="C216" t="s">
        <v>582</v>
      </c>
      <c r="D216" t="s">
        <v>78</v>
      </c>
      <c r="E216" t="s">
        <v>5</v>
      </c>
      <c r="F216">
        <v>-0.78</v>
      </c>
      <c r="G216">
        <v>1.05</v>
      </c>
    </row>
    <row r="217" spans="2:7">
      <c r="B217" t="s">
        <v>537</v>
      </c>
      <c r="C217" t="s">
        <v>704</v>
      </c>
      <c r="D217" t="s">
        <v>318</v>
      </c>
      <c r="E217" t="s">
        <v>8</v>
      </c>
      <c r="F217">
        <v>-0.89</v>
      </c>
      <c r="G217">
        <v>1.07</v>
      </c>
    </row>
    <row r="218" spans="2:7">
      <c r="B218" t="s">
        <v>468</v>
      </c>
      <c r="C218" t="s">
        <v>661</v>
      </c>
      <c r="D218" t="s">
        <v>234</v>
      </c>
      <c r="E218" t="s">
        <v>19</v>
      </c>
      <c r="F218">
        <v>-0.9</v>
      </c>
      <c r="G218">
        <v>1.05</v>
      </c>
    </row>
    <row r="219" spans="2:7">
      <c r="B219" t="s">
        <v>483</v>
      </c>
      <c r="C219" t="s">
        <v>672</v>
      </c>
      <c r="D219" t="s">
        <v>254</v>
      </c>
      <c r="E219" t="s">
        <v>255</v>
      </c>
      <c r="F219">
        <v>-0.46</v>
      </c>
      <c r="G219">
        <v>1.05</v>
      </c>
    </row>
    <row r="220" spans="2:7">
      <c r="B220" t="s">
        <v>542</v>
      </c>
      <c r="C220" t="s">
        <v>706</v>
      </c>
      <c r="D220" t="s">
        <v>322</v>
      </c>
      <c r="E220" t="s">
        <v>5</v>
      </c>
      <c r="F220">
        <v>-0.14000000000000001</v>
      </c>
      <c r="G220">
        <v>1.04</v>
      </c>
    </row>
    <row r="221" spans="2:7">
      <c r="B221" t="s">
        <v>344</v>
      </c>
      <c r="C221" t="s">
        <v>554</v>
      </c>
      <c r="D221" t="s">
        <v>18</v>
      </c>
      <c r="E221" t="s">
        <v>19</v>
      </c>
      <c r="F221">
        <v>-0.66</v>
      </c>
      <c r="G221">
        <v>1.04</v>
      </c>
    </row>
    <row r="222" spans="2:7">
      <c r="B222" t="s">
        <v>511</v>
      </c>
      <c r="C222" t="s">
        <v>690</v>
      </c>
      <c r="D222" t="s">
        <v>291</v>
      </c>
      <c r="E222" t="s">
        <v>26</v>
      </c>
      <c r="F222">
        <v>-0.18</v>
      </c>
      <c r="G222">
        <v>1.05</v>
      </c>
    </row>
    <row r="223" spans="2:7">
      <c r="B223" t="s">
        <v>354</v>
      </c>
      <c r="C223" t="s">
        <v>557</v>
      </c>
      <c r="D223" t="s">
        <v>25</v>
      </c>
      <c r="E223" t="s">
        <v>26</v>
      </c>
      <c r="F223">
        <v>-0.5</v>
      </c>
      <c r="G223">
        <v>1.04</v>
      </c>
    </row>
    <row r="224" spans="2:7">
      <c r="B224" t="s">
        <v>91</v>
      </c>
      <c r="C224" t="s">
        <v>588</v>
      </c>
      <c r="D224" t="s">
        <v>90</v>
      </c>
      <c r="E224" t="s">
        <v>5</v>
      </c>
      <c r="F224">
        <v>-0.21</v>
      </c>
      <c r="G224">
        <v>1.06</v>
      </c>
    </row>
    <row r="225" spans="2:7">
      <c r="B225" t="s">
        <v>170</v>
      </c>
      <c r="C225" t="s">
        <v>628</v>
      </c>
      <c r="D225" t="s">
        <v>169</v>
      </c>
      <c r="E225" t="s">
        <v>5</v>
      </c>
      <c r="F225">
        <v>-0.06</v>
      </c>
      <c r="G225">
        <v>1.1399999999999999</v>
      </c>
    </row>
    <row r="226" spans="2:7">
      <c r="B226" t="s">
        <v>398</v>
      </c>
      <c r="C226" t="s">
        <v>581</v>
      </c>
      <c r="D226" t="s">
        <v>76</v>
      </c>
      <c r="E226" t="s">
        <v>19</v>
      </c>
      <c r="F226">
        <v>-0.86</v>
      </c>
      <c r="G226">
        <v>1.04</v>
      </c>
    </row>
    <row r="227" spans="2:7">
      <c r="B227" t="s">
        <v>202</v>
      </c>
      <c r="C227" t="s">
        <v>644</v>
      </c>
      <c r="D227" t="s">
        <v>201</v>
      </c>
      <c r="E227" t="s">
        <v>19</v>
      </c>
      <c r="F227">
        <v>-0.89</v>
      </c>
      <c r="G227">
        <v>1.1200000000000001</v>
      </c>
    </row>
    <row r="228" spans="2:7">
      <c r="B228" t="s">
        <v>451</v>
      </c>
      <c r="C228" t="s">
        <v>639</v>
      </c>
      <c r="D228" t="s">
        <v>191</v>
      </c>
      <c r="E228" t="s">
        <v>26</v>
      </c>
      <c r="F228">
        <v>-0.36</v>
      </c>
      <c r="G228">
        <v>1.04</v>
      </c>
    </row>
    <row r="229" spans="2:7">
      <c r="B229" t="s">
        <v>473</v>
      </c>
      <c r="C229" t="s">
        <v>664</v>
      </c>
      <c r="D229" t="s">
        <v>239</v>
      </c>
      <c r="E229" t="s">
        <v>19</v>
      </c>
      <c r="F229">
        <v>-0.35</v>
      </c>
      <c r="G229">
        <v>1.06</v>
      </c>
    </row>
    <row r="230" spans="2:7">
      <c r="B230" t="s">
        <v>487</v>
      </c>
      <c r="C230" t="s">
        <v>675</v>
      </c>
      <c r="D230" t="s">
        <v>261</v>
      </c>
      <c r="E230" t="s">
        <v>8</v>
      </c>
      <c r="F230">
        <v>-0.82</v>
      </c>
      <c r="G230">
        <v>1.05</v>
      </c>
    </row>
    <row r="231" spans="2:7">
      <c r="B231" t="s">
        <v>192</v>
      </c>
      <c r="C231" t="s">
        <v>639</v>
      </c>
      <c r="D231" t="s">
        <v>191</v>
      </c>
      <c r="E231" t="s">
        <v>26</v>
      </c>
      <c r="F231">
        <v>-0.36</v>
      </c>
      <c r="G231">
        <v>1.04</v>
      </c>
    </row>
    <row r="232" spans="2:7">
      <c r="B232" t="s">
        <v>208</v>
      </c>
      <c r="C232" t="s">
        <v>647</v>
      </c>
      <c r="D232" t="s">
        <v>207</v>
      </c>
      <c r="E232" t="s">
        <v>8</v>
      </c>
      <c r="F232">
        <v>-7.0000000000000007E-2</v>
      </c>
      <c r="G232">
        <v>1.0900000000000001</v>
      </c>
    </row>
    <row r="233" spans="2:7">
      <c r="B233" t="s">
        <v>461</v>
      </c>
      <c r="C233" t="s">
        <v>647</v>
      </c>
      <c r="D233" t="s">
        <v>207</v>
      </c>
      <c r="E233" t="s">
        <v>8</v>
      </c>
      <c r="F233">
        <v>-7.0000000000000007E-2</v>
      </c>
      <c r="G233">
        <v>1.0900000000000001</v>
      </c>
    </row>
    <row r="234" spans="2:7">
      <c r="B234" t="s">
        <v>413</v>
      </c>
      <c r="C234" t="s">
        <v>597</v>
      </c>
      <c r="D234" t="s">
        <v>108</v>
      </c>
      <c r="E234" t="s">
        <v>5</v>
      </c>
      <c r="F234">
        <v>-0.51</v>
      </c>
      <c r="G234">
        <v>1.04</v>
      </c>
    </row>
    <row r="235" spans="2:7">
      <c r="B235" t="s">
        <v>441</v>
      </c>
      <c r="C235" t="s">
        <v>627</v>
      </c>
      <c r="D235" t="s">
        <v>167</v>
      </c>
      <c r="E235" t="s">
        <v>19</v>
      </c>
      <c r="F235">
        <v>-0.65</v>
      </c>
      <c r="G235">
        <v>1.05</v>
      </c>
    </row>
    <row r="236" spans="2:7">
      <c r="B236" t="s">
        <v>478</v>
      </c>
      <c r="C236" t="s">
        <v>670</v>
      </c>
      <c r="D236" t="s">
        <v>250</v>
      </c>
      <c r="E236" t="s">
        <v>8</v>
      </c>
      <c r="F236">
        <v>-0.26</v>
      </c>
      <c r="G236">
        <v>1.04</v>
      </c>
    </row>
    <row r="237" spans="2:7">
      <c r="B237" t="s">
        <v>540</v>
      </c>
      <c r="C237" t="s">
        <v>706</v>
      </c>
      <c r="D237" t="s">
        <v>322</v>
      </c>
      <c r="E237" t="s">
        <v>5</v>
      </c>
      <c r="F237">
        <v>-0.14000000000000001</v>
      </c>
      <c r="G237">
        <v>1.04</v>
      </c>
    </row>
    <row r="238" spans="2:7">
      <c r="B238" t="s">
        <v>463</v>
      </c>
      <c r="C238" t="s">
        <v>652</v>
      </c>
      <c r="D238" t="s">
        <v>217</v>
      </c>
      <c r="E238" t="s">
        <v>19</v>
      </c>
      <c r="F238">
        <v>-0.77</v>
      </c>
      <c r="G238">
        <v>1.05</v>
      </c>
    </row>
    <row r="239" spans="2:7">
      <c r="B239" t="s">
        <v>13</v>
      </c>
      <c r="C239" t="s">
        <v>551</v>
      </c>
      <c r="D239" t="s">
        <v>12</v>
      </c>
      <c r="E239" t="s">
        <v>5</v>
      </c>
      <c r="F239">
        <v>-0.82</v>
      </c>
      <c r="G239">
        <v>1.08</v>
      </c>
    </row>
    <row r="240" spans="2:7">
      <c r="B240" t="s">
        <v>101</v>
      </c>
      <c r="C240" t="s">
        <v>593</v>
      </c>
      <c r="D240" t="s">
        <v>100</v>
      </c>
      <c r="E240" t="s">
        <v>19</v>
      </c>
      <c r="F240">
        <v>-0.31</v>
      </c>
      <c r="G240">
        <v>1.05</v>
      </c>
    </row>
    <row r="241" spans="2:7">
      <c r="B241" t="s">
        <v>223</v>
      </c>
      <c r="C241" t="s">
        <v>655</v>
      </c>
      <c r="D241" t="s">
        <v>222</v>
      </c>
      <c r="E241" t="s">
        <v>5</v>
      </c>
      <c r="F241">
        <v>-0.32</v>
      </c>
      <c r="G241">
        <v>1.07</v>
      </c>
    </row>
    <row r="242" spans="2:7">
      <c r="B242" t="s">
        <v>247</v>
      </c>
      <c r="C242" t="s">
        <v>668</v>
      </c>
      <c r="D242" t="s">
        <v>246</v>
      </c>
      <c r="E242" t="s">
        <v>19</v>
      </c>
      <c r="F242">
        <v>-0.66</v>
      </c>
      <c r="G242">
        <v>1.04</v>
      </c>
    </row>
    <row r="243" spans="2:7">
      <c r="B243" t="s">
        <v>520</v>
      </c>
      <c r="C243" t="s">
        <v>694</v>
      </c>
      <c r="D243" t="s">
        <v>298</v>
      </c>
      <c r="E243" t="s">
        <v>5</v>
      </c>
      <c r="F243">
        <v>-0.61</v>
      </c>
      <c r="G243">
        <v>1.04</v>
      </c>
    </row>
    <row r="244" spans="2:7">
      <c r="B244" t="s">
        <v>499</v>
      </c>
      <c r="C244" t="s">
        <v>687</v>
      </c>
      <c r="D244" t="s">
        <v>285</v>
      </c>
      <c r="E244" t="s">
        <v>19</v>
      </c>
      <c r="F244">
        <v>-0.56000000000000005</v>
      </c>
      <c r="G244">
        <v>1.07</v>
      </c>
    </row>
    <row r="245" spans="2:7">
      <c r="B245" t="s">
        <v>336</v>
      </c>
      <c r="C245" t="s">
        <v>549</v>
      </c>
      <c r="D245" t="s">
        <v>7</v>
      </c>
      <c r="E245" t="s">
        <v>8</v>
      </c>
      <c r="F245">
        <v>-0.14000000000000001</v>
      </c>
      <c r="G245">
        <v>1.06</v>
      </c>
    </row>
    <row r="246" spans="2:7">
      <c r="B246" t="s">
        <v>417</v>
      </c>
      <c r="C246" t="s">
        <v>605</v>
      </c>
      <c r="D246" t="s">
        <v>124</v>
      </c>
      <c r="E246" t="s">
        <v>26</v>
      </c>
      <c r="F246">
        <v>-0.67</v>
      </c>
      <c r="G246">
        <v>1.1000000000000001</v>
      </c>
    </row>
    <row r="247" spans="2:7">
      <c r="B247" t="s">
        <v>445</v>
      </c>
      <c r="C247" t="s">
        <v>631</v>
      </c>
      <c r="D247" t="s">
        <v>175</v>
      </c>
      <c r="E247" t="s">
        <v>19</v>
      </c>
      <c r="F247">
        <v>-0.06</v>
      </c>
      <c r="G247">
        <v>1.08</v>
      </c>
    </row>
    <row r="248" spans="2:7">
      <c r="B248" t="s">
        <v>132</v>
      </c>
      <c r="C248" t="s">
        <v>609</v>
      </c>
      <c r="D248" t="s">
        <v>131</v>
      </c>
      <c r="E248" t="s">
        <v>8</v>
      </c>
      <c r="F248">
        <v>-0.49</v>
      </c>
      <c r="G248">
        <v>1.03</v>
      </c>
    </row>
    <row r="249" spans="2:7">
      <c r="B249" t="s">
        <v>539</v>
      </c>
      <c r="C249" t="s">
        <v>705</v>
      </c>
      <c r="D249" t="s">
        <v>320</v>
      </c>
      <c r="E249" t="s">
        <v>8</v>
      </c>
      <c r="F249">
        <v>-0.25</v>
      </c>
      <c r="G249">
        <v>1.04</v>
      </c>
    </row>
    <row r="250" spans="2:7">
      <c r="B250" t="s">
        <v>496</v>
      </c>
      <c r="C250" t="s">
        <v>684</v>
      </c>
      <c r="D250" t="s">
        <v>279</v>
      </c>
      <c r="E250" t="s">
        <v>8</v>
      </c>
      <c r="F250">
        <v>-0.4</v>
      </c>
      <c r="G250">
        <v>1.04</v>
      </c>
    </row>
    <row r="251" spans="2:7">
      <c r="B251" t="s">
        <v>337</v>
      </c>
      <c r="C251" t="s">
        <v>549</v>
      </c>
      <c r="D251" t="s">
        <v>7</v>
      </c>
      <c r="E251" t="s">
        <v>8</v>
      </c>
      <c r="F251">
        <v>-0.14000000000000001</v>
      </c>
      <c r="G251">
        <v>1.06</v>
      </c>
    </row>
    <row r="252" spans="2:7">
      <c r="B252" t="s">
        <v>206</v>
      </c>
      <c r="C252" t="s">
        <v>646</v>
      </c>
      <c r="D252" t="s">
        <v>205</v>
      </c>
      <c r="E252" t="s">
        <v>19</v>
      </c>
      <c r="F252">
        <v>-0.45</v>
      </c>
      <c r="G252">
        <v>1.03</v>
      </c>
    </row>
    <row r="253" spans="2:7">
      <c r="B253" t="s">
        <v>428</v>
      </c>
      <c r="C253" t="s">
        <v>616</v>
      </c>
      <c r="D253" t="s">
        <v>146</v>
      </c>
      <c r="E253" t="s">
        <v>26</v>
      </c>
      <c r="F253">
        <v>-0.92</v>
      </c>
      <c r="G253">
        <v>1.05</v>
      </c>
    </row>
    <row r="254" spans="2:7">
      <c r="B254" t="s">
        <v>431</v>
      </c>
      <c r="C254" t="s">
        <v>618</v>
      </c>
      <c r="D254" t="s">
        <v>150</v>
      </c>
      <c r="E254" t="s">
        <v>5</v>
      </c>
      <c r="F254">
        <v>-0.73</v>
      </c>
      <c r="G254">
        <v>1.07</v>
      </c>
    </row>
    <row r="255" spans="2:7">
      <c r="B255" t="s">
        <v>543</v>
      </c>
      <c r="C255" t="s">
        <v>706</v>
      </c>
      <c r="D255" t="s">
        <v>322</v>
      </c>
      <c r="E255" t="s">
        <v>5</v>
      </c>
      <c r="F255">
        <v>-0.14000000000000001</v>
      </c>
      <c r="G255">
        <v>1.04</v>
      </c>
    </row>
    <row r="256" spans="2:7">
      <c r="B256" t="s">
        <v>523</v>
      </c>
      <c r="C256" t="s">
        <v>696</v>
      </c>
      <c r="D256" t="s">
        <v>302</v>
      </c>
      <c r="E256" t="s">
        <v>8</v>
      </c>
      <c r="F256">
        <v>-0.26</v>
      </c>
      <c r="G256">
        <v>1.06</v>
      </c>
    </row>
    <row r="257" spans="2:7">
      <c r="B257" t="s">
        <v>464</v>
      </c>
      <c r="C257" t="s">
        <v>652</v>
      </c>
      <c r="D257" t="s">
        <v>217</v>
      </c>
      <c r="E257" t="s">
        <v>19</v>
      </c>
      <c r="F257">
        <v>-0.77</v>
      </c>
      <c r="G257">
        <v>1.05</v>
      </c>
    </row>
    <row r="258" spans="2:7">
      <c r="B258" t="s">
        <v>15</v>
      </c>
      <c r="C258" t="s">
        <v>552</v>
      </c>
      <c r="D258" t="s">
        <v>14</v>
      </c>
      <c r="E258" t="s">
        <v>8</v>
      </c>
      <c r="F258">
        <v>-0.91</v>
      </c>
      <c r="G258">
        <v>1.17</v>
      </c>
    </row>
    <row r="259" spans="2:7">
      <c r="B259" t="s">
        <v>79</v>
      </c>
      <c r="C259" t="s">
        <v>582</v>
      </c>
      <c r="D259" t="s">
        <v>78</v>
      </c>
      <c r="E259" t="s">
        <v>5</v>
      </c>
      <c r="F259">
        <v>-0.78</v>
      </c>
      <c r="G259">
        <v>1.05</v>
      </c>
    </row>
    <row r="260" spans="2:7">
      <c r="B260" t="s">
        <v>335</v>
      </c>
      <c r="C260" t="s">
        <v>549</v>
      </c>
      <c r="D260" t="s">
        <v>7</v>
      </c>
      <c r="E260" t="s">
        <v>8</v>
      </c>
      <c r="F260">
        <v>-0.14000000000000001</v>
      </c>
      <c r="G260">
        <v>1.06</v>
      </c>
    </row>
    <row r="261" spans="2:7">
      <c r="B261" t="s">
        <v>410</v>
      </c>
      <c r="C261" t="s">
        <v>590</v>
      </c>
      <c r="D261" t="s">
        <v>94</v>
      </c>
      <c r="E261" t="s">
        <v>5</v>
      </c>
      <c r="F261">
        <v>-0.27</v>
      </c>
      <c r="G261">
        <v>1.06</v>
      </c>
    </row>
    <row r="262" spans="2:7">
      <c r="B262" t="s">
        <v>424</v>
      </c>
      <c r="C262" t="s">
        <v>612</v>
      </c>
      <c r="D262" t="s">
        <v>137</v>
      </c>
      <c r="E262" t="s">
        <v>19</v>
      </c>
      <c r="F262">
        <v>-0.68</v>
      </c>
      <c r="G262">
        <v>1.04</v>
      </c>
    </row>
    <row r="263" spans="2:7">
      <c r="B263" t="s">
        <v>369</v>
      </c>
      <c r="C263" t="s">
        <v>565</v>
      </c>
      <c r="D263" t="s">
        <v>42</v>
      </c>
      <c r="E263" t="s">
        <v>8</v>
      </c>
      <c r="F263">
        <v>-0.53</v>
      </c>
      <c r="G263">
        <v>1.03</v>
      </c>
    </row>
    <row r="264" spans="2:7">
      <c r="B264" t="s">
        <v>535</v>
      </c>
      <c r="C264" t="s">
        <v>704</v>
      </c>
      <c r="D264" t="s">
        <v>318</v>
      </c>
      <c r="E264" t="s">
        <v>8</v>
      </c>
      <c r="F264">
        <v>-0.89</v>
      </c>
      <c r="G264">
        <v>1.07</v>
      </c>
    </row>
    <row r="265" spans="2:7">
      <c r="B265" t="s">
        <v>253</v>
      </c>
      <c r="C265" t="s">
        <v>671</v>
      </c>
      <c r="D265" t="s">
        <v>252</v>
      </c>
      <c r="E265" t="s">
        <v>19</v>
      </c>
      <c r="F265">
        <v>-0.42</v>
      </c>
      <c r="G265">
        <v>1.03</v>
      </c>
    </row>
    <row r="266" spans="2:7">
      <c r="B266" t="s">
        <v>2058</v>
      </c>
      <c r="C266" t="s">
        <v>553</v>
      </c>
      <c r="D266" t="s">
        <v>16</v>
      </c>
      <c r="E266" t="s">
        <v>8</v>
      </c>
      <c r="F266">
        <v>-0.78</v>
      </c>
      <c r="G266">
        <v>1.1100000000000001</v>
      </c>
    </row>
    <row r="267" spans="2:7">
      <c r="B267" t="s">
        <v>533</v>
      </c>
      <c r="C267" t="s">
        <v>702</v>
      </c>
      <c r="D267" t="s">
        <v>314</v>
      </c>
      <c r="E267" t="s">
        <v>19</v>
      </c>
      <c r="F267">
        <v>-0.14000000000000001</v>
      </c>
      <c r="G267">
        <v>1.1399999999999999</v>
      </c>
    </row>
    <row r="268" spans="2:7">
      <c r="B268" t="s">
        <v>290</v>
      </c>
      <c r="C268" t="s">
        <v>689</v>
      </c>
      <c r="D268" t="s">
        <v>289</v>
      </c>
      <c r="E268" t="s">
        <v>5</v>
      </c>
      <c r="F268">
        <v>-0.22</v>
      </c>
      <c r="G268">
        <v>1.04</v>
      </c>
    </row>
    <row r="269" spans="2:7">
      <c r="B269" t="s">
        <v>425</v>
      </c>
      <c r="C269" t="s">
        <v>612</v>
      </c>
      <c r="D269" t="s">
        <v>137</v>
      </c>
      <c r="E269" t="s">
        <v>19</v>
      </c>
      <c r="F269">
        <v>-0.68</v>
      </c>
      <c r="G269">
        <v>1.04</v>
      </c>
    </row>
    <row r="270" spans="2:7">
      <c r="B270" t="s">
        <v>510</v>
      </c>
      <c r="C270" t="s">
        <v>690</v>
      </c>
      <c r="D270" t="s">
        <v>291</v>
      </c>
      <c r="E270" t="s">
        <v>26</v>
      </c>
      <c r="F270">
        <v>-0.18</v>
      </c>
      <c r="G270">
        <v>1.05</v>
      </c>
    </row>
    <row r="271" spans="2:7">
      <c r="B271" t="s">
        <v>433</v>
      </c>
      <c r="C271" t="s">
        <v>620</v>
      </c>
      <c r="D271" t="s">
        <v>153</v>
      </c>
      <c r="E271" t="s">
        <v>26</v>
      </c>
      <c r="F271">
        <v>-0.77</v>
      </c>
      <c r="G271">
        <v>1.04</v>
      </c>
    </row>
    <row r="272" spans="2:7">
      <c r="B272" t="s">
        <v>119</v>
      </c>
      <c r="C272" t="s">
        <v>602</v>
      </c>
      <c r="D272" t="s">
        <v>118</v>
      </c>
      <c r="E272" t="s">
        <v>19</v>
      </c>
      <c r="F272">
        <v>-0.51</v>
      </c>
      <c r="G272">
        <v>1.07</v>
      </c>
    </row>
    <row r="273" spans="2:7">
      <c r="B273" t="s">
        <v>2106</v>
      </c>
      <c r="C273" t="s">
        <v>687</v>
      </c>
      <c r="D273" t="s">
        <v>285</v>
      </c>
      <c r="E273" t="s">
        <v>19</v>
      </c>
      <c r="F273">
        <v>-0.56000000000000005</v>
      </c>
      <c r="G273">
        <v>1.07</v>
      </c>
    </row>
    <row r="274" spans="2:7">
      <c r="B274" t="s">
        <v>500</v>
      </c>
      <c r="C274" t="s">
        <v>687</v>
      </c>
      <c r="D274" t="s">
        <v>285</v>
      </c>
      <c r="E274" t="s">
        <v>19</v>
      </c>
      <c r="F274">
        <v>-0.56000000000000005</v>
      </c>
      <c r="G274">
        <v>1.07</v>
      </c>
    </row>
    <row r="275" spans="2:7">
      <c r="B275" t="s">
        <v>97</v>
      </c>
      <c r="C275" t="s">
        <v>591</v>
      </c>
      <c r="D275" t="s">
        <v>96</v>
      </c>
      <c r="E275" t="s">
        <v>8</v>
      </c>
      <c r="F275">
        <v>-0.69</v>
      </c>
      <c r="G275">
        <v>1.04</v>
      </c>
    </row>
    <row r="276" spans="2:7">
      <c r="B276" t="s">
        <v>488</v>
      </c>
      <c r="C276" t="s">
        <v>675</v>
      </c>
      <c r="D276" t="s">
        <v>261</v>
      </c>
      <c r="E276" t="s">
        <v>8</v>
      </c>
      <c r="F276">
        <v>-0.82</v>
      </c>
      <c r="G276">
        <v>1.05</v>
      </c>
    </row>
    <row r="277" spans="2:7">
      <c r="B277" t="s">
        <v>465</v>
      </c>
      <c r="C277" t="s">
        <v>652</v>
      </c>
      <c r="D277" t="s">
        <v>217</v>
      </c>
      <c r="E277" t="s">
        <v>19</v>
      </c>
      <c r="F277">
        <v>-0.77</v>
      </c>
      <c r="G277">
        <v>1.05</v>
      </c>
    </row>
    <row r="278" spans="2:7">
      <c r="B278" t="s">
        <v>9</v>
      </c>
      <c r="C278" t="s">
        <v>549</v>
      </c>
      <c r="D278" t="s">
        <v>7</v>
      </c>
      <c r="E278" t="s">
        <v>8</v>
      </c>
      <c r="F278">
        <v>-0.14000000000000001</v>
      </c>
      <c r="G278">
        <v>1.06</v>
      </c>
    </row>
    <row r="279" spans="2:7">
      <c r="B279" t="s">
        <v>407</v>
      </c>
      <c r="C279" t="s">
        <v>588</v>
      </c>
      <c r="D279" t="s">
        <v>90</v>
      </c>
      <c r="E279" t="s">
        <v>5</v>
      </c>
      <c r="F279">
        <v>-0.21</v>
      </c>
      <c r="G279">
        <v>1.06</v>
      </c>
    </row>
    <row r="280" spans="2:7">
      <c r="B280" t="s">
        <v>406</v>
      </c>
      <c r="C280" t="s">
        <v>587</v>
      </c>
      <c r="D280" t="s">
        <v>88</v>
      </c>
      <c r="E280" t="s">
        <v>8</v>
      </c>
      <c r="F280">
        <v>-7.0000000000000007E-2</v>
      </c>
      <c r="G280">
        <v>1.07</v>
      </c>
    </row>
    <row r="281" spans="2:7">
      <c r="B281" t="s">
        <v>391</v>
      </c>
      <c r="C281" t="s">
        <v>579</v>
      </c>
      <c r="D281" t="s">
        <v>70</v>
      </c>
      <c r="E281" t="s">
        <v>8</v>
      </c>
      <c r="F281">
        <v>-0.86</v>
      </c>
      <c r="G281">
        <v>1.07</v>
      </c>
    </row>
    <row r="282" spans="2:7">
      <c r="B282" t="s">
        <v>491</v>
      </c>
      <c r="C282" t="s">
        <v>678</v>
      </c>
      <c r="D282" t="s">
        <v>266</v>
      </c>
      <c r="E282" t="s">
        <v>19</v>
      </c>
      <c r="F282">
        <v>-0.9</v>
      </c>
      <c r="G282">
        <v>1.1000000000000001</v>
      </c>
    </row>
    <row r="283" spans="2:7">
      <c r="B283" t="s">
        <v>229</v>
      </c>
      <c r="C283" t="s">
        <v>658</v>
      </c>
      <c r="D283" t="s">
        <v>228</v>
      </c>
      <c r="E283" t="s">
        <v>19</v>
      </c>
      <c r="F283">
        <v>-0.67</v>
      </c>
      <c r="G283">
        <v>1.06</v>
      </c>
    </row>
    <row r="284" spans="2:7">
      <c r="B284" t="s">
        <v>22</v>
      </c>
      <c r="C284" t="s">
        <v>555</v>
      </c>
      <c r="D284" t="s">
        <v>21</v>
      </c>
      <c r="E284" t="s">
        <v>19</v>
      </c>
      <c r="F284">
        <v>-0.79</v>
      </c>
      <c r="G284">
        <v>1.07</v>
      </c>
    </row>
    <row r="285" spans="2:7">
      <c r="B285" t="s">
        <v>301</v>
      </c>
      <c r="C285" t="s">
        <v>695</v>
      </c>
      <c r="D285" t="s">
        <v>300</v>
      </c>
      <c r="E285" t="s">
        <v>26</v>
      </c>
      <c r="F285">
        <v>-0.38</v>
      </c>
      <c r="G285">
        <v>1.04</v>
      </c>
    </row>
    <row r="286" spans="2:7">
      <c r="B286" t="s">
        <v>482</v>
      </c>
      <c r="C286" t="s">
        <v>672</v>
      </c>
      <c r="D286" t="s">
        <v>254</v>
      </c>
      <c r="E286" t="s">
        <v>255</v>
      </c>
      <c r="F286">
        <v>-0.46</v>
      </c>
      <c r="G286">
        <v>1.05</v>
      </c>
    </row>
    <row r="287" spans="2:7">
      <c r="B287" t="s">
        <v>67</v>
      </c>
      <c r="C287" t="s">
        <v>577</v>
      </c>
      <c r="D287" t="s">
        <v>66</v>
      </c>
      <c r="E287" t="s">
        <v>8</v>
      </c>
      <c r="F287">
        <v>-0.41</v>
      </c>
      <c r="G287">
        <v>1.03</v>
      </c>
    </row>
    <row r="288" spans="2:7">
      <c r="B288" t="s">
        <v>57</v>
      </c>
      <c r="C288" t="s">
        <v>572</v>
      </c>
      <c r="D288" t="s">
        <v>56</v>
      </c>
      <c r="E288" t="s">
        <v>8</v>
      </c>
      <c r="F288">
        <v>-0.39</v>
      </c>
      <c r="G288">
        <v>1.04</v>
      </c>
    </row>
    <row r="289" spans="2:7">
      <c r="B289" t="s">
        <v>243</v>
      </c>
      <c r="C289" t="s">
        <v>666</v>
      </c>
      <c r="D289" t="s">
        <v>242</v>
      </c>
      <c r="E289" t="s">
        <v>8</v>
      </c>
      <c r="F289">
        <v>-0.15</v>
      </c>
      <c r="G289">
        <v>1.07</v>
      </c>
    </row>
    <row r="290" spans="2:7">
      <c r="B290" t="s">
        <v>355</v>
      </c>
      <c r="C290" t="s">
        <v>557</v>
      </c>
      <c r="D290" t="s">
        <v>25</v>
      </c>
      <c r="E290" t="s">
        <v>26</v>
      </c>
      <c r="F290">
        <v>-0.5</v>
      </c>
      <c r="G290">
        <v>1.04</v>
      </c>
    </row>
    <row r="291" spans="2:7">
      <c r="B291" t="s">
        <v>414</v>
      </c>
      <c r="C291" t="s">
        <v>598</v>
      </c>
      <c r="D291" t="s">
        <v>110</v>
      </c>
      <c r="E291" t="s">
        <v>5</v>
      </c>
      <c r="F291">
        <v>-0.81</v>
      </c>
      <c r="G291">
        <v>1.05</v>
      </c>
    </row>
    <row r="292" spans="2:7">
      <c r="B292" t="s">
        <v>258</v>
      </c>
      <c r="C292" t="s">
        <v>673</v>
      </c>
      <c r="D292" t="s">
        <v>257</v>
      </c>
      <c r="E292" t="s">
        <v>19</v>
      </c>
      <c r="F292">
        <v>-0.92</v>
      </c>
      <c r="G292">
        <v>1.1299999999999999</v>
      </c>
    </row>
    <row r="293" spans="2:7">
      <c r="B293" t="s">
        <v>485</v>
      </c>
      <c r="C293" t="s">
        <v>673</v>
      </c>
      <c r="D293" t="s">
        <v>257</v>
      </c>
      <c r="E293" t="s">
        <v>19</v>
      </c>
      <c r="F293">
        <v>-0.92</v>
      </c>
      <c r="G293">
        <v>1.1299999999999999</v>
      </c>
    </row>
    <row r="294" spans="2:7">
      <c r="B294" t="s">
        <v>219</v>
      </c>
      <c r="C294" t="s">
        <v>653</v>
      </c>
      <c r="D294" t="s">
        <v>218</v>
      </c>
      <c r="E294" t="s">
        <v>5</v>
      </c>
      <c r="F294">
        <v>-0.3</v>
      </c>
      <c r="G294">
        <v>1.05</v>
      </c>
    </row>
    <row r="295" spans="2:7">
      <c r="B295" t="s">
        <v>363</v>
      </c>
      <c r="C295" t="s">
        <v>560</v>
      </c>
      <c r="D295" t="s">
        <v>32</v>
      </c>
      <c r="E295" t="s">
        <v>5</v>
      </c>
      <c r="F295">
        <v>-0.15</v>
      </c>
      <c r="G295">
        <v>1.05</v>
      </c>
    </row>
    <row r="296" spans="2:7">
      <c r="B296" t="s">
        <v>340</v>
      </c>
      <c r="C296" t="s">
        <v>550</v>
      </c>
      <c r="D296" t="s">
        <v>10</v>
      </c>
      <c r="E296" t="s">
        <v>8</v>
      </c>
      <c r="F296">
        <v>-0.53</v>
      </c>
      <c r="G296">
        <v>1.04</v>
      </c>
    </row>
    <row r="297" spans="2:7">
      <c r="B297" t="s">
        <v>443</v>
      </c>
      <c r="C297" t="s">
        <v>631</v>
      </c>
      <c r="D297" t="s">
        <v>175</v>
      </c>
      <c r="E297" t="s">
        <v>19</v>
      </c>
      <c r="F297">
        <v>-0.06</v>
      </c>
      <c r="G297">
        <v>1.08</v>
      </c>
    </row>
    <row r="298" spans="2:7">
      <c r="B298" t="s">
        <v>469</v>
      </c>
      <c r="C298" t="s">
        <v>662</v>
      </c>
      <c r="D298" t="s">
        <v>236</v>
      </c>
      <c r="E298" t="s">
        <v>5</v>
      </c>
      <c r="F298">
        <v>-0.44</v>
      </c>
      <c r="G298">
        <v>1.07</v>
      </c>
    </row>
    <row r="299" spans="2:7">
      <c r="B299" t="s">
        <v>204</v>
      </c>
      <c r="C299" t="s">
        <v>645</v>
      </c>
      <c r="D299" t="s">
        <v>203</v>
      </c>
      <c r="E299" t="s">
        <v>8</v>
      </c>
      <c r="F299">
        <v>-0.27</v>
      </c>
      <c r="G299">
        <v>1.04</v>
      </c>
    </row>
    <row r="300" spans="2:7">
      <c r="B300" t="s">
        <v>361</v>
      </c>
      <c r="C300" t="s">
        <v>559</v>
      </c>
      <c r="D300" t="s">
        <v>30</v>
      </c>
      <c r="E300" t="s">
        <v>5</v>
      </c>
      <c r="F300">
        <v>-0.3</v>
      </c>
      <c r="G300">
        <v>1.05</v>
      </c>
    </row>
    <row r="301" spans="2:7">
      <c r="B301" t="s">
        <v>408</v>
      </c>
      <c r="C301" t="s">
        <v>589</v>
      </c>
      <c r="D301" t="s">
        <v>92</v>
      </c>
      <c r="E301" t="s">
        <v>8</v>
      </c>
      <c r="F301">
        <v>-0.36</v>
      </c>
      <c r="G301">
        <v>1.04</v>
      </c>
    </row>
    <row r="302" spans="2:7">
      <c r="B302" t="s">
        <v>466</v>
      </c>
      <c r="C302" t="s">
        <v>652</v>
      </c>
      <c r="D302" t="s">
        <v>217</v>
      </c>
      <c r="E302" t="s">
        <v>19</v>
      </c>
      <c r="F302">
        <v>-0.77</v>
      </c>
      <c r="G302">
        <v>1.05</v>
      </c>
    </row>
    <row r="303" spans="2:7">
      <c r="B303" t="s">
        <v>6</v>
      </c>
      <c r="C303" t="s">
        <v>548</v>
      </c>
      <c r="D303" t="s">
        <v>4</v>
      </c>
      <c r="E303" t="s">
        <v>5</v>
      </c>
      <c r="F303">
        <v>-0.15</v>
      </c>
      <c r="G303">
        <v>1.05</v>
      </c>
    </row>
    <row r="304" spans="2:7">
      <c r="B304" t="s">
        <v>27</v>
      </c>
      <c r="C304" t="s">
        <v>557</v>
      </c>
      <c r="D304" t="s">
        <v>25</v>
      </c>
      <c r="E304" t="s">
        <v>26</v>
      </c>
      <c r="F304">
        <v>-0.5</v>
      </c>
      <c r="G304">
        <v>1.04</v>
      </c>
    </row>
    <row r="305" spans="2:7">
      <c r="B305" t="s">
        <v>430</v>
      </c>
      <c r="C305" t="s">
        <v>617</v>
      </c>
      <c r="D305" t="s">
        <v>148</v>
      </c>
      <c r="E305" t="s">
        <v>26</v>
      </c>
      <c r="F305">
        <v>-0.02</v>
      </c>
      <c r="G305">
        <v>1.51</v>
      </c>
    </row>
    <row r="306" spans="2:7">
      <c r="B306" t="s">
        <v>117</v>
      </c>
      <c r="C306" t="s">
        <v>601</v>
      </c>
      <c r="D306" t="s">
        <v>116</v>
      </c>
      <c r="E306" t="s">
        <v>19</v>
      </c>
      <c r="F306">
        <v>-0.14000000000000001</v>
      </c>
      <c r="G306">
        <v>1.07</v>
      </c>
    </row>
    <row r="307" spans="2:7">
      <c r="B307" t="s">
        <v>547</v>
      </c>
      <c r="C307" t="s">
        <v>709</v>
      </c>
      <c r="D307" t="s">
        <v>330</v>
      </c>
      <c r="E307" t="s">
        <v>5</v>
      </c>
      <c r="F307">
        <v>-0.15</v>
      </c>
      <c r="G307">
        <v>1.18</v>
      </c>
    </row>
    <row r="308" spans="2:7">
      <c r="B308" t="s">
        <v>263</v>
      </c>
      <c r="C308" t="s">
        <v>676</v>
      </c>
      <c r="D308" t="s">
        <v>262</v>
      </c>
      <c r="E308" t="s">
        <v>26</v>
      </c>
      <c r="F308">
        <v>-0.79</v>
      </c>
      <c r="G308">
        <v>1.07</v>
      </c>
    </row>
    <row r="309" spans="2:7">
      <c r="B309" t="s">
        <v>307</v>
      </c>
      <c r="C309" t="s">
        <v>698</v>
      </c>
      <c r="D309" t="s">
        <v>306</v>
      </c>
      <c r="E309" t="s">
        <v>19</v>
      </c>
      <c r="F309">
        <v>-0.77</v>
      </c>
      <c r="G309">
        <v>1.1399999999999999</v>
      </c>
    </row>
    <row r="310" spans="2:7">
      <c r="B310" t="s">
        <v>501</v>
      </c>
      <c r="C310" t="s">
        <v>687</v>
      </c>
      <c r="D310" t="s">
        <v>285</v>
      </c>
      <c r="E310" t="s">
        <v>19</v>
      </c>
      <c r="F310">
        <v>-0.56000000000000005</v>
      </c>
      <c r="G310">
        <v>1.07</v>
      </c>
    </row>
    <row r="311" spans="2:7">
      <c r="B311" t="s">
        <v>497</v>
      </c>
      <c r="C311" t="s">
        <v>686</v>
      </c>
      <c r="D311" t="s">
        <v>283</v>
      </c>
      <c r="E311" t="s">
        <v>26</v>
      </c>
      <c r="F311">
        <v>-0.37</v>
      </c>
      <c r="G311">
        <v>1.07</v>
      </c>
    </row>
    <row r="312" spans="2:7">
      <c r="B312" t="s">
        <v>534</v>
      </c>
      <c r="C312" t="s">
        <v>703</v>
      </c>
      <c r="D312" t="s">
        <v>316</v>
      </c>
      <c r="E312" t="s">
        <v>19</v>
      </c>
      <c r="F312">
        <v>-0.51</v>
      </c>
      <c r="G312">
        <v>1.04</v>
      </c>
    </row>
    <row r="313" spans="2:7">
      <c r="B313" t="s">
        <v>342</v>
      </c>
      <c r="C313" t="s">
        <v>553</v>
      </c>
      <c r="D313" t="s">
        <v>16</v>
      </c>
      <c r="E313" t="s">
        <v>8</v>
      </c>
      <c r="F313">
        <v>-0.78</v>
      </c>
      <c r="G313">
        <v>1.1100000000000001</v>
      </c>
    </row>
    <row r="314" spans="2:7">
      <c r="B314" t="s">
        <v>389</v>
      </c>
      <c r="C314" t="s">
        <v>578</v>
      </c>
      <c r="D314" t="s">
        <v>68</v>
      </c>
      <c r="E314" t="s">
        <v>5</v>
      </c>
      <c r="F314">
        <v>-0.67</v>
      </c>
      <c r="G314">
        <v>1.04</v>
      </c>
    </row>
    <row r="315" spans="2:7">
      <c r="B315" t="s">
        <v>284</v>
      </c>
      <c r="C315" t="s">
        <v>686</v>
      </c>
      <c r="D315" t="s">
        <v>283</v>
      </c>
      <c r="E315" t="s">
        <v>26</v>
      </c>
      <c r="F315">
        <v>-0.37</v>
      </c>
      <c r="G315">
        <v>1.07</v>
      </c>
    </row>
    <row r="316" spans="2:7">
      <c r="B316" t="s">
        <v>506</v>
      </c>
      <c r="C316" t="s">
        <v>688</v>
      </c>
      <c r="D316" t="s">
        <v>287</v>
      </c>
      <c r="E316" t="s">
        <v>19</v>
      </c>
      <c r="F316">
        <v>-0.49</v>
      </c>
      <c r="G316">
        <v>1.04</v>
      </c>
    </row>
    <row r="317" spans="2:7">
      <c r="B317" t="s">
        <v>400</v>
      </c>
      <c r="C317" t="s">
        <v>582</v>
      </c>
      <c r="D317" t="s">
        <v>78</v>
      </c>
      <c r="E317" t="s">
        <v>5</v>
      </c>
      <c r="F317">
        <v>-0.78</v>
      </c>
      <c r="G317">
        <v>1.05</v>
      </c>
    </row>
    <row r="318" spans="2:7">
      <c r="B318" t="s">
        <v>233</v>
      </c>
      <c r="C318" t="s">
        <v>660</v>
      </c>
      <c r="D318" t="s">
        <v>232</v>
      </c>
      <c r="E318" t="s">
        <v>26</v>
      </c>
      <c r="F318">
        <v>-0.41</v>
      </c>
      <c r="G318">
        <v>1.06</v>
      </c>
    </row>
    <row r="319" spans="2:7">
      <c r="B319" t="s">
        <v>93</v>
      </c>
      <c r="C319" t="s">
        <v>589</v>
      </c>
      <c r="D319" t="s">
        <v>92</v>
      </c>
      <c r="E319" t="s">
        <v>8</v>
      </c>
      <c r="F319">
        <v>-0.36</v>
      </c>
      <c r="G319">
        <v>1.04</v>
      </c>
    </row>
    <row r="320" spans="2:7">
      <c r="B320" t="s">
        <v>456</v>
      </c>
      <c r="C320" t="s">
        <v>645</v>
      </c>
      <c r="D320" t="s">
        <v>203</v>
      </c>
      <c r="E320" t="s">
        <v>8</v>
      </c>
      <c r="F320">
        <v>-0.27</v>
      </c>
      <c r="G320">
        <v>1.04</v>
      </c>
    </row>
    <row r="321" spans="2:7">
      <c r="B321" t="s">
        <v>449</v>
      </c>
      <c r="C321" t="s">
        <v>638</v>
      </c>
      <c r="D321" t="s">
        <v>189</v>
      </c>
      <c r="E321" t="s">
        <v>26</v>
      </c>
      <c r="F321">
        <v>-0.21</v>
      </c>
      <c r="G321">
        <v>1.1000000000000001</v>
      </c>
    </row>
    <row r="322" spans="2:7">
      <c r="B322" t="s">
        <v>186</v>
      </c>
      <c r="C322" t="s">
        <v>636</v>
      </c>
      <c r="D322" t="s">
        <v>185</v>
      </c>
      <c r="E322" t="s">
        <v>26</v>
      </c>
      <c r="F322">
        <v>-0.04</v>
      </c>
      <c r="G322">
        <v>1.1399999999999999</v>
      </c>
    </row>
    <row r="323" spans="2:7">
      <c r="B323" t="s">
        <v>210</v>
      </c>
      <c r="C323" t="s">
        <v>648</v>
      </c>
      <c r="D323" t="s">
        <v>209</v>
      </c>
      <c r="E323" t="s">
        <v>8</v>
      </c>
      <c r="F323">
        <v>-0.55000000000000004</v>
      </c>
      <c r="G323">
        <v>1.06</v>
      </c>
    </row>
    <row r="324" spans="2:7">
      <c r="B324" t="s">
        <v>144</v>
      </c>
      <c r="C324" t="s">
        <v>615</v>
      </c>
      <c r="D324" t="s">
        <v>143</v>
      </c>
      <c r="E324" t="s">
        <v>26</v>
      </c>
      <c r="F324">
        <v>-0.62</v>
      </c>
      <c r="G324">
        <v>1.08</v>
      </c>
    </row>
    <row r="325" spans="2:7">
      <c r="B325" t="s">
        <v>111</v>
      </c>
      <c r="C325" t="s">
        <v>598</v>
      </c>
      <c r="D325" t="s">
        <v>110</v>
      </c>
      <c r="E325" t="s">
        <v>5</v>
      </c>
      <c r="F325">
        <v>-0.81</v>
      </c>
      <c r="G325">
        <v>1.05</v>
      </c>
    </row>
    <row r="326" spans="2:7">
      <c r="B326" t="s">
        <v>168</v>
      </c>
      <c r="C326" t="s">
        <v>627</v>
      </c>
      <c r="D326" t="s">
        <v>167</v>
      </c>
      <c r="E326" t="s">
        <v>19</v>
      </c>
      <c r="F326">
        <v>-0.65</v>
      </c>
      <c r="G326">
        <v>1.05</v>
      </c>
    </row>
    <row r="327" spans="2:7">
      <c r="B327" t="s">
        <v>427</v>
      </c>
      <c r="C327" t="s">
        <v>615</v>
      </c>
      <c r="D327" t="s">
        <v>143</v>
      </c>
      <c r="E327" t="s">
        <v>26</v>
      </c>
      <c r="F327">
        <v>-0.62</v>
      </c>
      <c r="G327">
        <v>1.08</v>
      </c>
    </row>
    <row r="328" spans="2:7">
      <c r="B328" t="s">
        <v>393</v>
      </c>
      <c r="C328" t="s">
        <v>579</v>
      </c>
      <c r="D328" t="s">
        <v>70</v>
      </c>
      <c r="E328" t="s">
        <v>8</v>
      </c>
      <c r="F328">
        <v>-0.86</v>
      </c>
      <c r="G328">
        <v>1.07</v>
      </c>
    </row>
    <row r="329" spans="2:7">
      <c r="B329" t="s">
        <v>2089</v>
      </c>
      <c r="C329" t="s">
        <v>662</v>
      </c>
      <c r="D329" t="s">
        <v>236</v>
      </c>
      <c r="E329" t="s">
        <v>5</v>
      </c>
      <c r="F329">
        <v>-0.44</v>
      </c>
      <c r="G329">
        <v>1.07</v>
      </c>
    </row>
    <row r="330" spans="2:7">
      <c r="B330" t="s">
        <v>345</v>
      </c>
      <c r="C330" t="s">
        <v>555</v>
      </c>
      <c r="D330" t="s">
        <v>21</v>
      </c>
      <c r="E330" t="s">
        <v>19</v>
      </c>
      <c r="F330">
        <v>-0.79</v>
      </c>
      <c r="G330">
        <v>1.07</v>
      </c>
    </row>
    <row r="331" spans="2:7">
      <c r="B331" t="s">
        <v>2100</v>
      </c>
      <c r="C331" t="s">
        <v>613</v>
      </c>
      <c r="D331" t="s">
        <v>139</v>
      </c>
      <c r="E331" t="s">
        <v>8</v>
      </c>
      <c r="F331">
        <v>-0.53</v>
      </c>
      <c r="G331">
        <v>1.03</v>
      </c>
    </row>
    <row r="332" spans="2:7">
      <c r="B332" t="s">
        <v>299</v>
      </c>
      <c r="C332" t="s">
        <v>694</v>
      </c>
      <c r="D332" t="s">
        <v>298</v>
      </c>
      <c r="E332" t="s">
        <v>5</v>
      </c>
      <c r="F332">
        <v>-0.61</v>
      </c>
      <c r="G332">
        <v>1.04</v>
      </c>
    </row>
    <row r="333" spans="2:7">
      <c r="B333" t="s">
        <v>47</v>
      </c>
      <c r="C333" t="s">
        <v>567</v>
      </c>
      <c r="D333" t="s">
        <v>46</v>
      </c>
      <c r="E333" t="s">
        <v>26</v>
      </c>
      <c r="F333">
        <v>-0.46</v>
      </c>
      <c r="G333">
        <v>1.06</v>
      </c>
    </row>
    <row r="334" spans="2:7">
      <c r="B334" t="s">
        <v>51</v>
      </c>
      <c r="C334" t="s">
        <v>569</v>
      </c>
      <c r="D334" t="s">
        <v>50</v>
      </c>
      <c r="E334" t="s">
        <v>26</v>
      </c>
      <c r="F334">
        <v>-0.65</v>
      </c>
      <c r="G334">
        <v>1.04</v>
      </c>
    </row>
    <row r="335" spans="2:7">
      <c r="B335" t="s">
        <v>529</v>
      </c>
      <c r="C335" t="s">
        <v>701</v>
      </c>
      <c r="D335" t="s">
        <v>312</v>
      </c>
      <c r="E335" t="s">
        <v>5</v>
      </c>
      <c r="F335">
        <v>-0.48</v>
      </c>
      <c r="G335">
        <v>1.05</v>
      </c>
    </row>
    <row r="336" spans="2:7">
      <c r="B336" t="s">
        <v>156</v>
      </c>
      <c r="C336" t="s">
        <v>621</v>
      </c>
      <c r="D336" t="s">
        <v>155</v>
      </c>
      <c r="E336" t="s">
        <v>8</v>
      </c>
      <c r="F336">
        <v>-0.36</v>
      </c>
      <c r="G336">
        <v>1.04</v>
      </c>
    </row>
    <row r="337" spans="2:7">
      <c r="B337" t="s">
        <v>31</v>
      </c>
      <c r="C337" t="s">
        <v>559</v>
      </c>
      <c r="D337" t="s">
        <v>30</v>
      </c>
      <c r="E337" t="s">
        <v>5</v>
      </c>
      <c r="F337">
        <v>-0.3</v>
      </c>
      <c r="G337">
        <v>1.05</v>
      </c>
    </row>
    <row r="338" spans="2:7">
      <c r="B338" t="s">
        <v>85</v>
      </c>
      <c r="C338" t="s">
        <v>585</v>
      </c>
      <c r="D338" t="s">
        <v>84</v>
      </c>
      <c r="E338" t="s">
        <v>19</v>
      </c>
      <c r="F338">
        <v>-0.32</v>
      </c>
      <c r="G338">
        <v>1.03</v>
      </c>
    </row>
    <row r="339" spans="2:7">
      <c r="B339" t="s">
        <v>480</v>
      </c>
      <c r="C339" t="s">
        <v>672</v>
      </c>
      <c r="D339" t="s">
        <v>254</v>
      </c>
      <c r="E339" t="s">
        <v>255</v>
      </c>
      <c r="F339">
        <v>-0.46</v>
      </c>
      <c r="G339">
        <v>1.05</v>
      </c>
    </row>
    <row r="340" spans="2:7">
      <c r="B340" t="s">
        <v>435</v>
      </c>
      <c r="C340" t="s">
        <v>621</v>
      </c>
      <c r="D340" t="s">
        <v>155</v>
      </c>
      <c r="E340" t="s">
        <v>8</v>
      </c>
      <c r="F340">
        <v>-0.36</v>
      </c>
      <c r="G340">
        <v>1.04</v>
      </c>
    </row>
    <row r="341" spans="2:7">
      <c r="B341" t="s">
        <v>43</v>
      </c>
      <c r="C341" t="s">
        <v>565</v>
      </c>
      <c r="D341" t="s">
        <v>42</v>
      </c>
      <c r="E341" t="s">
        <v>8</v>
      </c>
      <c r="F341">
        <v>-0.53</v>
      </c>
      <c r="G341">
        <v>1.03</v>
      </c>
    </row>
    <row r="342" spans="2:7">
      <c r="B342" t="s">
        <v>136</v>
      </c>
      <c r="C342" t="s">
        <v>611</v>
      </c>
      <c r="D342" t="s">
        <v>135</v>
      </c>
      <c r="E342" t="s">
        <v>8</v>
      </c>
      <c r="F342">
        <v>-0.56999999999999995</v>
      </c>
      <c r="G342">
        <v>1.05</v>
      </c>
    </row>
    <row r="343" spans="2:7">
      <c r="B343" t="s">
        <v>382</v>
      </c>
      <c r="C343" t="s">
        <v>572</v>
      </c>
      <c r="D343" t="s">
        <v>56</v>
      </c>
      <c r="E343" t="s">
        <v>8</v>
      </c>
      <c r="F343">
        <v>-0.39</v>
      </c>
      <c r="G343">
        <v>1.04</v>
      </c>
    </row>
    <row r="344" spans="2:7">
      <c r="B344" t="s">
        <v>286</v>
      </c>
      <c r="C344" t="s">
        <v>687</v>
      </c>
      <c r="D344" t="s">
        <v>285</v>
      </c>
      <c r="E344" t="s">
        <v>19</v>
      </c>
      <c r="F344">
        <v>-0.56000000000000005</v>
      </c>
      <c r="G344">
        <v>1.07</v>
      </c>
    </row>
    <row r="345" spans="2:7">
      <c r="B345" t="s">
        <v>532</v>
      </c>
      <c r="C345" t="s">
        <v>702</v>
      </c>
      <c r="D345" t="s">
        <v>314</v>
      </c>
      <c r="E345" t="s">
        <v>19</v>
      </c>
      <c r="F345">
        <v>-0.14000000000000001</v>
      </c>
      <c r="G345">
        <v>1.1399999999999999</v>
      </c>
    </row>
    <row r="346" spans="2:7">
      <c r="B346" t="s">
        <v>321</v>
      </c>
      <c r="C346" t="s">
        <v>705</v>
      </c>
      <c r="D346" t="s">
        <v>320</v>
      </c>
      <c r="E346" t="s">
        <v>8</v>
      </c>
      <c r="F346">
        <v>-0.25</v>
      </c>
      <c r="G346">
        <v>1.04</v>
      </c>
    </row>
    <row r="347" spans="2:7">
      <c r="B347" t="s">
        <v>180</v>
      </c>
      <c r="C347" t="s">
        <v>633</v>
      </c>
      <c r="D347" t="s">
        <v>179</v>
      </c>
      <c r="E347" t="s">
        <v>8</v>
      </c>
      <c r="F347">
        <v>-0.55000000000000004</v>
      </c>
      <c r="G347">
        <v>1.06</v>
      </c>
    </row>
    <row r="348" spans="2:7">
      <c r="B348" t="s">
        <v>459</v>
      </c>
      <c r="C348" t="s">
        <v>647</v>
      </c>
      <c r="D348" t="s">
        <v>207</v>
      </c>
      <c r="E348" t="s">
        <v>8</v>
      </c>
      <c r="F348">
        <v>-7.0000000000000007E-2</v>
      </c>
      <c r="G348">
        <v>1.0900000000000001</v>
      </c>
    </row>
    <row r="349" spans="2:7">
      <c r="B349" t="s">
        <v>458</v>
      </c>
      <c r="C349" t="s">
        <v>647</v>
      </c>
      <c r="D349" t="s">
        <v>207</v>
      </c>
      <c r="E349" t="s">
        <v>8</v>
      </c>
      <c r="F349">
        <v>-7.0000000000000007E-2</v>
      </c>
      <c r="G349">
        <v>1.0900000000000001</v>
      </c>
    </row>
    <row r="350" spans="2:7">
      <c r="B350" t="s">
        <v>460</v>
      </c>
      <c r="C350" t="s">
        <v>647</v>
      </c>
      <c r="D350" t="s">
        <v>207</v>
      </c>
      <c r="E350" t="s">
        <v>8</v>
      </c>
      <c r="F350">
        <v>-7.0000000000000007E-2</v>
      </c>
      <c r="G350">
        <v>1.0900000000000001</v>
      </c>
    </row>
    <row r="351" spans="2:7">
      <c r="B351" t="s">
        <v>489</v>
      </c>
      <c r="C351" t="s">
        <v>675</v>
      </c>
      <c r="D351" t="s">
        <v>261</v>
      </c>
      <c r="E351" t="s">
        <v>8</v>
      </c>
      <c r="F351">
        <v>-0.82</v>
      </c>
      <c r="G351">
        <v>1.05</v>
      </c>
    </row>
    <row r="352" spans="2:7">
      <c r="B352" t="s">
        <v>452</v>
      </c>
      <c r="C352" t="s">
        <v>642</v>
      </c>
      <c r="D352" t="s">
        <v>197</v>
      </c>
      <c r="E352" t="s">
        <v>5</v>
      </c>
      <c r="F352">
        <v>-0.72</v>
      </c>
      <c r="G352">
        <v>1.05</v>
      </c>
    </row>
    <row r="353" spans="2:7">
      <c r="B353" t="s">
        <v>77</v>
      </c>
      <c r="C353" t="s">
        <v>581</v>
      </c>
      <c r="D353" t="s">
        <v>76</v>
      </c>
      <c r="E353" t="s">
        <v>19</v>
      </c>
      <c r="F353">
        <v>-0.86</v>
      </c>
      <c r="G353">
        <v>1.04</v>
      </c>
    </row>
    <row r="354" spans="2:7">
      <c r="B354" t="s">
        <v>24</v>
      </c>
      <c r="C354" t="s">
        <v>556</v>
      </c>
      <c r="D354" t="s">
        <v>23</v>
      </c>
      <c r="E354" t="s">
        <v>5</v>
      </c>
      <c r="F354">
        <v>-0.47</v>
      </c>
      <c r="G354">
        <v>1.06</v>
      </c>
    </row>
    <row r="355" spans="2:7">
      <c r="B355" t="s">
        <v>518</v>
      </c>
      <c r="C355" t="s">
        <v>692</v>
      </c>
      <c r="D355" t="s">
        <v>294</v>
      </c>
      <c r="E355" t="s">
        <v>5</v>
      </c>
      <c r="F355">
        <v>-0.53</v>
      </c>
      <c r="G355">
        <v>1.06</v>
      </c>
    </row>
    <row r="356" spans="2:7">
      <c r="B356" t="s">
        <v>130</v>
      </c>
      <c r="C356" t="s">
        <v>608</v>
      </c>
      <c r="D356" t="s">
        <v>129</v>
      </c>
      <c r="E356" t="s">
        <v>19</v>
      </c>
      <c r="F356">
        <v>-0.75</v>
      </c>
      <c r="G356">
        <v>1.07</v>
      </c>
    </row>
    <row r="357" spans="2:7">
      <c r="B357" t="s">
        <v>396</v>
      </c>
      <c r="C357" t="s">
        <v>580</v>
      </c>
      <c r="D357" t="s">
        <v>73</v>
      </c>
      <c r="E357" t="s">
        <v>19</v>
      </c>
      <c r="F357">
        <v>-0.14000000000000001</v>
      </c>
      <c r="G357">
        <v>1.08</v>
      </c>
    </row>
    <row r="358" spans="2:7">
      <c r="B358" t="s">
        <v>99</v>
      </c>
      <c r="C358" t="s">
        <v>592</v>
      </c>
      <c r="D358" t="s">
        <v>98</v>
      </c>
      <c r="E358" t="s">
        <v>8</v>
      </c>
      <c r="F358">
        <v>-0.23</v>
      </c>
      <c r="G358">
        <v>1.04</v>
      </c>
    </row>
    <row r="359" spans="2:7">
      <c r="B359" t="s">
        <v>339</v>
      </c>
      <c r="C359" t="s">
        <v>550</v>
      </c>
      <c r="D359" t="s">
        <v>10</v>
      </c>
      <c r="E359" t="s">
        <v>8</v>
      </c>
      <c r="F359">
        <v>-0.53</v>
      </c>
      <c r="G359">
        <v>1.04</v>
      </c>
    </row>
    <row r="360" spans="2:7">
      <c r="B360" t="s">
        <v>370</v>
      </c>
      <c r="C360" t="s">
        <v>566</v>
      </c>
      <c r="D360" t="s">
        <v>44</v>
      </c>
      <c r="E360" t="s">
        <v>5</v>
      </c>
      <c r="F360">
        <v>-0.45</v>
      </c>
      <c r="G360">
        <v>1.06</v>
      </c>
    </row>
    <row r="361" spans="2:7">
      <c r="B361" t="s">
        <v>371</v>
      </c>
      <c r="C361" t="s">
        <v>566</v>
      </c>
      <c r="D361" t="s">
        <v>44</v>
      </c>
      <c r="E361" t="s">
        <v>5</v>
      </c>
      <c r="F361">
        <v>-0.45</v>
      </c>
      <c r="G361">
        <v>1.06</v>
      </c>
    </row>
    <row r="362" spans="2:7">
      <c r="B362" t="s">
        <v>422</v>
      </c>
      <c r="C362" t="s">
        <v>611</v>
      </c>
      <c r="D362" t="s">
        <v>135</v>
      </c>
      <c r="E362" t="s">
        <v>8</v>
      </c>
      <c r="F362">
        <v>-0.56999999999999995</v>
      </c>
      <c r="G362">
        <v>1.05</v>
      </c>
    </row>
    <row r="363" spans="2:7">
      <c r="B363" t="s">
        <v>374</v>
      </c>
      <c r="C363" t="s">
        <v>570</v>
      </c>
      <c r="D363" t="s">
        <v>52</v>
      </c>
      <c r="E363" t="s">
        <v>26</v>
      </c>
      <c r="F363">
        <v>-0.15</v>
      </c>
      <c r="G363">
        <v>1.1399999999999999</v>
      </c>
    </row>
    <row r="364" spans="2:7">
      <c r="B364" t="s">
        <v>176</v>
      </c>
      <c r="C364" t="s">
        <v>631</v>
      </c>
      <c r="D364" t="s">
        <v>175</v>
      </c>
      <c r="E364" t="s">
        <v>19</v>
      </c>
      <c r="F364">
        <v>-0.06</v>
      </c>
      <c r="G364">
        <v>1.08</v>
      </c>
    </row>
    <row r="365" spans="2:7">
      <c r="B365" t="s">
        <v>260</v>
      </c>
      <c r="C365" t="s">
        <v>674</v>
      </c>
      <c r="D365" t="s">
        <v>259</v>
      </c>
      <c r="E365" t="s">
        <v>26</v>
      </c>
      <c r="F365">
        <v>-0.43</v>
      </c>
      <c r="G365">
        <v>1.07</v>
      </c>
    </row>
    <row r="366" spans="2:7">
      <c r="B366" t="s">
        <v>481</v>
      </c>
      <c r="C366" t="s">
        <v>672</v>
      </c>
      <c r="D366" t="s">
        <v>254</v>
      </c>
      <c r="E366" t="s">
        <v>255</v>
      </c>
      <c r="F366">
        <v>-0.46</v>
      </c>
      <c r="G366">
        <v>1.05</v>
      </c>
    </row>
    <row r="367" spans="2:7">
      <c r="B367" t="s">
        <v>440</v>
      </c>
      <c r="C367" t="s">
        <v>626</v>
      </c>
      <c r="D367" t="s">
        <v>165</v>
      </c>
      <c r="E367" t="s">
        <v>26</v>
      </c>
      <c r="F367">
        <v>-0.62</v>
      </c>
      <c r="G367">
        <v>1.0900000000000001</v>
      </c>
    </row>
    <row r="368" spans="2:7">
      <c r="B368" t="s">
        <v>372</v>
      </c>
      <c r="C368" t="s">
        <v>567</v>
      </c>
      <c r="D368" t="s">
        <v>46</v>
      </c>
      <c r="E368" t="s">
        <v>26</v>
      </c>
      <c r="F368">
        <v>-0.46</v>
      </c>
      <c r="G368">
        <v>1.06</v>
      </c>
    </row>
    <row r="369" spans="2:7">
      <c r="B369" t="s">
        <v>178</v>
      </c>
      <c r="C369" t="s">
        <v>632</v>
      </c>
      <c r="D369" t="s">
        <v>177</v>
      </c>
      <c r="E369" t="s">
        <v>19</v>
      </c>
      <c r="F369">
        <v>-0.57999999999999996</v>
      </c>
      <c r="G369">
        <v>1.03</v>
      </c>
    </row>
    <row r="370" spans="2:7">
      <c r="B370" t="s">
        <v>538</v>
      </c>
      <c r="C370" t="s">
        <v>705</v>
      </c>
      <c r="D370" t="s">
        <v>320</v>
      </c>
      <c r="E370" t="s">
        <v>8</v>
      </c>
      <c r="F370">
        <v>-0.25</v>
      </c>
      <c r="G370">
        <v>1.04</v>
      </c>
    </row>
    <row r="371" spans="2:7">
      <c r="B371" t="s">
        <v>541</v>
      </c>
      <c r="C371" t="s">
        <v>706</v>
      </c>
      <c r="D371" t="s">
        <v>322</v>
      </c>
      <c r="E371" t="s">
        <v>5</v>
      </c>
      <c r="F371">
        <v>-0.14000000000000001</v>
      </c>
      <c r="G371">
        <v>1.04</v>
      </c>
    </row>
    <row r="372" spans="2:7">
      <c r="B372" t="s">
        <v>526</v>
      </c>
      <c r="C372" t="s">
        <v>700</v>
      </c>
      <c r="D372" t="s">
        <v>310</v>
      </c>
      <c r="E372" t="s">
        <v>8</v>
      </c>
      <c r="F372">
        <v>-0.91</v>
      </c>
      <c r="G372">
        <v>1.33</v>
      </c>
    </row>
    <row r="373" spans="2:7">
      <c r="B373" t="s">
        <v>69</v>
      </c>
      <c r="C373" t="s">
        <v>578</v>
      </c>
      <c r="D373" t="s">
        <v>68</v>
      </c>
      <c r="E373" t="s">
        <v>5</v>
      </c>
      <c r="F373">
        <v>-0.67</v>
      </c>
      <c r="G373">
        <v>1.04</v>
      </c>
    </row>
    <row r="374" spans="2:7">
      <c r="B374" t="s">
        <v>103</v>
      </c>
      <c r="C374" t="s">
        <v>594</v>
      </c>
      <c r="D374" t="s">
        <v>102</v>
      </c>
      <c r="E374" t="s">
        <v>26</v>
      </c>
      <c r="F374">
        <v>-0.7</v>
      </c>
      <c r="G374">
        <v>1.05</v>
      </c>
    </row>
    <row r="375" spans="2:7">
      <c r="B375" t="s">
        <v>325</v>
      </c>
      <c r="C375" t="s">
        <v>707</v>
      </c>
      <c r="D375" t="s">
        <v>324</v>
      </c>
      <c r="E375" t="s">
        <v>5</v>
      </c>
      <c r="F375">
        <v>-0.13</v>
      </c>
      <c r="G375">
        <v>1.04</v>
      </c>
    </row>
  </sheetData>
  <sortState ref="B3:G37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1BC1-F8BA-40F0-83F3-11A812E3AE7C}">
  <dimension ref="A1:H370"/>
  <sheetViews>
    <sheetView topLeftCell="A3" workbookViewId="0">
      <selection activeCell="B268" sqref="B268"/>
    </sheetView>
  </sheetViews>
  <sheetFormatPr defaultRowHeight="14.5"/>
  <cols>
    <col min="1" max="1" width="15" bestFit="1" customWidth="1"/>
    <col min="2" max="3" width="15" customWidth="1"/>
    <col min="4" max="4" width="15.08984375" bestFit="1" customWidth="1"/>
    <col min="5" max="5" width="10.36328125" bestFit="1" customWidth="1"/>
    <col min="6" max="6" width="14.54296875" bestFit="1" customWidth="1"/>
    <col min="7" max="7" width="14.36328125" bestFit="1" customWidth="1"/>
    <col min="8" max="8" width="14.1796875" bestFit="1" customWidth="1"/>
  </cols>
  <sheetData>
    <row r="1" spans="1:8">
      <c r="A1" t="s">
        <v>326</v>
      </c>
      <c r="B1" t="s">
        <v>2023</v>
      </c>
      <c r="C1" t="s">
        <v>2024</v>
      </c>
      <c r="D1" t="s">
        <v>0</v>
      </c>
      <c r="E1" t="s">
        <v>711</v>
      </c>
      <c r="F1" t="s">
        <v>717</v>
      </c>
      <c r="G1" t="s">
        <v>713</v>
      </c>
      <c r="H1" t="s">
        <v>714</v>
      </c>
    </row>
    <row r="2" spans="1:8">
      <c r="A2" t="s">
        <v>145</v>
      </c>
      <c r="B2" t="e">
        <f>VLOOKUP($A2,UniProt!$A$1:$F$354,COLUMN(),FALSE)</f>
        <v>#N/A</v>
      </c>
      <c r="C2" t="e">
        <f>VLOOKUP($A2,UniProt!$A$1:$F$354,COLUMN(),FALSE)</f>
        <v>#N/A</v>
      </c>
      <c r="D2" t="str">
        <f>VLOOKUP($A2,data2!$L$1:$Q$1147,COLUMN()-2,FALSE)</f>
        <v>chr6:134214525</v>
      </c>
      <c r="E2" t="str">
        <f>VLOOKUP($A2,data2!$L$1:$Q$1147,COLUMN()-2,FALSE)</f>
        <v>rs12190287</v>
      </c>
      <c r="F2" t="str">
        <f>VLOOKUP($A2,data2!$L$1:$Q$1147,COLUMN()-2,FALSE)</f>
        <v>C</v>
      </c>
      <c r="G2">
        <f>VLOOKUP($A2,data2!$L$1:$Q$1147,COLUMN()-2,FALSE)</f>
        <v>-0.62</v>
      </c>
      <c r="H2">
        <f>VLOOKUP($A2,data2!$L$1:$Q$1147,COLUMN()-2,FALSE)</f>
        <v>1.08</v>
      </c>
    </row>
    <row r="3" spans="1:8">
      <c r="A3" t="s">
        <v>381</v>
      </c>
      <c r="B3" t="str">
        <f>VLOOKUP($A3,UniProt!$A$1:$F$354,COLUMN(),FALSE)</f>
        <v>Q86UK0</v>
      </c>
      <c r="C3" t="str">
        <f>VLOOKUP($A3,UniProt!$A$1:$F$354,COLUMN(),FALSE)</f>
        <v>ABCAC_HUMAN</v>
      </c>
      <c r="D3" t="str">
        <f>VLOOKUP($A3,data2!$L$1:$Q$1147,COLUMN()-2,FALSE)</f>
        <v>chr2:216304384</v>
      </c>
      <c r="E3" t="str">
        <f>VLOOKUP($A3,data2!$L$1:$Q$1147,COLUMN()-2,FALSE)</f>
        <v>rs1250229</v>
      </c>
      <c r="F3" t="str">
        <f>VLOOKUP($A3,data2!$L$1:$Q$1147,COLUMN()-2,FALSE)</f>
        <v>T</v>
      </c>
      <c r="G3">
        <f>VLOOKUP($A3,data2!$L$1:$Q$1147,COLUMN()-2,FALSE)</f>
        <v>-0.26</v>
      </c>
      <c r="H3">
        <f>VLOOKUP($A3,data2!$L$1:$Q$1147,COLUMN()-2,FALSE)</f>
        <v>1.07</v>
      </c>
    </row>
    <row r="4" spans="1:8">
      <c r="A4" t="s">
        <v>368</v>
      </c>
      <c r="B4" t="str">
        <f>VLOOKUP($A4,UniProt!$A$1:$F$354,COLUMN(),FALSE)</f>
        <v>Q9H222</v>
      </c>
      <c r="C4" t="str">
        <f>VLOOKUP($A4,UniProt!$A$1:$F$354,COLUMN(),FALSE)</f>
        <v>ABCG5_HUMAN</v>
      </c>
      <c r="D4" t="str">
        <f>VLOOKUP($A4,data2!$L$1:$Q$1147,COLUMN()-2,FALSE)</f>
        <v>chr2:44073881</v>
      </c>
      <c r="E4" t="str">
        <f>VLOOKUP($A4,data2!$L$1:$Q$1147,COLUMN()-2,FALSE)</f>
        <v>rs6544713</v>
      </c>
      <c r="F4" t="str">
        <f>VLOOKUP($A4,data2!$L$1:$Q$1147,COLUMN()-2,FALSE)</f>
        <v>T</v>
      </c>
      <c r="G4">
        <f>VLOOKUP($A4,data2!$L$1:$Q$1147,COLUMN()-2,FALSE)</f>
        <v>-0.3</v>
      </c>
      <c r="H4">
        <f>VLOOKUP($A4,data2!$L$1:$Q$1147,COLUMN()-2,FALSE)</f>
        <v>1.06</v>
      </c>
    </row>
    <row r="5" spans="1:8">
      <c r="A5" t="s">
        <v>41</v>
      </c>
      <c r="B5" t="str">
        <f>VLOOKUP($A5,UniProt!$A$1:$F$354,COLUMN(),FALSE)</f>
        <v>Q9H221</v>
      </c>
      <c r="C5" t="str">
        <f>VLOOKUP($A5,UniProt!$A$1:$F$354,COLUMN(),FALSE)</f>
        <v>ABCG8_HUMAN</v>
      </c>
      <c r="D5" t="str">
        <f>VLOOKUP($A5,data2!$L$1:$Q$1147,COLUMN()-2,FALSE)</f>
        <v>chr2:44073881</v>
      </c>
      <c r="E5" t="str">
        <f>VLOOKUP($A5,data2!$L$1:$Q$1147,COLUMN()-2,FALSE)</f>
        <v>rs6544713</v>
      </c>
      <c r="F5" t="str">
        <f>VLOOKUP($A5,data2!$L$1:$Q$1147,COLUMN()-2,FALSE)</f>
        <v>T</v>
      </c>
      <c r="G5">
        <f>VLOOKUP($A5,data2!$L$1:$Q$1147,COLUMN()-2,FALSE)</f>
        <v>-0.3</v>
      </c>
      <c r="H5">
        <f>VLOOKUP($A5,data2!$L$1:$Q$1147,COLUMN()-2,FALSE)</f>
        <v>1.06</v>
      </c>
    </row>
    <row r="6" spans="1:8">
      <c r="A6" t="s">
        <v>267</v>
      </c>
      <c r="B6" t="str">
        <f>VLOOKUP($A6,UniProt!$A$1:$F$354,COLUMN(),FALSE)</f>
        <v>P08910</v>
      </c>
      <c r="C6" t="str">
        <f>VLOOKUP($A6,UniProt!$A$1:$F$354,COLUMN(),FALSE)</f>
        <v>ABHD2_HUMAN</v>
      </c>
      <c r="D6" t="str">
        <f>VLOOKUP($A6,data2!$L$1:$Q$1147,COLUMN()-2,FALSE)</f>
        <v>chr15:89574218</v>
      </c>
      <c r="E6" t="str">
        <f>VLOOKUP($A6,data2!$L$1:$Q$1147,COLUMN()-2,FALSE)</f>
        <v>rs8042271</v>
      </c>
      <c r="F6" t="str">
        <f>VLOOKUP($A6,data2!$L$1:$Q$1147,COLUMN()-2,FALSE)</f>
        <v>G</v>
      </c>
      <c r="G6">
        <f>VLOOKUP($A6,data2!$L$1:$Q$1147,COLUMN()-2,FALSE)</f>
        <v>-0.9</v>
      </c>
      <c r="H6">
        <f>VLOOKUP($A6,data2!$L$1:$Q$1147,COLUMN()-2,FALSE)</f>
        <v>1.1000000000000001</v>
      </c>
    </row>
    <row r="7" spans="1:8">
      <c r="A7" t="s">
        <v>448</v>
      </c>
      <c r="B7" t="str">
        <f>VLOOKUP($A7,UniProt!$A$1:$F$354,COLUMN(),FALSE)</f>
        <v>P16442</v>
      </c>
      <c r="C7" t="str">
        <f>VLOOKUP($A7,UniProt!$A$1:$F$354,COLUMN(),FALSE)</f>
        <v>BGAT_HUMAN</v>
      </c>
      <c r="D7" t="str">
        <f>VLOOKUP($A7,data2!$L$1:$Q$1147,COLUMN()-2,FALSE)</f>
        <v>chr9:136154168</v>
      </c>
      <c r="E7" t="str">
        <f>VLOOKUP($A7,data2!$L$1:$Q$1147,COLUMN()-2,FALSE)</f>
        <v>rs579459</v>
      </c>
      <c r="F7" t="str">
        <f>VLOOKUP($A7,data2!$L$1:$Q$1147,COLUMN()-2,FALSE)</f>
        <v>C</v>
      </c>
      <c r="G7">
        <f>VLOOKUP($A7,data2!$L$1:$Q$1147,COLUMN()-2,FALSE)</f>
        <v>-0.21</v>
      </c>
      <c r="H7">
        <f>VLOOKUP($A7,data2!$L$1:$Q$1147,COLUMN()-2,FALSE)</f>
        <v>1.1000000000000001</v>
      </c>
    </row>
    <row r="8" spans="1:8">
      <c r="A8" t="s">
        <v>522</v>
      </c>
      <c r="B8" t="str">
        <f>VLOOKUP($A8,UniProt!$A$1:$F$354,COLUMN(),FALSE)</f>
        <v>P42765</v>
      </c>
      <c r="C8" t="str">
        <f>VLOOKUP($A8,UniProt!$A$1:$F$354,COLUMN(),FALSE)</f>
        <v>THIM_HUMAN</v>
      </c>
      <c r="D8" t="str">
        <f>VLOOKUP($A8,data2!$L$1:$Q$1147,COLUMN()-2,FALSE)</f>
        <v>chr18:47229717</v>
      </c>
      <c r="E8" t="str">
        <f>VLOOKUP($A8,data2!$L$1:$Q$1147,COLUMN()-2,FALSE)</f>
        <v>rs9964304</v>
      </c>
      <c r="F8" t="str">
        <f>VLOOKUP($A8,data2!$L$1:$Q$1147,COLUMN()-2,FALSE)</f>
        <v>C</v>
      </c>
      <c r="G8">
        <f>VLOOKUP($A8,data2!$L$1:$Q$1147,COLUMN()-2,FALSE)</f>
        <v>-0.38</v>
      </c>
      <c r="H8">
        <f>VLOOKUP($A8,data2!$L$1:$Q$1147,COLUMN()-2,FALSE)</f>
        <v>1.04</v>
      </c>
    </row>
    <row r="9" spans="1:8">
      <c r="A9" t="s">
        <v>399</v>
      </c>
      <c r="B9" t="str">
        <f>VLOOKUP($A9,UniProt!$A$1:$F$354,COLUMN(),FALSE)</f>
        <v>Q709F0</v>
      </c>
      <c r="C9" t="str">
        <f>VLOOKUP($A9,UniProt!$A$1:$F$354,COLUMN(),FALSE)</f>
        <v>ACD11_HUMAN</v>
      </c>
      <c r="D9" t="str">
        <f>VLOOKUP($A9,data2!$L$1:$Q$1147,COLUMN()-2,FALSE)</f>
        <v>chr3:132257961</v>
      </c>
      <c r="E9" t="str">
        <f>VLOOKUP($A9,data2!$L$1:$Q$1147,COLUMN()-2,FALSE)</f>
        <v>rs10512861</v>
      </c>
      <c r="F9" t="str">
        <f>VLOOKUP($A9,data2!$L$1:$Q$1147,COLUMN()-2,FALSE)</f>
        <v>G</v>
      </c>
      <c r="G9">
        <f>VLOOKUP($A9,data2!$L$1:$Q$1147,COLUMN()-2,FALSE)</f>
        <v>-0.86</v>
      </c>
      <c r="H9">
        <f>VLOOKUP($A9,data2!$L$1:$Q$1147,COLUMN()-2,FALSE)</f>
        <v>1.04</v>
      </c>
    </row>
    <row r="10" spans="1:8">
      <c r="A10" t="s">
        <v>256</v>
      </c>
      <c r="B10" t="str">
        <f>VLOOKUP($A10,UniProt!$A$1:$F$354,COLUMN(),FALSE)</f>
        <v>P07311</v>
      </c>
      <c r="C10" t="str">
        <f>VLOOKUP($A10,UniProt!$A$1:$F$354,COLUMN(),FALSE)</f>
        <v>ACYP1_HUMAN</v>
      </c>
      <c r="D10" t="str">
        <f>VLOOKUP($A10,data2!$L$1:$Q$1147,COLUMN()-2,FALSE)</f>
        <v>chr14:75147552</v>
      </c>
      <c r="E10" t="str">
        <f>VLOOKUP($A10,data2!$L$1:$Q$1147,COLUMN()-2,FALSE)</f>
        <v>rs3832966</v>
      </c>
      <c r="F10" t="str">
        <f>VLOOKUP($A10,data2!$L$1:$Q$1147,COLUMN()-2,FALSE)</f>
        <v>I</v>
      </c>
      <c r="G10">
        <f>VLOOKUP($A10,data2!$L$1:$Q$1147,COLUMN()-2,FALSE)</f>
        <v>-0.46</v>
      </c>
      <c r="H10">
        <f>VLOOKUP($A10,data2!$L$1:$Q$1147,COLUMN()-2,FALSE)</f>
        <v>1.05</v>
      </c>
    </row>
    <row r="11" spans="1:8">
      <c r="A11" t="s">
        <v>265</v>
      </c>
      <c r="B11" t="str">
        <f>VLOOKUP($A11,UniProt!$A$1:$F$354,COLUMN(),FALSE)</f>
        <v>Q9UKP4</v>
      </c>
      <c r="C11" t="str">
        <f>VLOOKUP($A11,UniProt!$A$1:$F$354,COLUMN(),FALSE)</f>
        <v>ATS7_HUMAN</v>
      </c>
      <c r="D11" t="str">
        <f>VLOOKUP($A11,data2!$L$1:$Q$1147,COLUMN()-2,FALSE)</f>
        <v>chr15:79089111</v>
      </c>
      <c r="E11" t="str">
        <f>VLOOKUP($A11,data2!$L$1:$Q$1147,COLUMN()-2,FALSE)</f>
        <v>rs3825807</v>
      </c>
      <c r="F11" t="str">
        <f>VLOOKUP($A11,data2!$L$1:$Q$1147,COLUMN()-2,FALSE)</f>
        <v>A</v>
      </c>
      <c r="G11">
        <f>VLOOKUP($A11,data2!$L$1:$Q$1147,COLUMN()-2,FALSE)</f>
        <v>-0.56999999999999995</v>
      </c>
      <c r="H11">
        <f>VLOOKUP($A11,data2!$L$1:$Q$1147,COLUMN()-2,FALSE)</f>
        <v>1.08</v>
      </c>
    </row>
    <row r="12" spans="1:8">
      <c r="A12" t="s">
        <v>333</v>
      </c>
      <c r="B12" t="str">
        <f>VLOOKUP($A12,UniProt!$A$1:$F$354,COLUMN(),FALSE)</f>
        <v>P29274</v>
      </c>
      <c r="C12" t="str">
        <f>VLOOKUP($A12,UniProt!$A$1:$F$354,COLUMN(),FALSE)</f>
        <v>AA2AR_HUMAN</v>
      </c>
      <c r="D12" t="str">
        <f>VLOOKUP($A12,data2!$L$1:$Q$1147,COLUMN()-2,FALSE)</f>
        <v>chr22:24262640</v>
      </c>
      <c r="E12" t="str">
        <f>VLOOKUP($A12,data2!$L$1:$Q$1147,COLUMN()-2,FALSE)</f>
        <v>rs180803</v>
      </c>
      <c r="F12" t="str">
        <f>VLOOKUP($A12,data2!$L$1:$Q$1147,COLUMN()-2,FALSE)</f>
        <v>G</v>
      </c>
      <c r="G12">
        <f>VLOOKUP($A12,data2!$L$1:$Q$1147,COLUMN()-2,FALSE)</f>
        <v>-0.97</v>
      </c>
      <c r="H12">
        <f>VLOOKUP($A12,data2!$L$1:$Q$1147,COLUMN()-2,FALSE)</f>
        <v>1.2</v>
      </c>
    </row>
    <row r="13" spans="1:8">
      <c r="A13" t="s">
        <v>366</v>
      </c>
      <c r="B13" t="str">
        <f>VLOOKUP($A13,UniProt!$A$1:$F$354,COLUMN(),FALSE)</f>
        <v>P01019</v>
      </c>
      <c r="C13" t="str">
        <f>VLOOKUP($A13,UniProt!$A$1:$F$354,COLUMN(),FALSE)</f>
        <v>ANGT_HUMAN</v>
      </c>
      <c r="D13" t="str">
        <f>VLOOKUP($A13,data2!$L$1:$Q$1147,COLUMN()-2,FALSE)</f>
        <v>chr1:230845794</v>
      </c>
      <c r="E13" t="str">
        <f>VLOOKUP($A13,data2!$L$1:$Q$1147,COLUMN()-2,FALSE)</f>
        <v>rs699</v>
      </c>
      <c r="F13" t="str">
        <f>VLOOKUP($A13,data2!$L$1:$Q$1147,COLUMN()-2,FALSE)</f>
        <v>G</v>
      </c>
      <c r="G13">
        <f>VLOOKUP($A13,data2!$L$1:$Q$1147,COLUMN()-2,FALSE)</f>
        <v>-0.42</v>
      </c>
      <c r="H13">
        <f>VLOOKUP($A13,data2!$L$1:$Q$1147,COLUMN()-2,FALSE)</f>
        <v>1.04</v>
      </c>
    </row>
    <row r="14" spans="1:8">
      <c r="A14" t="s">
        <v>365</v>
      </c>
      <c r="B14" t="str">
        <f>VLOOKUP($A14,UniProt!$A$1:$F$354,COLUMN(),FALSE)</f>
        <v>Q96BJ3</v>
      </c>
      <c r="C14" t="str">
        <f>VLOOKUP($A14,UniProt!$A$1:$F$354,COLUMN(),FALSE)</f>
        <v>AIDA_HUMAN</v>
      </c>
      <c r="D14" t="str">
        <f>VLOOKUP($A14,data2!$L$1:$Q$1147,COLUMN()-2,FALSE)</f>
        <v>chr1:222823529</v>
      </c>
      <c r="E14" t="str">
        <f>VLOOKUP($A14,data2!$L$1:$Q$1147,COLUMN()-2,FALSE)</f>
        <v>rs17465637</v>
      </c>
      <c r="F14" t="str">
        <f>VLOOKUP($A14,data2!$L$1:$Q$1147,COLUMN()-2,FALSE)</f>
        <v>C</v>
      </c>
      <c r="G14">
        <f>VLOOKUP($A14,data2!$L$1:$Q$1147,COLUMN()-2,FALSE)</f>
        <v>-0.74</v>
      </c>
      <c r="H14">
        <f>VLOOKUP($A14,data2!$L$1:$Q$1147,COLUMN()-2,FALSE)</f>
        <v>1.1399999999999999</v>
      </c>
    </row>
    <row r="15" spans="1:8">
      <c r="A15" t="s">
        <v>387</v>
      </c>
      <c r="B15" t="str">
        <f>VLOOKUP($A15,UniProt!$A$1:$F$354,COLUMN(),FALSE)</f>
        <v>Q60I27</v>
      </c>
      <c r="C15" t="str">
        <f>VLOOKUP($A15,UniProt!$A$1:$F$354,COLUMN(),FALSE)</f>
        <v>AL2CL_HUMAN</v>
      </c>
      <c r="D15" t="str">
        <f>VLOOKUP($A15,data2!$L$1:$Q$1147,COLUMN()-2,FALSE)</f>
        <v>chr3:46688562</v>
      </c>
      <c r="E15" t="str">
        <f>VLOOKUP($A15,data2!$L$1:$Q$1147,COLUMN()-2,FALSE)</f>
        <v>rs7633770</v>
      </c>
      <c r="F15" t="str">
        <f>VLOOKUP($A15,data2!$L$1:$Q$1147,COLUMN()-2,FALSE)</f>
        <v>A</v>
      </c>
      <c r="G15">
        <f>VLOOKUP($A15,data2!$L$1:$Q$1147,COLUMN()-2,FALSE)</f>
        <v>-0.41</v>
      </c>
      <c r="H15">
        <f>VLOOKUP($A15,data2!$L$1:$Q$1147,COLUMN()-2,FALSE)</f>
        <v>1.03</v>
      </c>
    </row>
    <row r="16" spans="1:8">
      <c r="A16" t="s">
        <v>392</v>
      </c>
      <c r="B16" t="str">
        <f>VLOOKUP($A16,UniProt!$A$1:$F$354,COLUMN(),FALSE)</f>
        <v>P48728</v>
      </c>
      <c r="C16" t="str">
        <f>VLOOKUP($A16,UniProt!$A$1:$F$354,COLUMN(),FALSE)</f>
        <v>GCST_HUMAN</v>
      </c>
      <c r="D16" t="str">
        <f>VLOOKUP($A16,data2!$L$1:$Q$1147,COLUMN()-2,FALSE)</f>
        <v>chr3:49448566</v>
      </c>
      <c r="E16" t="str">
        <f>VLOOKUP($A16,data2!$L$1:$Q$1147,COLUMN()-2,FALSE)</f>
        <v>rs7623687</v>
      </c>
      <c r="F16" t="str">
        <f>VLOOKUP($A16,data2!$L$1:$Q$1147,COLUMN()-2,FALSE)</f>
        <v>A</v>
      </c>
      <c r="G16">
        <f>VLOOKUP($A16,data2!$L$1:$Q$1147,COLUMN()-2,FALSE)</f>
        <v>-0.86</v>
      </c>
      <c r="H16">
        <f>VLOOKUP($A16,data2!$L$1:$Q$1147,COLUMN()-2,FALSE)</f>
        <v>1.07</v>
      </c>
    </row>
    <row r="17" spans="1:8">
      <c r="A17" t="s">
        <v>305</v>
      </c>
      <c r="B17" t="e">
        <f>VLOOKUP($A17,UniProt!$A$1:$F$354,COLUMN(),FALSE)</f>
        <v>#N/A</v>
      </c>
      <c r="C17" t="e">
        <f>VLOOKUP($A17,UniProt!$A$1:$F$354,COLUMN(),FALSE)</f>
        <v>#N/A</v>
      </c>
      <c r="D17" t="str">
        <f>VLOOKUP($A17,data2!$L$1:$Q$1147,COLUMN()-2,FALSE)</f>
        <v>chr19:8429323</v>
      </c>
      <c r="E17" t="str">
        <f>VLOOKUP($A17,data2!$L$1:$Q$1147,COLUMN()-2,FALSE)</f>
        <v>rs116843064</v>
      </c>
      <c r="F17" t="str">
        <f>VLOOKUP($A17,data2!$L$1:$Q$1147,COLUMN()-2,FALSE)</f>
        <v>G</v>
      </c>
      <c r="G17">
        <f>VLOOKUP($A17,data2!$L$1:$Q$1147,COLUMN()-2,FALSE)</f>
        <v>-0.98</v>
      </c>
      <c r="H17">
        <f>VLOOKUP($A17,data2!$L$1:$Q$1147,COLUMN()-2,FALSE)</f>
        <v>1.1399999999999999</v>
      </c>
    </row>
    <row r="18" spans="1:8">
      <c r="A18" t="s">
        <v>504</v>
      </c>
      <c r="B18" t="str">
        <f>VLOOKUP($A18,UniProt!$A$1:$F$354,COLUMN(),FALSE)</f>
        <v>Q86YJ7</v>
      </c>
      <c r="C18" t="str">
        <f>VLOOKUP($A18,UniProt!$A$1:$F$354,COLUMN(),FALSE)</f>
        <v>AN13B_HUMAN</v>
      </c>
      <c r="D18" t="str">
        <f>VLOOKUP($A18,data2!$L$1:$Q$1147,COLUMN()-2,FALSE)</f>
        <v>chr17:27941886</v>
      </c>
      <c r="E18" t="str">
        <f>VLOOKUP($A18,data2!$L$1:$Q$1147,COLUMN()-2,FALSE)</f>
        <v>rs13723</v>
      </c>
      <c r="F18" t="str">
        <f>VLOOKUP($A18,data2!$L$1:$Q$1147,COLUMN()-2,FALSE)</f>
        <v>G</v>
      </c>
      <c r="G18">
        <f>VLOOKUP($A18,data2!$L$1:$Q$1147,COLUMN()-2,FALSE)</f>
        <v>-0.49</v>
      </c>
      <c r="H18">
        <f>VLOOKUP($A18,data2!$L$1:$Q$1147,COLUMN()-2,FALSE)</f>
        <v>1.04</v>
      </c>
    </row>
    <row r="19" spans="1:8">
      <c r="A19" t="s">
        <v>420</v>
      </c>
      <c r="B19" t="str">
        <f>VLOOKUP($A19,UniProt!$A$1:$F$354,COLUMN(),FALSE)</f>
        <v>Q92625</v>
      </c>
      <c r="C19" t="str">
        <f>VLOOKUP($A19,UniProt!$A$1:$F$354,COLUMN(),FALSE)</f>
        <v>ANS1A_HUMAN</v>
      </c>
      <c r="D19" t="str">
        <f>VLOOKUP($A19,data2!$L$1:$Q$1147,COLUMN()-2,FALSE)</f>
        <v>chr6:35034800</v>
      </c>
      <c r="E19" t="str">
        <f>VLOOKUP($A19,data2!$L$1:$Q$1147,COLUMN()-2,FALSE)</f>
        <v>rs17609940</v>
      </c>
      <c r="F19" t="str">
        <f>VLOOKUP($A19,data2!$L$1:$Q$1147,COLUMN()-2,FALSE)</f>
        <v>G</v>
      </c>
      <c r="G19">
        <f>VLOOKUP($A19,data2!$L$1:$Q$1147,COLUMN()-2,FALSE)</f>
        <v>-0.75</v>
      </c>
      <c r="H19">
        <f>VLOOKUP($A19,data2!$L$1:$Q$1147,COLUMN()-2,FALSE)</f>
        <v>1.07</v>
      </c>
    </row>
    <row r="20" spans="1:8">
      <c r="A20" t="s">
        <v>327</v>
      </c>
      <c r="B20" t="e">
        <f>VLOOKUP($A20,UniProt!$A$1:$F$354,COLUMN(),FALSE)</f>
        <v>#N/A</v>
      </c>
      <c r="C20" t="e">
        <f>VLOOKUP($A20,UniProt!$A$1:$F$354,COLUMN(),FALSE)</f>
        <v>#N/A</v>
      </c>
      <c r="D20" t="str">
        <f>VLOOKUP($A20,data2!$L$1:$Q$1147,COLUMN()-2,FALSE)</f>
        <v>chr9:22125503</v>
      </c>
      <c r="E20" t="str">
        <f>VLOOKUP($A20,data2!$L$1:$Q$1147,COLUMN()-2,FALSE)</f>
        <v>rs1333049</v>
      </c>
      <c r="F20" t="str">
        <f>VLOOKUP($A20,data2!$L$1:$Q$1147,COLUMN()-2,FALSE)</f>
        <v>C</v>
      </c>
      <c r="G20">
        <f>VLOOKUP($A20,data2!$L$1:$Q$1147,COLUMN()-2,FALSE)</f>
        <v>-0.46</v>
      </c>
      <c r="H20">
        <f>VLOOKUP($A20,data2!$L$1:$Q$1147,COLUMN()-2,FALSE)</f>
        <v>1.29</v>
      </c>
    </row>
    <row r="21" spans="1:8">
      <c r="A21" t="s">
        <v>225</v>
      </c>
      <c r="B21" t="e">
        <f>VLOOKUP($A21,UniProt!$A$1:$F$354,COLUMN(),FALSE)</f>
        <v>#N/A</v>
      </c>
      <c r="C21" t="e">
        <f>VLOOKUP($A21,UniProt!$A$1:$F$354,COLUMN(),FALSE)</f>
        <v>#N/A</v>
      </c>
      <c r="D21" t="str">
        <f>VLOOKUP($A21,data2!$L$1:$Q$1147,COLUMN()-2,FALSE)</f>
        <v>chr11:116648917</v>
      </c>
      <c r="E21" t="str">
        <f>VLOOKUP($A21,data2!$L$1:$Q$1147,COLUMN()-2,FALSE)</f>
        <v>rs964184</v>
      </c>
      <c r="F21" t="str">
        <f>VLOOKUP($A21,data2!$L$1:$Q$1147,COLUMN()-2,FALSE)</f>
        <v>G</v>
      </c>
      <c r="G21">
        <f>VLOOKUP($A21,data2!$L$1:$Q$1147,COLUMN()-2,FALSE)</f>
        <v>-0.13</v>
      </c>
      <c r="H21">
        <f>VLOOKUP($A21,data2!$L$1:$Q$1147,COLUMN()-2,FALSE)</f>
        <v>1.1299999999999999</v>
      </c>
    </row>
    <row r="22" spans="1:8">
      <c r="A22" t="s">
        <v>39</v>
      </c>
      <c r="B22" t="str">
        <f>VLOOKUP($A22,UniProt!$A$1:$F$354,COLUMN(),FALSE)</f>
        <v>P04114</v>
      </c>
      <c r="C22" t="str">
        <f>VLOOKUP($A22,UniProt!$A$1:$F$354,COLUMN(),FALSE)</f>
        <v>APOB_HUMAN</v>
      </c>
      <c r="D22" t="str">
        <f>VLOOKUP($A22,data2!$L$1:$Q$1147,COLUMN()-2,FALSE)</f>
        <v>chr2:21286057</v>
      </c>
      <c r="E22" t="str">
        <f>VLOOKUP($A22,data2!$L$1:$Q$1147,COLUMN()-2,FALSE)</f>
        <v>rs515135</v>
      </c>
      <c r="F22" t="str">
        <f>VLOOKUP($A22,data2!$L$1:$Q$1147,COLUMN()-2,FALSE)</f>
        <v>C</v>
      </c>
      <c r="G22">
        <f>VLOOKUP($A22,data2!$L$1:$Q$1147,COLUMN()-2,FALSE)</f>
        <v>-0.83</v>
      </c>
      <c r="H22">
        <f>VLOOKUP($A22,data2!$L$1:$Q$1147,COLUMN()-2,FALSE)</f>
        <v>1.07</v>
      </c>
    </row>
    <row r="23" spans="1:8">
      <c r="A23" t="s">
        <v>531</v>
      </c>
      <c r="B23" t="str">
        <f>VLOOKUP($A23,UniProt!$A$1:$F$354,COLUMN(),FALSE)</f>
        <v>P02654</v>
      </c>
      <c r="C23" t="str">
        <f>VLOOKUP($A23,UniProt!$A$1:$F$354,COLUMN(),FALSE)</f>
        <v>APOC1_HUMAN</v>
      </c>
      <c r="D23" t="str">
        <f>VLOOKUP($A23,data2!$L$1:$Q$1147,COLUMN()-2,FALSE)</f>
        <v>chr19:45395619</v>
      </c>
      <c r="E23" t="str">
        <f>VLOOKUP($A23,data2!$L$1:$Q$1147,COLUMN()-2,FALSE)</f>
        <v>rs2075650</v>
      </c>
      <c r="F23" t="str">
        <f>VLOOKUP($A23,data2!$L$1:$Q$1147,COLUMN()-2,FALSE)</f>
        <v>G</v>
      </c>
      <c r="G23">
        <f>VLOOKUP($A23,data2!$L$1:$Q$1147,COLUMN()-2,FALSE)</f>
        <v>-0.14000000000000001</v>
      </c>
      <c r="H23">
        <f>VLOOKUP($A23,data2!$L$1:$Q$1147,COLUMN()-2,FALSE)</f>
        <v>1.1399999999999999</v>
      </c>
    </row>
    <row r="24" spans="1:8">
      <c r="A24" t="s">
        <v>530</v>
      </c>
      <c r="B24" t="str">
        <f>VLOOKUP($A24,UniProt!$A$1:$F$354,COLUMN(),FALSE)</f>
        <v>P02649</v>
      </c>
      <c r="C24" t="str">
        <f>VLOOKUP($A24,UniProt!$A$1:$F$354,COLUMN(),FALSE)</f>
        <v>APOE_HUMAN</v>
      </c>
      <c r="D24" t="str">
        <f>VLOOKUP($A24,data2!$L$1:$Q$1147,COLUMN()-2,FALSE)</f>
        <v>chr19:45395619</v>
      </c>
      <c r="E24" t="str">
        <f>VLOOKUP($A24,data2!$L$1:$Q$1147,COLUMN()-2,FALSE)</f>
        <v>rs2075650</v>
      </c>
      <c r="F24" t="str">
        <f>VLOOKUP($A24,data2!$L$1:$Q$1147,COLUMN()-2,FALSE)</f>
        <v>G</v>
      </c>
      <c r="G24">
        <f>VLOOKUP($A24,data2!$L$1:$Q$1147,COLUMN()-2,FALSE)</f>
        <v>-0.14000000000000001</v>
      </c>
      <c r="H24">
        <f>VLOOKUP($A24,data2!$L$1:$Q$1147,COLUMN()-2,FALSE)</f>
        <v>1.1399999999999999</v>
      </c>
    </row>
    <row r="25" spans="1:8">
      <c r="A25" t="s">
        <v>347</v>
      </c>
      <c r="B25" t="str">
        <f>VLOOKUP($A25,UniProt!$A$1:$F$354,COLUMN(),FALSE)</f>
        <v>Q96PS8</v>
      </c>
      <c r="C25" t="str">
        <f>VLOOKUP($A25,UniProt!$A$1:$F$354,COLUMN(),FALSE)</f>
        <v>AQP10_HUMAN</v>
      </c>
      <c r="D25" t="str">
        <f>VLOOKUP($A25,data2!$L$1:$Q$1147,COLUMN()-2,FALSE)</f>
        <v>chr1:154422067</v>
      </c>
      <c r="E25" t="str">
        <f>VLOOKUP($A25,data2!$L$1:$Q$1147,COLUMN()-2,FALSE)</f>
        <v>rs4845625</v>
      </c>
      <c r="F25" t="str">
        <f>VLOOKUP($A25,data2!$L$1:$Q$1147,COLUMN()-2,FALSE)</f>
        <v>T</v>
      </c>
      <c r="G25">
        <f>VLOOKUP($A25,data2!$L$1:$Q$1147,COLUMN()-2,FALSE)</f>
        <v>-0.47</v>
      </c>
      <c r="H25">
        <f>VLOOKUP($A25,data2!$L$1:$Q$1147,COLUMN()-2,FALSE)</f>
        <v>1.06</v>
      </c>
    </row>
    <row r="26" spans="1:8">
      <c r="A26" t="s">
        <v>121</v>
      </c>
      <c r="B26" t="str">
        <f>VLOOKUP($A26,UniProt!$A$1:$F$354,COLUMN(),FALSE)</f>
        <v>Q9UNA1</v>
      </c>
      <c r="C26" t="str">
        <f>VLOOKUP($A26,UniProt!$A$1:$F$354,COLUMN(),FALSE)</f>
        <v>RHG26_HUMAN</v>
      </c>
      <c r="D26" t="str">
        <f>VLOOKUP($A26,data2!$L$1:$Q$1147,COLUMN()-2,FALSE)</f>
        <v>chr5:142516897</v>
      </c>
      <c r="E26" t="str">
        <f>VLOOKUP($A26,data2!$L$1:$Q$1147,COLUMN()-2,FALSE)</f>
        <v>rs246600</v>
      </c>
      <c r="F26" t="str">
        <f>VLOOKUP($A26,data2!$L$1:$Q$1147,COLUMN()-2,FALSE)</f>
        <v>T</v>
      </c>
      <c r="G26">
        <f>VLOOKUP($A26,data2!$L$1:$Q$1147,COLUMN()-2,FALSE)</f>
        <v>-0.48</v>
      </c>
      <c r="H26">
        <f>VLOOKUP($A26,data2!$L$1:$Q$1147,COLUMN()-2,FALSE)</f>
        <v>1.05</v>
      </c>
    </row>
    <row r="27" spans="1:8">
      <c r="A27" t="s">
        <v>221</v>
      </c>
      <c r="B27" t="str">
        <f>VLOOKUP($A27,UniProt!$A$1:$F$354,COLUMN(),FALSE)</f>
        <v>A6NI28</v>
      </c>
      <c r="C27" t="str">
        <f>VLOOKUP($A27,UniProt!$A$1:$F$354,COLUMN(),FALSE)</f>
        <v>RHG42_HUMAN</v>
      </c>
      <c r="D27" t="str">
        <f>VLOOKUP($A27,data2!$L$1:$Q$1147,COLUMN()-2,FALSE)</f>
        <v>chr11:100624599</v>
      </c>
      <c r="E27" t="str">
        <f>VLOOKUP($A27,data2!$L$1:$Q$1147,COLUMN()-2,FALSE)</f>
        <v>rs7947761</v>
      </c>
      <c r="F27" t="str">
        <f>VLOOKUP($A27,data2!$L$1:$Q$1147,COLUMN()-2,FALSE)</f>
        <v>G</v>
      </c>
      <c r="G27">
        <f>VLOOKUP($A27,data2!$L$1:$Q$1147,COLUMN()-2,FALSE)</f>
        <v>-0.28000000000000003</v>
      </c>
      <c r="H27">
        <f>VLOOKUP($A27,data2!$L$1:$Q$1147,COLUMN()-2,FALSE)</f>
        <v>1.04</v>
      </c>
    </row>
    <row r="28" spans="1:8">
      <c r="A28" t="s">
        <v>83</v>
      </c>
      <c r="B28" t="str">
        <f>VLOOKUP($A28,UniProt!$A$1:$F$354,COLUMN(),FALSE)</f>
        <v>Q96DR7</v>
      </c>
      <c r="C28" t="str">
        <f>VLOOKUP($A28,UniProt!$A$1:$F$354,COLUMN(),FALSE)</f>
        <v>ARHGQ_HUMAN</v>
      </c>
      <c r="D28" t="str">
        <f>VLOOKUP($A28,data2!$L$1:$Q$1147,COLUMN()-2,FALSE)</f>
        <v>chr3:153839866</v>
      </c>
      <c r="E28" t="str">
        <f>VLOOKUP($A28,data2!$L$1:$Q$1147,COLUMN()-2,FALSE)</f>
        <v>rs12493885</v>
      </c>
      <c r="F28" t="str">
        <f>VLOOKUP($A28,data2!$L$1:$Q$1147,COLUMN()-2,FALSE)</f>
        <v>C</v>
      </c>
      <c r="G28">
        <f>VLOOKUP($A28,data2!$L$1:$Q$1147,COLUMN()-2,FALSE)</f>
        <v>-0.85</v>
      </c>
      <c r="H28">
        <f>VLOOKUP($A28,data2!$L$1:$Q$1147,COLUMN()-2,FALSE)</f>
        <v>1.07</v>
      </c>
    </row>
    <row r="29" spans="1:8">
      <c r="A29" t="s">
        <v>479</v>
      </c>
      <c r="B29" t="str">
        <f>VLOOKUP($A29,UniProt!$A$1:$F$354,COLUMN(),FALSE)</f>
        <v>P29374</v>
      </c>
      <c r="C29" t="str">
        <f>VLOOKUP($A29,UniProt!$A$1:$F$354,COLUMN(),FALSE)</f>
        <v>ARI4A_HUMAN</v>
      </c>
      <c r="D29" t="str">
        <f>VLOOKUP($A29,data2!$L$1:$Q$1147,COLUMN()-2,FALSE)</f>
        <v>chr14:58794001</v>
      </c>
      <c r="E29" t="str">
        <f>VLOOKUP($A29,data2!$L$1:$Q$1147,COLUMN()-2,FALSE)</f>
        <v>rs2145598</v>
      </c>
      <c r="F29" t="str">
        <f>VLOOKUP($A29,data2!$L$1:$Q$1147,COLUMN()-2,FALSE)</f>
        <v>G</v>
      </c>
      <c r="G29">
        <f>VLOOKUP($A29,data2!$L$1:$Q$1147,COLUMN()-2,FALSE)</f>
        <v>-0.42</v>
      </c>
      <c r="H29">
        <f>VLOOKUP($A29,data2!$L$1:$Q$1147,COLUMN()-2,FALSE)</f>
        <v>1.03</v>
      </c>
    </row>
    <row r="30" spans="1:8">
      <c r="A30" t="s">
        <v>517</v>
      </c>
      <c r="B30" t="str">
        <f>VLOOKUP($A30,UniProt!$A$1:$F$354,COLUMN(),FALSE)</f>
        <v>Q8IVW1</v>
      </c>
      <c r="C30" t="str">
        <f>VLOOKUP($A30,UniProt!$A$1:$F$354,COLUMN(),FALSE)</f>
        <v>ARL17_HUMAN</v>
      </c>
      <c r="D30" t="str">
        <f>VLOOKUP($A30,data2!$L$1:$Q$1147,COLUMN()-2,FALSE)</f>
        <v>chr17:45013271</v>
      </c>
      <c r="E30" t="str">
        <f>VLOOKUP($A30,data2!$L$1:$Q$1147,COLUMN()-2,FALSE)</f>
        <v>rs17608766</v>
      </c>
      <c r="F30" t="str">
        <f>VLOOKUP($A30,data2!$L$1:$Q$1147,COLUMN()-2,FALSE)</f>
        <v>C</v>
      </c>
      <c r="G30">
        <f>VLOOKUP($A30,data2!$L$1:$Q$1147,COLUMN()-2,FALSE)</f>
        <v>-0.14000000000000001</v>
      </c>
      <c r="H30">
        <f>VLOOKUP($A30,data2!$L$1:$Q$1147,COLUMN()-2,FALSE)</f>
        <v>1.07</v>
      </c>
    </row>
    <row r="31" spans="1:8">
      <c r="A31" t="s">
        <v>214</v>
      </c>
      <c r="B31" t="str">
        <f>VLOOKUP($A31,UniProt!$A$1:$F$354,COLUMN(),FALSE)</f>
        <v>O00327</v>
      </c>
      <c r="C31" t="str">
        <f>VLOOKUP($A31,UniProt!$A$1:$F$354,COLUMN(),FALSE)</f>
        <v>BMAL1_HUMAN</v>
      </c>
      <c r="D31" t="str">
        <f>VLOOKUP($A31,data2!$L$1:$Q$1147,COLUMN()-2,FALSE)</f>
        <v>chr11:13301548</v>
      </c>
      <c r="E31" t="str">
        <f>VLOOKUP($A31,data2!$L$1:$Q$1147,COLUMN()-2,FALSE)</f>
        <v>rs1351525</v>
      </c>
      <c r="F31" t="str">
        <f>VLOOKUP($A31,data2!$L$1:$Q$1147,COLUMN()-2,FALSE)</f>
        <v>T</v>
      </c>
      <c r="G31">
        <f>VLOOKUP($A31,data2!$L$1:$Q$1147,COLUMN()-2,FALSE)</f>
        <v>-0.67</v>
      </c>
      <c r="H31">
        <f>VLOOKUP($A31,data2!$L$1:$Q$1147,COLUMN()-2,FALSE)</f>
        <v>1.05</v>
      </c>
    </row>
    <row r="32" spans="1:8">
      <c r="A32" t="s">
        <v>536</v>
      </c>
      <c r="B32" t="str">
        <f>VLOOKUP($A32,UniProt!$A$1:$F$354,COLUMN(),FALSE)</f>
        <v>P42127</v>
      </c>
      <c r="C32" t="str">
        <f>VLOOKUP($A32,UniProt!$A$1:$F$354,COLUMN(),FALSE)</f>
        <v>ASIP_HUMAN</v>
      </c>
      <c r="D32" t="str">
        <f>VLOOKUP($A32,data2!$L$1:$Q$1147,COLUMN()-2,FALSE)</f>
        <v>chr20:33764554</v>
      </c>
      <c r="E32" t="str">
        <f>VLOOKUP($A32,data2!$L$1:$Q$1147,COLUMN()-2,FALSE)</f>
        <v>rs867186</v>
      </c>
      <c r="F32" t="str">
        <f>VLOOKUP($A32,data2!$L$1:$Q$1147,COLUMN()-2,FALSE)</f>
        <v>A</v>
      </c>
      <c r="G32">
        <f>VLOOKUP($A32,data2!$L$1:$Q$1147,COLUMN()-2,FALSE)</f>
        <v>-0.89</v>
      </c>
      <c r="H32">
        <f>VLOOKUP($A32,data2!$L$1:$Q$1147,COLUMN()-2,FALSE)</f>
        <v>1.07</v>
      </c>
    </row>
    <row r="33" spans="1:8">
      <c r="A33" t="s">
        <v>164</v>
      </c>
      <c r="B33" t="str">
        <f>VLOOKUP($A33,UniProt!$A$1:$F$354,COLUMN(),FALSE)</f>
        <v>Q8WWH4</v>
      </c>
      <c r="C33" t="str">
        <f>VLOOKUP($A33,UniProt!$A$1:$F$354,COLUMN(),FALSE)</f>
        <v>ASZ1_HUMAN</v>
      </c>
      <c r="D33" t="str">
        <f>VLOOKUP($A33,data2!$L$1:$Q$1147,COLUMN()-2,FALSE)</f>
        <v>chr7:117332914</v>
      </c>
      <c r="E33" t="str">
        <f>VLOOKUP($A33,data2!$L$1:$Q$1147,COLUMN()-2,FALSE)</f>
        <v>rs975722</v>
      </c>
      <c r="F33" t="str">
        <f>VLOOKUP($A33,data2!$L$1:$Q$1147,COLUMN()-2,FALSE)</f>
        <v>G</v>
      </c>
      <c r="G33">
        <f>VLOOKUP($A33,data2!$L$1:$Q$1147,COLUMN()-2,FALSE)</f>
        <v>-0.4</v>
      </c>
      <c r="H33">
        <f>VLOOKUP($A33,data2!$L$1:$Q$1147,COLUMN()-2,FALSE)</f>
        <v>1.03</v>
      </c>
    </row>
    <row r="34" spans="1:8">
      <c r="A34" t="s">
        <v>379</v>
      </c>
      <c r="B34" t="str">
        <f>VLOOKUP($A34,UniProt!$A$1:$F$354,COLUMN(),FALSE)</f>
        <v>P31939</v>
      </c>
      <c r="C34" t="str">
        <f>VLOOKUP($A34,UniProt!$A$1:$F$354,COLUMN(),FALSE)</f>
        <v>PUR9_HUMAN</v>
      </c>
      <c r="D34" t="str">
        <f>VLOOKUP($A34,data2!$L$1:$Q$1147,COLUMN()-2,FALSE)</f>
        <v>chr2:216304384</v>
      </c>
      <c r="E34" t="str">
        <f>VLOOKUP($A34,data2!$L$1:$Q$1147,COLUMN()-2,FALSE)</f>
        <v>rs1250229</v>
      </c>
      <c r="F34" t="str">
        <f>VLOOKUP($A34,data2!$L$1:$Q$1147,COLUMN()-2,FALSE)</f>
        <v>T</v>
      </c>
      <c r="G34">
        <f>VLOOKUP($A34,data2!$L$1:$Q$1147,COLUMN()-2,FALSE)</f>
        <v>-0.26</v>
      </c>
      <c r="H34">
        <f>VLOOKUP($A34,data2!$L$1:$Q$1147,COLUMN()-2,FALSE)</f>
        <v>1.07</v>
      </c>
    </row>
    <row r="35" spans="1:8">
      <c r="A35" t="s">
        <v>350</v>
      </c>
      <c r="B35" t="str">
        <f>VLOOKUP($A35,UniProt!$A$1:$F$354,COLUMN(),FALSE)</f>
        <v>P05026</v>
      </c>
      <c r="C35" t="str">
        <f>VLOOKUP($A35,UniProt!$A$1:$F$354,COLUMN(),FALSE)</f>
        <v>AT1B1_HUMAN</v>
      </c>
      <c r="D35" t="str">
        <f>VLOOKUP($A35,data2!$L$1:$Q$1147,COLUMN()-2,FALSE)</f>
        <v>chr1:169094459</v>
      </c>
      <c r="E35" t="str">
        <f>VLOOKUP($A35,data2!$L$1:$Q$1147,COLUMN()-2,FALSE)</f>
        <v>rs1892094</v>
      </c>
      <c r="F35" t="str">
        <f>VLOOKUP($A35,data2!$L$1:$Q$1147,COLUMN()-2,FALSE)</f>
        <v>C</v>
      </c>
      <c r="G35">
        <f>VLOOKUP($A35,data2!$L$1:$Q$1147,COLUMN()-2,FALSE)</f>
        <v>-0.5</v>
      </c>
      <c r="H35">
        <f>VLOOKUP($A35,data2!$L$1:$Q$1147,COLUMN()-2,FALSE)</f>
        <v>1.04</v>
      </c>
    </row>
    <row r="36" spans="1:8">
      <c r="A36" t="s">
        <v>295</v>
      </c>
      <c r="B36" t="str">
        <f>VLOOKUP($A36,UniProt!$A$1:$F$354,COLUMN(),FALSE)</f>
        <v>P05496</v>
      </c>
      <c r="C36" t="str">
        <f>VLOOKUP($A36,UniProt!$A$1:$F$354,COLUMN(),FALSE)</f>
        <v>AT5G1_HUMAN</v>
      </c>
      <c r="D36" t="str">
        <f>VLOOKUP($A36,data2!$L$1:$Q$1147,COLUMN()-2,FALSE)</f>
        <v>chr17:46988597</v>
      </c>
      <c r="E36" t="str">
        <f>VLOOKUP($A36,data2!$L$1:$Q$1147,COLUMN()-2,FALSE)</f>
        <v>rs46522</v>
      </c>
      <c r="F36" t="str">
        <f>VLOOKUP($A36,data2!$L$1:$Q$1147,COLUMN()-2,FALSE)</f>
        <v>T</v>
      </c>
      <c r="G36">
        <f>VLOOKUP($A36,data2!$L$1:$Q$1147,COLUMN()-2,FALSE)</f>
        <v>-0.53</v>
      </c>
      <c r="H36">
        <f>VLOOKUP($A36,data2!$L$1:$Q$1147,COLUMN()-2,FALSE)</f>
        <v>1.06</v>
      </c>
    </row>
    <row r="37" spans="1:8">
      <c r="A37" t="s">
        <v>348</v>
      </c>
      <c r="B37" t="str">
        <f>VLOOKUP($A37,UniProt!$A$1:$F$354,COLUMN(),FALSE)</f>
        <v>P98198</v>
      </c>
      <c r="C37" t="str">
        <f>VLOOKUP($A37,UniProt!$A$1:$F$354,COLUMN(),FALSE)</f>
        <v>AT8B2_HUMAN</v>
      </c>
      <c r="D37" t="str">
        <f>VLOOKUP($A37,data2!$L$1:$Q$1147,COLUMN()-2,FALSE)</f>
        <v>chr1:154422067</v>
      </c>
      <c r="E37" t="str">
        <f>VLOOKUP($A37,data2!$L$1:$Q$1147,COLUMN()-2,FALSE)</f>
        <v>rs4845625</v>
      </c>
      <c r="F37" t="str">
        <f>VLOOKUP($A37,data2!$L$1:$Q$1147,COLUMN()-2,FALSE)</f>
        <v>T</v>
      </c>
      <c r="G37">
        <f>VLOOKUP($A37,data2!$L$1:$Q$1147,COLUMN()-2,FALSE)</f>
        <v>-0.47</v>
      </c>
      <c r="H37">
        <f>VLOOKUP($A37,data2!$L$1:$Q$1147,COLUMN()-2,FALSE)</f>
        <v>1.06</v>
      </c>
    </row>
    <row r="38" spans="1:8">
      <c r="A38" t="s">
        <v>471</v>
      </c>
      <c r="B38" t="str">
        <f>VLOOKUP($A38,UniProt!$A$1:$F$354,COLUMN(),FALSE)</f>
        <v>Q99700</v>
      </c>
      <c r="C38" t="str">
        <f>VLOOKUP($A38,UniProt!$A$1:$F$354,COLUMN(),FALSE)</f>
        <v>ATX2_HUMAN</v>
      </c>
      <c r="D38" t="str">
        <f>VLOOKUP($A38,data2!$L$1:$Q$1147,COLUMN()-2,FALSE)</f>
        <v>chr12:111884608</v>
      </c>
      <c r="E38" t="str">
        <f>VLOOKUP($A38,data2!$L$1:$Q$1147,COLUMN()-2,FALSE)</f>
        <v>rs3184504</v>
      </c>
      <c r="F38" t="str">
        <f>VLOOKUP($A38,data2!$L$1:$Q$1147,COLUMN()-2,FALSE)</f>
        <v>T</v>
      </c>
      <c r="G38">
        <f>VLOOKUP($A38,data2!$L$1:$Q$1147,COLUMN()-2,FALSE)</f>
        <v>-0.44</v>
      </c>
      <c r="H38">
        <f>VLOOKUP($A38,data2!$L$1:$Q$1147,COLUMN()-2,FALSE)</f>
        <v>1.07</v>
      </c>
    </row>
    <row r="39" spans="1:8">
      <c r="A39" t="s">
        <v>313</v>
      </c>
      <c r="B39" t="str">
        <f>VLOOKUP($A39,UniProt!$A$1:$F$354,COLUMN(),FALSE)</f>
        <v>Q9BPU9</v>
      </c>
      <c r="C39" t="str">
        <f>VLOOKUP($A39,UniProt!$A$1:$F$354,COLUMN(),FALSE)</f>
        <v>B9D2_HUMAN</v>
      </c>
      <c r="D39" t="str">
        <f>VLOOKUP($A39,data2!$L$1:$Q$1147,COLUMN()-2,FALSE)</f>
        <v>chr19:41854534</v>
      </c>
      <c r="E39" t="str">
        <f>VLOOKUP($A39,data2!$L$1:$Q$1147,COLUMN()-2,FALSE)</f>
        <v>rs8108632a</v>
      </c>
      <c r="F39" t="str">
        <f>VLOOKUP($A39,data2!$L$1:$Q$1147,COLUMN()-2,FALSE)</f>
        <v>T</v>
      </c>
      <c r="G39">
        <f>VLOOKUP($A39,data2!$L$1:$Q$1147,COLUMN()-2,FALSE)</f>
        <v>-0.48</v>
      </c>
      <c r="H39">
        <f>VLOOKUP($A39,data2!$L$1:$Q$1147,COLUMN()-2,FALSE)</f>
        <v>1.05</v>
      </c>
    </row>
    <row r="40" spans="1:8">
      <c r="A40" t="s">
        <v>329</v>
      </c>
      <c r="B40" t="str">
        <f>VLOOKUP($A40,UniProt!$A$1:$F$354,COLUMN(),FALSE)</f>
        <v>O14867</v>
      </c>
      <c r="C40" t="str">
        <f>VLOOKUP($A40,UniProt!$A$1:$F$354,COLUMN(),FALSE)</f>
        <v>BACH1_HUMAN</v>
      </c>
      <c r="D40" t="str">
        <f>VLOOKUP($A40,data2!$L$1:$Q$1147,COLUMN()-2,FALSE)</f>
        <v>chr21:30533076</v>
      </c>
      <c r="E40" t="str">
        <f>VLOOKUP($A40,data2!$L$1:$Q$1147,COLUMN()-2,FALSE)</f>
        <v>rs2832227</v>
      </c>
      <c r="F40" t="str">
        <f>VLOOKUP($A40,data2!$L$1:$Q$1147,COLUMN()-2,FALSE)</f>
        <v>G</v>
      </c>
      <c r="G40">
        <f>VLOOKUP($A40,data2!$L$1:$Q$1147,COLUMN()-2,FALSE)</f>
        <v>-0.18</v>
      </c>
      <c r="H40">
        <f>VLOOKUP($A40,data2!$L$1:$Q$1147,COLUMN()-2,FALSE)</f>
        <v>1.04</v>
      </c>
    </row>
    <row r="41" spans="1:8">
      <c r="A41" t="s">
        <v>437</v>
      </c>
      <c r="B41" t="str">
        <f>VLOOKUP($A41,UniProt!$A$1:$F$354,COLUMN(),FALSE)</f>
        <v>Q9UHQ4</v>
      </c>
      <c r="C41" t="str">
        <f>VLOOKUP($A41,UniProt!$A$1:$F$354,COLUMN(),FALSE)</f>
        <v>BAP29_HUMAN</v>
      </c>
      <c r="D41" t="str">
        <f>VLOOKUP($A41,data2!$L$1:$Q$1147,COLUMN()-2,FALSE)</f>
        <v>chr7:107244545</v>
      </c>
      <c r="E41" t="str">
        <f>VLOOKUP($A41,data2!$L$1:$Q$1147,COLUMN()-2,FALSE)</f>
        <v>rs10953541</v>
      </c>
      <c r="F41" t="str">
        <f>VLOOKUP($A41,data2!$L$1:$Q$1147,COLUMN()-2,FALSE)</f>
        <v>C</v>
      </c>
      <c r="G41">
        <f>VLOOKUP($A41,data2!$L$1:$Q$1147,COLUMN()-2,FALSE)</f>
        <v>-0.8</v>
      </c>
      <c r="H41">
        <f>VLOOKUP($A41,data2!$L$1:$Q$1147,COLUMN()-2,FALSE)</f>
        <v>1.08</v>
      </c>
    </row>
    <row r="42" spans="1:8">
      <c r="A42" t="s">
        <v>278</v>
      </c>
      <c r="B42" t="str">
        <f>VLOOKUP($A42,UniProt!$A$1:$F$354,COLUMN(),FALSE)</f>
        <v>P56945</v>
      </c>
      <c r="C42" t="str">
        <f>VLOOKUP($A42,UniProt!$A$1:$F$354,COLUMN(),FALSE)</f>
        <v>BCAR1_HUMAN</v>
      </c>
      <c r="D42" t="str">
        <f>VLOOKUP($A42,data2!$L$1:$Q$1147,COLUMN()-2,FALSE)</f>
        <v>chr16:75387533</v>
      </c>
      <c r="E42" t="str">
        <f>VLOOKUP($A42,data2!$L$1:$Q$1147,COLUMN()-2,FALSE)</f>
        <v>rs3851738</v>
      </c>
      <c r="F42" t="str">
        <f>VLOOKUP($A42,data2!$L$1:$Q$1147,COLUMN()-2,FALSE)</f>
        <v>C</v>
      </c>
      <c r="G42">
        <f>VLOOKUP($A42,data2!$L$1:$Q$1147,COLUMN()-2,FALSE)</f>
        <v>-0.6</v>
      </c>
      <c r="H42">
        <f>VLOOKUP($A42,data2!$L$1:$Q$1147,COLUMN()-2,FALSE)</f>
        <v>1.07</v>
      </c>
    </row>
    <row r="43" spans="1:8">
      <c r="A43" t="s">
        <v>297</v>
      </c>
      <c r="B43" t="str">
        <f>VLOOKUP($A43,UniProt!$A$1:$F$354,COLUMN(),FALSE)</f>
        <v>Q9H6U6</v>
      </c>
      <c r="C43" t="str">
        <f>VLOOKUP($A43,UniProt!$A$1:$F$354,COLUMN(),FALSE)</f>
        <v>BCAS3_HUMAN</v>
      </c>
      <c r="D43" t="str">
        <f>VLOOKUP($A43,data2!$L$1:$Q$1147,COLUMN()-2,FALSE)</f>
        <v>chr17:59013488</v>
      </c>
      <c r="E43" t="str">
        <f>VLOOKUP($A43,data2!$L$1:$Q$1147,COLUMN()-2,FALSE)</f>
        <v>rs7212798</v>
      </c>
      <c r="F43" t="str">
        <f>VLOOKUP($A43,data2!$L$1:$Q$1147,COLUMN()-2,FALSE)</f>
        <v>C</v>
      </c>
      <c r="G43">
        <f>VLOOKUP($A43,data2!$L$1:$Q$1147,COLUMN()-2,FALSE)</f>
        <v>-0.15</v>
      </c>
      <c r="H43">
        <f>VLOOKUP($A43,data2!$L$1:$Q$1147,COLUMN()-2,FALSE)</f>
        <v>1.08</v>
      </c>
    </row>
    <row r="44" spans="1:8">
      <c r="A44" t="s">
        <v>138</v>
      </c>
      <c r="B44" t="str">
        <f>VLOOKUP($A44,UniProt!$A$1:$F$354,COLUMN(),FALSE)</f>
        <v>Q5SZJ8</v>
      </c>
      <c r="C44" t="str">
        <f>VLOOKUP($A44,UniProt!$A$1:$F$354,COLUMN(),FALSE)</f>
        <v>BEND6_HUMAN</v>
      </c>
      <c r="D44" t="str">
        <f>VLOOKUP($A44,data2!$L$1:$Q$1147,COLUMN()-2,FALSE)</f>
        <v>chr6:57160572</v>
      </c>
      <c r="E44" t="str">
        <f>VLOOKUP($A44,data2!$L$1:$Q$1147,COLUMN()-2,FALSE)</f>
        <v>rs9367716</v>
      </c>
      <c r="F44" t="str">
        <f>VLOOKUP($A44,data2!$L$1:$Q$1147,COLUMN()-2,FALSE)</f>
        <v>G</v>
      </c>
      <c r="G44">
        <f>VLOOKUP($A44,data2!$L$1:$Q$1147,COLUMN()-2,FALSE)</f>
        <v>-0.68</v>
      </c>
      <c r="H44">
        <f>VLOOKUP($A44,data2!$L$1:$Q$1147,COLUMN()-2,FALSE)</f>
        <v>1.04</v>
      </c>
    </row>
    <row r="45" spans="1:8">
      <c r="A45" t="s">
        <v>503</v>
      </c>
      <c r="B45" t="str">
        <f>VLOOKUP($A45,UniProt!$A$1:$F$354,COLUMN(),FALSE)</f>
        <v>Q13867</v>
      </c>
      <c r="C45" t="str">
        <f>VLOOKUP($A45,UniProt!$A$1:$F$354,COLUMN(),FALSE)</f>
        <v>BLMH_HUMAN</v>
      </c>
      <c r="D45" t="str">
        <f>VLOOKUP($A45,data2!$L$1:$Q$1147,COLUMN()-2,FALSE)</f>
        <v>chr17:27941886</v>
      </c>
      <c r="E45" t="str">
        <f>VLOOKUP($A45,data2!$L$1:$Q$1147,COLUMN()-2,FALSE)</f>
        <v>rs13723</v>
      </c>
      <c r="F45" t="str">
        <f>VLOOKUP($A45,data2!$L$1:$Q$1147,COLUMN()-2,FALSE)</f>
        <v>G</v>
      </c>
      <c r="G45">
        <f>VLOOKUP($A45,data2!$L$1:$Q$1147,COLUMN()-2,FALSE)</f>
        <v>-0.49</v>
      </c>
      <c r="H45">
        <f>VLOOKUP($A45,data2!$L$1:$Q$1147,COLUMN()-2,FALSE)</f>
        <v>1.04</v>
      </c>
    </row>
    <row r="46" spans="1:8">
      <c r="A46" t="s">
        <v>351</v>
      </c>
      <c r="B46" t="str">
        <f>VLOOKUP($A46,UniProt!$A$1:$F$354,COLUMN(),FALSE)</f>
        <v>Q9H2G9</v>
      </c>
      <c r="C46" t="str">
        <f>VLOOKUP($A46,UniProt!$A$1:$F$354,COLUMN(),FALSE)</f>
        <v>GO45_HUMAN</v>
      </c>
      <c r="D46" t="str">
        <f>VLOOKUP($A46,data2!$L$1:$Q$1147,COLUMN()-2,FALSE)</f>
        <v>chr1:169094459</v>
      </c>
      <c r="E46" t="str">
        <f>VLOOKUP($A46,data2!$L$1:$Q$1147,COLUMN()-2,FALSE)</f>
        <v>rs1892094</v>
      </c>
      <c r="F46" t="str">
        <f>VLOOKUP($A46,data2!$L$1:$Q$1147,COLUMN()-2,FALSE)</f>
        <v>C</v>
      </c>
      <c r="G46">
        <f>VLOOKUP($A46,data2!$L$1:$Q$1147,COLUMN()-2,FALSE)</f>
        <v>-0.5</v>
      </c>
      <c r="H46">
        <f>VLOOKUP($A46,data2!$L$1:$Q$1147,COLUMN()-2,FALSE)</f>
        <v>1.04</v>
      </c>
    </row>
    <row r="47" spans="1:8">
      <c r="A47" t="s">
        <v>442</v>
      </c>
      <c r="B47" t="str">
        <f>VLOOKUP($A47,UniProt!$A$1:$F$354,COLUMN(),FALSE)</f>
        <v>P13497</v>
      </c>
      <c r="C47" t="str">
        <f>VLOOKUP($A47,UniProt!$A$1:$F$354,COLUMN(),FALSE)</f>
        <v>BMP1_HUMAN</v>
      </c>
      <c r="D47" t="str">
        <f>VLOOKUP($A47,data2!$L$1:$Q$1147,COLUMN()-2,FALSE)</f>
        <v>chr8:22033615</v>
      </c>
      <c r="E47" t="str">
        <f>VLOOKUP($A47,data2!$L$1:$Q$1147,COLUMN()-2,FALSE)</f>
        <v>rs6984210</v>
      </c>
      <c r="F47" t="str">
        <f>VLOOKUP($A47,data2!$L$1:$Q$1147,COLUMN()-2,FALSE)</f>
        <v>G</v>
      </c>
      <c r="G47">
        <f>VLOOKUP($A47,data2!$L$1:$Q$1147,COLUMN()-2,FALSE)</f>
        <v>-0.06</v>
      </c>
      <c r="H47">
        <f>VLOOKUP($A47,data2!$L$1:$Q$1147,COLUMN()-2,FALSE)</f>
        <v>1.08</v>
      </c>
    </row>
    <row r="48" spans="1:8">
      <c r="A48" t="s">
        <v>474</v>
      </c>
      <c r="B48" t="str">
        <f>VLOOKUP($A48,UniProt!$A$1:$F$354,COLUMN(),FALSE)</f>
        <v>Q96C57</v>
      </c>
      <c r="C48" t="str">
        <f>VLOOKUP($A48,UniProt!$A$1:$F$354,COLUMN(),FALSE)</f>
        <v>CSTOS_HUMAN</v>
      </c>
      <c r="D48" t="str">
        <f>VLOOKUP($A48,data2!$L$1:$Q$1147,COLUMN()-2,FALSE)</f>
        <v>chr12:121416988</v>
      </c>
      <c r="E48" t="str">
        <f>VLOOKUP($A48,data2!$L$1:$Q$1147,COLUMN()-2,FALSE)</f>
        <v>rs2244608</v>
      </c>
      <c r="F48" t="str">
        <f>VLOOKUP($A48,data2!$L$1:$Q$1147,COLUMN()-2,FALSE)</f>
        <v>G</v>
      </c>
      <c r="G48">
        <f>VLOOKUP($A48,data2!$L$1:$Q$1147,COLUMN()-2,FALSE)</f>
        <v>-0.35</v>
      </c>
      <c r="H48">
        <f>VLOOKUP($A48,data2!$L$1:$Q$1147,COLUMN()-2,FALSE)</f>
        <v>1.06</v>
      </c>
    </row>
    <row r="49" spans="1:8">
      <c r="A49" t="s">
        <v>35</v>
      </c>
      <c r="B49" t="str">
        <f>VLOOKUP($A49,UniProt!$A$1:$F$354,COLUMN(),FALSE)</f>
        <v>Q5VW32</v>
      </c>
      <c r="C49" t="str">
        <f>VLOOKUP($A49,UniProt!$A$1:$F$354,COLUMN(),FALSE)</f>
        <v>BROX_HUMAN</v>
      </c>
      <c r="D49" t="str">
        <f>VLOOKUP($A49,data2!$L$1:$Q$1147,COLUMN()-2,FALSE)</f>
        <v>chr1:222823529</v>
      </c>
      <c r="E49" t="str">
        <f>VLOOKUP($A49,data2!$L$1:$Q$1147,COLUMN()-2,FALSE)</f>
        <v>rs17465637</v>
      </c>
      <c r="F49" t="str">
        <f>VLOOKUP($A49,data2!$L$1:$Q$1147,COLUMN()-2,FALSE)</f>
        <v>C</v>
      </c>
      <c r="G49">
        <f>VLOOKUP($A49,data2!$L$1:$Q$1147,COLUMN()-2,FALSE)</f>
        <v>-0.74</v>
      </c>
      <c r="H49">
        <f>VLOOKUP($A49,data2!$L$1:$Q$1147,COLUMN()-2,FALSE)</f>
        <v>1.1399999999999999</v>
      </c>
    </row>
    <row r="50" spans="1:8">
      <c r="A50" t="s">
        <v>227</v>
      </c>
      <c r="B50" t="str">
        <f>VLOOKUP($A50,UniProt!$A$1:$F$354,COLUMN(),FALSE)</f>
        <v>P09871</v>
      </c>
      <c r="C50" t="str">
        <f>VLOOKUP($A50,UniProt!$A$1:$F$354,COLUMN(),FALSE)</f>
        <v>C1S_HUMAN</v>
      </c>
      <c r="D50" t="str">
        <f>VLOOKUP($A50,data2!$L$1:$Q$1147,COLUMN()-2,FALSE)</f>
        <v>chr12:7175872</v>
      </c>
      <c r="E50" t="str">
        <f>VLOOKUP($A50,data2!$L$1:$Q$1147,COLUMN()-2,FALSE)</f>
        <v>rs11838267</v>
      </c>
      <c r="F50" t="str">
        <f>VLOOKUP($A50,data2!$L$1:$Q$1147,COLUMN()-2,FALSE)</f>
        <v>T</v>
      </c>
      <c r="G50">
        <f>VLOOKUP($A50,data2!$L$1:$Q$1147,COLUMN()-2,FALSE)</f>
        <v>-0.87</v>
      </c>
      <c r="H50">
        <f>VLOOKUP($A50,data2!$L$1:$Q$1147,COLUMN()-2,FALSE)</f>
        <v>1.05</v>
      </c>
    </row>
    <row r="51" spans="1:8">
      <c r="A51" t="s">
        <v>418</v>
      </c>
      <c r="B51" t="str">
        <f>VLOOKUP($A51,UniProt!$A$1:$F$354,COLUMN(),FALSE)</f>
        <v>P06681</v>
      </c>
      <c r="C51" t="str">
        <f>VLOOKUP($A51,UniProt!$A$1:$F$354,COLUMN(),FALSE)</f>
        <v>CO2_HUMAN</v>
      </c>
      <c r="D51" t="str">
        <f>VLOOKUP($A51,data2!$L$1:$Q$1147,COLUMN()-2,FALSE)</f>
        <v>chr6:31888367</v>
      </c>
      <c r="E51" t="str">
        <f>VLOOKUP($A51,data2!$L$1:$Q$1147,COLUMN()-2,FALSE)</f>
        <v>rs3130683</v>
      </c>
      <c r="F51" t="str">
        <f>VLOOKUP($A51,data2!$L$1:$Q$1147,COLUMN()-2,FALSE)</f>
        <v>T</v>
      </c>
      <c r="G51">
        <f>VLOOKUP($A51,data2!$L$1:$Q$1147,COLUMN()-2,FALSE)</f>
        <v>-0.86</v>
      </c>
      <c r="H51">
        <f>VLOOKUP($A51,data2!$L$1:$Q$1147,COLUMN()-2,FALSE)</f>
        <v>1.0900000000000001</v>
      </c>
    </row>
    <row r="52" spans="1:8">
      <c r="A52" t="s">
        <v>419</v>
      </c>
      <c r="B52" t="str">
        <f>VLOOKUP($A52,UniProt!$A$1:$F$354,COLUMN(),FALSE)</f>
        <v>P0C0L4</v>
      </c>
      <c r="C52" t="str">
        <f>VLOOKUP($A52,UniProt!$A$1:$F$354,COLUMN(),FALSE)</f>
        <v>CO4A_HUMAN</v>
      </c>
      <c r="D52" t="str">
        <f>VLOOKUP($A52,data2!$L$1:$Q$1147,COLUMN()-2,FALSE)</f>
        <v>chr6:31888367</v>
      </c>
      <c r="E52" t="str">
        <f>VLOOKUP($A52,data2!$L$1:$Q$1147,COLUMN()-2,FALSE)</f>
        <v>rs3130683</v>
      </c>
      <c r="F52" t="str">
        <f>VLOOKUP($A52,data2!$L$1:$Q$1147,COLUMN()-2,FALSE)</f>
        <v>T</v>
      </c>
      <c r="G52">
        <f>VLOOKUP($A52,data2!$L$1:$Q$1147,COLUMN()-2,FALSE)</f>
        <v>-0.86</v>
      </c>
      <c r="H52">
        <f>VLOOKUP($A52,data2!$L$1:$Q$1147,COLUMN()-2,FALSE)</f>
        <v>1.0900000000000001</v>
      </c>
    </row>
    <row r="53" spans="1:8">
      <c r="A53" t="s">
        <v>373</v>
      </c>
      <c r="B53" t="str">
        <f>VLOOKUP($A53,UniProt!$A$1:$F$354,COLUMN(),FALSE)</f>
        <v>Q16602</v>
      </c>
      <c r="C53" t="str">
        <f>VLOOKUP($A53,UniProt!$A$1:$F$354,COLUMN(),FALSE)</f>
        <v>CALRL_HUMAN</v>
      </c>
      <c r="D53" t="str">
        <f>VLOOKUP($A53,data2!$L$1:$Q$1147,COLUMN()-2,FALSE)</f>
        <v>chr2:188196469</v>
      </c>
      <c r="E53" t="str">
        <f>VLOOKUP($A53,data2!$L$1:$Q$1147,COLUMN()-2,FALSE)</f>
        <v>rs840616</v>
      </c>
      <c r="F53" t="str">
        <f>VLOOKUP($A53,data2!$L$1:$Q$1147,COLUMN()-2,FALSE)</f>
        <v>C</v>
      </c>
      <c r="G53">
        <f>VLOOKUP($A53,data2!$L$1:$Q$1147,COLUMN()-2,FALSE)</f>
        <v>-0.65</v>
      </c>
      <c r="H53">
        <f>VLOOKUP($A53,data2!$L$1:$Q$1147,COLUMN()-2,FALSE)</f>
        <v>1.04</v>
      </c>
    </row>
    <row r="54" spans="1:8">
      <c r="A54" t="s">
        <v>357</v>
      </c>
      <c r="B54" t="str">
        <f>VLOOKUP($A54,UniProt!$A$1:$F$354,COLUMN(),FALSE)</f>
        <v>Q08AD1</v>
      </c>
      <c r="C54" t="str">
        <f>VLOOKUP($A54,UniProt!$A$1:$F$354,COLUMN(),FALSE)</f>
        <v>CAMP2_HUMAN</v>
      </c>
      <c r="D54" t="str">
        <f>VLOOKUP($A54,data2!$L$1:$Q$1147,COLUMN()-2,FALSE)</f>
        <v>chr1:200646073</v>
      </c>
      <c r="E54" t="str">
        <f>VLOOKUP($A54,data2!$L$1:$Q$1147,COLUMN()-2,FALSE)</f>
        <v>rs6700559</v>
      </c>
      <c r="F54" t="str">
        <f>VLOOKUP($A54,data2!$L$1:$Q$1147,COLUMN()-2,FALSE)</f>
        <v>C</v>
      </c>
      <c r="G54">
        <f>VLOOKUP($A54,data2!$L$1:$Q$1147,COLUMN()-2,FALSE)</f>
        <v>-0.53</v>
      </c>
      <c r="H54">
        <f>VLOOKUP($A54,data2!$L$1:$Q$1147,COLUMN()-2,FALSE)</f>
        <v>1.04</v>
      </c>
    </row>
    <row r="55" spans="1:8">
      <c r="A55" t="s">
        <v>367</v>
      </c>
      <c r="B55" t="str">
        <f>VLOOKUP($A55,UniProt!$A$1:$F$354,COLUMN(),FALSE)</f>
        <v>O14815</v>
      </c>
      <c r="C55" t="str">
        <f>VLOOKUP($A55,UniProt!$A$1:$F$354,COLUMN(),FALSE)</f>
        <v>CAN9_HUMAN</v>
      </c>
      <c r="D55" t="str">
        <f>VLOOKUP($A55,data2!$L$1:$Q$1147,COLUMN()-2,FALSE)</f>
        <v>chr1:230845794</v>
      </c>
      <c r="E55" t="str">
        <f>VLOOKUP($A55,data2!$L$1:$Q$1147,COLUMN()-2,FALSE)</f>
        <v>rs699</v>
      </c>
      <c r="F55" t="str">
        <f>VLOOKUP($A55,data2!$L$1:$Q$1147,COLUMN()-2,FALSE)</f>
        <v>G</v>
      </c>
      <c r="G55">
        <f>VLOOKUP($A55,data2!$L$1:$Q$1147,COLUMN()-2,FALSE)</f>
        <v>-0.42</v>
      </c>
      <c r="H55">
        <f>VLOOKUP($A55,data2!$L$1:$Q$1147,COLUMN()-2,FALSE)</f>
        <v>1.04</v>
      </c>
    </row>
    <row r="56" spans="1:8">
      <c r="A56" t="s">
        <v>375</v>
      </c>
      <c r="B56" t="str">
        <f>VLOOKUP($A56,UniProt!$A$1:$F$354,COLUMN(),FALSE)</f>
        <v>Q8N187</v>
      </c>
      <c r="C56" t="str">
        <f>VLOOKUP($A56,UniProt!$A$1:$F$354,COLUMN(),FALSE)</f>
        <v>CARTF_HUMAN</v>
      </c>
      <c r="D56" t="str">
        <f>VLOOKUP($A56,data2!$L$1:$Q$1147,COLUMN()-2,FALSE)</f>
        <v>chr2:203745885</v>
      </c>
      <c r="E56" t="str">
        <f>VLOOKUP($A56,data2!$L$1:$Q$1147,COLUMN()-2,FALSE)</f>
        <v>rs6725887</v>
      </c>
      <c r="F56" t="str">
        <f>VLOOKUP($A56,data2!$L$1:$Q$1147,COLUMN()-2,FALSE)</f>
        <v>C</v>
      </c>
      <c r="G56">
        <f>VLOOKUP($A56,data2!$L$1:$Q$1147,COLUMN()-2,FALSE)</f>
        <v>-0.15</v>
      </c>
      <c r="H56">
        <f>VLOOKUP($A56,data2!$L$1:$Q$1147,COLUMN()-2,FALSE)</f>
        <v>1.1399999999999999</v>
      </c>
    </row>
    <row r="57" spans="1:8">
      <c r="A57" t="s">
        <v>20</v>
      </c>
      <c r="B57" t="str">
        <f>VLOOKUP($A57,UniProt!$A$1:$F$354,COLUMN(),FALSE)</f>
        <v>O14958</v>
      </c>
      <c r="C57" t="str">
        <f>VLOOKUP($A57,UniProt!$A$1:$F$354,COLUMN(),FALSE)</f>
        <v>CASQ2_HUMAN</v>
      </c>
      <c r="D57" t="str">
        <f>VLOOKUP($A57,data2!$L$1:$Q$1147,COLUMN()-2,FALSE)</f>
        <v>chr1:115753482</v>
      </c>
      <c r="E57" t="str">
        <f>VLOOKUP($A57,data2!$L$1:$Q$1147,COLUMN()-2,FALSE)</f>
        <v>rs11806316</v>
      </c>
      <c r="F57" t="str">
        <f>VLOOKUP($A57,data2!$L$1:$Q$1147,COLUMN()-2,FALSE)</f>
        <v>G</v>
      </c>
      <c r="G57">
        <f>VLOOKUP($A57,data2!$L$1:$Q$1147,COLUMN()-2,FALSE)</f>
        <v>-0.66</v>
      </c>
      <c r="H57">
        <f>VLOOKUP($A57,data2!$L$1:$Q$1147,COLUMN()-2,FALSE)</f>
        <v>1.04</v>
      </c>
    </row>
    <row r="58" spans="1:8">
      <c r="A58" t="s">
        <v>352</v>
      </c>
      <c r="B58" t="str">
        <f>VLOOKUP($A58,UniProt!$A$1:$F$354,COLUMN(),FALSE)</f>
        <v>Q5TID7</v>
      </c>
      <c r="C58" t="str">
        <f>VLOOKUP($A58,UniProt!$A$1:$F$354,COLUMN(),FALSE)</f>
        <v>CC181_HUMAN</v>
      </c>
      <c r="D58" t="str">
        <f>VLOOKUP($A58,data2!$L$1:$Q$1147,COLUMN()-2,FALSE)</f>
        <v>chr1:169094459</v>
      </c>
      <c r="E58" t="str">
        <f>VLOOKUP($A58,data2!$L$1:$Q$1147,COLUMN()-2,FALSE)</f>
        <v>rs1892094</v>
      </c>
      <c r="F58" t="str">
        <f>VLOOKUP($A58,data2!$L$1:$Q$1147,COLUMN()-2,FALSE)</f>
        <v>C</v>
      </c>
      <c r="G58">
        <f>VLOOKUP($A58,data2!$L$1:$Q$1147,COLUMN()-2,FALSE)</f>
        <v>-0.5</v>
      </c>
      <c r="H58">
        <f>VLOOKUP($A58,data2!$L$1:$Q$1147,COLUMN()-2,FALSE)</f>
        <v>1.04</v>
      </c>
    </row>
    <row r="59" spans="1:8">
      <c r="A59" t="s">
        <v>241</v>
      </c>
      <c r="B59" t="str">
        <f>VLOOKUP($A59,UniProt!$A$1:$F$354,COLUMN(),FALSE)</f>
        <v>Q53HC0</v>
      </c>
      <c r="C59" t="str">
        <f>VLOOKUP($A59,UniProt!$A$1:$F$354,COLUMN(),FALSE)</f>
        <v>CCD92_HUMAN</v>
      </c>
      <c r="D59" t="str">
        <f>VLOOKUP($A59,data2!$L$1:$Q$1147,COLUMN()-2,FALSE)</f>
        <v>chr12:124427306</v>
      </c>
      <c r="E59" t="str">
        <f>VLOOKUP($A59,data2!$L$1:$Q$1147,COLUMN()-2,FALSE)</f>
        <v>rs11057401</v>
      </c>
      <c r="F59" t="str">
        <f>VLOOKUP($A59,data2!$L$1:$Q$1147,COLUMN()-2,FALSE)</f>
        <v>T</v>
      </c>
      <c r="G59">
        <f>VLOOKUP($A59,data2!$L$1:$Q$1147,COLUMN()-2,FALSE)</f>
        <v>-0.69</v>
      </c>
      <c r="H59">
        <f>VLOOKUP($A59,data2!$L$1:$Q$1147,COLUMN()-2,FALSE)</f>
        <v>1.08</v>
      </c>
    </row>
    <row r="60" spans="1:8">
      <c r="A60" t="s">
        <v>528</v>
      </c>
      <c r="B60" t="str">
        <f>VLOOKUP($A60,UniProt!$A$1:$F$354,COLUMN(),FALSE)</f>
        <v>Q96F63</v>
      </c>
      <c r="C60" t="str">
        <f>VLOOKUP($A60,UniProt!$A$1:$F$354,COLUMN(),FALSE)</f>
        <v>CCD97_HUMAN</v>
      </c>
      <c r="D60" t="str">
        <f>VLOOKUP($A60,data2!$L$1:$Q$1147,COLUMN()-2,FALSE)</f>
        <v>chr19:41854534</v>
      </c>
      <c r="E60" t="str">
        <f>VLOOKUP($A60,data2!$L$1:$Q$1147,COLUMN()-2,FALSE)</f>
        <v>rs8108632a</v>
      </c>
      <c r="F60" t="str">
        <f>VLOOKUP($A60,data2!$L$1:$Q$1147,COLUMN()-2,FALSE)</f>
        <v>T</v>
      </c>
      <c r="G60">
        <f>VLOOKUP($A60,data2!$L$1:$Q$1147,COLUMN()-2,FALSE)</f>
        <v>-0.48</v>
      </c>
      <c r="H60">
        <f>VLOOKUP($A60,data2!$L$1:$Q$1147,COLUMN()-2,FALSE)</f>
        <v>1.05</v>
      </c>
    </row>
    <row r="61" spans="1:8">
      <c r="A61" t="s">
        <v>436</v>
      </c>
      <c r="B61" t="str">
        <f>VLOOKUP($A61,UniProt!$A$1:$F$354,COLUMN(),FALSE)</f>
        <v>Q9BSQ5</v>
      </c>
      <c r="C61" t="str">
        <f>VLOOKUP($A61,UniProt!$A$1:$F$354,COLUMN(),FALSE)</f>
        <v>CCM2_HUMAN</v>
      </c>
      <c r="D61" t="str">
        <f>VLOOKUP($A61,data2!$L$1:$Q$1147,COLUMN()-2,FALSE)</f>
        <v>chr7:45077978</v>
      </c>
      <c r="E61" t="str">
        <f>VLOOKUP($A61,data2!$L$1:$Q$1147,COLUMN()-2,FALSE)</f>
        <v>rs2107732</v>
      </c>
      <c r="F61" t="str">
        <f>VLOOKUP($A61,data2!$L$1:$Q$1147,COLUMN()-2,FALSE)</f>
        <v>G</v>
      </c>
      <c r="G61">
        <f>VLOOKUP($A61,data2!$L$1:$Q$1147,COLUMN()-2,FALSE)</f>
        <v>-0.91</v>
      </c>
      <c r="H61">
        <f>VLOOKUP($A61,data2!$L$1:$Q$1147,COLUMN()-2,FALSE)</f>
        <v>1.06</v>
      </c>
    </row>
    <row r="62" spans="1:8">
      <c r="A62" t="s">
        <v>404</v>
      </c>
      <c r="B62" t="str">
        <f>VLOOKUP($A62,UniProt!$A$1:$F$354,COLUMN(),FALSE)</f>
        <v>P49736</v>
      </c>
      <c r="C62" t="str">
        <f>VLOOKUP($A62,UniProt!$A$1:$F$354,COLUMN(),FALSE)</f>
        <v>MCM2_HUMAN</v>
      </c>
      <c r="D62" t="str">
        <f>VLOOKUP($A62,data2!$L$1:$Q$1147,COLUMN()-2,FALSE)</f>
        <v>chr3:156852592</v>
      </c>
      <c r="E62" t="str">
        <f>VLOOKUP($A62,data2!$L$1:$Q$1147,COLUMN()-2,FALSE)</f>
        <v>rs4266144</v>
      </c>
      <c r="F62" t="str">
        <f>VLOOKUP($A62,data2!$L$1:$Q$1147,COLUMN()-2,FALSE)</f>
        <v>G</v>
      </c>
      <c r="G62">
        <f>VLOOKUP($A62,data2!$L$1:$Q$1147,COLUMN()-2,FALSE)</f>
        <v>-0.32</v>
      </c>
      <c r="H62">
        <f>VLOOKUP($A62,data2!$L$1:$Q$1147,COLUMN()-2,FALSE)</f>
        <v>1.03</v>
      </c>
    </row>
    <row r="63" spans="1:8">
      <c r="A63" t="s">
        <v>450</v>
      </c>
      <c r="B63" t="str">
        <f>VLOOKUP($A63,UniProt!$A$1:$F$354,COLUMN(),FALSE)</f>
        <v>O75794</v>
      </c>
      <c r="C63" t="str">
        <f>VLOOKUP($A63,UniProt!$A$1:$F$354,COLUMN(),FALSE)</f>
        <v>CD123_HUMAN</v>
      </c>
      <c r="D63" t="str">
        <f>VLOOKUP($A63,data2!$L$1:$Q$1147,COLUMN()-2,FALSE)</f>
        <v>chr10:12303813</v>
      </c>
      <c r="E63" t="str">
        <f>VLOOKUP($A63,data2!$L$1:$Q$1147,COLUMN()-2,FALSE)</f>
        <v>rs61848342</v>
      </c>
      <c r="F63" t="str">
        <f>VLOOKUP($A63,data2!$L$1:$Q$1147,COLUMN()-2,FALSE)</f>
        <v>C</v>
      </c>
      <c r="G63">
        <f>VLOOKUP($A63,data2!$L$1:$Q$1147,COLUMN()-2,FALSE)</f>
        <v>-0.36</v>
      </c>
      <c r="H63">
        <f>VLOOKUP($A63,data2!$L$1:$Q$1147,COLUMN()-2,FALSE)</f>
        <v>1.04</v>
      </c>
    </row>
    <row r="64" spans="1:8">
      <c r="A64" t="s">
        <v>388</v>
      </c>
      <c r="B64" t="str">
        <f>VLOOKUP($A64,UniProt!$A$1:$F$354,COLUMN(),FALSE)</f>
        <v>P30304</v>
      </c>
      <c r="C64" t="str">
        <f>VLOOKUP($A64,UniProt!$A$1:$F$354,COLUMN(),FALSE)</f>
        <v>MPIP1_HUMAN</v>
      </c>
      <c r="D64" t="str">
        <f>VLOOKUP($A64,data2!$L$1:$Q$1147,COLUMN()-2,FALSE)</f>
        <v>chr3:48193515</v>
      </c>
      <c r="E64" t="str">
        <f>VLOOKUP($A64,data2!$L$1:$Q$1147,COLUMN()-2,FALSE)</f>
        <v>rs7617773</v>
      </c>
      <c r="F64" t="str">
        <f>VLOOKUP($A64,data2!$L$1:$Q$1147,COLUMN()-2,FALSE)</f>
        <v>T</v>
      </c>
      <c r="G64">
        <f>VLOOKUP($A64,data2!$L$1:$Q$1147,COLUMN()-2,FALSE)</f>
        <v>-0.67</v>
      </c>
      <c r="H64">
        <f>VLOOKUP($A64,data2!$L$1:$Q$1147,COLUMN()-2,FALSE)</f>
        <v>1.04</v>
      </c>
    </row>
    <row r="65" spans="1:8">
      <c r="A65" t="s">
        <v>282</v>
      </c>
      <c r="B65" t="str">
        <f>VLOOKUP($A65,UniProt!$A$1:$F$354,COLUMN(),FALSE)</f>
        <v>P55290</v>
      </c>
      <c r="C65" t="str">
        <f>VLOOKUP($A65,UniProt!$A$1:$F$354,COLUMN(),FALSE)</f>
        <v>CAD13_HUMAN</v>
      </c>
      <c r="D65" t="str">
        <f>VLOOKUP($A65,data2!$L$1:$Q$1147,COLUMN()-2,FALSE)</f>
        <v>chr16:83045790</v>
      </c>
      <c r="E65" t="str">
        <f>VLOOKUP($A65,data2!$L$1:$Q$1147,COLUMN()-2,FALSE)</f>
        <v>rs7500448</v>
      </c>
      <c r="F65" t="str">
        <f>VLOOKUP($A65,data2!$L$1:$Q$1147,COLUMN()-2,FALSE)</f>
        <v>A</v>
      </c>
      <c r="G65">
        <f>VLOOKUP($A65,data2!$L$1:$Q$1147,COLUMN()-2,FALSE)</f>
        <v>-0.77</v>
      </c>
      <c r="H65">
        <f>VLOOKUP($A65,data2!$L$1:$Q$1147,COLUMN()-2,FALSE)</f>
        <v>1.07</v>
      </c>
    </row>
    <row r="66" spans="1:8">
      <c r="A66" t="s">
        <v>394</v>
      </c>
      <c r="B66" t="e">
        <f>VLOOKUP($A66,UniProt!$A$1:$F$354,COLUMN(),FALSE)</f>
        <v>#N/A</v>
      </c>
      <c r="C66" t="e">
        <f>VLOOKUP($A66,UniProt!$A$1:$F$354,COLUMN(),FALSE)</f>
        <v>#N/A</v>
      </c>
      <c r="D66" t="str">
        <f>VLOOKUP($A66,data2!$L$1:$Q$1147,COLUMN()-2,FALSE)</f>
        <v>chr3:49448566</v>
      </c>
      <c r="E66" t="str">
        <f>VLOOKUP($A66,data2!$L$1:$Q$1147,COLUMN()-2,FALSE)</f>
        <v>rs7623687</v>
      </c>
      <c r="F66" t="str">
        <f>VLOOKUP($A66,data2!$L$1:$Q$1147,COLUMN()-2,FALSE)</f>
        <v>A</v>
      </c>
      <c r="G66">
        <f>VLOOKUP($A66,data2!$L$1:$Q$1147,COLUMN()-2,FALSE)</f>
        <v>-0.86</v>
      </c>
      <c r="H66">
        <f>VLOOKUP($A66,data2!$L$1:$Q$1147,COLUMN()-2,FALSE)</f>
        <v>1.07</v>
      </c>
    </row>
    <row r="67" spans="1:8">
      <c r="A67" t="s">
        <v>421</v>
      </c>
      <c r="B67" t="str">
        <f>VLOOKUP($A67,UniProt!$A$1:$F$354,COLUMN(),FALSE)</f>
        <v>P38936</v>
      </c>
      <c r="C67" t="str">
        <f>VLOOKUP($A67,UniProt!$A$1:$F$354,COLUMN(),FALSE)</f>
        <v>CDN1A_HUMAN</v>
      </c>
      <c r="D67" t="str">
        <f>VLOOKUP($A67,data2!$L$1:$Q$1147,COLUMN()-2,FALSE)</f>
        <v>chr6:36638636</v>
      </c>
      <c r="E67" t="str">
        <f>VLOOKUP($A67,data2!$L$1:$Q$1147,COLUMN()-2,FALSE)</f>
        <v>rs1321309</v>
      </c>
      <c r="F67" t="str">
        <f>VLOOKUP($A67,data2!$L$1:$Q$1147,COLUMN()-2,FALSE)</f>
        <v>A</v>
      </c>
      <c r="G67">
        <f>VLOOKUP($A67,data2!$L$1:$Q$1147,COLUMN()-2,FALSE)</f>
        <v>-0.49</v>
      </c>
      <c r="H67">
        <f>VLOOKUP($A67,data2!$L$1:$Q$1147,COLUMN()-2,FALSE)</f>
        <v>1.03</v>
      </c>
    </row>
    <row r="68" spans="1:8">
      <c r="A68" t="s">
        <v>182</v>
      </c>
      <c r="B68" t="e">
        <f>VLOOKUP($A68,UniProt!$A$1:$F$354,COLUMN(),FALSE)</f>
        <v>#N/A</v>
      </c>
      <c r="C68" t="e">
        <f>VLOOKUP($A68,UniProt!$A$1:$F$354,COLUMN(),FALSE)</f>
        <v>#N/A</v>
      </c>
      <c r="D68" t="str">
        <f>VLOOKUP($A68,data2!$L$1:$Q$1147,COLUMN()-2,FALSE)</f>
        <v>chr9:22125503</v>
      </c>
      <c r="E68" t="str">
        <f>VLOOKUP($A68,data2!$L$1:$Q$1147,COLUMN()-2,FALSE)</f>
        <v>rs1333049</v>
      </c>
      <c r="F68" t="str">
        <f>VLOOKUP($A68,data2!$L$1:$Q$1147,COLUMN()-2,FALSE)</f>
        <v>C</v>
      </c>
      <c r="G68">
        <f>VLOOKUP($A68,data2!$L$1:$Q$1147,COLUMN()-2,FALSE)</f>
        <v>-0.46</v>
      </c>
      <c r="H68">
        <f>VLOOKUP($A68,data2!$L$1:$Q$1147,COLUMN()-2,FALSE)</f>
        <v>1.29</v>
      </c>
    </row>
    <row r="69" spans="1:8">
      <c r="A69" t="s">
        <v>17</v>
      </c>
      <c r="B69" t="str">
        <f>VLOOKUP($A69,UniProt!$A$1:$F$354,COLUMN(),FALSE)</f>
        <v>Q9HCU4</v>
      </c>
      <c r="C69" t="str">
        <f>VLOOKUP($A69,UniProt!$A$1:$F$354,COLUMN(),FALSE)</f>
        <v>CELR2_HUMAN</v>
      </c>
      <c r="D69" t="str">
        <f>VLOOKUP($A69,data2!$L$1:$Q$1147,COLUMN()-2,FALSE)</f>
        <v>chr1:109822166</v>
      </c>
      <c r="E69" t="str">
        <f>VLOOKUP($A69,data2!$L$1:$Q$1147,COLUMN()-2,FALSE)</f>
        <v>rs599839</v>
      </c>
      <c r="F69" t="str">
        <f>VLOOKUP($A69,data2!$L$1:$Q$1147,COLUMN()-2,FALSE)</f>
        <v>A</v>
      </c>
      <c r="G69">
        <f>VLOOKUP($A69,data2!$L$1:$Q$1147,COLUMN()-2,FALSE)</f>
        <v>-0.78</v>
      </c>
      <c r="H69">
        <f>VLOOKUP($A69,data2!$L$1:$Q$1147,COLUMN()-2,FALSE)</f>
        <v>1.1100000000000001</v>
      </c>
    </row>
    <row r="70" spans="1:8">
      <c r="A70" t="s">
        <v>280</v>
      </c>
      <c r="B70" t="str">
        <f>VLOOKUP($A70,UniProt!$A$1:$F$354,COLUMN(),FALSE)</f>
        <v>Q96H22</v>
      </c>
      <c r="C70" t="str">
        <f>VLOOKUP($A70,UniProt!$A$1:$F$354,COLUMN(),FALSE)</f>
        <v>CENPN_HUMAN</v>
      </c>
      <c r="D70" t="str">
        <f>VLOOKUP($A70,data2!$L$1:$Q$1147,COLUMN()-2,FALSE)</f>
        <v>chr16:81906423</v>
      </c>
      <c r="E70" t="str">
        <f>VLOOKUP($A70,data2!$L$1:$Q$1147,COLUMN()-2,FALSE)</f>
        <v>rs7199941</v>
      </c>
      <c r="F70" t="str">
        <f>VLOOKUP($A70,data2!$L$1:$Q$1147,COLUMN()-2,FALSE)</f>
        <v>A</v>
      </c>
      <c r="G70">
        <f>VLOOKUP($A70,data2!$L$1:$Q$1147,COLUMN()-2,FALSE)</f>
        <v>-0.4</v>
      </c>
      <c r="H70">
        <f>VLOOKUP($A70,data2!$L$1:$Q$1147,COLUMN()-2,FALSE)</f>
        <v>1.04</v>
      </c>
    </row>
    <row r="71" spans="1:8">
      <c r="A71" t="s">
        <v>142</v>
      </c>
      <c r="B71" t="str">
        <f>VLOOKUP($A71,UniProt!$A$1:$F$354,COLUMN(),FALSE)</f>
        <v>Q5EE01</v>
      </c>
      <c r="C71" t="str">
        <f>VLOOKUP($A71,UniProt!$A$1:$F$354,COLUMN(),FALSE)</f>
        <v>CENPW_HUMAN</v>
      </c>
      <c r="D71" t="str">
        <f>VLOOKUP($A71,data2!$L$1:$Q$1147,COLUMN()-2,FALSE)</f>
        <v>chr6:126717064</v>
      </c>
      <c r="E71" t="str">
        <f>VLOOKUP($A71,data2!$L$1:$Q$1147,COLUMN()-2,FALSE)</f>
        <v>rs1591805</v>
      </c>
      <c r="F71" t="str">
        <f>VLOOKUP($A71,data2!$L$1:$Q$1147,COLUMN()-2,FALSE)</f>
        <v>A</v>
      </c>
      <c r="G71">
        <f>VLOOKUP($A71,data2!$L$1:$Q$1147,COLUMN()-2,FALSE)</f>
        <v>-0.49</v>
      </c>
      <c r="H71">
        <f>VLOOKUP($A71,data2!$L$1:$Q$1147,COLUMN()-2,FALSE)</f>
        <v>1.04</v>
      </c>
    </row>
    <row r="72" spans="1:8">
      <c r="A72" t="s">
        <v>81</v>
      </c>
      <c r="B72" t="str">
        <f>VLOOKUP($A72,UniProt!$A$1:$F$354,COLUMN(),FALSE)</f>
        <v>Q8NHQ1</v>
      </c>
      <c r="C72" t="str">
        <f>VLOOKUP($A72,UniProt!$A$1:$F$354,COLUMN(),FALSE)</f>
        <v>CEP70_HUMAN</v>
      </c>
      <c r="D72" t="str">
        <f>VLOOKUP($A72,data2!$L$1:$Q$1147,COLUMN()-2,FALSE)</f>
        <v>chr3:138119952</v>
      </c>
      <c r="E72" t="str">
        <f>VLOOKUP($A72,data2!$L$1:$Q$1147,COLUMN()-2,FALSE)</f>
        <v>rs2306374</v>
      </c>
      <c r="F72" t="str">
        <f>VLOOKUP($A72,data2!$L$1:$Q$1147,COLUMN()-2,FALSE)</f>
        <v>C</v>
      </c>
      <c r="G72">
        <f>VLOOKUP($A72,data2!$L$1:$Q$1147,COLUMN()-2,FALSE)</f>
        <v>-0.18</v>
      </c>
      <c r="H72">
        <f>VLOOKUP($A72,data2!$L$1:$Q$1147,COLUMN()-2,FALSE)</f>
        <v>1.1200000000000001</v>
      </c>
    </row>
    <row r="73" spans="1:8">
      <c r="A73" t="s">
        <v>274</v>
      </c>
      <c r="B73" t="str">
        <f>VLOOKUP($A73,UniProt!$A$1:$F$354,COLUMN(),FALSE)</f>
        <v>P11597</v>
      </c>
      <c r="C73" t="str">
        <f>VLOOKUP($A73,UniProt!$A$1:$F$354,COLUMN(),FALSE)</f>
        <v>CETP_HUMAN</v>
      </c>
      <c r="D73" t="str">
        <f>VLOOKUP($A73,data2!$L$1:$Q$1147,COLUMN()-2,FALSE)</f>
        <v>chr16:56961074</v>
      </c>
      <c r="E73" t="str">
        <f>VLOOKUP($A73,data2!$L$1:$Q$1147,COLUMN()-2,FALSE)</f>
        <v>rs1800775</v>
      </c>
      <c r="F73" t="str">
        <f>VLOOKUP($A73,data2!$L$1:$Q$1147,COLUMN()-2,FALSE)</f>
        <v>C</v>
      </c>
      <c r="G73">
        <f>VLOOKUP($A73,data2!$L$1:$Q$1147,COLUMN()-2,FALSE)</f>
        <v>-0.51</v>
      </c>
      <c r="H73">
        <f>VLOOKUP($A73,data2!$L$1:$Q$1147,COLUMN()-2,FALSE)</f>
        <v>1.03</v>
      </c>
    </row>
    <row r="74" spans="1:8">
      <c r="A74" t="s">
        <v>495</v>
      </c>
      <c r="B74" t="str">
        <f>VLOOKUP($A74,UniProt!$A$1:$F$354,COLUMN(),FALSE)</f>
        <v>Q9UEE9</v>
      </c>
      <c r="C74" t="str">
        <f>VLOOKUP($A74,UniProt!$A$1:$F$354,COLUMN(),FALSE)</f>
        <v>CFDP1_HUMAN</v>
      </c>
      <c r="D74" t="str">
        <f>VLOOKUP($A74,data2!$L$1:$Q$1147,COLUMN()-2,FALSE)</f>
        <v>chr16:75387533</v>
      </c>
      <c r="E74" t="str">
        <f>VLOOKUP($A74,data2!$L$1:$Q$1147,COLUMN()-2,FALSE)</f>
        <v>rs3851738</v>
      </c>
      <c r="F74" t="str">
        <f>VLOOKUP($A74,data2!$L$1:$Q$1147,COLUMN()-2,FALSE)</f>
        <v>C</v>
      </c>
      <c r="G74">
        <f>VLOOKUP($A74,data2!$L$1:$Q$1147,COLUMN()-2,FALSE)</f>
        <v>-0.6</v>
      </c>
      <c r="H74">
        <f>VLOOKUP($A74,data2!$L$1:$Q$1147,COLUMN()-2,FALSE)</f>
        <v>1.07</v>
      </c>
    </row>
    <row r="75" spans="1:8">
      <c r="A75" t="s">
        <v>439</v>
      </c>
      <c r="B75" t="str">
        <f>VLOOKUP($A75,UniProt!$A$1:$F$354,COLUMN(),FALSE)</f>
        <v>P13569</v>
      </c>
      <c r="C75" t="str">
        <f>VLOOKUP($A75,UniProt!$A$1:$F$354,COLUMN(),FALSE)</f>
        <v>CFTR_HUMAN</v>
      </c>
      <c r="D75" t="str">
        <f>VLOOKUP($A75,data2!$L$1:$Q$1147,COLUMN()-2,FALSE)</f>
        <v>chr7:117332914</v>
      </c>
      <c r="E75" t="str">
        <f>VLOOKUP($A75,data2!$L$1:$Q$1147,COLUMN()-2,FALSE)</f>
        <v>rs975722</v>
      </c>
      <c r="F75" t="str">
        <f>VLOOKUP($A75,data2!$L$1:$Q$1147,COLUMN()-2,FALSE)</f>
        <v>G</v>
      </c>
      <c r="G75">
        <f>VLOOKUP($A75,data2!$L$1:$Q$1147,COLUMN()-2,FALSE)</f>
        <v>-0.4</v>
      </c>
      <c r="H75">
        <f>VLOOKUP($A75,data2!$L$1:$Q$1147,COLUMN()-2,FALSE)</f>
        <v>1.03</v>
      </c>
    </row>
    <row r="76" spans="1:8">
      <c r="A76" t="s">
        <v>349</v>
      </c>
      <c r="B76" t="str">
        <f>VLOOKUP($A76,UniProt!$A$1:$F$354,COLUMN(),FALSE)</f>
        <v>Q9Y3Y2</v>
      </c>
      <c r="C76" t="str">
        <f>VLOOKUP($A76,UniProt!$A$1:$F$354,COLUMN(),FALSE)</f>
        <v>CHTOP_HUMAN</v>
      </c>
      <c r="D76" t="str">
        <f>VLOOKUP($A76,data2!$L$1:$Q$1147,COLUMN()-2,FALSE)</f>
        <v>chr1:154422067</v>
      </c>
      <c r="E76" t="str">
        <f>VLOOKUP($A76,data2!$L$1:$Q$1147,COLUMN()-2,FALSE)</f>
        <v>rs4845625</v>
      </c>
      <c r="F76" t="str">
        <f>VLOOKUP($A76,data2!$L$1:$Q$1147,COLUMN()-2,FALSE)</f>
        <v>T</v>
      </c>
      <c r="G76">
        <f>VLOOKUP($A76,data2!$L$1:$Q$1147,COLUMN()-2,FALSE)</f>
        <v>-0.47</v>
      </c>
      <c r="H76">
        <f>VLOOKUP($A76,data2!$L$1:$Q$1147,COLUMN()-2,FALSE)</f>
        <v>1.06</v>
      </c>
    </row>
    <row r="77" spans="1:8">
      <c r="A77" t="s">
        <v>455</v>
      </c>
      <c r="B77" t="str">
        <f>VLOOKUP($A77,UniProt!$A$1:$F$354,COLUMN(),FALSE)</f>
        <v>Q9H8M5</v>
      </c>
      <c r="C77" t="str">
        <f>VLOOKUP($A77,UniProt!$A$1:$F$354,COLUMN(),FALSE)</f>
        <v>CNNM2_HUMAN</v>
      </c>
      <c r="D77" t="str">
        <f>VLOOKUP($A77,data2!$L$1:$Q$1147,COLUMN()-2,FALSE)</f>
        <v>chr10:104719096</v>
      </c>
      <c r="E77" t="str">
        <f>VLOOKUP($A77,data2!$L$1:$Q$1147,COLUMN()-2,FALSE)</f>
        <v>rs12413409</v>
      </c>
      <c r="F77" t="str">
        <f>VLOOKUP($A77,data2!$L$1:$Q$1147,COLUMN()-2,FALSE)</f>
        <v>G</v>
      </c>
      <c r="G77">
        <f>VLOOKUP($A77,data2!$L$1:$Q$1147,COLUMN()-2,FALSE)</f>
        <v>-0.89</v>
      </c>
      <c r="H77">
        <f>VLOOKUP($A77,data2!$L$1:$Q$1147,COLUMN()-2,FALSE)</f>
        <v>1.1200000000000001</v>
      </c>
    </row>
    <row r="78" spans="1:8">
      <c r="A78" t="s">
        <v>476</v>
      </c>
      <c r="B78" t="str">
        <f>VLOOKUP($A78,UniProt!$A$1:$F$354,COLUMN(),FALSE)</f>
        <v>P02462</v>
      </c>
      <c r="C78" t="str">
        <f>VLOOKUP($A78,UniProt!$A$1:$F$354,COLUMN(),FALSE)</f>
        <v>CO4A1_HUMAN</v>
      </c>
      <c r="D78" t="str">
        <f>VLOOKUP($A78,data2!$L$1:$Q$1147,COLUMN()-2,FALSE)</f>
        <v>chr13:110960712</v>
      </c>
      <c r="E78" t="str">
        <f>VLOOKUP($A78,data2!$L$1:$Q$1147,COLUMN()-2,FALSE)</f>
        <v>rs4773144</v>
      </c>
      <c r="F78" t="str">
        <f>VLOOKUP($A78,data2!$L$1:$Q$1147,COLUMN()-2,FALSE)</f>
        <v>G</v>
      </c>
      <c r="G78">
        <f>VLOOKUP($A78,data2!$L$1:$Q$1147,COLUMN()-2,FALSE)</f>
        <v>-0.44</v>
      </c>
      <c r="H78">
        <f>VLOOKUP($A78,data2!$L$1:$Q$1147,COLUMN()-2,FALSE)</f>
        <v>1.07</v>
      </c>
    </row>
    <row r="79" spans="1:8">
      <c r="A79" t="s">
        <v>249</v>
      </c>
      <c r="B79" t="str">
        <f>VLOOKUP($A79,UniProt!$A$1:$F$354,COLUMN(),FALSE)</f>
        <v>P08572</v>
      </c>
      <c r="C79" t="str">
        <f>VLOOKUP($A79,UniProt!$A$1:$F$354,COLUMN(),FALSE)</f>
        <v>CO4A2_HUMAN</v>
      </c>
      <c r="D79" t="str">
        <f>VLOOKUP($A79,data2!$L$1:$Q$1147,COLUMN()-2,FALSE)</f>
        <v>chr13:110960712</v>
      </c>
      <c r="E79" t="str">
        <f>VLOOKUP($A79,data2!$L$1:$Q$1147,COLUMN()-2,FALSE)</f>
        <v>rs4773144</v>
      </c>
      <c r="F79" t="str">
        <f>VLOOKUP($A79,data2!$L$1:$Q$1147,COLUMN()-2,FALSE)</f>
        <v>G</v>
      </c>
      <c r="G79">
        <f>VLOOKUP($A79,data2!$L$1:$Q$1147,COLUMN()-2,FALSE)</f>
        <v>-0.44</v>
      </c>
      <c r="H79">
        <f>VLOOKUP($A79,data2!$L$1:$Q$1147,COLUMN()-2,FALSE)</f>
        <v>1.07</v>
      </c>
    </row>
    <row r="80" spans="1:8">
      <c r="A80" t="s">
        <v>63</v>
      </c>
      <c r="B80" t="str">
        <f>VLOOKUP($A80,UniProt!$A$1:$F$354,COLUMN(),FALSE)</f>
        <v>P12111</v>
      </c>
      <c r="C80" t="str">
        <f>VLOOKUP($A80,UniProt!$A$1:$F$354,COLUMN(),FALSE)</f>
        <v>CO6A3_HUMAN</v>
      </c>
      <c r="D80" t="str">
        <f>VLOOKUP($A80,data2!$L$1:$Q$1147,COLUMN()-2,FALSE)</f>
        <v>chr2:238223955</v>
      </c>
      <c r="E80" t="str">
        <f>VLOOKUP($A80,data2!$L$1:$Q$1147,COLUMN()-2,FALSE)</f>
        <v>rs11677932</v>
      </c>
      <c r="F80" t="str">
        <f>VLOOKUP($A80,data2!$L$1:$Q$1147,COLUMN()-2,FALSE)</f>
        <v>G</v>
      </c>
      <c r="G80">
        <f>VLOOKUP($A80,data2!$L$1:$Q$1147,COLUMN()-2,FALSE)</f>
        <v>-0.68</v>
      </c>
      <c r="H80">
        <f>VLOOKUP($A80,data2!$L$1:$Q$1147,COLUMN()-2,FALSE)</f>
        <v>1.03</v>
      </c>
    </row>
    <row r="81" spans="1:8">
      <c r="A81" t="s">
        <v>309</v>
      </c>
      <c r="B81" t="str">
        <f>VLOOKUP($A81,UniProt!$A$1:$F$354,COLUMN(),FALSE)</f>
        <v>Q8NBJ5</v>
      </c>
      <c r="C81" t="str">
        <f>VLOOKUP($A81,UniProt!$A$1:$F$354,COLUMN(),FALSE)</f>
        <v>GT251_HUMAN</v>
      </c>
      <c r="D81" t="str">
        <f>VLOOKUP($A81,data2!$L$1:$Q$1147,COLUMN()-2,FALSE)</f>
        <v>chr19:17855763</v>
      </c>
      <c r="E81" t="str">
        <f>VLOOKUP($A81,data2!$L$1:$Q$1147,COLUMN()-2,FALSE)</f>
        <v>rs73015714</v>
      </c>
      <c r="F81" t="str">
        <f>VLOOKUP($A81,data2!$L$1:$Q$1147,COLUMN()-2,FALSE)</f>
        <v>G</v>
      </c>
      <c r="G81">
        <f>VLOOKUP($A81,data2!$L$1:$Q$1147,COLUMN()-2,FALSE)</f>
        <v>-0.2</v>
      </c>
      <c r="H81">
        <f>VLOOKUP($A81,data2!$L$1:$Q$1147,COLUMN()-2,FALSE)</f>
        <v>1.06</v>
      </c>
    </row>
    <row r="82" spans="1:8">
      <c r="A82" t="s">
        <v>507</v>
      </c>
      <c r="B82" t="str">
        <f>VLOOKUP($A82,UniProt!$A$1:$F$354,COLUMN(),FALSE)</f>
        <v>Q9NQ92</v>
      </c>
      <c r="C82" t="str">
        <f>VLOOKUP($A82,UniProt!$A$1:$F$354,COLUMN(),FALSE)</f>
        <v>COPRS_HUMAN</v>
      </c>
      <c r="D82" t="str">
        <f>VLOOKUP($A82,data2!$L$1:$Q$1147,COLUMN()-2,FALSE)</f>
        <v>chr17:30033514</v>
      </c>
      <c r="E82" t="str">
        <f>VLOOKUP($A82,data2!$L$1:$Q$1147,COLUMN()-2,FALSE)</f>
        <v>rs76954792</v>
      </c>
      <c r="F82" t="str">
        <f>VLOOKUP($A82,data2!$L$1:$Q$1147,COLUMN()-2,FALSE)</f>
        <v>T</v>
      </c>
      <c r="G82">
        <f>VLOOKUP($A82,data2!$L$1:$Q$1147,COLUMN()-2,FALSE)</f>
        <v>-0.22</v>
      </c>
      <c r="H82">
        <f>VLOOKUP($A82,data2!$L$1:$Q$1147,COLUMN()-2,FALSE)</f>
        <v>1.04</v>
      </c>
    </row>
    <row r="83" spans="1:8">
      <c r="A83" t="s">
        <v>502</v>
      </c>
      <c r="B83" t="str">
        <f>VLOOKUP($A83,UniProt!$A$1:$F$354,COLUMN(),FALSE)</f>
        <v>Q6QEF8</v>
      </c>
      <c r="C83" t="str">
        <f>VLOOKUP($A83,UniProt!$A$1:$F$354,COLUMN(),FALSE)</f>
        <v>CORO6_HUMAN</v>
      </c>
      <c r="D83" t="str">
        <f>VLOOKUP($A83,data2!$L$1:$Q$1147,COLUMN()-2,FALSE)</f>
        <v>chr17:27941886</v>
      </c>
      <c r="E83" t="str">
        <f>VLOOKUP($A83,data2!$L$1:$Q$1147,COLUMN()-2,FALSE)</f>
        <v>rs13723</v>
      </c>
      <c r="F83" t="str">
        <f>VLOOKUP($A83,data2!$L$1:$Q$1147,COLUMN()-2,FALSE)</f>
        <v>G</v>
      </c>
      <c r="G83">
        <f>VLOOKUP($A83,data2!$L$1:$Q$1147,COLUMN()-2,FALSE)</f>
        <v>-0.49</v>
      </c>
      <c r="H83">
        <f>VLOOKUP($A83,data2!$L$1:$Q$1147,COLUMN()-2,FALSE)</f>
        <v>1.04</v>
      </c>
    </row>
    <row r="84" spans="1:8">
      <c r="A84" t="s">
        <v>315</v>
      </c>
      <c r="B84" t="str">
        <f>VLOOKUP($A84,UniProt!$A$1:$F$354,COLUMN(),FALSE)</f>
        <v>Q14019</v>
      </c>
      <c r="C84" t="str">
        <f>VLOOKUP($A84,UniProt!$A$1:$F$354,COLUMN(),FALSE)</f>
        <v>COTL1_HUMAN</v>
      </c>
      <c r="D84" t="str">
        <f>VLOOKUP($A84,data2!$L$1:$Q$1147,COLUMN()-2,FALSE)</f>
        <v>chr19:45395619</v>
      </c>
      <c r="E84" t="str">
        <f>VLOOKUP($A84,data2!$L$1:$Q$1147,COLUMN()-2,FALSE)</f>
        <v>rs2075650</v>
      </c>
      <c r="F84" t="str">
        <f>VLOOKUP($A84,data2!$L$1:$Q$1147,COLUMN()-2,FALSE)</f>
        <v>G</v>
      </c>
      <c r="G84">
        <f>VLOOKUP($A84,data2!$L$1:$Q$1147,COLUMN()-2,FALSE)</f>
        <v>-0.14000000000000001</v>
      </c>
      <c r="H84">
        <f>VLOOKUP($A84,data2!$L$1:$Q$1147,COLUMN()-2,FALSE)</f>
        <v>1.1399999999999999</v>
      </c>
    </row>
    <row r="85" spans="1:8">
      <c r="A85" t="s">
        <v>212</v>
      </c>
      <c r="B85" t="str">
        <f>VLOOKUP($A85,UniProt!$A$1:$F$354,COLUMN(),FALSE)</f>
        <v>Q6PD62</v>
      </c>
      <c r="C85" t="str">
        <f>VLOOKUP($A85,UniProt!$A$1:$F$354,COLUMN(),FALSE)</f>
        <v>CTR9_HUMAN</v>
      </c>
      <c r="D85" t="str">
        <f>VLOOKUP($A85,data2!$L$1:$Q$1147,COLUMN()-2,FALSE)</f>
        <v>chr11:10745394</v>
      </c>
      <c r="E85" t="str">
        <f>VLOOKUP($A85,data2!$L$1:$Q$1147,COLUMN()-2,FALSE)</f>
        <v>rs11042937</v>
      </c>
      <c r="F85" t="str">
        <f>VLOOKUP($A85,data2!$L$1:$Q$1147,COLUMN()-2,FALSE)</f>
        <v>T</v>
      </c>
      <c r="G85">
        <f>VLOOKUP($A85,data2!$L$1:$Q$1147,COLUMN()-2,FALSE)</f>
        <v>-0.49</v>
      </c>
      <c r="H85">
        <f>VLOOKUP($A85,data2!$L$1:$Q$1147,COLUMN()-2,FALSE)</f>
        <v>1.03</v>
      </c>
    </row>
    <row r="86" spans="1:8">
      <c r="A86" t="s">
        <v>438</v>
      </c>
      <c r="B86" t="str">
        <f>VLOOKUP($A86,UniProt!$A$1:$F$354,COLUMN(),FALSE)</f>
        <v>Q8WZ74</v>
      </c>
      <c r="C86" t="str">
        <f>VLOOKUP($A86,UniProt!$A$1:$F$354,COLUMN(),FALSE)</f>
        <v>CTTB2_HUMAN</v>
      </c>
      <c r="D86" t="str">
        <f>VLOOKUP($A86,data2!$L$1:$Q$1147,COLUMN()-2,FALSE)</f>
        <v>chr7:117332914</v>
      </c>
      <c r="E86" t="str">
        <f>VLOOKUP($A86,data2!$L$1:$Q$1147,COLUMN()-2,FALSE)</f>
        <v>rs975722</v>
      </c>
      <c r="F86" t="str">
        <f>VLOOKUP($A86,data2!$L$1:$Q$1147,COLUMN()-2,FALSE)</f>
        <v>G</v>
      </c>
      <c r="G86">
        <f>VLOOKUP($A86,data2!$L$1:$Q$1147,COLUMN()-2,FALSE)</f>
        <v>-0.4</v>
      </c>
      <c r="H86">
        <f>VLOOKUP($A86,data2!$L$1:$Q$1147,COLUMN()-2,FALSE)</f>
        <v>1.03</v>
      </c>
    </row>
    <row r="87" spans="1:8">
      <c r="A87" t="s">
        <v>251</v>
      </c>
      <c r="B87" t="str">
        <f>VLOOKUP($A87,UniProt!$A$1:$F$354,COLUMN(),FALSE)</f>
        <v>Q13619</v>
      </c>
      <c r="C87" t="str">
        <f>VLOOKUP($A87,UniProt!$A$1:$F$354,COLUMN(),FALSE)</f>
        <v>CUL4A_HUMAN</v>
      </c>
      <c r="D87" t="str">
        <f>VLOOKUP($A87,data2!$L$1:$Q$1147,COLUMN()-2,FALSE)</f>
        <v>chr13:113631780</v>
      </c>
      <c r="E87" t="str">
        <f>VLOOKUP($A87,data2!$L$1:$Q$1147,COLUMN()-2,FALSE)</f>
        <v>rs1317507</v>
      </c>
      <c r="F87" t="str">
        <f>VLOOKUP($A87,data2!$L$1:$Q$1147,COLUMN()-2,FALSE)</f>
        <v>A</v>
      </c>
      <c r="G87">
        <f>VLOOKUP($A87,data2!$L$1:$Q$1147,COLUMN()-2,FALSE)</f>
        <v>-0.26</v>
      </c>
      <c r="H87">
        <f>VLOOKUP($A87,data2!$L$1:$Q$1147,COLUMN()-2,FALSE)</f>
        <v>1.04</v>
      </c>
    </row>
    <row r="88" spans="1:8">
      <c r="A88" t="s">
        <v>196</v>
      </c>
      <c r="B88" t="str">
        <f>VLOOKUP($A88,UniProt!$A$1:$F$354,COLUMN(),FALSE)</f>
        <v>P48061</v>
      </c>
      <c r="C88" t="str">
        <f>VLOOKUP($A88,UniProt!$A$1:$F$354,COLUMN(),FALSE)</f>
        <v>SDF1_HUMAN</v>
      </c>
      <c r="D88" t="str">
        <f>VLOOKUP($A88,data2!$L$1:$Q$1147,COLUMN()-2,FALSE)</f>
        <v>chr10:44775824</v>
      </c>
      <c r="E88" t="str">
        <f>VLOOKUP($A88,data2!$L$1:$Q$1147,COLUMN()-2,FALSE)</f>
        <v>rs1746048</v>
      </c>
      <c r="F88" t="str">
        <f>VLOOKUP($A88,data2!$L$1:$Q$1147,COLUMN()-2,FALSE)</f>
        <v>C</v>
      </c>
      <c r="G88">
        <f>VLOOKUP($A88,data2!$L$1:$Q$1147,COLUMN()-2,FALSE)</f>
        <v>-0.87</v>
      </c>
      <c r="H88">
        <f>VLOOKUP($A88,data2!$L$1:$Q$1147,COLUMN()-2,FALSE)</f>
        <v>1.0900000000000001</v>
      </c>
    </row>
    <row r="89" spans="1:8">
      <c r="A89" t="s">
        <v>383</v>
      </c>
      <c r="B89" t="str">
        <f>VLOOKUP($A89,UniProt!$A$1:$F$354,COLUMN(),FALSE)</f>
        <v>P25025</v>
      </c>
      <c r="C89" t="str">
        <f>VLOOKUP($A89,UniProt!$A$1:$F$354,COLUMN(),FALSE)</f>
        <v>CXCR2_HUMAN</v>
      </c>
      <c r="D89" t="str">
        <f>VLOOKUP($A89,data2!$L$1:$Q$1147,COLUMN()-2,FALSE)</f>
        <v>chr2:218683154</v>
      </c>
      <c r="E89" t="str">
        <f>VLOOKUP($A89,data2!$L$1:$Q$1147,COLUMN()-2,FALSE)</f>
        <v>rs2571445</v>
      </c>
      <c r="F89" t="str">
        <f>VLOOKUP($A89,data2!$L$1:$Q$1147,COLUMN()-2,FALSE)</f>
        <v>A</v>
      </c>
      <c r="G89">
        <f>VLOOKUP($A89,data2!$L$1:$Q$1147,COLUMN()-2,FALSE)</f>
        <v>-0.39</v>
      </c>
      <c r="H89">
        <f>VLOOKUP($A89,data2!$L$1:$Q$1147,COLUMN()-2,FALSE)</f>
        <v>1.04</v>
      </c>
    </row>
    <row r="90" spans="1:8">
      <c r="A90" t="s">
        <v>454</v>
      </c>
      <c r="B90" t="str">
        <f>VLOOKUP($A90,UniProt!$A$1:$F$354,COLUMN(),FALSE)</f>
        <v>P05093</v>
      </c>
      <c r="C90" t="str">
        <f>VLOOKUP($A90,UniProt!$A$1:$F$354,COLUMN(),FALSE)</f>
        <v>CP17A_HUMAN</v>
      </c>
      <c r="D90" t="str">
        <f>VLOOKUP($A90,data2!$L$1:$Q$1147,COLUMN()-2,FALSE)</f>
        <v>chr10:104719096</v>
      </c>
      <c r="E90" t="str">
        <f>VLOOKUP($A90,data2!$L$1:$Q$1147,COLUMN()-2,FALSE)</f>
        <v>rs12413409</v>
      </c>
      <c r="F90" t="str">
        <f>VLOOKUP($A90,data2!$L$1:$Q$1147,COLUMN()-2,FALSE)</f>
        <v>G</v>
      </c>
      <c r="G90">
        <f>VLOOKUP($A90,data2!$L$1:$Q$1147,COLUMN()-2,FALSE)</f>
        <v>-0.89</v>
      </c>
      <c r="H90">
        <f>VLOOKUP($A90,data2!$L$1:$Q$1147,COLUMN()-2,FALSE)</f>
        <v>1.1200000000000001</v>
      </c>
    </row>
    <row r="91" spans="1:8">
      <c r="A91" t="s">
        <v>188</v>
      </c>
      <c r="B91" t="str">
        <f>VLOOKUP($A91,UniProt!$A$1:$F$354,COLUMN(),FALSE)</f>
        <v>Q5VWQ8</v>
      </c>
      <c r="C91" t="str">
        <f>VLOOKUP($A91,UniProt!$A$1:$F$354,COLUMN(),FALSE)</f>
        <v>DAB2P_HUMAN</v>
      </c>
      <c r="D91" t="str">
        <f>VLOOKUP($A91,data2!$L$1:$Q$1147,COLUMN()-2,FALSE)</f>
        <v>chr9:124420173</v>
      </c>
      <c r="E91" t="str">
        <f>VLOOKUP($A91,data2!$L$1:$Q$1147,COLUMN()-2,FALSE)</f>
        <v>rs885150</v>
      </c>
      <c r="F91" t="str">
        <f>VLOOKUP($A91,data2!$L$1:$Q$1147,COLUMN()-2,FALSE)</f>
        <v>C</v>
      </c>
      <c r="G91">
        <f>VLOOKUP($A91,data2!$L$1:$Q$1147,COLUMN()-2,FALSE)</f>
        <v>-0.27</v>
      </c>
      <c r="H91">
        <f>VLOOKUP($A91,data2!$L$1:$Q$1147,COLUMN()-2,FALSE)</f>
        <v>1.03</v>
      </c>
    </row>
    <row r="92" spans="1:8">
      <c r="A92" t="s">
        <v>432</v>
      </c>
      <c r="B92" t="str">
        <f>VLOOKUP($A92,UniProt!$A$1:$F$354,COLUMN(),FALSE)</f>
        <v>Q8NCG7</v>
      </c>
      <c r="C92" t="str">
        <f>VLOOKUP($A92,UniProt!$A$1:$F$354,COLUMN(),FALSE)</f>
        <v>DGLB_HUMAN</v>
      </c>
      <c r="D92" t="str">
        <f>VLOOKUP($A92,data2!$L$1:$Q$1147,COLUMN()-2,FALSE)</f>
        <v>chr7:6486067</v>
      </c>
      <c r="E92" t="str">
        <f>VLOOKUP($A92,data2!$L$1:$Q$1147,COLUMN()-2,FALSE)</f>
        <v>rs7797644</v>
      </c>
      <c r="F92" t="str">
        <f>VLOOKUP($A92,data2!$L$1:$Q$1147,COLUMN()-2,FALSE)</f>
        <v>C</v>
      </c>
      <c r="G92">
        <f>VLOOKUP($A92,data2!$L$1:$Q$1147,COLUMN()-2,FALSE)</f>
        <v>-0.77</v>
      </c>
      <c r="H92">
        <f>VLOOKUP($A92,data2!$L$1:$Q$1147,COLUMN()-2,FALSE)</f>
        <v>1.04</v>
      </c>
    </row>
    <row r="93" spans="1:8">
      <c r="A93" t="s">
        <v>521</v>
      </c>
      <c r="B93" t="str">
        <f>VLOOKUP($A93,UniProt!$A$1:$F$354,COLUMN(),FALSE)</f>
        <v>P17844</v>
      </c>
      <c r="C93" t="str">
        <f>VLOOKUP($A93,UniProt!$A$1:$F$354,COLUMN(),FALSE)</f>
        <v>DDX5_HUMAN</v>
      </c>
      <c r="D93" t="str">
        <f>VLOOKUP($A93,data2!$L$1:$Q$1147,COLUMN()-2,FALSE)</f>
        <v>chr17:62387091</v>
      </c>
      <c r="E93" t="str">
        <f>VLOOKUP($A93,data2!$L$1:$Q$1147,COLUMN()-2,FALSE)</f>
        <v>rs1867624</v>
      </c>
      <c r="F93" t="str">
        <f>VLOOKUP($A93,data2!$L$1:$Q$1147,COLUMN()-2,FALSE)</f>
        <v>T</v>
      </c>
      <c r="G93">
        <f>VLOOKUP($A93,data2!$L$1:$Q$1147,COLUMN()-2,FALSE)</f>
        <v>-0.61</v>
      </c>
      <c r="H93">
        <f>VLOOKUP($A93,data2!$L$1:$Q$1147,COLUMN()-2,FALSE)</f>
        <v>1.04</v>
      </c>
    </row>
    <row r="94" spans="1:8">
      <c r="A94" t="s">
        <v>356</v>
      </c>
      <c r="B94" t="str">
        <f>VLOOKUP($A94,UniProt!$A$1:$F$354,COLUMN(),FALSE)</f>
        <v>Q5T1V6</v>
      </c>
      <c r="C94" t="str">
        <f>VLOOKUP($A94,UniProt!$A$1:$F$354,COLUMN(),FALSE)</f>
        <v>DDX59_HUMAN</v>
      </c>
      <c r="D94" t="str">
        <f>VLOOKUP($A94,data2!$L$1:$Q$1147,COLUMN()-2,FALSE)</f>
        <v>chr1:200646073</v>
      </c>
      <c r="E94" t="str">
        <f>VLOOKUP($A94,data2!$L$1:$Q$1147,COLUMN()-2,FALSE)</f>
        <v>rs6700559</v>
      </c>
      <c r="F94" t="str">
        <f>VLOOKUP($A94,data2!$L$1:$Q$1147,COLUMN()-2,FALSE)</f>
        <v>C</v>
      </c>
      <c r="G94">
        <f>VLOOKUP($A94,data2!$L$1:$Q$1147,COLUMN()-2,FALSE)</f>
        <v>-0.53</v>
      </c>
      <c r="H94">
        <f>VLOOKUP($A94,data2!$L$1:$Q$1147,COLUMN()-2,FALSE)</f>
        <v>1.04</v>
      </c>
    </row>
    <row r="95" spans="1:8">
      <c r="A95" t="s">
        <v>109</v>
      </c>
      <c r="B95" t="str">
        <f>VLOOKUP($A95,UniProt!$A$1:$F$354,COLUMN(),FALSE)</f>
        <v>Q5H9U9</v>
      </c>
      <c r="C95" t="str">
        <f>VLOOKUP($A95,UniProt!$A$1:$F$354,COLUMN(),FALSE)</f>
        <v>DDX6L_HUMAN</v>
      </c>
      <c r="D95" t="str">
        <f>VLOOKUP($A95,data2!$L$1:$Q$1147,COLUMN()-2,FALSE)</f>
        <v>chr4:169687725</v>
      </c>
      <c r="E95" t="str">
        <f>VLOOKUP($A95,data2!$L$1:$Q$1147,COLUMN()-2,FALSE)</f>
        <v>rs7696431</v>
      </c>
      <c r="F95" t="str">
        <f>VLOOKUP($A95,data2!$L$1:$Q$1147,COLUMN()-2,FALSE)</f>
        <v>T</v>
      </c>
      <c r="G95">
        <f>VLOOKUP($A95,data2!$L$1:$Q$1147,COLUMN()-2,FALSE)</f>
        <v>-0.51</v>
      </c>
      <c r="H95">
        <f>VLOOKUP($A95,data2!$L$1:$Q$1147,COLUMN()-2,FALSE)</f>
        <v>1.04</v>
      </c>
    </row>
    <row r="96" spans="1:8">
      <c r="A96" t="s">
        <v>276</v>
      </c>
      <c r="B96" t="str">
        <f>VLOOKUP($A96,UniProt!$A$1:$F$354,COLUMN(),FALSE)</f>
        <v>Q02127</v>
      </c>
      <c r="C96" t="str">
        <f>VLOOKUP($A96,UniProt!$A$1:$F$354,COLUMN(),FALSE)</f>
        <v>PYRD_HUMAN</v>
      </c>
      <c r="D96" t="str">
        <f>VLOOKUP($A96,data2!$L$1:$Q$1147,COLUMN()-2,FALSE)</f>
        <v>chr16:72096666</v>
      </c>
      <c r="E96" t="str">
        <f>VLOOKUP($A96,data2!$L$1:$Q$1147,COLUMN()-2,FALSE)</f>
        <v>rs1050362</v>
      </c>
      <c r="F96" t="str">
        <f>VLOOKUP($A96,data2!$L$1:$Q$1147,COLUMN()-2,FALSE)</f>
        <v>A</v>
      </c>
      <c r="G96">
        <f>VLOOKUP($A96,data2!$L$1:$Q$1147,COLUMN()-2,FALSE)</f>
        <v>-0.38</v>
      </c>
      <c r="H96">
        <f>VLOOKUP($A96,data2!$L$1:$Q$1147,COLUMN()-2,FALSE)</f>
        <v>1.04</v>
      </c>
    </row>
    <row r="97" spans="1:8">
      <c r="A97" t="s">
        <v>493</v>
      </c>
      <c r="B97" t="str">
        <f>VLOOKUP($A97,UniProt!$A$1:$F$354,COLUMN(),FALSE)</f>
        <v>Q92620</v>
      </c>
      <c r="C97" t="str">
        <f>VLOOKUP($A97,UniProt!$A$1:$F$354,COLUMN(),FALSE)</f>
        <v>PRP16_HUMAN</v>
      </c>
      <c r="D97" t="str">
        <f>VLOOKUP($A97,data2!$L$1:$Q$1147,COLUMN()-2,FALSE)</f>
        <v>chr16:72096666</v>
      </c>
      <c r="E97" t="str">
        <f>VLOOKUP($A97,data2!$L$1:$Q$1147,COLUMN()-2,FALSE)</f>
        <v>rs1050362</v>
      </c>
      <c r="F97" t="str">
        <f>VLOOKUP($A97,data2!$L$1:$Q$1147,COLUMN()-2,FALSE)</f>
        <v>A</v>
      </c>
      <c r="G97">
        <f>VLOOKUP($A97,data2!$L$1:$Q$1147,COLUMN()-2,FALSE)</f>
        <v>-0.38</v>
      </c>
      <c r="H97">
        <f>VLOOKUP($A97,data2!$L$1:$Q$1147,COLUMN()-2,FALSE)</f>
        <v>1.04</v>
      </c>
    </row>
    <row r="98" spans="1:8">
      <c r="A98" t="s">
        <v>508</v>
      </c>
      <c r="B98" t="str">
        <f>VLOOKUP($A98,UniProt!$A$1:$F$354,COLUMN(),FALSE)</f>
        <v>Q96C10</v>
      </c>
      <c r="C98" t="str">
        <f>VLOOKUP($A98,UniProt!$A$1:$F$354,COLUMN(),FALSE)</f>
        <v>DHX58_HUMAN</v>
      </c>
      <c r="D98" t="str">
        <f>VLOOKUP($A98,data2!$L$1:$Q$1147,COLUMN()-2,FALSE)</f>
        <v>chr17:40257163</v>
      </c>
      <c r="E98" t="str">
        <f>VLOOKUP($A98,data2!$L$1:$Q$1147,COLUMN()-2,FALSE)</f>
        <v>rs2074158</v>
      </c>
      <c r="F98" t="str">
        <f>VLOOKUP($A98,data2!$L$1:$Q$1147,COLUMN()-2,FALSE)</f>
        <v>C</v>
      </c>
      <c r="G98">
        <f>VLOOKUP($A98,data2!$L$1:$Q$1147,COLUMN()-2,FALSE)</f>
        <v>-0.18</v>
      </c>
      <c r="H98">
        <f>VLOOKUP($A98,data2!$L$1:$Q$1147,COLUMN()-2,FALSE)</f>
        <v>1.05</v>
      </c>
    </row>
    <row r="99" spans="1:8">
      <c r="A99" t="s">
        <v>33</v>
      </c>
      <c r="B99" t="str">
        <f>VLOOKUP($A99,UniProt!$A$1:$F$354,COLUMN(),FALSE)</f>
        <v>Q68CQ4</v>
      </c>
      <c r="C99" t="str">
        <f>VLOOKUP($A99,UniProt!$A$1:$F$354,COLUMN(),FALSE)</f>
        <v>DIEXF_HUMAN</v>
      </c>
      <c r="D99" t="str">
        <f>VLOOKUP($A99,data2!$L$1:$Q$1147,COLUMN()-2,FALSE)</f>
        <v>chr1:210468999</v>
      </c>
      <c r="E99" t="str">
        <f>VLOOKUP($A99,data2!$L$1:$Q$1147,COLUMN()-2,FALSE)</f>
        <v>rs60154123</v>
      </c>
      <c r="F99" t="str">
        <f>VLOOKUP($A99,data2!$L$1:$Q$1147,COLUMN()-2,FALSE)</f>
        <v>T</v>
      </c>
      <c r="G99">
        <f>VLOOKUP($A99,data2!$L$1:$Q$1147,COLUMN()-2,FALSE)</f>
        <v>-0.15</v>
      </c>
      <c r="H99">
        <f>VLOOKUP($A99,data2!$L$1:$Q$1147,COLUMN()-2,FALSE)</f>
        <v>1.05</v>
      </c>
    </row>
    <row r="100" spans="1:8">
      <c r="A100" t="s">
        <v>444</v>
      </c>
      <c r="B100" t="str">
        <f>VLOOKUP($A100,UniProt!$A$1:$F$354,COLUMN(),FALSE)</f>
        <v>Q08495</v>
      </c>
      <c r="C100" t="str">
        <f>VLOOKUP($A100,UniProt!$A$1:$F$354,COLUMN(),FALSE)</f>
        <v>DEMA_HUMAN</v>
      </c>
      <c r="D100" t="str">
        <f>VLOOKUP($A100,data2!$L$1:$Q$1147,COLUMN()-2,FALSE)</f>
        <v>chr8:22033615</v>
      </c>
      <c r="E100" t="str">
        <f>VLOOKUP($A100,data2!$L$1:$Q$1147,COLUMN()-2,FALSE)</f>
        <v>rs6984210</v>
      </c>
      <c r="F100" t="str">
        <f>VLOOKUP($A100,data2!$L$1:$Q$1147,COLUMN()-2,FALSE)</f>
        <v>G</v>
      </c>
      <c r="G100">
        <f>VLOOKUP($A100,data2!$L$1:$Q$1147,COLUMN()-2,FALSE)</f>
        <v>-0.06</v>
      </c>
      <c r="H100">
        <f>VLOOKUP($A100,data2!$L$1:$Q$1147,COLUMN()-2,FALSE)</f>
        <v>1.08</v>
      </c>
    </row>
    <row r="101" spans="1:8">
      <c r="A101" t="s">
        <v>397</v>
      </c>
      <c r="B101" t="str">
        <f>VLOOKUP($A101,UniProt!$A$1:$F$354,COLUMN(),FALSE)</f>
        <v>O75165</v>
      </c>
      <c r="C101" t="str">
        <f>VLOOKUP($A101,UniProt!$A$1:$F$354,COLUMN(),FALSE)</f>
        <v>DJC13_HUMAN</v>
      </c>
      <c r="D101" t="str">
        <f>VLOOKUP($A101,data2!$L$1:$Q$1147,COLUMN()-2,FALSE)</f>
        <v>chr3:132257961</v>
      </c>
      <c r="E101" t="str">
        <f>VLOOKUP($A101,data2!$L$1:$Q$1147,COLUMN()-2,FALSE)</f>
        <v>rs10512861</v>
      </c>
      <c r="F101" t="str">
        <f>VLOOKUP($A101,data2!$L$1:$Q$1147,COLUMN()-2,FALSE)</f>
        <v>G</v>
      </c>
      <c r="G101">
        <f>VLOOKUP($A101,data2!$L$1:$Q$1147,COLUMN()-2,FALSE)</f>
        <v>-0.86</v>
      </c>
      <c r="H101">
        <f>VLOOKUP($A101,data2!$L$1:$Q$1147,COLUMN()-2,FALSE)</f>
        <v>1.04</v>
      </c>
    </row>
    <row r="102" spans="1:8">
      <c r="A102" t="s">
        <v>512</v>
      </c>
      <c r="B102" t="str">
        <f>VLOOKUP($A102,UniProt!$A$1:$F$354,COLUMN(),FALSE)</f>
        <v>Q99615</v>
      </c>
      <c r="C102" t="str">
        <f>VLOOKUP($A102,UniProt!$A$1:$F$354,COLUMN(),FALSE)</f>
        <v>DNJC7_HUMAN</v>
      </c>
      <c r="D102" t="str">
        <f>VLOOKUP($A102,data2!$L$1:$Q$1147,COLUMN()-2,FALSE)</f>
        <v>chr17:40257163</v>
      </c>
      <c r="E102" t="str">
        <f>VLOOKUP($A102,data2!$L$1:$Q$1147,COLUMN()-2,FALSE)</f>
        <v>rs2074158</v>
      </c>
      <c r="F102" t="str">
        <f>VLOOKUP($A102,data2!$L$1:$Q$1147,COLUMN()-2,FALSE)</f>
        <v>C</v>
      </c>
      <c r="G102">
        <f>VLOOKUP($A102,data2!$L$1:$Q$1147,COLUMN()-2,FALSE)</f>
        <v>-0.18</v>
      </c>
      <c r="H102">
        <f>VLOOKUP($A102,data2!$L$1:$Q$1147,COLUMN()-2,FALSE)</f>
        <v>1.05</v>
      </c>
    </row>
    <row r="103" spans="1:8">
      <c r="A103" t="s">
        <v>446</v>
      </c>
      <c r="B103" t="str">
        <f>VLOOKUP($A103,UniProt!$A$1:$F$354,COLUMN(),FALSE)</f>
        <v>O60496</v>
      </c>
      <c r="C103" t="str">
        <f>VLOOKUP($A103,UniProt!$A$1:$F$354,COLUMN(),FALSE)</f>
        <v>DOK2_HUMAN</v>
      </c>
      <c r="D103" t="str">
        <f>VLOOKUP($A103,data2!$L$1:$Q$1147,COLUMN()-2,FALSE)</f>
        <v>chr8:22033615</v>
      </c>
      <c r="E103" t="str">
        <f>VLOOKUP($A103,data2!$L$1:$Q$1147,COLUMN()-2,FALSE)</f>
        <v>rs6984210</v>
      </c>
      <c r="F103" t="str">
        <f>VLOOKUP($A103,data2!$L$1:$Q$1147,COLUMN()-2,FALSE)</f>
        <v>G</v>
      </c>
      <c r="G103">
        <f>VLOOKUP($A103,data2!$L$1:$Q$1147,COLUMN()-2,FALSE)</f>
        <v>-0.06</v>
      </c>
      <c r="H103">
        <f>VLOOKUP($A103,data2!$L$1:$Q$1147,COLUMN()-2,FALSE)</f>
        <v>1.08</v>
      </c>
    </row>
    <row r="104" spans="1:8">
      <c r="A104" t="s">
        <v>426</v>
      </c>
      <c r="B104" t="str">
        <f>VLOOKUP($A104,UniProt!$A$1:$F$354,COLUMN(),FALSE)</f>
        <v>Q03001</v>
      </c>
      <c r="C104" t="str">
        <f>VLOOKUP($A104,UniProt!$A$1:$F$354,COLUMN(),FALSE)</f>
        <v>DYST_HUMAN</v>
      </c>
      <c r="D104" t="str">
        <f>VLOOKUP($A104,data2!$L$1:$Q$1147,COLUMN()-2,FALSE)</f>
        <v>chr6:57160572</v>
      </c>
      <c r="E104" t="str">
        <f>VLOOKUP($A104,data2!$L$1:$Q$1147,COLUMN()-2,FALSE)</f>
        <v>rs9367716</v>
      </c>
      <c r="F104" t="str">
        <f>VLOOKUP($A104,data2!$L$1:$Q$1147,COLUMN()-2,FALSE)</f>
        <v>G</v>
      </c>
      <c r="G104">
        <f>VLOOKUP($A104,data2!$L$1:$Q$1147,COLUMN()-2,FALSE)</f>
        <v>-0.68</v>
      </c>
      <c r="H104">
        <f>VLOOKUP($A104,data2!$L$1:$Q$1147,COLUMN()-2,FALSE)</f>
        <v>1.04</v>
      </c>
    </row>
    <row r="105" spans="1:8">
      <c r="A105" t="s">
        <v>125</v>
      </c>
      <c r="B105" t="str">
        <f>VLOOKUP($A105,UniProt!$A$1:$F$354,COLUMN(),FALSE)</f>
        <v>P05305</v>
      </c>
      <c r="C105" t="str">
        <f>VLOOKUP($A105,UniProt!$A$1:$F$354,COLUMN(),FALSE)</f>
        <v>EDN1_HUMAN</v>
      </c>
      <c r="D105" t="str">
        <f>VLOOKUP($A105,data2!$L$1:$Q$1147,COLUMN()-2,FALSE)</f>
        <v>chr6:12927544</v>
      </c>
      <c r="E105" t="str">
        <f>VLOOKUP($A105,data2!$L$1:$Q$1147,COLUMN()-2,FALSE)</f>
        <v>rs12526453</v>
      </c>
      <c r="F105" t="str">
        <f>VLOOKUP($A105,data2!$L$1:$Q$1147,COLUMN()-2,FALSE)</f>
        <v>C</v>
      </c>
      <c r="G105">
        <f>VLOOKUP($A105,data2!$L$1:$Q$1147,COLUMN()-2,FALSE)</f>
        <v>-0.67</v>
      </c>
      <c r="H105">
        <f>VLOOKUP($A105,data2!$L$1:$Q$1147,COLUMN()-2,FALSE)</f>
        <v>1.1000000000000001</v>
      </c>
    </row>
    <row r="106" spans="1:8">
      <c r="A106" t="s">
        <v>105</v>
      </c>
      <c r="B106" t="str">
        <f>VLOOKUP($A106,UniProt!$A$1:$F$354,COLUMN(),FALSE)</f>
        <v>P25101</v>
      </c>
      <c r="C106" t="str">
        <f>VLOOKUP($A106,UniProt!$A$1:$F$354,COLUMN(),FALSE)</f>
        <v>EDNRA_HUMAN</v>
      </c>
      <c r="D106" t="str">
        <f>VLOOKUP($A106,data2!$L$1:$Q$1147,COLUMN()-2,FALSE)</f>
        <v>chr4:147472512</v>
      </c>
      <c r="E106" t="str">
        <f>VLOOKUP($A106,data2!$L$1:$Q$1147,COLUMN()-2,FALSE)</f>
        <v>rs1878406</v>
      </c>
      <c r="F106" t="str">
        <f>VLOOKUP($A106,data2!$L$1:$Q$1147,COLUMN()-2,FALSE)</f>
        <v>T</v>
      </c>
      <c r="G106">
        <f>VLOOKUP($A106,data2!$L$1:$Q$1147,COLUMN()-2,FALSE)</f>
        <v>-0.15</v>
      </c>
      <c r="H106">
        <f>VLOOKUP($A106,data2!$L$1:$Q$1147,COLUMN()-2,FALSE)</f>
        <v>1.1000000000000001</v>
      </c>
    </row>
    <row r="107" spans="1:8">
      <c r="A107" t="s">
        <v>288</v>
      </c>
      <c r="B107" t="str">
        <f>VLOOKUP($A107,UniProt!$A$1:$F$354,COLUMN(),FALSE)</f>
        <v>A4FU69</v>
      </c>
      <c r="C107" t="str">
        <f>VLOOKUP($A107,UniProt!$A$1:$F$354,COLUMN(),FALSE)</f>
        <v>EFCB5_HUMAN</v>
      </c>
      <c r="D107" t="str">
        <f>VLOOKUP($A107,data2!$L$1:$Q$1147,COLUMN()-2,FALSE)</f>
        <v>chr17:27941886</v>
      </c>
      <c r="E107" t="str">
        <f>VLOOKUP($A107,data2!$L$1:$Q$1147,COLUMN()-2,FALSE)</f>
        <v>rs13723</v>
      </c>
      <c r="F107" t="str">
        <f>VLOOKUP($A107,data2!$L$1:$Q$1147,COLUMN()-2,FALSE)</f>
        <v>G</v>
      </c>
      <c r="G107">
        <f>VLOOKUP($A107,data2!$L$1:$Q$1147,COLUMN()-2,FALSE)</f>
        <v>-0.49</v>
      </c>
      <c r="H107">
        <f>VLOOKUP($A107,data2!$L$1:$Q$1147,COLUMN()-2,FALSE)</f>
        <v>1.04</v>
      </c>
    </row>
    <row r="108" spans="1:8">
      <c r="A108" t="s">
        <v>484</v>
      </c>
      <c r="B108" t="e">
        <f>VLOOKUP($A108,UniProt!$A$1:$F$354,COLUMN(),FALSE)</f>
        <v>#N/A</v>
      </c>
      <c r="C108" t="e">
        <f>VLOOKUP($A108,UniProt!$A$1:$F$354,COLUMN(),FALSE)</f>
        <v>#N/A</v>
      </c>
      <c r="D108" t="str">
        <f>VLOOKUP($A108,data2!$L$1:$Q$1147,COLUMN()-2,FALSE)</f>
        <v>chr14:75147552</v>
      </c>
      <c r="E108" t="str">
        <f>VLOOKUP($A108,data2!$L$1:$Q$1147,COLUMN()-2,FALSE)</f>
        <v>rs3832966</v>
      </c>
      <c r="F108" t="str">
        <f>VLOOKUP($A108,data2!$L$1:$Q$1147,COLUMN()-2,FALSE)</f>
        <v>I</v>
      </c>
      <c r="G108">
        <f>VLOOKUP($A108,data2!$L$1:$Q$1147,COLUMN()-2,FALSE)</f>
        <v>-0.46</v>
      </c>
      <c r="H108">
        <f>VLOOKUP($A108,data2!$L$1:$Q$1147,COLUMN()-2,FALSE)</f>
        <v>1.05</v>
      </c>
    </row>
    <row r="109" spans="1:8">
      <c r="A109" t="s">
        <v>353</v>
      </c>
      <c r="B109" t="str">
        <f>VLOOKUP($A109,UniProt!$A$1:$F$354,COLUMN(),FALSE)</f>
        <v>P12259</v>
      </c>
      <c r="C109" t="str">
        <f>VLOOKUP($A109,UniProt!$A$1:$F$354,COLUMN(),FALSE)</f>
        <v>FA5_HUMAN</v>
      </c>
      <c r="D109" t="str">
        <f>VLOOKUP($A109,data2!$L$1:$Q$1147,COLUMN()-2,FALSE)</f>
        <v>chr1:169094459</v>
      </c>
      <c r="E109" t="str">
        <f>VLOOKUP($A109,data2!$L$1:$Q$1147,COLUMN()-2,FALSE)</f>
        <v>rs1892094</v>
      </c>
      <c r="F109" t="str">
        <f>VLOOKUP($A109,data2!$L$1:$Q$1147,COLUMN()-2,FALSE)</f>
        <v>C</v>
      </c>
      <c r="G109">
        <f>VLOOKUP($A109,data2!$L$1:$Q$1147,COLUMN()-2,FALSE)</f>
        <v>-0.5</v>
      </c>
      <c r="H109">
        <f>VLOOKUP($A109,data2!$L$1:$Q$1147,COLUMN()-2,FALSE)</f>
        <v>1.04</v>
      </c>
    </row>
    <row r="110" spans="1:8">
      <c r="A110" t="s">
        <v>376</v>
      </c>
      <c r="B110" t="str">
        <f>VLOOKUP($A110,UniProt!$A$1:$F$354,COLUMN(),FALSE)</f>
        <v>Q6P1L5</v>
      </c>
      <c r="C110" t="str">
        <f>VLOOKUP($A110,UniProt!$A$1:$F$354,COLUMN(),FALSE)</f>
        <v>F117B_HUMAN</v>
      </c>
      <c r="D110" t="str">
        <f>VLOOKUP($A110,data2!$L$1:$Q$1147,COLUMN()-2,FALSE)</f>
        <v>chr2:203745885</v>
      </c>
      <c r="E110" t="str">
        <f>VLOOKUP($A110,data2!$L$1:$Q$1147,COLUMN()-2,FALSE)</f>
        <v>rs6725887</v>
      </c>
      <c r="F110" t="str">
        <f>VLOOKUP($A110,data2!$L$1:$Q$1147,COLUMN()-2,FALSE)</f>
        <v>C</v>
      </c>
      <c r="G110">
        <f>VLOOKUP($A110,data2!$L$1:$Q$1147,COLUMN()-2,FALSE)</f>
        <v>-0.15</v>
      </c>
      <c r="H110">
        <f>VLOOKUP($A110,data2!$L$1:$Q$1147,COLUMN()-2,FALSE)</f>
        <v>1.1399999999999999</v>
      </c>
    </row>
    <row r="111" spans="1:8">
      <c r="A111" t="s">
        <v>198</v>
      </c>
      <c r="B111" t="str">
        <f>VLOOKUP($A111,UniProt!$A$1:$F$354,COLUMN(),FALSE)</f>
        <v>Q9BRX8</v>
      </c>
      <c r="C111" t="str">
        <f>VLOOKUP($A111,UniProt!$A$1:$F$354,COLUMN(),FALSE)</f>
        <v>PXL2A_HUMAN</v>
      </c>
      <c r="D111" t="str">
        <f>VLOOKUP($A111,data2!$L$1:$Q$1147,COLUMN()-2,FALSE)</f>
        <v>chr10:82251514</v>
      </c>
      <c r="E111" t="str">
        <f>VLOOKUP($A111,data2!$L$1:$Q$1147,COLUMN()-2,FALSE)</f>
        <v>rs17680741</v>
      </c>
      <c r="F111" t="str">
        <f>VLOOKUP($A111,data2!$L$1:$Q$1147,COLUMN()-2,FALSE)</f>
        <v>T</v>
      </c>
      <c r="G111">
        <f>VLOOKUP($A111,data2!$L$1:$Q$1147,COLUMN()-2,FALSE)</f>
        <v>-0.72</v>
      </c>
      <c r="H111">
        <f>VLOOKUP($A111,data2!$L$1:$Q$1147,COLUMN()-2,FALSE)</f>
        <v>1.05</v>
      </c>
    </row>
    <row r="112" spans="1:8">
      <c r="A112" t="s">
        <v>434</v>
      </c>
      <c r="B112" t="str">
        <f>VLOOKUP($A112,UniProt!$A$1:$F$354,COLUMN(),FALSE)</f>
        <v>Q7Z4H9</v>
      </c>
      <c r="C112" t="str">
        <f>VLOOKUP($A112,UniProt!$A$1:$F$354,COLUMN(),FALSE)</f>
        <v>F220A_HUMAN</v>
      </c>
      <c r="D112" t="str">
        <f>VLOOKUP($A112,data2!$L$1:$Q$1147,COLUMN()-2,FALSE)</f>
        <v>chr7:6486067</v>
      </c>
      <c r="E112" t="str">
        <f>VLOOKUP($A112,data2!$L$1:$Q$1147,COLUMN()-2,FALSE)</f>
        <v>rs7797644</v>
      </c>
      <c r="F112" t="str">
        <f>VLOOKUP($A112,data2!$L$1:$Q$1147,COLUMN()-2,FALSE)</f>
        <v>C</v>
      </c>
      <c r="G112">
        <f>VLOOKUP($A112,data2!$L$1:$Q$1147,COLUMN()-2,FALSE)</f>
        <v>-0.77</v>
      </c>
      <c r="H112">
        <f>VLOOKUP($A112,data2!$L$1:$Q$1147,COLUMN()-2,FALSE)</f>
        <v>1.04</v>
      </c>
    </row>
    <row r="113" spans="1:8">
      <c r="A113" t="s">
        <v>140</v>
      </c>
      <c r="B113" t="e">
        <f>VLOOKUP($A113,UniProt!$A$1:$F$354,COLUMN(),FALSE)</f>
        <v>#N/A</v>
      </c>
      <c r="C113" t="e">
        <f>VLOOKUP($A113,UniProt!$A$1:$F$354,COLUMN(),FALSE)</f>
        <v>#N/A</v>
      </c>
      <c r="D113" t="str">
        <f>VLOOKUP($A113,data2!$L$1:$Q$1147,COLUMN()-2,FALSE)</f>
        <v>chr6:82612271</v>
      </c>
      <c r="E113" t="str">
        <f>VLOOKUP($A113,data2!$L$1:$Q$1147,COLUMN()-2,FALSE)</f>
        <v>rs4613862</v>
      </c>
      <c r="F113" t="str">
        <f>VLOOKUP($A113,data2!$L$1:$Q$1147,COLUMN()-2,FALSE)</f>
        <v>A</v>
      </c>
      <c r="G113">
        <f>VLOOKUP($A113,data2!$L$1:$Q$1147,COLUMN()-2,FALSE)</f>
        <v>-0.53</v>
      </c>
      <c r="H113">
        <f>VLOOKUP($A113,data2!$L$1:$Q$1147,COLUMN()-2,FALSE)</f>
        <v>1.03</v>
      </c>
    </row>
    <row r="114" spans="1:8">
      <c r="A114" t="s">
        <v>409</v>
      </c>
      <c r="B114" t="str">
        <f>VLOOKUP($A114,UniProt!$A$1:$F$354,COLUMN(),FALSE)</f>
        <v>Q6ZV65</v>
      </c>
      <c r="C114" t="str">
        <f>VLOOKUP($A114,UniProt!$A$1:$F$354,COLUMN(),FALSE)</f>
        <v>FA47E_HUMAN</v>
      </c>
      <c r="D114" t="str">
        <f>VLOOKUP($A114,data2!$L$1:$Q$1147,COLUMN()-2,FALSE)</f>
        <v>chr4:77416627</v>
      </c>
      <c r="E114" t="str">
        <f>VLOOKUP($A114,data2!$L$1:$Q$1147,COLUMN()-2,FALSE)</f>
        <v>rs12500824</v>
      </c>
      <c r="F114" t="str">
        <f>VLOOKUP($A114,data2!$L$1:$Q$1147,COLUMN()-2,FALSE)</f>
        <v>A</v>
      </c>
      <c r="G114">
        <f>VLOOKUP($A114,data2!$L$1:$Q$1147,COLUMN()-2,FALSE)</f>
        <v>-0.36</v>
      </c>
      <c r="H114">
        <f>VLOOKUP($A114,data2!$L$1:$Q$1147,COLUMN()-2,FALSE)</f>
        <v>1.04</v>
      </c>
    </row>
    <row r="115" spans="1:8">
      <c r="A115" t="s">
        <v>525</v>
      </c>
      <c r="B115" t="str">
        <f>VLOOKUP($A115,UniProt!$A$1:$F$354,COLUMN(),FALSE)</f>
        <v>O14526</v>
      </c>
      <c r="C115" t="str">
        <f>VLOOKUP($A115,UniProt!$A$1:$F$354,COLUMN(),FALSE)</f>
        <v>FCHO1_HUMAN</v>
      </c>
      <c r="D115" t="str">
        <f>VLOOKUP($A115,data2!$L$1:$Q$1147,COLUMN()-2,FALSE)</f>
        <v>chr19:17855763</v>
      </c>
      <c r="E115" t="str">
        <f>VLOOKUP($A115,data2!$L$1:$Q$1147,COLUMN()-2,FALSE)</f>
        <v>rs73015714</v>
      </c>
      <c r="F115" t="str">
        <f>VLOOKUP($A115,data2!$L$1:$Q$1147,COLUMN()-2,FALSE)</f>
        <v>G</v>
      </c>
      <c r="G115">
        <f>VLOOKUP($A115,data2!$L$1:$Q$1147,COLUMN()-2,FALSE)</f>
        <v>-0.2</v>
      </c>
      <c r="H115">
        <f>VLOOKUP($A115,data2!$L$1:$Q$1147,COLUMN()-2,FALSE)</f>
        <v>1.06</v>
      </c>
    </row>
    <row r="116" spans="1:8">
      <c r="A116" t="s">
        <v>269</v>
      </c>
      <c r="B116" t="str">
        <f>VLOOKUP($A116,UniProt!$A$1:$F$354,COLUMN(),FALSE)</f>
        <v>P07332</v>
      </c>
      <c r="C116" t="str">
        <f>VLOOKUP($A116,UniProt!$A$1:$F$354,COLUMN(),FALSE)</f>
        <v>FES_HUMAN</v>
      </c>
      <c r="D116" t="str">
        <f>VLOOKUP($A116,data2!$L$1:$Q$1147,COLUMN()-2,FALSE)</f>
        <v>chr15:91416550</v>
      </c>
      <c r="E116" t="str">
        <f>VLOOKUP($A116,data2!$L$1:$Q$1147,COLUMN()-2,FALSE)</f>
        <v>rs17514846</v>
      </c>
      <c r="F116" t="str">
        <f>VLOOKUP($A116,data2!$L$1:$Q$1147,COLUMN()-2,FALSE)</f>
        <v>A</v>
      </c>
      <c r="G116">
        <f>VLOOKUP($A116,data2!$L$1:$Q$1147,COLUMN()-2,FALSE)</f>
        <v>-0.44</v>
      </c>
      <c r="H116">
        <f>VLOOKUP($A116,data2!$L$1:$Q$1147,COLUMN()-2,FALSE)</f>
        <v>1.07</v>
      </c>
    </row>
    <row r="117" spans="1:8">
      <c r="A117" t="s">
        <v>65</v>
      </c>
      <c r="B117" t="str">
        <f>VLOOKUP($A117,UniProt!$A$1:$F$354,COLUMN(),FALSE)</f>
        <v>Q6ZNL6</v>
      </c>
      <c r="C117" t="str">
        <f>VLOOKUP($A117,UniProt!$A$1:$F$354,COLUMN(),FALSE)</f>
        <v>FGD5_HUMAN</v>
      </c>
      <c r="D117" t="str">
        <f>VLOOKUP($A117,data2!$L$1:$Q$1147,COLUMN()-2,FALSE)</f>
        <v>chr3:14928077</v>
      </c>
      <c r="E117" t="str">
        <f>VLOOKUP($A117,data2!$L$1:$Q$1147,COLUMN()-2,FALSE)</f>
        <v>rs748431</v>
      </c>
      <c r="F117" t="str">
        <f>VLOOKUP($A117,data2!$L$1:$Q$1147,COLUMN()-2,FALSE)</f>
        <v>G</v>
      </c>
      <c r="G117">
        <f>VLOOKUP($A117,data2!$L$1:$Q$1147,COLUMN()-2,FALSE)</f>
        <v>-0.36</v>
      </c>
      <c r="H117">
        <f>VLOOKUP($A117,data2!$L$1:$Q$1147,COLUMN()-2,FALSE)</f>
        <v>1.04</v>
      </c>
    </row>
    <row r="118" spans="1:8">
      <c r="A118" t="s">
        <v>235</v>
      </c>
      <c r="B118" t="str">
        <f>VLOOKUP($A118,UniProt!$A$1:$F$354,COLUMN(),FALSE)</f>
        <v>Q6ZV73</v>
      </c>
      <c r="C118" t="str">
        <f>VLOOKUP($A118,UniProt!$A$1:$F$354,COLUMN(),FALSE)</f>
        <v>FGD6_HUMAN</v>
      </c>
      <c r="D118" t="str">
        <f>VLOOKUP($A118,data2!$L$1:$Q$1147,COLUMN()-2,FALSE)</f>
        <v>chr12:95355541</v>
      </c>
      <c r="E118" t="str">
        <f>VLOOKUP($A118,data2!$L$1:$Q$1147,COLUMN()-2,FALSE)</f>
        <v>rs7306455</v>
      </c>
      <c r="F118" t="str">
        <f>VLOOKUP($A118,data2!$L$1:$Q$1147,COLUMN()-2,FALSE)</f>
        <v>G</v>
      </c>
      <c r="G118">
        <f>VLOOKUP($A118,data2!$L$1:$Q$1147,COLUMN()-2,FALSE)</f>
        <v>-0.9</v>
      </c>
      <c r="H118">
        <f>VLOOKUP($A118,data2!$L$1:$Q$1147,COLUMN()-2,FALSE)</f>
        <v>1.05</v>
      </c>
    </row>
    <row r="119" spans="1:8">
      <c r="A119" t="s">
        <v>95</v>
      </c>
      <c r="B119" t="str">
        <f>VLOOKUP($A119,UniProt!$A$1:$F$354,COLUMN(),FALSE)</f>
        <v>P12034</v>
      </c>
      <c r="C119" t="str">
        <f>VLOOKUP($A119,UniProt!$A$1:$F$354,COLUMN(),FALSE)</f>
        <v>FGF5_HUMAN</v>
      </c>
      <c r="D119" t="str">
        <f>VLOOKUP($A119,data2!$L$1:$Q$1147,COLUMN()-2,FALSE)</f>
        <v>chr4:81181072</v>
      </c>
      <c r="E119" t="str">
        <f>VLOOKUP($A119,data2!$L$1:$Q$1147,COLUMN()-2,FALSE)</f>
        <v>rs10857147</v>
      </c>
      <c r="F119" t="str">
        <f>VLOOKUP($A119,data2!$L$1:$Q$1147,COLUMN()-2,FALSE)</f>
        <v>T</v>
      </c>
      <c r="G119">
        <f>VLOOKUP($A119,data2!$L$1:$Q$1147,COLUMN()-2,FALSE)</f>
        <v>-0.27</v>
      </c>
      <c r="H119">
        <f>VLOOKUP($A119,data2!$L$1:$Q$1147,COLUMN()-2,FALSE)</f>
        <v>1.06</v>
      </c>
    </row>
    <row r="120" spans="1:8">
      <c r="A120" t="s">
        <v>338</v>
      </c>
      <c r="B120" t="str">
        <f>VLOOKUP($A120,UniProt!$A$1:$F$354,COLUMN(),FALSE)</f>
        <v>Q13643</v>
      </c>
      <c r="C120" t="str">
        <f>VLOOKUP($A120,UniProt!$A$1:$F$354,COLUMN(),FALSE)</f>
        <v>FHL3_HUMAN</v>
      </c>
      <c r="D120" t="str">
        <f>VLOOKUP($A120,data2!$L$1:$Q$1147,COLUMN()-2,FALSE)</f>
        <v>chr1:38461319</v>
      </c>
      <c r="E120" t="str">
        <f>VLOOKUP($A120,data2!$L$1:$Q$1147,COLUMN()-2,FALSE)</f>
        <v>rs61776719</v>
      </c>
      <c r="F120" t="str">
        <f>VLOOKUP($A120,data2!$L$1:$Q$1147,COLUMN()-2,FALSE)</f>
        <v>A</v>
      </c>
      <c r="G120">
        <f>VLOOKUP($A120,data2!$L$1:$Q$1147,COLUMN()-2,FALSE)</f>
        <v>-0.53</v>
      </c>
      <c r="H120">
        <f>VLOOKUP($A120,data2!$L$1:$Q$1147,COLUMN()-2,FALSE)</f>
        <v>1.04</v>
      </c>
    </row>
    <row r="121" spans="1:8">
      <c r="A121" t="s">
        <v>49</v>
      </c>
      <c r="B121" t="str">
        <f>VLOOKUP($A121,UniProt!$A$1:$F$354,COLUMN(),FALSE)</f>
        <v>Q5HY92</v>
      </c>
      <c r="C121" t="str">
        <f>VLOOKUP($A121,UniProt!$A$1:$F$354,COLUMN(),FALSE)</f>
        <v>FIGN_HUMAN</v>
      </c>
      <c r="D121" t="str">
        <f>VLOOKUP($A121,data2!$L$1:$Q$1147,COLUMN()-2,FALSE)</f>
        <v>chr2:164957251</v>
      </c>
      <c r="E121" t="str">
        <f>VLOOKUP($A121,data2!$L$1:$Q$1147,COLUMN()-2,FALSE)</f>
        <v>rs12999907</v>
      </c>
      <c r="F121" t="str">
        <f>VLOOKUP($A121,data2!$L$1:$Q$1147,COLUMN()-2,FALSE)</f>
        <v>A</v>
      </c>
      <c r="G121">
        <f>VLOOKUP($A121,data2!$L$1:$Q$1147,COLUMN()-2,FALSE)</f>
        <v>-0.82</v>
      </c>
      <c r="H121">
        <f>VLOOKUP($A121,data2!$L$1:$Q$1147,COLUMN()-2,FALSE)</f>
        <v>1.06</v>
      </c>
    </row>
    <row r="122" spans="1:8">
      <c r="A122" t="s">
        <v>470</v>
      </c>
      <c r="B122" t="e">
        <f>VLOOKUP($A122,UniProt!$A$1:$F$354,COLUMN(),FALSE)</f>
        <v>#N/A</v>
      </c>
      <c r="C122" t="e">
        <f>VLOOKUP($A122,UniProt!$A$1:$F$354,COLUMN(),FALSE)</f>
        <v>#N/A</v>
      </c>
      <c r="D122" t="str">
        <f>VLOOKUP($A122,data2!$L$1:$Q$1147,COLUMN()-2,FALSE)</f>
        <v>chr12:111884608</v>
      </c>
      <c r="E122" t="str">
        <f>VLOOKUP($A122,data2!$L$1:$Q$1147,COLUMN()-2,FALSE)</f>
        <v>rs3184504</v>
      </c>
      <c r="F122" t="str">
        <f>VLOOKUP($A122,data2!$L$1:$Q$1147,COLUMN()-2,FALSE)</f>
        <v>T</v>
      </c>
      <c r="G122">
        <f>VLOOKUP($A122,data2!$L$1:$Q$1147,COLUMN()-2,FALSE)</f>
        <v>-0.44</v>
      </c>
      <c r="H122">
        <f>VLOOKUP($A122,data2!$L$1:$Q$1147,COLUMN()-2,FALSE)</f>
        <v>1.07</v>
      </c>
    </row>
    <row r="123" spans="1:8">
      <c r="A123" t="s">
        <v>245</v>
      </c>
      <c r="B123" t="str">
        <f>VLOOKUP($A123,UniProt!$A$1:$F$354,COLUMN(),FALSE)</f>
        <v>P17948</v>
      </c>
      <c r="C123" t="str">
        <f>VLOOKUP($A123,UniProt!$A$1:$F$354,COLUMN(),FALSE)</f>
        <v>VGFR1_HUMAN</v>
      </c>
      <c r="D123" t="str">
        <f>VLOOKUP($A123,data2!$L$1:$Q$1147,COLUMN()-2,FALSE)</f>
        <v>chr13:28973621</v>
      </c>
      <c r="E123" t="str">
        <f>VLOOKUP($A123,data2!$L$1:$Q$1147,COLUMN()-2,FALSE)</f>
        <v>rs9319428</v>
      </c>
      <c r="F123" t="str">
        <f>VLOOKUP($A123,data2!$L$1:$Q$1147,COLUMN()-2,FALSE)</f>
        <v>A</v>
      </c>
      <c r="G123">
        <f>VLOOKUP($A123,data2!$L$1:$Q$1147,COLUMN()-2,FALSE)</f>
        <v>-0.32</v>
      </c>
      <c r="H123">
        <f>VLOOKUP($A123,data2!$L$1:$Q$1147,COLUMN()-2,FALSE)</f>
        <v>1.06</v>
      </c>
    </row>
    <row r="124" spans="1:8">
      <c r="A124" t="s">
        <v>378</v>
      </c>
      <c r="B124" t="str">
        <f>VLOOKUP($A124,UniProt!$A$1:$F$354,COLUMN(),FALSE)</f>
        <v>P02751</v>
      </c>
      <c r="C124" t="str">
        <f>VLOOKUP($A124,UniProt!$A$1:$F$354,COLUMN(),FALSE)</f>
        <v>FINC_HUMAN</v>
      </c>
      <c r="D124" t="str">
        <f>VLOOKUP($A124,data2!$L$1:$Q$1147,COLUMN()-2,FALSE)</f>
        <v>chr2:216304384</v>
      </c>
      <c r="E124" t="str">
        <f>VLOOKUP($A124,data2!$L$1:$Q$1147,COLUMN()-2,FALSE)</f>
        <v>rs1250229</v>
      </c>
      <c r="F124" t="str">
        <f>VLOOKUP($A124,data2!$L$1:$Q$1147,COLUMN()-2,FALSE)</f>
        <v>T</v>
      </c>
      <c r="G124">
        <f>VLOOKUP($A124,data2!$L$1:$Q$1147,COLUMN()-2,FALSE)</f>
        <v>-0.26</v>
      </c>
      <c r="H124">
        <f>VLOOKUP($A124,data2!$L$1:$Q$1147,COLUMN()-2,FALSE)</f>
        <v>1.07</v>
      </c>
    </row>
    <row r="125" spans="1:8">
      <c r="A125" t="s">
        <v>87</v>
      </c>
      <c r="B125" t="str">
        <f>VLOOKUP($A125,UniProt!$A$1:$F$354,COLUMN(),FALSE)</f>
        <v>Q53EP0</v>
      </c>
      <c r="C125" t="str">
        <f>VLOOKUP($A125,UniProt!$A$1:$F$354,COLUMN(),FALSE)</f>
        <v>FND3B_HUMAN</v>
      </c>
      <c r="D125" t="str">
        <f>VLOOKUP($A125,data2!$L$1:$Q$1147,COLUMN()-2,FALSE)</f>
        <v>chr3:172115902</v>
      </c>
      <c r="E125" t="str">
        <f>VLOOKUP($A125,data2!$L$1:$Q$1147,COLUMN()-2,FALSE)</f>
        <v>rs12897</v>
      </c>
      <c r="F125" t="str">
        <f>VLOOKUP($A125,data2!$L$1:$Q$1147,COLUMN()-2,FALSE)</f>
        <v>G</v>
      </c>
      <c r="G125">
        <f>VLOOKUP($A125,data2!$L$1:$Q$1147,COLUMN()-2,FALSE)</f>
        <v>-0.41</v>
      </c>
      <c r="H125">
        <f>VLOOKUP($A125,data2!$L$1:$Q$1147,COLUMN()-2,FALSE)</f>
        <v>1.04</v>
      </c>
    </row>
    <row r="126" spans="1:8">
      <c r="A126" t="s">
        <v>123</v>
      </c>
      <c r="B126" t="str">
        <f>VLOOKUP($A126,UniProt!$A$1:$F$354,COLUMN(),FALSE)</f>
        <v>Q12948</v>
      </c>
      <c r="C126" t="str">
        <f>VLOOKUP($A126,UniProt!$A$1:$F$354,COLUMN(),FALSE)</f>
        <v>FOXC1_HUMAN</v>
      </c>
      <c r="D126" t="str">
        <f>VLOOKUP($A126,data2!$L$1:$Q$1147,COLUMN()-2,FALSE)</f>
        <v>chr6:1617143</v>
      </c>
      <c r="E126" t="str">
        <f>VLOOKUP($A126,data2!$L$1:$Q$1147,COLUMN()-2,FALSE)</f>
        <v>rs9501744</v>
      </c>
      <c r="F126" t="str">
        <f>VLOOKUP($A126,data2!$L$1:$Q$1147,COLUMN()-2,FALSE)</f>
        <v>C</v>
      </c>
      <c r="G126">
        <f>VLOOKUP($A126,data2!$L$1:$Q$1147,COLUMN()-2,FALSE)</f>
        <v>-0.87</v>
      </c>
      <c r="H126">
        <f>VLOOKUP($A126,data2!$L$1:$Q$1147,COLUMN()-2,FALSE)</f>
        <v>1.05</v>
      </c>
    </row>
    <row r="127" spans="1:8">
      <c r="A127" t="s">
        <v>492</v>
      </c>
      <c r="B127" t="str">
        <f>VLOOKUP($A127,UniProt!$A$1:$F$354,COLUMN(),FALSE)</f>
        <v>P09958</v>
      </c>
      <c r="C127" t="str">
        <f>VLOOKUP($A127,UniProt!$A$1:$F$354,COLUMN(),FALSE)</f>
        <v>FURIN_HUMAN</v>
      </c>
      <c r="D127" t="str">
        <f>VLOOKUP($A127,data2!$L$1:$Q$1147,COLUMN()-2,FALSE)</f>
        <v>chr15:91416550</v>
      </c>
      <c r="E127" t="str">
        <f>VLOOKUP($A127,data2!$L$1:$Q$1147,COLUMN()-2,FALSE)</f>
        <v>rs17514846</v>
      </c>
      <c r="F127" t="str">
        <f>VLOOKUP($A127,data2!$L$1:$Q$1147,COLUMN()-2,FALSE)</f>
        <v>A</v>
      </c>
      <c r="G127">
        <f>VLOOKUP($A127,data2!$L$1:$Q$1147,COLUMN()-2,FALSE)</f>
        <v>-0.44</v>
      </c>
      <c r="H127">
        <f>VLOOKUP($A127,data2!$L$1:$Q$1147,COLUMN()-2,FALSE)</f>
        <v>1.07</v>
      </c>
    </row>
    <row r="128" spans="1:8">
      <c r="A128" t="s">
        <v>190</v>
      </c>
      <c r="B128" t="str">
        <f>VLOOKUP($A128,UniProt!$A$1:$F$354,COLUMN(),FALSE)</f>
        <v>Q8N5D6</v>
      </c>
      <c r="C128" t="str">
        <f>VLOOKUP($A128,UniProt!$A$1:$F$354,COLUMN(),FALSE)</f>
        <v>GBGT1_HUMAN</v>
      </c>
      <c r="D128" t="str">
        <f>VLOOKUP($A128,data2!$L$1:$Q$1147,COLUMN()-2,FALSE)</f>
        <v>chr9:136154168</v>
      </c>
      <c r="E128" t="str">
        <f>VLOOKUP($A128,data2!$L$1:$Q$1147,COLUMN()-2,FALSE)</f>
        <v>rs579459</v>
      </c>
      <c r="F128" t="str">
        <f>VLOOKUP($A128,data2!$L$1:$Q$1147,COLUMN()-2,FALSE)</f>
        <v>C</v>
      </c>
      <c r="G128">
        <f>VLOOKUP($A128,data2!$L$1:$Q$1147,COLUMN()-2,FALSE)</f>
        <v>-0.21</v>
      </c>
      <c r="H128">
        <f>VLOOKUP($A128,data2!$L$1:$Q$1147,COLUMN()-2,FALSE)</f>
        <v>1.1000000000000001</v>
      </c>
    </row>
    <row r="129" spans="1:8">
      <c r="A129" t="s">
        <v>45</v>
      </c>
      <c r="B129" t="str">
        <f>VLOOKUP($A129,UniProt!$A$1:$F$354,COLUMN(),FALSE)</f>
        <v>P38435</v>
      </c>
      <c r="C129" t="str">
        <f>VLOOKUP($A129,UniProt!$A$1:$F$354,COLUMN(),FALSE)</f>
        <v>VKGC_HUMAN</v>
      </c>
      <c r="D129" t="str">
        <f>VLOOKUP($A129,data2!$L$1:$Q$1147,COLUMN()-2,FALSE)</f>
        <v>chr2:85809989</v>
      </c>
      <c r="E129" t="str">
        <f>VLOOKUP($A129,data2!$L$1:$Q$1147,COLUMN()-2,FALSE)</f>
        <v>rs1561198</v>
      </c>
      <c r="F129" t="str">
        <f>VLOOKUP($A129,data2!$L$1:$Q$1147,COLUMN()-2,FALSE)</f>
        <v>T</v>
      </c>
      <c r="G129">
        <f>VLOOKUP($A129,data2!$L$1:$Q$1147,COLUMN()-2,FALSE)</f>
        <v>-0.45</v>
      </c>
      <c r="H129">
        <f>VLOOKUP($A129,data2!$L$1:$Q$1147,COLUMN()-2,FALSE)</f>
        <v>1.06</v>
      </c>
    </row>
    <row r="130" spans="1:8">
      <c r="A130" t="s">
        <v>292</v>
      </c>
      <c r="B130" t="str">
        <f>VLOOKUP($A130,UniProt!$A$1:$F$354,COLUMN(),FALSE)</f>
        <v>Q8N2G8</v>
      </c>
      <c r="C130" t="str">
        <f>VLOOKUP($A130,UniProt!$A$1:$F$354,COLUMN(),FALSE)</f>
        <v>GHDC_HUMAN</v>
      </c>
      <c r="D130" t="str">
        <f>VLOOKUP($A130,data2!$L$1:$Q$1147,COLUMN()-2,FALSE)</f>
        <v>chr17:40257163</v>
      </c>
      <c r="E130" t="str">
        <f>VLOOKUP($A130,data2!$L$1:$Q$1147,COLUMN()-2,FALSE)</f>
        <v>rs2074158</v>
      </c>
      <c r="F130" t="str">
        <f>VLOOKUP($A130,data2!$L$1:$Q$1147,COLUMN()-2,FALSE)</f>
        <v>C</v>
      </c>
      <c r="G130">
        <f>VLOOKUP($A130,data2!$L$1:$Q$1147,COLUMN()-2,FALSE)</f>
        <v>-0.18</v>
      </c>
      <c r="H130">
        <f>VLOOKUP($A130,data2!$L$1:$Q$1147,COLUMN()-2,FALSE)</f>
        <v>1.05</v>
      </c>
    </row>
    <row r="131" spans="1:8">
      <c r="A131" t="s">
        <v>61</v>
      </c>
      <c r="B131" t="str">
        <f>VLOOKUP($A131,UniProt!$A$1:$F$354,COLUMN(),FALSE)</f>
        <v>Q6Y7W6</v>
      </c>
      <c r="C131" t="str">
        <f>VLOOKUP($A131,UniProt!$A$1:$F$354,COLUMN(),FALSE)</f>
        <v>GGYF2_HUMAN</v>
      </c>
      <c r="D131" t="str">
        <f>VLOOKUP($A131,data2!$L$1:$Q$1147,COLUMN()-2,FALSE)</f>
        <v>chr2:233633460</v>
      </c>
      <c r="E131" t="str">
        <f>VLOOKUP($A131,data2!$L$1:$Q$1147,COLUMN()-2,FALSE)</f>
        <v>rs1801251</v>
      </c>
      <c r="F131" t="str">
        <f>VLOOKUP($A131,data2!$L$1:$Q$1147,COLUMN()-2,FALSE)</f>
        <v>A</v>
      </c>
      <c r="G131">
        <f>VLOOKUP($A131,data2!$L$1:$Q$1147,COLUMN()-2,FALSE)</f>
        <v>-0.35</v>
      </c>
      <c r="H131">
        <f>VLOOKUP($A131,data2!$L$1:$Q$1147,COLUMN()-2,FALSE)</f>
        <v>1.05</v>
      </c>
    </row>
    <row r="132" spans="1:8">
      <c r="A132" t="s">
        <v>519</v>
      </c>
      <c r="B132" t="str">
        <f>VLOOKUP($A132,UniProt!$A$1:$F$354,COLUMN(),FALSE)</f>
        <v>P09681</v>
      </c>
      <c r="C132" t="str">
        <f>VLOOKUP($A132,UniProt!$A$1:$F$354,COLUMN(),FALSE)</f>
        <v>GIP_HUMAN</v>
      </c>
      <c r="D132" t="str">
        <f>VLOOKUP($A132,data2!$L$1:$Q$1147,COLUMN()-2,FALSE)</f>
        <v>chr17:46988597</v>
      </c>
      <c r="E132" t="str">
        <f>VLOOKUP($A132,data2!$L$1:$Q$1147,COLUMN()-2,FALSE)</f>
        <v>rs46522</v>
      </c>
      <c r="F132" t="str">
        <f>VLOOKUP($A132,data2!$L$1:$Q$1147,COLUMN()-2,FALSE)</f>
        <v>T</v>
      </c>
      <c r="G132">
        <f>VLOOKUP($A132,data2!$L$1:$Q$1147,COLUMN()-2,FALSE)</f>
        <v>-0.53</v>
      </c>
      <c r="H132">
        <f>VLOOKUP($A132,data2!$L$1:$Q$1147,COLUMN()-2,FALSE)</f>
        <v>1.06</v>
      </c>
    </row>
    <row r="133" spans="1:8">
      <c r="A133" t="s">
        <v>317</v>
      </c>
      <c r="B133" t="str">
        <f>VLOOKUP($A133,UniProt!$A$1:$F$354,COLUMN(),FALSE)</f>
        <v>P48546</v>
      </c>
      <c r="C133" t="str">
        <f>VLOOKUP($A133,UniProt!$A$1:$F$354,COLUMN(),FALSE)</f>
        <v>GIPR_HUMAN</v>
      </c>
      <c r="D133" t="str">
        <f>VLOOKUP($A133,data2!$L$1:$Q$1147,COLUMN()-2,FALSE)</f>
        <v>chr19:46190268</v>
      </c>
      <c r="E133" t="str">
        <f>VLOOKUP($A133,data2!$L$1:$Q$1147,COLUMN()-2,FALSE)</f>
        <v>rs1964272</v>
      </c>
      <c r="F133" t="str">
        <f>VLOOKUP($A133,data2!$L$1:$Q$1147,COLUMN()-2,FALSE)</f>
        <v>G</v>
      </c>
      <c r="G133">
        <f>VLOOKUP($A133,data2!$L$1:$Q$1147,COLUMN()-2,FALSE)</f>
        <v>-0.51</v>
      </c>
      <c r="H133">
        <f>VLOOKUP($A133,data2!$L$1:$Q$1147,COLUMN()-2,FALSE)</f>
        <v>1.04</v>
      </c>
    </row>
    <row r="134" spans="1:8">
      <c r="A134" t="s">
        <v>505</v>
      </c>
      <c r="B134" t="str">
        <f>VLOOKUP($A134,UniProt!$A$1:$F$354,COLUMN(),FALSE)</f>
        <v>Q9Y2X7</v>
      </c>
      <c r="C134" t="str">
        <f>VLOOKUP($A134,UniProt!$A$1:$F$354,COLUMN(),FALSE)</f>
        <v>GIT1_HUMAN</v>
      </c>
      <c r="D134" t="str">
        <f>VLOOKUP($A134,data2!$L$1:$Q$1147,COLUMN()-2,FALSE)</f>
        <v>chr17:27941886</v>
      </c>
      <c r="E134" t="str">
        <f>VLOOKUP($A134,data2!$L$1:$Q$1147,COLUMN()-2,FALSE)</f>
        <v>rs13723</v>
      </c>
      <c r="F134" t="str">
        <f>VLOOKUP($A134,data2!$L$1:$Q$1147,COLUMN()-2,FALSE)</f>
        <v>G</v>
      </c>
      <c r="G134">
        <f>VLOOKUP($A134,data2!$L$1:$Q$1147,COLUMN()-2,FALSE)</f>
        <v>-0.49</v>
      </c>
      <c r="H134">
        <f>VLOOKUP($A134,data2!$L$1:$Q$1147,COLUMN()-2,FALSE)</f>
        <v>1.04</v>
      </c>
    </row>
    <row r="135" spans="1:8">
      <c r="A135" t="s">
        <v>37</v>
      </c>
      <c r="B135" t="str">
        <f>VLOOKUP($A135,UniProt!$A$1:$F$354,COLUMN(),FALSE)</f>
        <v>O15228</v>
      </c>
      <c r="C135" t="str">
        <f>VLOOKUP($A135,UniProt!$A$1:$F$354,COLUMN(),FALSE)</f>
        <v>GNPAT_HUMAN</v>
      </c>
      <c r="D135" t="str">
        <f>VLOOKUP($A135,data2!$L$1:$Q$1147,COLUMN()-2,FALSE)</f>
        <v>chr1:230845794</v>
      </c>
      <c r="E135" t="str">
        <f>VLOOKUP($A135,data2!$L$1:$Q$1147,COLUMN()-2,FALSE)</f>
        <v>rs699</v>
      </c>
      <c r="F135" t="str">
        <f>VLOOKUP($A135,data2!$L$1:$Q$1147,COLUMN()-2,FALSE)</f>
        <v>G</v>
      </c>
      <c r="G135">
        <f>VLOOKUP($A135,data2!$L$1:$Q$1147,COLUMN()-2,FALSE)</f>
        <v>-0.42</v>
      </c>
      <c r="H135">
        <f>VLOOKUP($A135,data2!$L$1:$Q$1147,COLUMN()-2,FALSE)</f>
        <v>1.04</v>
      </c>
    </row>
    <row r="136" spans="1:8">
      <c r="A136" t="s">
        <v>515</v>
      </c>
      <c r="B136" t="str">
        <f>VLOOKUP($A136,UniProt!$A$1:$F$354,COLUMN(),FALSE)</f>
        <v>O14653</v>
      </c>
      <c r="C136" t="str">
        <f>VLOOKUP($A136,UniProt!$A$1:$F$354,COLUMN(),FALSE)</f>
        <v>GOSR2_HUMAN</v>
      </c>
      <c r="D136" t="str">
        <f>VLOOKUP($A136,data2!$L$1:$Q$1147,COLUMN()-2,FALSE)</f>
        <v>chr17:45013271</v>
      </c>
      <c r="E136" t="str">
        <f>VLOOKUP($A136,data2!$L$1:$Q$1147,COLUMN()-2,FALSE)</f>
        <v>rs17608766</v>
      </c>
      <c r="F136" t="str">
        <f>VLOOKUP($A136,data2!$L$1:$Q$1147,COLUMN()-2,FALSE)</f>
        <v>C</v>
      </c>
      <c r="G136">
        <f>VLOOKUP($A136,data2!$L$1:$Q$1147,COLUMN()-2,FALSE)</f>
        <v>-0.14000000000000001</v>
      </c>
      <c r="H136">
        <f>VLOOKUP($A136,data2!$L$1:$Q$1147,COLUMN()-2,FALSE)</f>
        <v>1.07</v>
      </c>
    </row>
    <row r="137" spans="1:8">
      <c r="A137" t="s">
        <v>162</v>
      </c>
      <c r="B137" t="str">
        <f>VLOOKUP($A137,UniProt!$A$1:$F$354,COLUMN(),FALSE)</f>
        <v>Q99680</v>
      </c>
      <c r="C137" t="str">
        <f>VLOOKUP($A137,UniProt!$A$1:$F$354,COLUMN(),FALSE)</f>
        <v>GPR22_HUMAN</v>
      </c>
      <c r="D137" t="str">
        <f>VLOOKUP($A137,data2!$L$1:$Q$1147,COLUMN()-2,FALSE)</f>
        <v>chr7:107244545</v>
      </c>
      <c r="E137" t="str">
        <f>VLOOKUP($A137,data2!$L$1:$Q$1147,COLUMN()-2,FALSE)</f>
        <v>rs10953541</v>
      </c>
      <c r="F137" t="str">
        <f>VLOOKUP($A137,data2!$L$1:$Q$1147,COLUMN()-2,FALSE)</f>
        <v>C</v>
      </c>
      <c r="G137">
        <f>VLOOKUP($A137,data2!$L$1:$Q$1147,COLUMN()-2,FALSE)</f>
        <v>-0.8</v>
      </c>
      <c r="H137">
        <f>VLOOKUP($A137,data2!$L$1:$Q$1147,COLUMN()-2,FALSE)</f>
        <v>1.08</v>
      </c>
    </row>
    <row r="138" spans="1:8">
      <c r="A138" t="s">
        <v>107</v>
      </c>
      <c r="B138" t="e">
        <f>VLOOKUP($A138,UniProt!$A$1:$F$354,COLUMN(),FALSE)</f>
        <v>#N/A</v>
      </c>
      <c r="C138" t="e">
        <f>VLOOKUP($A138,UniProt!$A$1:$F$354,COLUMN(),FALSE)</f>
        <v>#N/A</v>
      </c>
      <c r="D138" t="str">
        <f>VLOOKUP($A138,data2!$L$1:$Q$1147,COLUMN()-2,FALSE)</f>
        <v>chr4:156635309</v>
      </c>
      <c r="E138" t="str">
        <f>VLOOKUP($A138,data2!$L$1:$Q$1147,COLUMN()-2,FALSE)</f>
        <v>rs7692387</v>
      </c>
      <c r="F138" t="str">
        <f>VLOOKUP($A138,data2!$L$1:$Q$1147,COLUMN()-2,FALSE)</f>
        <v>G</v>
      </c>
      <c r="G138">
        <f>VLOOKUP($A138,data2!$L$1:$Q$1147,COLUMN()-2,FALSE)</f>
        <v>-0.81</v>
      </c>
      <c r="H138">
        <f>VLOOKUP($A138,data2!$L$1:$Q$1147,COLUMN()-2,FALSE)</f>
        <v>1.08</v>
      </c>
    </row>
    <row r="139" spans="1:8">
      <c r="A139" t="s">
        <v>514</v>
      </c>
      <c r="B139" t="str">
        <f>VLOOKUP($A139,UniProt!$A$1:$F$354,COLUMN(),FALSE)</f>
        <v>O43612</v>
      </c>
      <c r="C139" t="str">
        <f>VLOOKUP($A139,UniProt!$A$1:$F$354,COLUMN(),FALSE)</f>
        <v>OREX_HUMAN</v>
      </c>
      <c r="D139" t="str">
        <f>VLOOKUP($A139,data2!$L$1:$Q$1147,COLUMN()-2,FALSE)</f>
        <v>chr17:40257163</v>
      </c>
      <c r="E139" t="str">
        <f>VLOOKUP($A139,data2!$L$1:$Q$1147,COLUMN()-2,FALSE)</f>
        <v>rs2074158</v>
      </c>
      <c r="F139" t="str">
        <f>VLOOKUP($A139,data2!$L$1:$Q$1147,COLUMN()-2,FALSE)</f>
        <v>C</v>
      </c>
      <c r="G139">
        <f>VLOOKUP($A139,data2!$L$1:$Q$1147,COLUMN()-2,FALSE)</f>
        <v>-0.18</v>
      </c>
      <c r="H139">
        <f>VLOOKUP($A139,data2!$L$1:$Q$1147,COLUMN()-2,FALSE)</f>
        <v>1.05</v>
      </c>
    </row>
    <row r="140" spans="1:8">
      <c r="A140" t="s">
        <v>158</v>
      </c>
      <c r="B140" t="str">
        <f>VLOOKUP($A140,UniProt!$A$1:$F$354,COLUMN(),FALSE)</f>
        <v>Q9UKV0</v>
      </c>
      <c r="C140" t="str">
        <f>VLOOKUP($A140,UniProt!$A$1:$F$354,COLUMN(),FALSE)</f>
        <v>HDAC9_HUMAN</v>
      </c>
      <c r="D140" t="str">
        <f>VLOOKUP($A140,data2!$L$1:$Q$1147,COLUMN()-2,FALSE)</f>
        <v>chr7:19036775</v>
      </c>
      <c r="E140" t="str">
        <f>VLOOKUP($A140,data2!$L$1:$Q$1147,COLUMN()-2,FALSE)</f>
        <v>rs2023938</v>
      </c>
      <c r="F140" t="str">
        <f>VLOOKUP($A140,data2!$L$1:$Q$1147,COLUMN()-2,FALSE)</f>
        <v>C</v>
      </c>
      <c r="G140">
        <f>VLOOKUP($A140,data2!$L$1:$Q$1147,COLUMN()-2,FALSE)</f>
        <v>-0.1</v>
      </c>
      <c r="H140">
        <f>VLOOKUP($A140,data2!$L$1:$Q$1147,COLUMN()-2,FALSE)</f>
        <v>1.08</v>
      </c>
    </row>
    <row r="141" spans="1:8">
      <c r="A141" t="s">
        <v>127</v>
      </c>
      <c r="B141" t="str">
        <f>VLOOKUP($A141,UniProt!$A$1:$F$354,COLUMN(),FALSE)</f>
        <v>Q5TGJ6</v>
      </c>
      <c r="C141" t="str">
        <f>VLOOKUP($A141,UniProt!$A$1:$F$354,COLUMN(),FALSE)</f>
        <v>HDGL1_HUMAN</v>
      </c>
      <c r="D141" t="str">
        <f>VLOOKUP($A141,data2!$L$1:$Q$1147,COLUMN()-2,FALSE)</f>
        <v>chr6:22583878</v>
      </c>
      <c r="E141" t="str">
        <f>VLOOKUP($A141,data2!$L$1:$Q$1147,COLUMN()-2,FALSE)</f>
        <v>rs35541991</v>
      </c>
      <c r="F141" t="str">
        <f>VLOOKUP($A141,data2!$L$1:$Q$1147,COLUMN()-2,FALSE)</f>
        <v>C</v>
      </c>
      <c r="G141">
        <f>VLOOKUP($A141,data2!$L$1:$Q$1147,COLUMN()-2,FALSE)</f>
        <v>-0.31</v>
      </c>
      <c r="H141">
        <f>VLOOKUP($A141,data2!$L$1:$Q$1147,COLUMN()-2,FALSE)</f>
        <v>1.05</v>
      </c>
    </row>
    <row r="142" spans="1:8">
      <c r="A142" t="s">
        <v>405</v>
      </c>
      <c r="B142" t="str">
        <f>VLOOKUP($A142,UniProt!$A$1:$F$354,COLUMN(),FALSE)</f>
        <v>Q04756</v>
      </c>
      <c r="C142" t="str">
        <f>VLOOKUP($A142,UniProt!$A$1:$F$354,COLUMN(),FALSE)</f>
        <v>HGFA_HUMAN</v>
      </c>
      <c r="D142" t="str">
        <f>VLOOKUP($A142,data2!$L$1:$Q$1147,COLUMN()-2,FALSE)</f>
        <v>chr4:3449652</v>
      </c>
      <c r="E142" t="str">
        <f>VLOOKUP($A142,data2!$L$1:$Q$1147,COLUMN()-2,FALSE)</f>
        <v>rs16844401</v>
      </c>
      <c r="F142" t="str">
        <f>VLOOKUP($A142,data2!$L$1:$Q$1147,COLUMN()-2,FALSE)</f>
        <v>A</v>
      </c>
      <c r="G142">
        <f>VLOOKUP($A142,data2!$L$1:$Q$1147,COLUMN()-2,FALSE)</f>
        <v>-7.0000000000000007E-2</v>
      </c>
      <c r="H142">
        <f>VLOOKUP($A142,data2!$L$1:$Q$1147,COLUMN()-2,FALSE)</f>
        <v>1.07</v>
      </c>
    </row>
    <row r="143" spans="1:8">
      <c r="A143" t="s">
        <v>362</v>
      </c>
      <c r="B143" t="str">
        <f>VLOOKUP($A143,UniProt!$A$1:$F$354,COLUMN(),FALSE)</f>
        <v>Q5VTY9</v>
      </c>
      <c r="C143" t="str">
        <f>VLOOKUP($A143,UniProt!$A$1:$F$354,COLUMN(),FALSE)</f>
        <v>HHAT_HUMAN</v>
      </c>
      <c r="D143" t="str">
        <f>VLOOKUP($A143,data2!$L$1:$Q$1147,COLUMN()-2,FALSE)</f>
        <v>chr1:210468999</v>
      </c>
      <c r="E143" t="str">
        <f>VLOOKUP($A143,data2!$L$1:$Q$1147,COLUMN()-2,FALSE)</f>
        <v>rs60154123</v>
      </c>
      <c r="F143" t="str">
        <f>VLOOKUP($A143,data2!$L$1:$Q$1147,COLUMN()-2,FALSE)</f>
        <v>T</v>
      </c>
      <c r="G143">
        <f>VLOOKUP($A143,data2!$L$1:$Q$1147,COLUMN()-2,FALSE)</f>
        <v>-0.15</v>
      </c>
      <c r="H143">
        <f>VLOOKUP($A143,data2!$L$1:$Q$1147,COLUMN()-2,FALSE)</f>
        <v>1.05</v>
      </c>
    </row>
    <row r="144" spans="1:8">
      <c r="A144" t="s">
        <v>486</v>
      </c>
      <c r="B144" t="str">
        <f>VLOOKUP($A144,UniProt!$A$1:$F$354,COLUMN(),FALSE)</f>
        <v>Q96JK4</v>
      </c>
      <c r="C144" t="str">
        <f>VLOOKUP($A144,UniProt!$A$1:$F$354,COLUMN(),FALSE)</f>
        <v>HIPL1_HUMAN</v>
      </c>
      <c r="D144" t="str">
        <f>VLOOKUP($A144,data2!$L$1:$Q$1147,COLUMN()-2,FALSE)</f>
        <v>chr14:100133942</v>
      </c>
      <c r="E144" t="str">
        <f>VLOOKUP($A144,data2!$L$1:$Q$1147,COLUMN()-2,FALSE)</f>
        <v>rs2895811</v>
      </c>
      <c r="F144" t="str">
        <f>VLOOKUP($A144,data2!$L$1:$Q$1147,COLUMN()-2,FALSE)</f>
        <v>C</v>
      </c>
      <c r="G144">
        <f>VLOOKUP($A144,data2!$L$1:$Q$1147,COLUMN()-2,FALSE)</f>
        <v>-0.43</v>
      </c>
      <c r="H144">
        <f>VLOOKUP($A144,data2!$L$1:$Q$1147,COLUMN()-2,FALSE)</f>
        <v>1.07</v>
      </c>
    </row>
    <row r="145" spans="1:8">
      <c r="A145" t="s">
        <v>472</v>
      </c>
      <c r="B145" t="str">
        <f>VLOOKUP($A145,UniProt!$A$1:$F$354,COLUMN(),FALSE)</f>
        <v>P20823</v>
      </c>
      <c r="C145" t="str">
        <f>VLOOKUP($A145,UniProt!$A$1:$F$354,COLUMN(),FALSE)</f>
        <v>HNF1A_HUMAN</v>
      </c>
      <c r="D145" t="str">
        <f>VLOOKUP($A145,data2!$L$1:$Q$1147,COLUMN()-2,FALSE)</f>
        <v>chr12:121416988</v>
      </c>
      <c r="E145" t="str">
        <f>VLOOKUP($A145,data2!$L$1:$Q$1147,COLUMN()-2,FALSE)</f>
        <v>rs2244608</v>
      </c>
      <c r="F145" t="str">
        <f>VLOOKUP($A145,data2!$L$1:$Q$1147,COLUMN()-2,FALSE)</f>
        <v>G</v>
      </c>
      <c r="G145">
        <f>VLOOKUP($A145,data2!$L$1:$Q$1147,COLUMN()-2,FALSE)</f>
        <v>-0.35</v>
      </c>
      <c r="H145">
        <f>VLOOKUP($A145,data2!$L$1:$Q$1147,COLUMN()-2,FALSE)</f>
        <v>1.06</v>
      </c>
    </row>
    <row r="146" spans="1:8">
      <c r="A146" t="s">
        <v>411</v>
      </c>
      <c r="B146" t="str">
        <f>VLOOKUP($A146,UniProt!$A$1:$F$354,COLUMN(),FALSE)</f>
        <v>Q14103</v>
      </c>
      <c r="C146" t="str">
        <f>VLOOKUP($A146,UniProt!$A$1:$F$354,COLUMN(),FALSE)</f>
        <v>HNRPD_HUMAN</v>
      </c>
      <c r="D146" t="str">
        <f>VLOOKUP($A146,data2!$L$1:$Q$1147,COLUMN()-2,FALSE)</f>
        <v>chr4:82587050</v>
      </c>
      <c r="E146" t="str">
        <f>VLOOKUP($A146,data2!$L$1:$Q$1147,COLUMN()-2,FALSE)</f>
        <v>rs11099493</v>
      </c>
      <c r="F146" t="str">
        <f>VLOOKUP($A146,data2!$L$1:$Q$1147,COLUMN()-2,FALSE)</f>
        <v>A</v>
      </c>
      <c r="G146">
        <f>VLOOKUP($A146,data2!$L$1:$Q$1147,COLUMN()-2,FALSE)</f>
        <v>-0.69</v>
      </c>
      <c r="H146">
        <f>VLOOKUP($A146,data2!$L$1:$Q$1147,COLUMN()-2,FALSE)</f>
        <v>1.04</v>
      </c>
    </row>
    <row r="147" spans="1:8">
      <c r="A147" t="s">
        <v>527</v>
      </c>
      <c r="B147" t="str">
        <f>VLOOKUP($A147,UniProt!$A$1:$F$354,COLUMN(),FALSE)</f>
        <v>Q9BUJ2</v>
      </c>
      <c r="C147" t="str">
        <f>VLOOKUP($A147,UniProt!$A$1:$F$354,COLUMN(),FALSE)</f>
        <v>HNRL1_HUMAN</v>
      </c>
      <c r="D147" t="str">
        <f>VLOOKUP($A147,data2!$L$1:$Q$1147,COLUMN()-2,FALSE)</f>
        <v>chr19:41854534</v>
      </c>
      <c r="E147" t="str">
        <f>VLOOKUP($A147,data2!$L$1:$Q$1147,COLUMN()-2,FALSE)</f>
        <v>rs8108632a</v>
      </c>
      <c r="F147" t="str">
        <f>VLOOKUP($A147,data2!$L$1:$Q$1147,COLUMN()-2,FALSE)</f>
        <v>T</v>
      </c>
      <c r="G147">
        <f>VLOOKUP($A147,data2!$L$1:$Q$1147,COLUMN()-2,FALSE)</f>
        <v>-0.48</v>
      </c>
      <c r="H147">
        <f>VLOOKUP($A147,data2!$L$1:$Q$1147,COLUMN()-2,FALSE)</f>
        <v>1.05</v>
      </c>
    </row>
    <row r="148" spans="1:8">
      <c r="A148" t="s">
        <v>231</v>
      </c>
      <c r="B148" t="str">
        <f>VLOOKUP($A148,UniProt!$A$1:$F$354,COLUMN(),FALSE)</f>
        <v>P09017</v>
      </c>
      <c r="C148" t="str">
        <f>VLOOKUP($A148,UniProt!$A$1:$F$354,COLUMN(),FALSE)</f>
        <v>HXC4_HUMAN</v>
      </c>
      <c r="D148" t="str">
        <f>VLOOKUP($A148,data2!$L$1:$Q$1147,COLUMN()-2,FALSE)</f>
        <v>chr12:54513915</v>
      </c>
      <c r="E148" t="str">
        <f>VLOOKUP($A148,data2!$L$1:$Q$1147,COLUMN()-2,FALSE)</f>
        <v>rs11170820</v>
      </c>
      <c r="F148" t="str">
        <f>VLOOKUP($A148,data2!$L$1:$Q$1147,COLUMN()-2,FALSE)</f>
        <v>G</v>
      </c>
      <c r="G148">
        <f>VLOOKUP($A148,data2!$L$1:$Q$1147,COLUMN()-2,FALSE)</f>
        <v>-0.08</v>
      </c>
      <c r="H148">
        <f>VLOOKUP($A148,data2!$L$1:$Q$1147,COLUMN()-2,FALSE)</f>
        <v>1.1000000000000001</v>
      </c>
    </row>
    <row r="149" spans="1:8">
      <c r="A149" t="s">
        <v>494</v>
      </c>
      <c r="B149" t="str">
        <f>VLOOKUP($A149,UniProt!$A$1:$F$354,COLUMN(),FALSE)</f>
        <v>P00738</v>
      </c>
      <c r="C149" t="str">
        <f>VLOOKUP($A149,UniProt!$A$1:$F$354,COLUMN(),FALSE)</f>
        <v>HPT_HUMAN</v>
      </c>
      <c r="D149" t="str">
        <f>VLOOKUP($A149,data2!$L$1:$Q$1147,COLUMN()-2,FALSE)</f>
        <v>chr16:72096666</v>
      </c>
      <c r="E149" t="str">
        <f>VLOOKUP($A149,data2!$L$1:$Q$1147,COLUMN()-2,FALSE)</f>
        <v>rs1050362</v>
      </c>
      <c r="F149" t="str">
        <f>VLOOKUP($A149,data2!$L$1:$Q$1147,COLUMN()-2,FALSE)</f>
        <v>A</v>
      </c>
      <c r="G149">
        <f>VLOOKUP($A149,data2!$L$1:$Q$1147,COLUMN()-2,FALSE)</f>
        <v>-0.38</v>
      </c>
      <c r="H149">
        <f>VLOOKUP($A149,data2!$L$1:$Q$1147,COLUMN()-2,FALSE)</f>
        <v>1.04</v>
      </c>
    </row>
    <row r="150" spans="1:8">
      <c r="A150" t="s">
        <v>216</v>
      </c>
      <c r="B150" t="str">
        <f>VLOOKUP($A150,UniProt!$A$1:$F$354,COLUMN(),FALSE)</f>
        <v>Q53GQ0</v>
      </c>
      <c r="C150" t="str">
        <f>VLOOKUP($A150,UniProt!$A$1:$F$354,COLUMN(),FALSE)</f>
        <v>DHB12_HUMAN</v>
      </c>
      <c r="D150" t="str">
        <f>VLOOKUP($A150,data2!$L$1:$Q$1147,COLUMN()-2,FALSE)</f>
        <v>chr11:43696917</v>
      </c>
      <c r="E150" t="str">
        <f>VLOOKUP($A150,data2!$L$1:$Q$1147,COLUMN()-2,FALSE)</f>
        <v>rs7116641</v>
      </c>
      <c r="F150" t="str">
        <f>VLOOKUP($A150,data2!$L$1:$Q$1147,COLUMN()-2,FALSE)</f>
        <v>G</v>
      </c>
      <c r="G150">
        <f>VLOOKUP($A150,data2!$L$1:$Q$1147,COLUMN()-2,FALSE)</f>
        <v>-0.31</v>
      </c>
      <c r="H150">
        <f>VLOOKUP($A150,data2!$L$1:$Q$1147,COLUMN()-2,FALSE)</f>
        <v>1.03</v>
      </c>
    </row>
    <row r="151" spans="1:8">
      <c r="A151" t="s">
        <v>457</v>
      </c>
      <c r="B151" t="str">
        <f>VLOOKUP($A151,UniProt!$A$1:$F$354,COLUMN(),FALSE)</f>
        <v>Q92743</v>
      </c>
      <c r="C151" t="str">
        <f>VLOOKUP($A151,UniProt!$A$1:$F$354,COLUMN(),FALSE)</f>
        <v>HTRA1_HUMAN</v>
      </c>
      <c r="D151" t="str">
        <f>VLOOKUP($A151,data2!$L$1:$Q$1147,COLUMN()-2,FALSE)</f>
        <v>chr10:124237612</v>
      </c>
      <c r="E151" t="str">
        <f>VLOOKUP($A151,data2!$L$1:$Q$1147,COLUMN()-2,FALSE)</f>
        <v>rs4752700</v>
      </c>
      <c r="F151" t="str">
        <f>VLOOKUP($A151,data2!$L$1:$Q$1147,COLUMN()-2,FALSE)</f>
        <v>G</v>
      </c>
      <c r="G151">
        <f>VLOOKUP($A151,data2!$L$1:$Q$1147,COLUMN()-2,FALSE)</f>
        <v>-0.45</v>
      </c>
      <c r="H151">
        <f>VLOOKUP($A151,data2!$L$1:$Q$1147,COLUMN()-2,FALSE)</f>
        <v>1.03</v>
      </c>
    </row>
    <row r="152" spans="1:8">
      <c r="A152" t="s">
        <v>377</v>
      </c>
      <c r="B152" t="str">
        <f>VLOOKUP($A152,UniProt!$A$1:$F$354,COLUMN(),FALSE)</f>
        <v>Q8NDH6</v>
      </c>
      <c r="C152" t="str">
        <f>VLOOKUP($A152,UniProt!$A$1:$F$354,COLUMN(),FALSE)</f>
        <v>ICA1L_HUMAN</v>
      </c>
      <c r="D152" t="str">
        <f>VLOOKUP($A152,data2!$L$1:$Q$1147,COLUMN()-2,FALSE)</f>
        <v>chr2:203745885</v>
      </c>
      <c r="E152" t="str">
        <f>VLOOKUP($A152,data2!$L$1:$Q$1147,COLUMN()-2,FALSE)</f>
        <v>rs6725887</v>
      </c>
      <c r="F152" t="str">
        <f>VLOOKUP($A152,data2!$L$1:$Q$1147,COLUMN()-2,FALSE)</f>
        <v>C</v>
      </c>
      <c r="G152">
        <f>VLOOKUP($A152,data2!$L$1:$Q$1147,COLUMN()-2,FALSE)</f>
        <v>-0.15</v>
      </c>
      <c r="H152">
        <f>VLOOKUP($A152,data2!$L$1:$Q$1147,COLUMN()-2,FALSE)</f>
        <v>1.1399999999999999</v>
      </c>
    </row>
    <row r="153" spans="1:8">
      <c r="A153" t="s">
        <v>416</v>
      </c>
      <c r="B153" t="str">
        <f>VLOOKUP($A153,UniProt!$A$1:$F$354,COLUMN(),FALSE)</f>
        <v>P05113</v>
      </c>
      <c r="C153" t="str">
        <f>VLOOKUP($A153,UniProt!$A$1:$F$354,COLUMN(),FALSE)</f>
        <v>IL5_HUMAN</v>
      </c>
      <c r="D153" t="str">
        <f>VLOOKUP($A153,data2!$L$1:$Q$1147,COLUMN()-2,FALSE)</f>
        <v>chr5:131867702</v>
      </c>
      <c r="E153" t="str">
        <f>VLOOKUP($A153,data2!$L$1:$Q$1147,COLUMN()-2,FALSE)</f>
        <v>rs2706399</v>
      </c>
      <c r="F153" t="str">
        <f>VLOOKUP($A153,data2!$L$1:$Q$1147,COLUMN()-2,FALSE)</f>
        <v>G</v>
      </c>
      <c r="G153">
        <f>VLOOKUP($A153,data2!$L$1:$Q$1147,COLUMN()-2,FALSE)</f>
        <v>-0.51</v>
      </c>
      <c r="H153">
        <f>VLOOKUP($A153,data2!$L$1:$Q$1147,COLUMN()-2,FALSE)</f>
        <v>1.07</v>
      </c>
    </row>
    <row r="154" spans="1:8">
      <c r="A154" t="s">
        <v>346</v>
      </c>
      <c r="B154" t="str">
        <f>VLOOKUP($A154,UniProt!$A$1:$F$354,COLUMN(),FALSE)</f>
        <v>P08887</v>
      </c>
      <c r="C154" t="str">
        <f>VLOOKUP($A154,UniProt!$A$1:$F$354,COLUMN(),FALSE)</f>
        <v>IL6RA_HUMAN</v>
      </c>
      <c r="D154" t="str">
        <f>VLOOKUP($A154,data2!$L$1:$Q$1147,COLUMN()-2,FALSE)</f>
        <v>chr1:154422067</v>
      </c>
      <c r="E154" t="str">
        <f>VLOOKUP($A154,data2!$L$1:$Q$1147,COLUMN()-2,FALSE)</f>
        <v>rs4845625</v>
      </c>
      <c r="F154" t="str">
        <f>VLOOKUP($A154,data2!$L$1:$Q$1147,COLUMN()-2,FALSE)</f>
        <v>T</v>
      </c>
      <c r="G154">
        <f>VLOOKUP($A154,data2!$L$1:$Q$1147,COLUMN()-2,FALSE)</f>
        <v>-0.47</v>
      </c>
      <c r="H154">
        <f>VLOOKUP($A154,data2!$L$1:$Q$1147,COLUMN()-2,FALSE)</f>
        <v>1.06</v>
      </c>
    </row>
    <row r="155" spans="1:8">
      <c r="A155" t="s">
        <v>11</v>
      </c>
      <c r="B155" t="str">
        <f>VLOOKUP($A155,UniProt!$A$1:$F$354,COLUMN(),FALSE)</f>
        <v>P32019</v>
      </c>
      <c r="C155" t="str">
        <f>VLOOKUP($A155,UniProt!$A$1:$F$354,COLUMN(),FALSE)</f>
        <v>I5P2_HUMAN</v>
      </c>
      <c r="D155" t="str">
        <f>VLOOKUP($A155,data2!$L$1:$Q$1147,COLUMN()-2,FALSE)</f>
        <v>chr1:38461319</v>
      </c>
      <c r="E155" t="str">
        <f>VLOOKUP($A155,data2!$L$1:$Q$1147,COLUMN()-2,FALSE)</f>
        <v>rs61776719</v>
      </c>
      <c r="F155" t="str">
        <f>VLOOKUP($A155,data2!$L$1:$Q$1147,COLUMN()-2,FALSE)</f>
        <v>A</v>
      </c>
      <c r="G155">
        <f>VLOOKUP($A155,data2!$L$1:$Q$1147,COLUMN()-2,FALSE)</f>
        <v>-0.53</v>
      </c>
      <c r="H155">
        <f>VLOOKUP($A155,data2!$L$1:$Q$1147,COLUMN()-2,FALSE)</f>
        <v>1.04</v>
      </c>
    </row>
    <row r="156" spans="1:8">
      <c r="A156" t="s">
        <v>359</v>
      </c>
      <c r="B156" t="str">
        <f>VLOOKUP($A156,UniProt!$A$1:$F$354,COLUMN(),FALSE)</f>
        <v>Q96P70</v>
      </c>
      <c r="C156" t="str">
        <f>VLOOKUP($A156,UniProt!$A$1:$F$354,COLUMN(),FALSE)</f>
        <v>IPO9_HUMAN</v>
      </c>
      <c r="D156" t="str">
        <f>VLOOKUP($A156,data2!$L$1:$Q$1147,COLUMN()-2,FALSE)</f>
        <v>chr1:201872264</v>
      </c>
      <c r="E156" t="str">
        <f>VLOOKUP($A156,data2!$L$1:$Q$1147,COLUMN()-2,FALSE)</f>
        <v>rs2820315</v>
      </c>
      <c r="F156" t="str">
        <f>VLOOKUP($A156,data2!$L$1:$Q$1147,COLUMN()-2,FALSE)</f>
        <v>T</v>
      </c>
      <c r="G156">
        <f>VLOOKUP($A156,data2!$L$1:$Q$1147,COLUMN()-2,FALSE)</f>
        <v>-0.3</v>
      </c>
      <c r="H156">
        <f>VLOOKUP($A156,data2!$L$1:$Q$1147,COLUMN()-2,FALSE)</f>
        <v>1.05</v>
      </c>
    </row>
    <row r="157" spans="1:8">
      <c r="A157" t="s">
        <v>385</v>
      </c>
      <c r="B157" t="str">
        <f>VLOOKUP($A157,UniProt!$A$1:$F$354,COLUMN(),FALSE)</f>
        <v>P35568</v>
      </c>
      <c r="C157" t="str">
        <f>VLOOKUP($A157,UniProt!$A$1:$F$354,COLUMN(),FALSE)</f>
        <v>IRS1_HUMAN</v>
      </c>
      <c r="D157" t="str">
        <f>VLOOKUP($A157,data2!$L$1:$Q$1147,COLUMN()-2,FALSE)</f>
        <v>chr2:227100698</v>
      </c>
      <c r="E157" t="str">
        <f>VLOOKUP($A157,data2!$L$1:$Q$1147,COLUMN()-2,FALSE)</f>
        <v>rs2972146</v>
      </c>
      <c r="F157" t="str">
        <f>VLOOKUP($A157,data2!$L$1:$Q$1147,COLUMN()-2,FALSE)</f>
        <v>T</v>
      </c>
      <c r="G157">
        <f>VLOOKUP($A157,data2!$L$1:$Q$1147,COLUMN()-2,FALSE)</f>
        <v>-0.65</v>
      </c>
      <c r="H157">
        <f>VLOOKUP($A157,data2!$L$1:$Q$1147,COLUMN()-2,FALSE)</f>
        <v>1.07</v>
      </c>
    </row>
    <row r="158" spans="1:8">
      <c r="A158" t="s">
        <v>319</v>
      </c>
      <c r="B158" t="e">
        <f>VLOOKUP($A158,UniProt!$A$1:$F$354,COLUMN(),FALSE)</f>
        <v>#N/A</v>
      </c>
      <c r="C158" t="e">
        <f>VLOOKUP($A158,UniProt!$A$1:$F$354,COLUMN(),FALSE)</f>
        <v>#N/A</v>
      </c>
      <c r="D158" t="str">
        <f>VLOOKUP($A158,data2!$L$1:$Q$1147,COLUMN()-2,FALSE)</f>
        <v>chr20:33764554</v>
      </c>
      <c r="E158" t="str">
        <f>VLOOKUP($A158,data2!$L$1:$Q$1147,COLUMN()-2,FALSE)</f>
        <v>rs867186</v>
      </c>
      <c r="F158" t="str">
        <f>VLOOKUP($A158,data2!$L$1:$Q$1147,COLUMN()-2,FALSE)</f>
        <v>A</v>
      </c>
      <c r="G158">
        <f>VLOOKUP($A158,data2!$L$1:$Q$1147,COLUMN()-2,FALSE)</f>
        <v>-0.89</v>
      </c>
      <c r="H158">
        <f>VLOOKUP($A158,data2!$L$1:$Q$1147,COLUMN()-2,FALSE)</f>
        <v>1.07</v>
      </c>
    </row>
    <row r="159" spans="1:8">
      <c r="A159" t="s">
        <v>74</v>
      </c>
      <c r="B159" t="str">
        <f>VLOOKUP($A159,UniProt!$A$1:$F$354,COLUMN(),FALSE)</f>
        <v>P18084</v>
      </c>
      <c r="C159" t="str">
        <f>VLOOKUP($A159,UniProt!$A$1:$F$354,COLUMN(),FALSE)</f>
        <v>ITB5_HUMAN</v>
      </c>
      <c r="D159" t="str">
        <f>VLOOKUP($A159,data2!$L$1:$Q$1147,COLUMN()-2,FALSE)</f>
        <v>chr3:124475201</v>
      </c>
      <c r="E159" t="str">
        <f>VLOOKUP($A159,data2!$L$1:$Q$1147,COLUMN()-2,FALSE)</f>
        <v>rs142695226</v>
      </c>
      <c r="F159" t="str">
        <f>VLOOKUP($A159,data2!$L$1:$Q$1147,COLUMN()-2,FALSE)</f>
        <v>G</v>
      </c>
      <c r="G159">
        <f>VLOOKUP($A159,data2!$L$1:$Q$1147,COLUMN()-2,FALSE)</f>
        <v>-0.14000000000000001</v>
      </c>
      <c r="H159">
        <f>VLOOKUP($A159,data2!$L$1:$Q$1147,COLUMN()-2,FALSE)</f>
        <v>1.08</v>
      </c>
    </row>
    <row r="160" spans="1:8">
      <c r="A160" t="s">
        <v>147</v>
      </c>
      <c r="B160" t="str">
        <f>VLOOKUP($A160,UniProt!$A$1:$F$354,COLUMN(),FALSE)</f>
        <v>Q6PHW0</v>
      </c>
      <c r="C160" t="str">
        <f>VLOOKUP($A160,UniProt!$A$1:$F$354,COLUMN(),FALSE)</f>
        <v>IYD1_HUMAN</v>
      </c>
      <c r="D160" t="str">
        <f>VLOOKUP($A160,data2!$L$1:$Q$1147,COLUMN()-2,FALSE)</f>
        <v>chr6:150997401</v>
      </c>
      <c r="E160" t="str">
        <f>VLOOKUP($A160,data2!$L$1:$Q$1147,COLUMN()-2,FALSE)</f>
        <v>rs17080091</v>
      </c>
      <c r="F160" t="str">
        <f>VLOOKUP($A160,data2!$L$1:$Q$1147,COLUMN()-2,FALSE)</f>
        <v>C</v>
      </c>
      <c r="G160">
        <f>VLOOKUP($A160,data2!$L$1:$Q$1147,COLUMN()-2,FALSE)</f>
        <v>-0.92</v>
      </c>
      <c r="H160">
        <f>VLOOKUP($A160,data2!$L$1:$Q$1147,COLUMN()-2,FALSE)</f>
        <v>1.05</v>
      </c>
    </row>
    <row r="161" spans="1:8">
      <c r="A161" t="s">
        <v>509</v>
      </c>
      <c r="B161" t="str">
        <f>VLOOKUP($A161,UniProt!$A$1:$F$354,COLUMN(),FALSE)</f>
        <v>Q92830</v>
      </c>
      <c r="C161" t="str">
        <f>VLOOKUP($A161,UniProt!$A$1:$F$354,COLUMN(),FALSE)</f>
        <v>KAT2A_HUMAN</v>
      </c>
      <c r="D161" t="str">
        <f>VLOOKUP($A161,data2!$L$1:$Q$1147,COLUMN()-2,FALSE)</f>
        <v>chr17:40257163</v>
      </c>
      <c r="E161" t="str">
        <f>VLOOKUP($A161,data2!$L$1:$Q$1147,COLUMN()-2,FALSE)</f>
        <v>rs2074158</v>
      </c>
      <c r="F161" t="str">
        <f>VLOOKUP($A161,data2!$L$1:$Q$1147,COLUMN()-2,FALSE)</f>
        <v>C</v>
      </c>
      <c r="G161">
        <f>VLOOKUP($A161,data2!$L$1:$Q$1147,COLUMN()-2,FALSE)</f>
        <v>-0.18</v>
      </c>
      <c r="H161">
        <f>VLOOKUP($A161,data2!$L$1:$Q$1147,COLUMN()-2,FALSE)</f>
        <v>1.05</v>
      </c>
    </row>
    <row r="162" spans="1:8">
      <c r="A162" t="s">
        <v>331</v>
      </c>
      <c r="B162" t="str">
        <f>VLOOKUP($A162,UniProt!$A$1:$F$354,COLUMN(),FALSE)</f>
        <v>Q9Y6J6</v>
      </c>
      <c r="C162" t="str">
        <f>VLOOKUP($A162,UniProt!$A$1:$F$354,COLUMN(),FALSE)</f>
        <v>KCNE2_HUMAN</v>
      </c>
      <c r="D162" t="str">
        <f>VLOOKUP($A162,data2!$L$1:$Q$1147,COLUMN()-2,FALSE)</f>
        <v>chr21:35599128</v>
      </c>
      <c r="E162" t="str">
        <f>VLOOKUP($A162,data2!$L$1:$Q$1147,COLUMN()-2,FALSE)</f>
        <v>rs9982601</v>
      </c>
      <c r="F162" t="str">
        <f>VLOOKUP($A162,data2!$L$1:$Q$1147,COLUMN()-2,FALSE)</f>
        <v>T</v>
      </c>
      <c r="G162">
        <f>VLOOKUP($A162,data2!$L$1:$Q$1147,COLUMN()-2,FALSE)</f>
        <v>-0.15</v>
      </c>
      <c r="H162">
        <f>VLOOKUP($A162,data2!$L$1:$Q$1147,COLUMN()-2,FALSE)</f>
        <v>1.18</v>
      </c>
    </row>
    <row r="163" spans="1:8">
      <c r="A163" t="s">
        <v>513</v>
      </c>
      <c r="B163" t="str">
        <f>VLOOKUP($A163,UniProt!$A$1:$F$354,COLUMN(),FALSE)</f>
        <v>Q9UQ05</v>
      </c>
      <c r="C163" t="str">
        <f>VLOOKUP($A163,UniProt!$A$1:$F$354,COLUMN(),FALSE)</f>
        <v>KCNH4_HUMAN</v>
      </c>
      <c r="D163" t="str">
        <f>VLOOKUP($A163,data2!$L$1:$Q$1147,COLUMN()-2,FALSE)</f>
        <v>chr17:40257163</v>
      </c>
      <c r="E163" t="str">
        <f>VLOOKUP($A163,data2!$L$1:$Q$1147,COLUMN()-2,FALSE)</f>
        <v>rs2074158</v>
      </c>
      <c r="F163" t="str">
        <f>VLOOKUP($A163,data2!$L$1:$Q$1147,COLUMN()-2,FALSE)</f>
        <v>C</v>
      </c>
      <c r="G163">
        <f>VLOOKUP($A163,data2!$L$1:$Q$1147,COLUMN()-2,FALSE)</f>
        <v>-0.18</v>
      </c>
      <c r="H163">
        <f>VLOOKUP($A163,data2!$L$1:$Q$1147,COLUMN()-2,FALSE)</f>
        <v>1.05</v>
      </c>
    </row>
    <row r="164" spans="1:8">
      <c r="A164" t="s">
        <v>386</v>
      </c>
      <c r="B164" t="str">
        <f>VLOOKUP($A164,UniProt!$A$1:$F$354,COLUMN(),FALSE)</f>
        <v>O60928</v>
      </c>
      <c r="C164" t="str">
        <f>VLOOKUP($A164,UniProt!$A$1:$F$354,COLUMN(),FALSE)</f>
        <v>KCJ13_HUMAN</v>
      </c>
      <c r="D164" t="str">
        <f>VLOOKUP($A164,data2!$L$1:$Q$1147,COLUMN()-2,FALSE)</f>
        <v>chr2:233633460</v>
      </c>
      <c r="E164" t="str">
        <f>VLOOKUP($A164,data2!$L$1:$Q$1147,COLUMN()-2,FALSE)</f>
        <v>rs1801251</v>
      </c>
      <c r="F164" t="str">
        <f>VLOOKUP($A164,data2!$L$1:$Q$1147,COLUMN()-2,FALSE)</f>
        <v>A</v>
      </c>
      <c r="G164">
        <f>VLOOKUP($A164,data2!$L$1:$Q$1147,COLUMN()-2,FALSE)</f>
        <v>-0.35</v>
      </c>
      <c r="H164">
        <f>VLOOKUP($A164,data2!$L$1:$Q$1147,COLUMN()-2,FALSE)</f>
        <v>1.05</v>
      </c>
    </row>
    <row r="165" spans="1:8">
      <c r="A165" t="s">
        <v>134</v>
      </c>
      <c r="B165" t="str">
        <f>VLOOKUP($A165,UniProt!$A$1:$F$354,COLUMN(),FALSE)</f>
        <v>O95279</v>
      </c>
      <c r="C165" t="str">
        <f>VLOOKUP($A165,UniProt!$A$1:$F$354,COLUMN(),FALSE)</f>
        <v>KCNK5_HUMAN</v>
      </c>
      <c r="D165" t="str">
        <f>VLOOKUP($A165,data2!$L$1:$Q$1147,COLUMN()-2,FALSE)</f>
        <v>chr6:39174922</v>
      </c>
      <c r="E165" t="str">
        <f>VLOOKUP($A165,data2!$L$1:$Q$1147,COLUMN()-2,FALSE)</f>
        <v>rs10947789</v>
      </c>
      <c r="F165" t="str">
        <f>VLOOKUP($A165,data2!$L$1:$Q$1147,COLUMN()-2,FALSE)</f>
        <v>T</v>
      </c>
      <c r="G165">
        <f>VLOOKUP($A165,data2!$L$1:$Q$1147,COLUMN()-2,FALSE)</f>
        <v>-0.76</v>
      </c>
      <c r="H165">
        <f>VLOOKUP($A165,data2!$L$1:$Q$1147,COLUMN()-2,FALSE)</f>
        <v>1.07</v>
      </c>
    </row>
    <row r="166" spans="1:8">
      <c r="A166" t="s">
        <v>154</v>
      </c>
      <c r="B166" t="str">
        <f>VLOOKUP($A166,UniProt!$A$1:$F$354,COLUMN(),FALSE)</f>
        <v>P33947</v>
      </c>
      <c r="C166" t="str">
        <f>VLOOKUP($A166,UniProt!$A$1:$F$354,COLUMN(),FALSE)</f>
        <v>ERD22_HUMAN</v>
      </c>
      <c r="D166" t="str">
        <f>VLOOKUP($A166,data2!$L$1:$Q$1147,COLUMN()-2,FALSE)</f>
        <v>chr7:6486067</v>
      </c>
      <c r="E166" t="str">
        <f>VLOOKUP($A166,data2!$L$1:$Q$1147,COLUMN()-2,FALSE)</f>
        <v>rs7797644</v>
      </c>
      <c r="F166" t="str">
        <f>VLOOKUP($A166,data2!$L$1:$Q$1147,COLUMN()-2,FALSE)</f>
        <v>C</v>
      </c>
      <c r="G166">
        <f>VLOOKUP($A166,data2!$L$1:$Q$1147,COLUMN()-2,FALSE)</f>
        <v>-0.77</v>
      </c>
      <c r="H166">
        <f>VLOOKUP($A166,data2!$L$1:$Q$1147,COLUMN()-2,FALSE)</f>
        <v>1.04</v>
      </c>
    </row>
    <row r="167" spans="1:8">
      <c r="A167" t="s">
        <v>194</v>
      </c>
      <c r="B167" t="str">
        <f>VLOOKUP($A167,UniProt!$A$1:$F$354,COLUMN(),FALSE)</f>
        <v>Q9P266</v>
      </c>
      <c r="C167" t="str">
        <f>VLOOKUP($A167,UniProt!$A$1:$F$354,COLUMN(),FALSE)</f>
        <v>JCAD_HUMAN</v>
      </c>
      <c r="D167" t="str">
        <f>VLOOKUP($A167,data2!$L$1:$Q$1147,COLUMN()-2,FALSE)</f>
        <v>chr10:30335122</v>
      </c>
      <c r="E167" t="str">
        <f>VLOOKUP($A167,data2!$L$1:$Q$1147,COLUMN()-2,FALSE)</f>
        <v>rs2505083</v>
      </c>
      <c r="F167" t="str">
        <f>VLOOKUP($A167,data2!$L$1:$Q$1147,COLUMN()-2,FALSE)</f>
        <v>C</v>
      </c>
      <c r="G167">
        <f>VLOOKUP($A167,data2!$L$1:$Q$1147,COLUMN()-2,FALSE)</f>
        <v>-0.38</v>
      </c>
      <c r="H167">
        <f>VLOOKUP($A167,data2!$L$1:$Q$1147,COLUMN()-2,FALSE)</f>
        <v>1.07</v>
      </c>
    </row>
    <row r="168" spans="1:8">
      <c r="A168" t="s">
        <v>29</v>
      </c>
      <c r="B168" t="str">
        <f>VLOOKUP($A168,UniProt!$A$1:$F$354,COLUMN(),FALSE)</f>
        <v>Q15058</v>
      </c>
      <c r="C168" t="str">
        <f>VLOOKUP($A168,UniProt!$A$1:$F$354,COLUMN(),FALSE)</f>
        <v>KIF14_HUMAN</v>
      </c>
      <c r="D168" t="str">
        <f>VLOOKUP($A168,data2!$L$1:$Q$1147,COLUMN()-2,FALSE)</f>
        <v>chr1:200646073</v>
      </c>
      <c r="E168" t="str">
        <f>VLOOKUP($A168,data2!$L$1:$Q$1147,COLUMN()-2,FALSE)</f>
        <v>rs6700559</v>
      </c>
      <c r="F168" t="str">
        <f>VLOOKUP($A168,data2!$L$1:$Q$1147,COLUMN()-2,FALSE)</f>
        <v>C</v>
      </c>
      <c r="G168">
        <f>VLOOKUP($A168,data2!$L$1:$Q$1147,COLUMN()-2,FALSE)</f>
        <v>-0.53</v>
      </c>
      <c r="H168">
        <f>VLOOKUP($A168,data2!$L$1:$Q$1147,COLUMN()-2,FALSE)</f>
        <v>1.04</v>
      </c>
    </row>
    <row r="169" spans="1:8">
      <c r="A169" t="s">
        <v>184</v>
      </c>
      <c r="B169" t="str">
        <f>VLOOKUP($A169,UniProt!$A$1:$F$354,COLUMN(),FALSE)</f>
        <v>O43474</v>
      </c>
      <c r="C169" t="str">
        <f>VLOOKUP($A169,UniProt!$A$1:$F$354,COLUMN(),FALSE)</f>
        <v>KLF4_HUMAN</v>
      </c>
      <c r="D169" t="str">
        <f>VLOOKUP($A169,data2!$L$1:$Q$1147,COLUMN()-2,FALSE)</f>
        <v>chr9:110517794</v>
      </c>
      <c r="E169" t="str">
        <f>VLOOKUP($A169,data2!$L$1:$Q$1147,COLUMN()-2,FALSE)</f>
        <v>rs944172</v>
      </c>
      <c r="F169" t="str">
        <f>VLOOKUP($A169,data2!$L$1:$Q$1147,COLUMN()-2,FALSE)</f>
        <v>C</v>
      </c>
      <c r="G169">
        <f>VLOOKUP($A169,data2!$L$1:$Q$1147,COLUMN()-2,FALSE)</f>
        <v>-0.28000000000000003</v>
      </c>
      <c r="H169">
        <f>VLOOKUP($A169,data2!$L$1:$Q$1147,COLUMN()-2,FALSE)</f>
        <v>1.04</v>
      </c>
    </row>
    <row r="170" spans="1:8">
      <c r="A170" t="s">
        <v>166</v>
      </c>
      <c r="B170" t="str">
        <f>VLOOKUP($A170,UniProt!$A$1:$F$354,COLUMN(),FALSE)</f>
        <v>Q6PID8</v>
      </c>
      <c r="C170" t="str">
        <f>VLOOKUP($A170,UniProt!$A$1:$F$354,COLUMN(),FALSE)</f>
        <v>KLD10_HUMAN</v>
      </c>
      <c r="D170" t="str">
        <f>VLOOKUP($A170,data2!$L$1:$Q$1147,COLUMN()-2,FALSE)</f>
        <v>chr7:129663496</v>
      </c>
      <c r="E170" t="str">
        <f>VLOOKUP($A170,data2!$L$1:$Q$1147,COLUMN()-2,FALSE)</f>
        <v>rs11556924</v>
      </c>
      <c r="F170" t="str">
        <f>VLOOKUP($A170,data2!$L$1:$Q$1147,COLUMN()-2,FALSE)</f>
        <v>C</v>
      </c>
      <c r="G170">
        <f>VLOOKUP($A170,data2!$L$1:$Q$1147,COLUMN()-2,FALSE)</f>
        <v>-0.62</v>
      </c>
      <c r="H170">
        <f>VLOOKUP($A170,data2!$L$1:$Q$1147,COLUMN()-2,FALSE)</f>
        <v>1.0900000000000001</v>
      </c>
    </row>
    <row r="171" spans="1:8">
      <c r="A171" t="s">
        <v>395</v>
      </c>
      <c r="B171" t="str">
        <f>VLOOKUP($A171,UniProt!$A$1:$F$354,COLUMN(),FALSE)</f>
        <v>Q8IXV7</v>
      </c>
      <c r="C171" t="str">
        <f>VLOOKUP($A171,UniProt!$A$1:$F$354,COLUMN(),FALSE)</f>
        <v>KLD8B_HUMAN</v>
      </c>
      <c r="D171" t="str">
        <f>VLOOKUP($A171,data2!$L$1:$Q$1147,COLUMN()-2,FALSE)</f>
        <v>chr3:49448566</v>
      </c>
      <c r="E171" t="str">
        <f>VLOOKUP($A171,data2!$L$1:$Q$1147,COLUMN()-2,FALSE)</f>
        <v>rs7623687</v>
      </c>
      <c r="F171" t="str">
        <f>VLOOKUP($A171,data2!$L$1:$Q$1147,COLUMN()-2,FALSE)</f>
        <v>A</v>
      </c>
      <c r="G171">
        <f>VLOOKUP($A171,data2!$L$1:$Q$1147,COLUMN()-2,FALSE)</f>
        <v>-0.86</v>
      </c>
      <c r="H171">
        <f>VLOOKUP($A171,data2!$L$1:$Q$1147,COLUMN()-2,FALSE)</f>
        <v>1.07</v>
      </c>
    </row>
    <row r="172" spans="1:8">
      <c r="A172" t="s">
        <v>238</v>
      </c>
      <c r="B172" t="str">
        <f>VLOOKUP($A172,UniProt!$A$1:$F$354,COLUMN(),FALSE)</f>
        <v>Q6VAB6</v>
      </c>
      <c r="C172" t="str">
        <f>VLOOKUP($A172,UniProt!$A$1:$F$354,COLUMN(),FALSE)</f>
        <v>KSR2_HUMAN</v>
      </c>
      <c r="D172" t="str">
        <f>VLOOKUP($A172,data2!$L$1:$Q$1147,COLUMN()-2,FALSE)</f>
        <v>chr12:118265441</v>
      </c>
      <c r="E172" t="str">
        <f>VLOOKUP($A172,data2!$L$1:$Q$1147,COLUMN()-2,FALSE)</f>
        <v>rs11830157</v>
      </c>
      <c r="F172" t="str">
        <f>VLOOKUP($A172,data2!$L$1:$Q$1147,COLUMN()-2,FALSE)</f>
        <v>G</v>
      </c>
      <c r="G172">
        <f>VLOOKUP($A172,data2!$L$1:$Q$1147,COLUMN()-2,FALSE)</f>
        <v>-0.36</v>
      </c>
      <c r="H172">
        <f>VLOOKUP($A172,data2!$L$1:$Q$1147,COLUMN()-2,FALSE)</f>
        <v>1.1200000000000001</v>
      </c>
    </row>
    <row r="173" spans="1:8">
      <c r="A173" t="s">
        <v>524</v>
      </c>
      <c r="B173" t="str">
        <f>VLOOKUP($A173,UniProt!$A$1:$F$354,COLUMN(),FALSE)</f>
        <v>P01130</v>
      </c>
      <c r="C173" t="str">
        <f>VLOOKUP($A173,UniProt!$A$1:$F$354,COLUMN(),FALSE)</f>
        <v>LDLR_HUMAN</v>
      </c>
      <c r="D173" t="str">
        <f>VLOOKUP($A173,data2!$L$1:$Q$1147,COLUMN()-2,FALSE)</f>
        <v>chr19:11163601</v>
      </c>
      <c r="E173" t="str">
        <f>VLOOKUP($A173,data2!$L$1:$Q$1147,COLUMN()-2,FALSE)</f>
        <v>rs1122608</v>
      </c>
      <c r="F173" t="str">
        <f>VLOOKUP($A173,data2!$L$1:$Q$1147,COLUMN()-2,FALSE)</f>
        <v>G</v>
      </c>
      <c r="G173">
        <f>VLOOKUP($A173,data2!$L$1:$Q$1147,COLUMN()-2,FALSE)</f>
        <v>-0.77</v>
      </c>
      <c r="H173">
        <f>VLOOKUP($A173,data2!$L$1:$Q$1147,COLUMN()-2,FALSE)</f>
        <v>1.1399999999999999</v>
      </c>
    </row>
    <row r="174" spans="1:8">
      <c r="A174" t="s">
        <v>55</v>
      </c>
      <c r="B174" t="e">
        <f>VLOOKUP($A174,UniProt!$A$1:$F$354,COLUMN(),FALSE)</f>
        <v>#N/A</v>
      </c>
      <c r="C174" t="e">
        <f>VLOOKUP($A174,UniProt!$A$1:$F$354,COLUMN(),FALSE)</f>
        <v>#N/A</v>
      </c>
      <c r="D174" t="str">
        <f>VLOOKUP($A174,data2!$L$1:$Q$1147,COLUMN()-2,FALSE)</f>
        <v>chr2:216304384</v>
      </c>
      <c r="E174" t="str">
        <f>VLOOKUP($A174,data2!$L$1:$Q$1147,COLUMN()-2,FALSE)</f>
        <v>rs1250229</v>
      </c>
      <c r="F174" t="str">
        <f>VLOOKUP($A174,data2!$L$1:$Q$1147,COLUMN()-2,FALSE)</f>
        <v>T</v>
      </c>
      <c r="G174">
        <f>VLOOKUP($A174,data2!$L$1:$Q$1147,COLUMN()-2,FALSE)</f>
        <v>-0.26</v>
      </c>
      <c r="H174">
        <f>VLOOKUP($A174,data2!$L$1:$Q$1147,COLUMN()-2,FALSE)</f>
        <v>1.07</v>
      </c>
    </row>
    <row r="175" spans="1:8">
      <c r="A175" t="s">
        <v>200</v>
      </c>
      <c r="B175" t="str">
        <f>VLOOKUP($A175,UniProt!$A$1:$F$354,COLUMN(),FALSE)</f>
        <v>P38571</v>
      </c>
      <c r="C175" t="str">
        <f>VLOOKUP($A175,UniProt!$A$1:$F$354,COLUMN(),FALSE)</f>
        <v>LICH_HUMAN</v>
      </c>
      <c r="D175" t="str">
        <f>VLOOKUP($A175,data2!$L$1:$Q$1147,COLUMN()-2,FALSE)</f>
        <v>chr10:91002927</v>
      </c>
      <c r="E175" t="str">
        <f>VLOOKUP($A175,data2!$L$1:$Q$1147,COLUMN()-2,FALSE)</f>
        <v>rs1412444</v>
      </c>
      <c r="F175" t="str">
        <f>VLOOKUP($A175,data2!$L$1:$Q$1147,COLUMN()-2,FALSE)</f>
        <v>T</v>
      </c>
      <c r="G175">
        <f>VLOOKUP($A175,data2!$L$1:$Q$1147,COLUMN()-2,FALSE)</f>
        <v>-0.42</v>
      </c>
      <c r="H175">
        <f>VLOOKUP($A175,data2!$L$1:$Q$1147,COLUMN()-2,FALSE)</f>
        <v>1.0900000000000001</v>
      </c>
    </row>
    <row r="176" spans="1:8">
      <c r="A176" t="s">
        <v>358</v>
      </c>
      <c r="B176" t="str">
        <f>VLOOKUP($A176,UniProt!$A$1:$F$354,COLUMN(),FALSE)</f>
        <v>P29536</v>
      </c>
      <c r="C176" t="str">
        <f>VLOOKUP($A176,UniProt!$A$1:$F$354,COLUMN(),FALSE)</f>
        <v>LMOD1_HUMAN</v>
      </c>
      <c r="D176" t="str">
        <f>VLOOKUP($A176,data2!$L$1:$Q$1147,COLUMN()-2,FALSE)</f>
        <v>chr1:201872264</v>
      </c>
      <c r="E176" t="str">
        <f>VLOOKUP($A176,data2!$L$1:$Q$1147,COLUMN()-2,FALSE)</f>
        <v>rs2820315</v>
      </c>
      <c r="F176" t="str">
        <f>VLOOKUP($A176,data2!$L$1:$Q$1147,COLUMN()-2,FALSE)</f>
        <v>T</v>
      </c>
      <c r="G176">
        <f>VLOOKUP($A176,data2!$L$1:$Q$1147,COLUMN()-2,FALSE)</f>
        <v>-0.3</v>
      </c>
      <c r="H176">
        <f>VLOOKUP($A176,data2!$L$1:$Q$1147,COLUMN()-2,FALSE)</f>
        <v>1.05</v>
      </c>
    </row>
    <row r="177" spans="1:8">
      <c r="A177" t="s">
        <v>380</v>
      </c>
      <c r="B177" t="e">
        <f>VLOOKUP($A177,UniProt!$A$1:$F$354,COLUMN(),FALSE)</f>
        <v>#N/A</v>
      </c>
      <c r="C177" t="e">
        <f>VLOOKUP($A177,UniProt!$A$1:$F$354,COLUMN(),FALSE)</f>
        <v>#N/A</v>
      </c>
      <c r="D177" t="str">
        <f>VLOOKUP($A177,data2!$L$1:$Q$1147,COLUMN()-2,FALSE)</f>
        <v>chr2:216304384</v>
      </c>
      <c r="E177" t="str">
        <f>VLOOKUP($A177,data2!$L$1:$Q$1147,COLUMN()-2,FALSE)</f>
        <v>rs1250229</v>
      </c>
      <c r="F177" t="str">
        <f>VLOOKUP($A177,data2!$L$1:$Q$1147,COLUMN()-2,FALSE)</f>
        <v>T</v>
      </c>
      <c r="G177">
        <f>VLOOKUP($A177,data2!$L$1:$Q$1147,COLUMN()-2,FALSE)</f>
        <v>-0.26</v>
      </c>
      <c r="H177">
        <f>VLOOKUP($A177,data2!$L$1:$Q$1147,COLUMN()-2,FALSE)</f>
        <v>1.07</v>
      </c>
    </row>
    <row r="178" spans="1:8">
      <c r="A178" t="s">
        <v>311</v>
      </c>
      <c r="B178" t="e">
        <f>VLOOKUP($A178,UniProt!$A$1:$F$354,COLUMN(),FALSE)</f>
        <v>#N/A</v>
      </c>
      <c r="C178" t="e">
        <f>VLOOKUP($A178,UniProt!$A$1:$F$354,COLUMN(),FALSE)</f>
        <v>#N/A</v>
      </c>
      <c r="D178" t="str">
        <f>VLOOKUP($A178,data2!$L$1:$Q$1147,COLUMN()-2,FALSE)</f>
        <v>chr19:32882020</v>
      </c>
      <c r="E178" t="str">
        <f>VLOOKUP($A178,data2!$L$1:$Q$1147,COLUMN()-2,FALSE)</f>
        <v>rs12976411</v>
      </c>
      <c r="F178" t="str">
        <f>VLOOKUP($A178,data2!$L$1:$Q$1147,COLUMN()-2,FALSE)</f>
        <v>A</v>
      </c>
      <c r="G178">
        <f>VLOOKUP($A178,data2!$L$1:$Q$1147,COLUMN()-2,FALSE)</f>
        <v>-0.91</v>
      </c>
      <c r="H178">
        <f>VLOOKUP($A178,data2!$L$1:$Q$1147,COLUMN()-2,FALSE)</f>
        <v>1.33</v>
      </c>
    </row>
    <row r="179" spans="1:8">
      <c r="A179" t="s">
        <v>384</v>
      </c>
      <c r="B179" t="e">
        <f>VLOOKUP($A179,UniProt!$A$1:$F$354,COLUMN(),FALSE)</f>
        <v>#N/A</v>
      </c>
      <c r="C179" t="e">
        <f>VLOOKUP($A179,UniProt!$A$1:$F$354,COLUMN(),FALSE)</f>
        <v>#N/A</v>
      </c>
      <c r="D179" t="str">
        <f>VLOOKUP($A179,data2!$L$1:$Q$1147,COLUMN()-2,FALSE)</f>
        <v>chr2:227100698</v>
      </c>
      <c r="E179" t="str">
        <f>VLOOKUP($A179,data2!$L$1:$Q$1147,COLUMN()-2,FALSE)</f>
        <v>rs2972146</v>
      </c>
      <c r="F179" t="str">
        <f>VLOOKUP($A179,data2!$L$1:$Q$1147,COLUMN()-2,FALSE)</f>
        <v>T</v>
      </c>
      <c r="G179">
        <f>VLOOKUP($A179,data2!$L$1:$Q$1147,COLUMN()-2,FALSE)</f>
        <v>-0.65</v>
      </c>
      <c r="H179">
        <f>VLOOKUP($A179,data2!$L$1:$Q$1147,COLUMN()-2,FALSE)</f>
        <v>1.07</v>
      </c>
    </row>
    <row r="180" spans="1:8">
      <c r="A180" t="s">
        <v>115</v>
      </c>
      <c r="B180" t="str">
        <f>VLOOKUP($A180,UniProt!$A$1:$F$354,COLUMN(),FALSE)</f>
        <v>P28300</v>
      </c>
      <c r="C180" t="str">
        <f>VLOOKUP($A180,UniProt!$A$1:$F$354,COLUMN(),FALSE)</f>
        <v>LYOX_HUMAN</v>
      </c>
      <c r="D180" t="str">
        <f>VLOOKUP($A180,data2!$L$1:$Q$1147,COLUMN()-2,FALSE)</f>
        <v>chr5:121413208</v>
      </c>
      <c r="E180" t="str">
        <f>VLOOKUP($A180,data2!$L$1:$Q$1147,COLUMN()-2,FALSE)</f>
        <v>rs1800449</v>
      </c>
      <c r="F180" t="str">
        <f>VLOOKUP($A180,data2!$L$1:$Q$1147,COLUMN()-2,FALSE)</f>
        <v>T</v>
      </c>
      <c r="G180">
        <f>VLOOKUP($A180,data2!$L$1:$Q$1147,COLUMN()-2,FALSE)</f>
        <v>-0.17</v>
      </c>
      <c r="H180">
        <f>VLOOKUP($A180,data2!$L$1:$Q$1147,COLUMN()-2,FALSE)</f>
        <v>1.0900000000000001</v>
      </c>
    </row>
    <row r="181" spans="1:8">
      <c r="A181" t="s">
        <v>429</v>
      </c>
      <c r="B181" t="str">
        <f>VLOOKUP($A181,UniProt!$A$1:$F$354,COLUMN(),FALSE)</f>
        <v>P08519</v>
      </c>
      <c r="C181" t="str">
        <f>VLOOKUP($A181,UniProt!$A$1:$F$354,COLUMN(),FALSE)</f>
        <v>APOA_HUMAN</v>
      </c>
      <c r="D181" t="str">
        <f>VLOOKUP($A181,data2!$L$1:$Q$1147,COLUMN()-2,FALSE)</f>
        <v>chr6:160961137</v>
      </c>
      <c r="E181" t="str">
        <f>VLOOKUP($A181,data2!$L$1:$Q$1147,COLUMN()-2,FALSE)</f>
        <v>rs3798220</v>
      </c>
      <c r="F181" t="str">
        <f>VLOOKUP($A181,data2!$L$1:$Q$1147,COLUMN()-2,FALSE)</f>
        <v>C</v>
      </c>
      <c r="G181">
        <f>VLOOKUP($A181,data2!$L$1:$Q$1147,COLUMN()-2,FALSE)</f>
        <v>-0.02</v>
      </c>
      <c r="H181">
        <f>VLOOKUP($A181,data2!$L$1:$Q$1147,COLUMN()-2,FALSE)</f>
        <v>1.51</v>
      </c>
    </row>
    <row r="182" spans="1:8">
      <c r="A182" t="s">
        <v>149</v>
      </c>
      <c r="B182" t="str">
        <f>VLOOKUP($A182,UniProt!$A$1:$F$354,COLUMN(),FALSE)</f>
        <v>Q16609</v>
      </c>
      <c r="C182" t="str">
        <f>VLOOKUP($A182,UniProt!$A$1:$F$354,COLUMN(),FALSE)</f>
        <v>LPAL2_HUMAN</v>
      </c>
      <c r="D182" t="str">
        <f>VLOOKUP($A182,data2!$L$1:$Q$1147,COLUMN()-2,FALSE)</f>
        <v>chr6:161143608</v>
      </c>
      <c r="E182" t="str">
        <f>VLOOKUP($A182,data2!$L$1:$Q$1147,COLUMN()-2,FALSE)</f>
        <v>rs4252120</v>
      </c>
      <c r="F182" t="str">
        <f>VLOOKUP($A182,data2!$L$1:$Q$1147,COLUMN()-2,FALSE)</f>
        <v>T</v>
      </c>
      <c r="G182">
        <f>VLOOKUP($A182,data2!$L$1:$Q$1147,COLUMN()-2,FALSE)</f>
        <v>-0.73</v>
      </c>
      <c r="H182">
        <f>VLOOKUP($A182,data2!$L$1:$Q$1147,COLUMN()-2,FALSE)</f>
        <v>1.07</v>
      </c>
    </row>
    <row r="183" spans="1:8">
      <c r="A183" t="s">
        <v>149</v>
      </c>
      <c r="B183" t="str">
        <f>VLOOKUP($A183,UniProt!$A$1:$F$354,COLUMN(),FALSE)</f>
        <v>Q16609</v>
      </c>
      <c r="C183" t="str">
        <f>VLOOKUP($A183,UniProt!$A$1:$F$354,COLUMN(),FALSE)</f>
        <v>LPAL2_HUMAN</v>
      </c>
      <c r="D183" t="str">
        <f>VLOOKUP($A183,data2!$L$1:$Q$1147,COLUMN()-2,FALSE)</f>
        <v>chr6:161143608</v>
      </c>
      <c r="E183" t="str">
        <f>VLOOKUP($A183,data2!$L$1:$Q$1147,COLUMN()-2,FALSE)</f>
        <v>rs4252120</v>
      </c>
      <c r="F183" t="str">
        <f>VLOOKUP($A183,data2!$L$1:$Q$1147,COLUMN()-2,FALSE)</f>
        <v>T</v>
      </c>
      <c r="G183">
        <f>VLOOKUP($A183,data2!$L$1:$Q$1147,COLUMN()-2,FALSE)</f>
        <v>-0.73</v>
      </c>
      <c r="H183">
        <f>VLOOKUP($A183,data2!$L$1:$Q$1147,COLUMN()-2,FALSE)</f>
        <v>1.07</v>
      </c>
    </row>
    <row r="184" spans="1:8">
      <c r="A184" t="s">
        <v>174</v>
      </c>
      <c r="B184" t="str">
        <f>VLOOKUP($A184,UniProt!$A$1:$F$354,COLUMN(),FALSE)</f>
        <v>P06858</v>
      </c>
      <c r="C184" t="str">
        <f>VLOOKUP($A184,UniProt!$A$1:$F$354,COLUMN(),FALSE)</f>
        <v>LIPL_HUMAN</v>
      </c>
      <c r="D184" t="str">
        <f>VLOOKUP($A184,data2!$L$1:$Q$1147,COLUMN()-2,FALSE)</f>
        <v>chr8:19813180</v>
      </c>
      <c r="E184" t="str">
        <f>VLOOKUP($A184,data2!$L$1:$Q$1147,COLUMN()-2,FALSE)</f>
        <v>rs264</v>
      </c>
      <c r="F184" t="str">
        <f>VLOOKUP($A184,data2!$L$1:$Q$1147,COLUMN()-2,FALSE)</f>
        <v>G</v>
      </c>
      <c r="G184">
        <f>VLOOKUP($A184,data2!$L$1:$Q$1147,COLUMN()-2,FALSE)</f>
        <v>-0.86</v>
      </c>
      <c r="H184">
        <f>VLOOKUP($A184,data2!$L$1:$Q$1147,COLUMN()-2,FALSE)</f>
        <v>1.1100000000000001</v>
      </c>
    </row>
    <row r="185" spans="1:8">
      <c r="A185" t="s">
        <v>467</v>
      </c>
      <c r="B185" t="str">
        <f>VLOOKUP($A185,UniProt!$A$1:$F$354,COLUMN(),FALSE)</f>
        <v>Q07954</v>
      </c>
      <c r="C185" t="str">
        <f>VLOOKUP($A185,UniProt!$A$1:$F$354,COLUMN(),FALSE)</f>
        <v>LRP1_HUMAN</v>
      </c>
      <c r="D185" t="str">
        <f>VLOOKUP($A185,data2!$L$1:$Q$1147,COLUMN()-2,FALSE)</f>
        <v>chr12:57527283</v>
      </c>
      <c r="E185" t="str">
        <f>VLOOKUP($A185,data2!$L$1:$Q$1147,COLUMN()-2,FALSE)</f>
        <v>rs11172113</v>
      </c>
      <c r="F185" t="str">
        <f>VLOOKUP($A185,data2!$L$1:$Q$1147,COLUMN()-2,FALSE)</f>
        <v>C</v>
      </c>
      <c r="G185">
        <f>VLOOKUP($A185,data2!$L$1:$Q$1147,COLUMN()-2,FALSE)</f>
        <v>-0.41</v>
      </c>
      <c r="H185">
        <f>VLOOKUP($A185,data2!$L$1:$Q$1147,COLUMN()-2,FALSE)</f>
        <v>1.06</v>
      </c>
    </row>
    <row r="186" spans="1:8">
      <c r="A186" t="s">
        <v>152</v>
      </c>
      <c r="B186" t="str">
        <f>VLOOKUP($A186,UniProt!$A$1:$F$354,COLUMN(),FALSE)</f>
        <v>Q9Y6D9</v>
      </c>
      <c r="C186" t="str">
        <f>VLOOKUP($A186,UniProt!$A$1:$F$354,COLUMN(),FALSE)</f>
        <v>MD1L1_HUMAN</v>
      </c>
      <c r="D186" t="str">
        <f>VLOOKUP($A186,data2!$L$1:$Q$1147,COLUMN()-2,FALSE)</f>
        <v>chr7:1937261</v>
      </c>
      <c r="E186" t="str">
        <f>VLOOKUP($A186,data2!$L$1:$Q$1147,COLUMN()-2,FALSE)</f>
        <v>rs10267593</v>
      </c>
      <c r="F186" t="str">
        <f>VLOOKUP($A186,data2!$L$1:$Q$1147,COLUMN()-2,FALSE)</f>
        <v>G</v>
      </c>
      <c r="G186">
        <f>VLOOKUP($A186,data2!$L$1:$Q$1147,COLUMN()-2,FALSE)</f>
        <v>-0.8</v>
      </c>
      <c r="H186">
        <f>VLOOKUP($A186,data2!$L$1:$Q$1147,COLUMN()-2,FALSE)</f>
        <v>1.04</v>
      </c>
    </row>
    <row r="187" spans="1:8">
      <c r="A187" t="s">
        <v>412</v>
      </c>
      <c r="B187" t="str">
        <f>VLOOKUP($A187,UniProt!$A$1:$F$354,COLUMN(),FALSE)</f>
        <v>Q13257</v>
      </c>
      <c r="C187" t="str">
        <f>VLOOKUP($A187,UniProt!$A$1:$F$354,COLUMN(),FALSE)</f>
        <v>MD2L1_HUMAN</v>
      </c>
      <c r="D187" t="str">
        <f>VLOOKUP($A187,data2!$L$1:$Q$1147,COLUMN()-2,FALSE)</f>
        <v>chr4:120901336</v>
      </c>
      <c r="E187" t="str">
        <f>VLOOKUP($A187,data2!$L$1:$Q$1147,COLUMN()-2,FALSE)</f>
        <v>rs11723436</v>
      </c>
      <c r="F187" t="str">
        <f>VLOOKUP($A187,data2!$L$1:$Q$1147,COLUMN()-2,FALSE)</f>
        <v>G</v>
      </c>
      <c r="G187">
        <f>VLOOKUP($A187,data2!$L$1:$Q$1147,COLUMN()-2,FALSE)</f>
        <v>-0.31</v>
      </c>
      <c r="H187">
        <f>VLOOKUP($A187,data2!$L$1:$Q$1147,COLUMN()-2,FALSE)</f>
        <v>1.05</v>
      </c>
    </row>
    <row r="188" spans="1:8">
      <c r="A188" t="s">
        <v>341</v>
      </c>
      <c r="B188" t="str">
        <f>VLOOKUP($A188,UniProt!$A$1:$F$354,COLUMN(),FALSE)</f>
        <v>Q5VSG8</v>
      </c>
      <c r="C188" t="str">
        <f>VLOOKUP($A188,UniProt!$A$1:$F$354,COLUMN(),FALSE)</f>
        <v>MANEL_HUMAN</v>
      </c>
      <c r="D188" t="str">
        <f>VLOOKUP($A188,data2!$L$1:$Q$1147,COLUMN()-2,FALSE)</f>
        <v>chr1:38461319</v>
      </c>
      <c r="E188" t="str">
        <f>VLOOKUP($A188,data2!$L$1:$Q$1147,COLUMN()-2,FALSE)</f>
        <v>rs61776719</v>
      </c>
      <c r="F188" t="str">
        <f>VLOOKUP($A188,data2!$L$1:$Q$1147,COLUMN()-2,FALSE)</f>
        <v>A</v>
      </c>
      <c r="G188">
        <f>VLOOKUP($A188,data2!$L$1:$Q$1147,COLUMN()-2,FALSE)</f>
        <v>-0.53</v>
      </c>
      <c r="H188">
        <f>VLOOKUP($A188,data2!$L$1:$Q$1147,COLUMN()-2,FALSE)</f>
        <v>1.04</v>
      </c>
    </row>
    <row r="189" spans="1:8">
      <c r="A189" t="s">
        <v>415</v>
      </c>
      <c r="B189" t="str">
        <f>VLOOKUP($A189,UniProt!$A$1:$F$354,COLUMN(),FALSE)</f>
        <v>Q13233</v>
      </c>
      <c r="C189" t="str">
        <f>VLOOKUP($A189,UniProt!$A$1:$F$354,COLUMN(),FALSE)</f>
        <v>M3K1_HUMAN</v>
      </c>
      <c r="D189" t="str">
        <f>VLOOKUP($A189,data2!$L$1:$Q$1147,COLUMN()-2,FALSE)</f>
        <v>chr5:55860781</v>
      </c>
      <c r="E189" t="str">
        <f>VLOOKUP($A189,data2!$L$1:$Q$1147,COLUMN()-2,FALSE)</f>
        <v>rs3936511</v>
      </c>
      <c r="F189" t="str">
        <f>VLOOKUP($A189,data2!$L$1:$Q$1147,COLUMN()-2,FALSE)</f>
        <v>G</v>
      </c>
      <c r="G189">
        <f>VLOOKUP($A189,data2!$L$1:$Q$1147,COLUMN()-2,FALSE)</f>
        <v>-0.18</v>
      </c>
      <c r="H189">
        <f>VLOOKUP($A189,data2!$L$1:$Q$1147,COLUMN()-2,FALSE)</f>
        <v>1.04</v>
      </c>
    </row>
    <row r="190" spans="1:8">
      <c r="A190" t="s">
        <v>545</v>
      </c>
      <c r="B190" t="str">
        <f>VLOOKUP($A190,UniProt!$A$1:$F$354,COLUMN(),FALSE)</f>
        <v>P57077</v>
      </c>
      <c r="C190" t="str">
        <f>VLOOKUP($A190,UniProt!$A$1:$F$354,COLUMN(),FALSE)</f>
        <v>M3KCL_HUMAN</v>
      </c>
      <c r="D190" t="str">
        <f>VLOOKUP($A190,data2!$L$1:$Q$1147,COLUMN()-2,FALSE)</f>
        <v>chr21:30533076</v>
      </c>
      <c r="E190" t="str">
        <f>VLOOKUP($A190,data2!$L$1:$Q$1147,COLUMN()-2,FALSE)</f>
        <v>rs2832227</v>
      </c>
      <c r="F190" t="str">
        <f>VLOOKUP($A190,data2!$L$1:$Q$1147,COLUMN()-2,FALSE)</f>
        <v>G</v>
      </c>
      <c r="G190">
        <f>VLOOKUP($A190,data2!$L$1:$Q$1147,COLUMN()-2,FALSE)</f>
        <v>-0.18</v>
      </c>
      <c r="H190">
        <f>VLOOKUP($A190,data2!$L$1:$Q$1147,COLUMN()-2,FALSE)</f>
        <v>1.04</v>
      </c>
    </row>
    <row r="191" spans="1:8">
      <c r="A191" t="s">
        <v>390</v>
      </c>
      <c r="B191" t="str">
        <f>VLOOKUP($A191,UniProt!$A$1:$F$354,COLUMN(),FALSE)</f>
        <v>P27816</v>
      </c>
      <c r="C191" t="str">
        <f>VLOOKUP($A191,UniProt!$A$1:$F$354,COLUMN(),FALSE)</f>
        <v>MAP4_HUMAN</v>
      </c>
      <c r="D191" t="str">
        <f>VLOOKUP($A191,data2!$L$1:$Q$1147,COLUMN()-2,FALSE)</f>
        <v>chr3:48193515</v>
      </c>
      <c r="E191" t="str">
        <f>VLOOKUP($A191,data2!$L$1:$Q$1147,COLUMN()-2,FALSE)</f>
        <v>rs7617773</v>
      </c>
      <c r="F191" t="str">
        <f>VLOOKUP($A191,data2!$L$1:$Q$1147,COLUMN()-2,FALSE)</f>
        <v>T</v>
      </c>
      <c r="G191">
        <f>VLOOKUP($A191,data2!$L$1:$Q$1147,COLUMN()-2,FALSE)</f>
        <v>-0.67</v>
      </c>
      <c r="H191">
        <f>VLOOKUP($A191,data2!$L$1:$Q$1147,COLUMN()-2,FALSE)</f>
        <v>1.04</v>
      </c>
    </row>
    <row r="192" spans="1:8">
      <c r="A192" t="s">
        <v>453</v>
      </c>
      <c r="B192" t="str">
        <f>VLOOKUP($A192,UniProt!$A$1:$F$354,COLUMN(),FALSE)</f>
        <v>Q00266</v>
      </c>
      <c r="C192" t="str">
        <f>VLOOKUP($A192,UniProt!$A$1:$F$354,COLUMN(),FALSE)</f>
        <v>METK1_HUMAN</v>
      </c>
      <c r="D192" t="str">
        <f>VLOOKUP($A192,data2!$L$1:$Q$1147,COLUMN()-2,FALSE)</f>
        <v>chr10:82251514</v>
      </c>
      <c r="E192" t="str">
        <f>VLOOKUP($A192,data2!$L$1:$Q$1147,COLUMN()-2,FALSE)</f>
        <v>rs17680741</v>
      </c>
      <c r="F192" t="str">
        <f>VLOOKUP($A192,data2!$L$1:$Q$1147,COLUMN()-2,FALSE)</f>
        <v>T</v>
      </c>
      <c r="G192">
        <f>VLOOKUP($A192,data2!$L$1:$Q$1147,COLUMN()-2,FALSE)</f>
        <v>-0.72</v>
      </c>
      <c r="H192">
        <f>VLOOKUP($A192,data2!$L$1:$Q$1147,COLUMN()-2,FALSE)</f>
        <v>1.05</v>
      </c>
    </row>
    <row r="193" spans="1:8">
      <c r="A193" t="s">
        <v>303</v>
      </c>
      <c r="B193" t="str">
        <f>VLOOKUP($A193,UniProt!$A$1:$F$354,COLUMN(),FALSE)</f>
        <v>P32245</v>
      </c>
      <c r="C193" t="str">
        <f>VLOOKUP($A193,UniProt!$A$1:$F$354,COLUMN(),FALSE)</f>
        <v>MC4R_HUMAN</v>
      </c>
      <c r="D193" t="str">
        <f>VLOOKUP($A193,data2!$L$1:$Q$1147,COLUMN()-2,FALSE)</f>
        <v>chr18:57838401</v>
      </c>
      <c r="E193" t="str">
        <f>VLOOKUP($A193,data2!$L$1:$Q$1147,COLUMN()-2,FALSE)</f>
        <v>rs663129</v>
      </c>
      <c r="F193" t="str">
        <f>VLOOKUP($A193,data2!$L$1:$Q$1147,COLUMN()-2,FALSE)</f>
        <v>A</v>
      </c>
      <c r="G193">
        <f>VLOOKUP($A193,data2!$L$1:$Q$1147,COLUMN()-2,FALSE)</f>
        <v>-0.26</v>
      </c>
      <c r="H193">
        <f>VLOOKUP($A193,data2!$L$1:$Q$1147,COLUMN()-2,FALSE)</f>
        <v>1.06</v>
      </c>
    </row>
    <row r="194" spans="1:8">
      <c r="A194" t="s">
        <v>477</v>
      </c>
      <c r="B194" t="str">
        <f>VLOOKUP($A194,UniProt!$A$1:$F$354,COLUMN(),FALSE)</f>
        <v>O15068</v>
      </c>
      <c r="C194" t="str">
        <f>VLOOKUP($A194,UniProt!$A$1:$F$354,COLUMN(),FALSE)</f>
        <v>MCF2L_HUMAN</v>
      </c>
      <c r="D194" t="str">
        <f>VLOOKUP($A194,data2!$L$1:$Q$1147,COLUMN()-2,FALSE)</f>
        <v>chr13:113631780</v>
      </c>
      <c r="E194" t="str">
        <f>VLOOKUP($A194,data2!$L$1:$Q$1147,COLUMN()-2,FALSE)</f>
        <v>rs1317507</v>
      </c>
      <c r="F194" t="str">
        <f>VLOOKUP($A194,data2!$L$1:$Q$1147,COLUMN()-2,FALSE)</f>
        <v>A</v>
      </c>
      <c r="G194">
        <f>VLOOKUP($A194,data2!$L$1:$Q$1147,COLUMN()-2,FALSE)</f>
        <v>-0.26</v>
      </c>
      <c r="H194">
        <f>VLOOKUP($A194,data2!$L$1:$Q$1147,COLUMN()-2,FALSE)</f>
        <v>1.04</v>
      </c>
    </row>
    <row r="195" spans="1:8">
      <c r="A195" t="s">
        <v>490</v>
      </c>
      <c r="B195" t="str">
        <f>VLOOKUP($A195,UniProt!$A$1:$F$354,COLUMN(),FALSE)</f>
        <v>Q08431</v>
      </c>
      <c r="C195" t="str">
        <f>VLOOKUP($A195,UniProt!$A$1:$F$354,COLUMN(),FALSE)</f>
        <v>MFGM_HUMAN</v>
      </c>
      <c r="D195" t="str">
        <f>VLOOKUP($A195,data2!$L$1:$Q$1147,COLUMN()-2,FALSE)</f>
        <v>chr15:89574218</v>
      </c>
      <c r="E195" t="str">
        <f>VLOOKUP($A195,data2!$L$1:$Q$1147,COLUMN()-2,FALSE)</f>
        <v>rs8042271</v>
      </c>
      <c r="F195" t="str">
        <f>VLOOKUP($A195,data2!$L$1:$Q$1147,COLUMN()-2,FALSE)</f>
        <v>G</v>
      </c>
      <c r="G195">
        <f>VLOOKUP($A195,data2!$L$1:$Q$1147,COLUMN()-2,FALSE)</f>
        <v>-0.9</v>
      </c>
      <c r="H195">
        <f>VLOOKUP($A195,data2!$L$1:$Q$1147,COLUMN()-2,FALSE)</f>
        <v>1.1000000000000001</v>
      </c>
    </row>
    <row r="196" spans="1:8">
      <c r="A196" t="s">
        <v>364</v>
      </c>
      <c r="B196" t="str">
        <f>VLOOKUP($A196,UniProt!$A$1:$F$354,COLUMN(),FALSE)</f>
        <v>Q5JRA6</v>
      </c>
      <c r="C196" t="str">
        <f>VLOOKUP($A196,UniProt!$A$1:$F$354,COLUMN(),FALSE)</f>
        <v>TGO1_HUMAN</v>
      </c>
      <c r="D196" t="str">
        <f>VLOOKUP($A196,data2!$L$1:$Q$1147,COLUMN()-2,FALSE)</f>
        <v>chr1:222823529</v>
      </c>
      <c r="E196" t="str">
        <f>VLOOKUP($A196,data2!$L$1:$Q$1147,COLUMN()-2,FALSE)</f>
        <v>rs17465637</v>
      </c>
      <c r="F196" t="str">
        <f>VLOOKUP($A196,data2!$L$1:$Q$1147,COLUMN()-2,FALSE)</f>
        <v>C</v>
      </c>
      <c r="G196">
        <f>VLOOKUP($A196,data2!$L$1:$Q$1147,COLUMN()-2,FALSE)</f>
        <v>-0.74</v>
      </c>
      <c r="H196">
        <f>VLOOKUP($A196,data2!$L$1:$Q$1147,COLUMN()-2,FALSE)</f>
        <v>1.1399999999999999</v>
      </c>
    </row>
    <row r="197" spans="1:8">
      <c r="A197" t="s">
        <v>113</v>
      </c>
      <c r="B197" t="str">
        <f>VLOOKUP($A197,UniProt!$A$1:$F$354,COLUMN(),FALSE)</f>
        <v>Q7Z3K6</v>
      </c>
      <c r="C197" t="str">
        <f>VLOOKUP($A197,UniProt!$A$1:$F$354,COLUMN(),FALSE)</f>
        <v>MIER3_HUMAN</v>
      </c>
      <c r="D197" t="str">
        <f>VLOOKUP($A197,data2!$L$1:$Q$1147,COLUMN()-2,FALSE)</f>
        <v>chr5:55860781</v>
      </c>
      <c r="E197" t="str">
        <f>VLOOKUP($A197,data2!$L$1:$Q$1147,COLUMN()-2,FALSE)</f>
        <v>rs3936511</v>
      </c>
      <c r="F197" t="str">
        <f>VLOOKUP($A197,data2!$L$1:$Q$1147,COLUMN()-2,FALSE)</f>
        <v>G</v>
      </c>
      <c r="G197">
        <f>VLOOKUP($A197,data2!$L$1:$Q$1147,COLUMN()-2,FALSE)</f>
        <v>-0.18</v>
      </c>
      <c r="H197">
        <f>VLOOKUP($A197,data2!$L$1:$Q$1147,COLUMN()-2,FALSE)</f>
        <v>1.04</v>
      </c>
    </row>
    <row r="198" spans="1:8">
      <c r="A198" t="s">
        <v>59</v>
      </c>
      <c r="B198" t="e">
        <f>VLOOKUP($A198,UniProt!$A$1:$F$354,COLUMN(),FALSE)</f>
        <v>#N/A</v>
      </c>
      <c r="C198" t="e">
        <f>VLOOKUP($A198,UniProt!$A$1:$F$354,COLUMN(),FALSE)</f>
        <v>#N/A</v>
      </c>
      <c r="D198" t="str">
        <f>VLOOKUP($A198,data2!$L$1:$Q$1147,COLUMN()-2,FALSE)</f>
        <v>chr2:227100698</v>
      </c>
      <c r="E198" t="str">
        <f>VLOOKUP($A198,data2!$L$1:$Q$1147,COLUMN()-2,FALSE)</f>
        <v>rs2972146</v>
      </c>
      <c r="F198" t="str">
        <f>VLOOKUP($A198,data2!$L$1:$Q$1147,COLUMN()-2,FALSE)</f>
        <v>T</v>
      </c>
      <c r="G198">
        <f>VLOOKUP($A198,data2!$L$1:$Q$1147,COLUMN()-2,FALSE)</f>
        <v>-0.65</v>
      </c>
      <c r="H198">
        <f>VLOOKUP($A198,data2!$L$1:$Q$1147,COLUMN()-2,FALSE)</f>
        <v>1.07</v>
      </c>
    </row>
    <row r="199" spans="1:8">
      <c r="A199" t="s">
        <v>323</v>
      </c>
      <c r="B199" t="str">
        <f>VLOOKUP($A199,UniProt!$A$1:$F$354,COLUMN(),FALSE)</f>
        <v>P14780</v>
      </c>
      <c r="C199" t="str">
        <f>VLOOKUP($A199,UniProt!$A$1:$F$354,COLUMN(),FALSE)</f>
        <v>MMP9_HUMAN</v>
      </c>
      <c r="D199" t="str">
        <f>VLOOKUP($A199,data2!$L$1:$Q$1147,COLUMN()-2,FALSE)</f>
        <v>chr20:44586023</v>
      </c>
      <c r="E199" t="str">
        <f>VLOOKUP($A199,data2!$L$1:$Q$1147,COLUMN()-2,FALSE)</f>
        <v>rs3827066</v>
      </c>
      <c r="F199" t="str">
        <f>VLOOKUP($A199,data2!$L$1:$Q$1147,COLUMN()-2,FALSE)</f>
        <v>T</v>
      </c>
      <c r="G199">
        <f>VLOOKUP($A199,data2!$L$1:$Q$1147,COLUMN()-2,FALSE)</f>
        <v>-0.14000000000000001</v>
      </c>
      <c r="H199">
        <f>VLOOKUP($A199,data2!$L$1:$Q$1147,COLUMN()-2,FALSE)</f>
        <v>1.04</v>
      </c>
    </row>
    <row r="200" spans="1:8">
      <c r="A200" t="s">
        <v>334</v>
      </c>
      <c r="B200" t="str">
        <f>VLOOKUP($A200,UniProt!$A$1:$F$354,COLUMN(),FALSE)</f>
        <v>Q5T089</v>
      </c>
      <c r="C200" t="str">
        <f>VLOOKUP($A200,UniProt!$A$1:$F$354,COLUMN(),FALSE)</f>
        <v>MORN1_HUMAN</v>
      </c>
      <c r="D200" t="str">
        <f>VLOOKUP($A200,data2!$L$1:$Q$1147,COLUMN()-2,FALSE)</f>
        <v>chr1:2252205</v>
      </c>
      <c r="E200" t="str">
        <f>VLOOKUP($A200,data2!$L$1:$Q$1147,COLUMN()-2,FALSE)</f>
        <v>rs36096196</v>
      </c>
      <c r="F200" t="str">
        <f>VLOOKUP($A200,data2!$L$1:$Q$1147,COLUMN()-2,FALSE)</f>
        <v>T</v>
      </c>
      <c r="G200">
        <f>VLOOKUP($A200,data2!$L$1:$Q$1147,COLUMN()-2,FALSE)</f>
        <v>-0.15</v>
      </c>
      <c r="H200">
        <f>VLOOKUP($A200,data2!$L$1:$Q$1147,COLUMN()-2,FALSE)</f>
        <v>1.05</v>
      </c>
    </row>
    <row r="201" spans="1:8">
      <c r="A201" t="s">
        <v>403</v>
      </c>
      <c r="B201" t="str">
        <f>VLOOKUP($A201,UniProt!$A$1:$F$354,COLUMN(),FALSE)</f>
        <v>O14807</v>
      </c>
      <c r="C201" t="str">
        <f>VLOOKUP($A201,UniProt!$A$1:$F$354,COLUMN(),FALSE)</f>
        <v>RASM_HUMAN</v>
      </c>
      <c r="D201" t="str">
        <f>VLOOKUP($A201,data2!$L$1:$Q$1147,COLUMN()-2,FALSE)</f>
        <v>chr3:138119952</v>
      </c>
      <c r="E201" t="str">
        <f>VLOOKUP($A201,data2!$L$1:$Q$1147,COLUMN()-2,FALSE)</f>
        <v>rs2306374</v>
      </c>
      <c r="F201" t="str">
        <f>VLOOKUP($A201,data2!$L$1:$Q$1147,COLUMN()-2,FALSE)</f>
        <v>C</v>
      </c>
      <c r="G201">
        <f>VLOOKUP($A201,data2!$L$1:$Q$1147,COLUMN()-2,FALSE)</f>
        <v>-0.18</v>
      </c>
      <c r="H201">
        <f>VLOOKUP($A201,data2!$L$1:$Q$1147,COLUMN()-2,FALSE)</f>
        <v>1.1200000000000001</v>
      </c>
    </row>
    <row r="202" spans="1:8">
      <c r="A202" t="s">
        <v>423</v>
      </c>
      <c r="B202" t="str">
        <f>VLOOKUP($A202,UniProt!$A$1:$F$354,COLUMN(),FALSE)</f>
        <v>Q6P1L8</v>
      </c>
      <c r="C202" t="str">
        <f>VLOOKUP($A202,UniProt!$A$1:$F$354,COLUMN(),FALSE)</f>
        <v>RM14_HUMAN</v>
      </c>
      <c r="D202" t="str">
        <f>VLOOKUP($A202,data2!$L$1:$Q$1147,COLUMN()-2,FALSE)</f>
        <v>chr6:43758873</v>
      </c>
      <c r="E202" t="str">
        <f>VLOOKUP($A202,data2!$L$1:$Q$1147,COLUMN()-2,FALSE)</f>
        <v>rs6905288</v>
      </c>
      <c r="F202" t="str">
        <f>VLOOKUP($A202,data2!$L$1:$Q$1147,COLUMN()-2,FALSE)</f>
        <v>A</v>
      </c>
      <c r="G202">
        <f>VLOOKUP($A202,data2!$L$1:$Q$1147,COLUMN()-2,FALSE)</f>
        <v>-0.56999999999999995</v>
      </c>
      <c r="H202">
        <f>VLOOKUP($A202,data2!$L$1:$Q$1147,COLUMN()-2,FALSE)</f>
        <v>1.05</v>
      </c>
    </row>
    <row r="203" spans="1:8">
      <c r="A203" t="s">
        <v>546</v>
      </c>
      <c r="B203" t="str">
        <f>VLOOKUP($A203,UniProt!$A$1:$F$354,COLUMN(),FALSE)</f>
        <v>P82932</v>
      </c>
      <c r="C203" t="str">
        <f>VLOOKUP($A203,UniProt!$A$1:$F$354,COLUMN(),FALSE)</f>
        <v>RT06_HUMAN</v>
      </c>
      <c r="D203" t="str">
        <f>VLOOKUP($A203,data2!$L$1:$Q$1147,COLUMN()-2,FALSE)</f>
        <v>chr21:35599128</v>
      </c>
      <c r="E203" t="str">
        <f>VLOOKUP($A203,data2!$L$1:$Q$1147,COLUMN()-2,FALSE)</f>
        <v>rs9982601</v>
      </c>
      <c r="F203" t="str">
        <f>VLOOKUP($A203,data2!$L$1:$Q$1147,COLUMN()-2,FALSE)</f>
        <v>T</v>
      </c>
      <c r="G203">
        <f>VLOOKUP($A203,data2!$L$1:$Q$1147,COLUMN()-2,FALSE)</f>
        <v>-0.15</v>
      </c>
      <c r="H203">
        <f>VLOOKUP($A203,data2!$L$1:$Q$1147,COLUMN()-2,FALSE)</f>
        <v>1.18</v>
      </c>
    </row>
    <row r="204" spans="1:8">
      <c r="A204" t="s">
        <v>462</v>
      </c>
      <c r="B204" t="e">
        <f>VLOOKUP($A204,UniProt!$A$1:$F$354,COLUMN(),FALSE)</f>
        <v>#N/A</v>
      </c>
      <c r="C204" t="e">
        <f>VLOOKUP($A204,UniProt!$A$1:$F$354,COLUMN(),FALSE)</f>
        <v>#N/A</v>
      </c>
      <c r="D204" t="str">
        <f>VLOOKUP($A204,data2!$L$1:$Q$1147,COLUMN()-2,FALSE)</f>
        <v>chr11:10745394</v>
      </c>
      <c r="E204" t="str">
        <f>VLOOKUP($A204,data2!$L$1:$Q$1147,COLUMN()-2,FALSE)</f>
        <v>rs11042937</v>
      </c>
      <c r="F204" t="str">
        <f>VLOOKUP($A204,data2!$L$1:$Q$1147,COLUMN()-2,FALSE)</f>
        <v>T</v>
      </c>
      <c r="G204">
        <f>VLOOKUP($A204,data2!$L$1:$Q$1147,COLUMN()-2,FALSE)</f>
        <v>-0.49</v>
      </c>
      <c r="H204">
        <f>VLOOKUP($A204,data2!$L$1:$Q$1147,COLUMN()-2,FALSE)</f>
        <v>1.03</v>
      </c>
    </row>
    <row r="205" spans="1:8">
      <c r="A205" t="s">
        <v>89</v>
      </c>
      <c r="B205" t="str">
        <f>VLOOKUP($A205,UniProt!$A$1:$F$354,COLUMN(),FALSE)</f>
        <v>Q6ZTZ1</v>
      </c>
      <c r="C205" t="str">
        <f>VLOOKUP($A205,UniProt!$A$1:$F$354,COLUMN(),FALSE)</f>
        <v>MSD1_HUMAN</v>
      </c>
      <c r="D205" t="str">
        <f>VLOOKUP($A205,data2!$L$1:$Q$1147,COLUMN()-2,FALSE)</f>
        <v>chr4:3449652</v>
      </c>
      <c r="E205" t="str">
        <f>VLOOKUP($A205,data2!$L$1:$Q$1147,COLUMN()-2,FALSE)</f>
        <v>rs16844401</v>
      </c>
      <c r="F205" t="str">
        <f>VLOOKUP($A205,data2!$L$1:$Q$1147,COLUMN()-2,FALSE)</f>
        <v>A</v>
      </c>
      <c r="G205">
        <f>VLOOKUP($A205,data2!$L$1:$Q$1147,COLUMN()-2,FALSE)</f>
        <v>-7.0000000000000007E-2</v>
      </c>
      <c r="H205">
        <f>VLOOKUP($A205,data2!$L$1:$Q$1147,COLUMN()-2,FALSE)</f>
        <v>1.07</v>
      </c>
    </row>
    <row r="206" spans="1:8">
      <c r="A206" t="s">
        <v>401</v>
      </c>
      <c r="B206" t="str">
        <f>VLOOKUP($A206,UniProt!$A$1:$F$354,COLUMN(),FALSE)</f>
        <v>Q9HCI7</v>
      </c>
      <c r="C206" t="str">
        <f>VLOOKUP($A206,UniProt!$A$1:$F$354,COLUMN(),FALSE)</f>
        <v>MSL2_HUMAN</v>
      </c>
      <c r="D206" t="str">
        <f>VLOOKUP($A206,data2!$L$1:$Q$1147,COLUMN()-2,FALSE)</f>
        <v>chr3:136069472</v>
      </c>
      <c r="E206" t="str">
        <f>VLOOKUP($A206,data2!$L$1:$Q$1147,COLUMN()-2,FALSE)</f>
        <v>rs667920</v>
      </c>
      <c r="F206" t="str">
        <f>VLOOKUP($A206,data2!$L$1:$Q$1147,COLUMN()-2,FALSE)</f>
        <v>T</v>
      </c>
      <c r="G206">
        <f>VLOOKUP($A206,data2!$L$1:$Q$1147,COLUMN()-2,FALSE)</f>
        <v>-0.78</v>
      </c>
      <c r="H206">
        <f>VLOOKUP($A206,data2!$L$1:$Q$1147,COLUMN()-2,FALSE)</f>
        <v>1.05</v>
      </c>
    </row>
    <row r="207" spans="1:8">
      <c r="A207" t="s">
        <v>516</v>
      </c>
      <c r="B207" t="str">
        <f>VLOOKUP($A207,UniProt!$A$1:$F$354,COLUMN(),FALSE)</f>
        <v>P12829</v>
      </c>
      <c r="C207" t="str">
        <f>VLOOKUP($A207,UniProt!$A$1:$F$354,COLUMN(),FALSE)</f>
        <v>MYL4_HUMAN</v>
      </c>
      <c r="D207" t="str">
        <f>VLOOKUP($A207,data2!$L$1:$Q$1147,COLUMN()-2,FALSE)</f>
        <v>chr17:45013271</v>
      </c>
      <c r="E207" t="str">
        <f>VLOOKUP($A207,data2!$L$1:$Q$1147,COLUMN()-2,FALSE)</f>
        <v>rs17608766</v>
      </c>
      <c r="F207" t="str">
        <f>VLOOKUP($A207,data2!$L$1:$Q$1147,COLUMN()-2,FALSE)</f>
        <v>C</v>
      </c>
      <c r="G207">
        <f>VLOOKUP($A207,data2!$L$1:$Q$1147,COLUMN()-2,FALSE)</f>
        <v>-0.14000000000000001</v>
      </c>
      <c r="H207">
        <f>VLOOKUP($A207,data2!$L$1:$Q$1147,COLUMN()-2,FALSE)</f>
        <v>1.07</v>
      </c>
    </row>
    <row r="208" spans="1:8">
      <c r="A208" t="s">
        <v>160</v>
      </c>
      <c r="B208" t="str">
        <f>VLOOKUP($A208,UniProt!$A$1:$F$354,COLUMN(),FALSE)</f>
        <v>B0I1T2</v>
      </c>
      <c r="C208" t="str">
        <f>VLOOKUP($A208,UniProt!$A$1:$F$354,COLUMN(),FALSE)</f>
        <v>MYO1G_HUMAN</v>
      </c>
      <c r="D208" t="str">
        <f>VLOOKUP($A208,data2!$L$1:$Q$1147,COLUMN()-2,FALSE)</f>
        <v>chr7:45077978</v>
      </c>
      <c r="E208" t="str">
        <f>VLOOKUP($A208,data2!$L$1:$Q$1147,COLUMN()-2,FALSE)</f>
        <v>rs2107732</v>
      </c>
      <c r="F208" t="str">
        <f>VLOOKUP($A208,data2!$L$1:$Q$1147,COLUMN()-2,FALSE)</f>
        <v>G</v>
      </c>
      <c r="G208">
        <f>VLOOKUP($A208,data2!$L$1:$Q$1147,COLUMN()-2,FALSE)</f>
        <v>-0.91</v>
      </c>
      <c r="H208">
        <f>VLOOKUP($A208,data2!$L$1:$Q$1147,COLUMN()-2,FALSE)</f>
        <v>1.06</v>
      </c>
    </row>
    <row r="209" spans="1:8">
      <c r="A209" t="s">
        <v>475</v>
      </c>
      <c r="B209" t="str">
        <f>VLOOKUP($A209,UniProt!$A$1:$F$354,COLUMN(),FALSE)</f>
        <v>Q92802</v>
      </c>
      <c r="C209" t="str">
        <f>VLOOKUP($A209,UniProt!$A$1:$F$354,COLUMN(),FALSE)</f>
        <v>N42L2_HUMAN</v>
      </c>
      <c r="D209" t="str">
        <f>VLOOKUP($A209,data2!$L$1:$Q$1147,COLUMN()-2,FALSE)</f>
        <v>chr13:33058333</v>
      </c>
      <c r="E209" t="str">
        <f>VLOOKUP($A209,data2!$L$1:$Q$1147,COLUMN()-2,FALSE)</f>
        <v>rs9591012</v>
      </c>
      <c r="F209" t="str">
        <f>VLOOKUP($A209,data2!$L$1:$Q$1147,COLUMN()-2,FALSE)</f>
        <v>G</v>
      </c>
      <c r="G209">
        <f>VLOOKUP($A209,data2!$L$1:$Q$1147,COLUMN()-2,FALSE)</f>
        <v>-0.66</v>
      </c>
      <c r="H209">
        <f>VLOOKUP($A209,data2!$L$1:$Q$1147,COLUMN()-2,FALSE)</f>
        <v>1.04</v>
      </c>
    </row>
    <row r="210" spans="1:8">
      <c r="A210" t="s">
        <v>172</v>
      </c>
      <c r="B210" t="str">
        <f>VLOOKUP($A210,UniProt!$A$1:$F$354,COLUMN(),FALSE)</f>
        <v>P11245</v>
      </c>
      <c r="C210" t="str">
        <f>VLOOKUP($A210,UniProt!$A$1:$F$354,COLUMN(),FALSE)</f>
        <v>ARY2_HUMAN</v>
      </c>
      <c r="D210" t="str">
        <f>VLOOKUP($A210,data2!$L$1:$Q$1147,COLUMN()-2,FALSE)</f>
        <v>chr8:18286997</v>
      </c>
      <c r="E210" t="str">
        <f>VLOOKUP($A210,data2!$L$1:$Q$1147,COLUMN()-2,FALSE)</f>
        <v>rs6997340</v>
      </c>
      <c r="F210" t="str">
        <f>VLOOKUP($A210,data2!$L$1:$Q$1147,COLUMN()-2,FALSE)</f>
        <v>T</v>
      </c>
      <c r="G210">
        <f>VLOOKUP($A210,data2!$L$1:$Q$1147,COLUMN()-2,FALSE)</f>
        <v>-0.31</v>
      </c>
      <c r="H210">
        <f>VLOOKUP($A210,data2!$L$1:$Q$1147,COLUMN()-2,FALSE)</f>
        <v>1.04</v>
      </c>
    </row>
    <row r="211" spans="1:8">
      <c r="A211" t="s">
        <v>360</v>
      </c>
      <c r="B211" t="str">
        <f>VLOOKUP($A211,UniProt!$A$1:$F$354,COLUMN(),FALSE)</f>
        <v>Q8NEY1</v>
      </c>
      <c r="C211" t="str">
        <f>VLOOKUP($A211,UniProt!$A$1:$F$354,COLUMN(),FALSE)</f>
        <v>NAV1_HUMAN</v>
      </c>
      <c r="D211" t="str">
        <f>VLOOKUP($A211,data2!$L$1:$Q$1147,COLUMN()-2,FALSE)</f>
        <v>chr1:201872264</v>
      </c>
      <c r="E211" t="str">
        <f>VLOOKUP($A211,data2!$L$1:$Q$1147,COLUMN()-2,FALSE)</f>
        <v>rs2820315</v>
      </c>
      <c r="F211" t="str">
        <f>VLOOKUP($A211,data2!$L$1:$Q$1147,COLUMN()-2,FALSE)</f>
        <v>T</v>
      </c>
      <c r="G211">
        <f>VLOOKUP($A211,data2!$L$1:$Q$1147,COLUMN()-2,FALSE)</f>
        <v>-0.3</v>
      </c>
      <c r="H211">
        <f>VLOOKUP($A211,data2!$L$1:$Q$1147,COLUMN()-2,FALSE)</f>
        <v>1.05</v>
      </c>
    </row>
    <row r="212" spans="1:8">
      <c r="A212" t="s">
        <v>53</v>
      </c>
      <c r="B212" t="str">
        <f>VLOOKUP($A212,UniProt!$A$1:$F$354,COLUMN(),FALSE)</f>
        <v>Q6ZS30</v>
      </c>
      <c r="C212" t="str">
        <f>VLOOKUP($A212,UniProt!$A$1:$F$354,COLUMN(),FALSE)</f>
        <v>NBEL1_HUMAN</v>
      </c>
      <c r="D212" t="str">
        <f>VLOOKUP($A212,data2!$L$1:$Q$1147,COLUMN()-2,FALSE)</f>
        <v>chr2:203745885</v>
      </c>
      <c r="E212" t="str">
        <f>VLOOKUP($A212,data2!$L$1:$Q$1147,COLUMN()-2,FALSE)</f>
        <v>rs6725887</v>
      </c>
      <c r="F212" t="str">
        <f>VLOOKUP($A212,data2!$L$1:$Q$1147,COLUMN()-2,FALSE)</f>
        <v>C</v>
      </c>
      <c r="G212">
        <f>VLOOKUP($A212,data2!$L$1:$Q$1147,COLUMN()-2,FALSE)</f>
        <v>-0.15</v>
      </c>
      <c r="H212">
        <f>VLOOKUP($A212,data2!$L$1:$Q$1147,COLUMN()-2,FALSE)</f>
        <v>1.1399999999999999</v>
      </c>
    </row>
    <row r="213" spans="1:8">
      <c r="A213" t="s">
        <v>402</v>
      </c>
      <c r="B213" t="str">
        <f>VLOOKUP($A213,UniProt!$A$1:$F$354,COLUMN(),FALSE)</f>
        <v>P16333</v>
      </c>
      <c r="C213" t="str">
        <f>VLOOKUP($A213,UniProt!$A$1:$F$354,COLUMN(),FALSE)</f>
        <v>NCK1_HUMAN</v>
      </c>
      <c r="D213" t="str">
        <f>VLOOKUP($A213,data2!$L$1:$Q$1147,COLUMN()-2,FALSE)</f>
        <v>chr3:136069472</v>
      </c>
      <c r="E213" t="str">
        <f>VLOOKUP($A213,data2!$L$1:$Q$1147,COLUMN()-2,FALSE)</f>
        <v>rs667920</v>
      </c>
      <c r="F213" t="str">
        <f>VLOOKUP($A213,data2!$L$1:$Q$1147,COLUMN()-2,FALSE)</f>
        <v>T</v>
      </c>
      <c r="G213">
        <f>VLOOKUP($A213,data2!$L$1:$Q$1147,COLUMN()-2,FALSE)</f>
        <v>-0.78</v>
      </c>
      <c r="H213">
        <f>VLOOKUP($A213,data2!$L$1:$Q$1147,COLUMN()-2,FALSE)</f>
        <v>1.05</v>
      </c>
    </row>
    <row r="214" spans="1:8">
      <c r="A214" t="s">
        <v>537</v>
      </c>
      <c r="B214" t="str">
        <f>VLOOKUP($A214,UniProt!$A$1:$F$354,COLUMN(),FALSE)</f>
        <v>Q14686</v>
      </c>
      <c r="C214" t="str">
        <f>VLOOKUP($A214,UniProt!$A$1:$F$354,COLUMN(),FALSE)</f>
        <v>NCOA6_HUMAN</v>
      </c>
      <c r="D214" t="str">
        <f>VLOOKUP($A214,data2!$L$1:$Q$1147,COLUMN()-2,FALSE)</f>
        <v>chr20:33764554</v>
      </c>
      <c r="E214" t="str">
        <f>VLOOKUP($A214,data2!$L$1:$Q$1147,COLUMN()-2,FALSE)</f>
        <v>rs867186</v>
      </c>
      <c r="F214" t="str">
        <f>VLOOKUP($A214,data2!$L$1:$Q$1147,COLUMN()-2,FALSE)</f>
        <v>A</v>
      </c>
      <c r="G214">
        <f>VLOOKUP($A214,data2!$L$1:$Q$1147,COLUMN()-2,FALSE)</f>
        <v>-0.89</v>
      </c>
      <c r="H214">
        <f>VLOOKUP($A214,data2!$L$1:$Q$1147,COLUMN()-2,FALSE)</f>
        <v>1.07</v>
      </c>
    </row>
    <row r="215" spans="1:8">
      <c r="A215" t="s">
        <v>468</v>
      </c>
      <c r="B215" t="str">
        <f>VLOOKUP($A215,UniProt!$A$1:$F$354,COLUMN(),FALSE)</f>
        <v>Q9UI09</v>
      </c>
      <c r="C215" t="str">
        <f>VLOOKUP($A215,UniProt!$A$1:$F$354,COLUMN(),FALSE)</f>
        <v>NDUAC_HUMAN</v>
      </c>
      <c r="D215" t="str">
        <f>VLOOKUP($A215,data2!$L$1:$Q$1147,COLUMN()-2,FALSE)</f>
        <v>chr12:95355541</v>
      </c>
      <c r="E215" t="str">
        <f>VLOOKUP($A215,data2!$L$1:$Q$1147,COLUMN()-2,FALSE)</f>
        <v>rs7306455</v>
      </c>
      <c r="F215" t="str">
        <f>VLOOKUP($A215,data2!$L$1:$Q$1147,COLUMN()-2,FALSE)</f>
        <v>G</v>
      </c>
      <c r="G215">
        <f>VLOOKUP($A215,data2!$L$1:$Q$1147,COLUMN()-2,FALSE)</f>
        <v>-0.9</v>
      </c>
      <c r="H215">
        <f>VLOOKUP($A215,data2!$L$1:$Q$1147,COLUMN()-2,FALSE)</f>
        <v>1.05</v>
      </c>
    </row>
    <row r="216" spans="1:8">
      <c r="A216" t="s">
        <v>483</v>
      </c>
      <c r="B216" t="str">
        <f>VLOOKUP($A216,UniProt!$A$1:$F$354,COLUMN(),FALSE)</f>
        <v>Q8TD19</v>
      </c>
      <c r="C216" t="str">
        <f>VLOOKUP($A216,UniProt!$A$1:$F$354,COLUMN(),FALSE)</f>
        <v>NEK9_HUMAN</v>
      </c>
      <c r="D216" t="str">
        <f>VLOOKUP($A216,data2!$L$1:$Q$1147,COLUMN()-2,FALSE)</f>
        <v>chr14:75147552</v>
      </c>
      <c r="E216" t="str">
        <f>VLOOKUP($A216,data2!$L$1:$Q$1147,COLUMN()-2,FALSE)</f>
        <v>rs3832966</v>
      </c>
      <c r="F216" t="str">
        <f>VLOOKUP($A216,data2!$L$1:$Q$1147,COLUMN()-2,FALSE)</f>
        <v>I</v>
      </c>
      <c r="G216">
        <f>VLOOKUP($A216,data2!$L$1:$Q$1147,COLUMN()-2,FALSE)</f>
        <v>-0.46</v>
      </c>
      <c r="H216">
        <f>VLOOKUP($A216,data2!$L$1:$Q$1147,COLUMN()-2,FALSE)</f>
        <v>1.05</v>
      </c>
    </row>
    <row r="217" spans="1:8">
      <c r="A217" t="s">
        <v>542</v>
      </c>
      <c r="B217" t="str">
        <f>VLOOKUP($A217,UniProt!$A$1:$F$354,COLUMN(),FALSE)</f>
        <v>Q9BR09</v>
      </c>
      <c r="C217" t="str">
        <f>VLOOKUP($A217,UniProt!$A$1:$F$354,COLUMN(),FALSE)</f>
        <v>NEUL2_HUMAN</v>
      </c>
      <c r="D217" t="str">
        <f>VLOOKUP($A217,data2!$L$1:$Q$1147,COLUMN()-2,FALSE)</f>
        <v>chr20:44586023</v>
      </c>
      <c r="E217" t="str">
        <f>VLOOKUP($A217,data2!$L$1:$Q$1147,COLUMN()-2,FALSE)</f>
        <v>rs3827066</v>
      </c>
      <c r="F217" t="str">
        <f>VLOOKUP($A217,data2!$L$1:$Q$1147,COLUMN()-2,FALSE)</f>
        <v>T</v>
      </c>
      <c r="G217">
        <f>VLOOKUP($A217,data2!$L$1:$Q$1147,COLUMN()-2,FALSE)</f>
        <v>-0.14000000000000001</v>
      </c>
      <c r="H217">
        <f>VLOOKUP($A217,data2!$L$1:$Q$1147,COLUMN()-2,FALSE)</f>
        <v>1.04</v>
      </c>
    </row>
    <row r="218" spans="1:8">
      <c r="A218" t="s">
        <v>344</v>
      </c>
      <c r="B218" t="str">
        <f>VLOOKUP($A218,UniProt!$A$1:$F$354,COLUMN(),FALSE)</f>
        <v>P01138</v>
      </c>
      <c r="C218" t="str">
        <f>VLOOKUP($A218,UniProt!$A$1:$F$354,COLUMN(),FALSE)</f>
        <v>NGF_HUMAN</v>
      </c>
      <c r="D218" t="str">
        <f>VLOOKUP($A218,data2!$L$1:$Q$1147,COLUMN()-2,FALSE)</f>
        <v>chr1:115753482</v>
      </c>
      <c r="E218" t="str">
        <f>VLOOKUP($A218,data2!$L$1:$Q$1147,COLUMN()-2,FALSE)</f>
        <v>rs11806316</v>
      </c>
      <c r="F218" t="str">
        <f>VLOOKUP($A218,data2!$L$1:$Q$1147,COLUMN()-2,FALSE)</f>
        <v>G</v>
      </c>
      <c r="G218">
        <f>VLOOKUP($A218,data2!$L$1:$Q$1147,COLUMN()-2,FALSE)</f>
        <v>-0.66</v>
      </c>
      <c r="H218">
        <f>VLOOKUP($A218,data2!$L$1:$Q$1147,COLUMN()-2,FALSE)</f>
        <v>1.04</v>
      </c>
    </row>
    <row r="219" spans="1:8">
      <c r="A219" t="s">
        <v>511</v>
      </c>
      <c r="B219" t="str">
        <f>VLOOKUP($A219,UniProt!$A$1:$F$354,COLUMN(),FALSE)</f>
        <v>Q9NYR9</v>
      </c>
      <c r="C219" t="str">
        <f>VLOOKUP($A219,UniProt!$A$1:$F$354,COLUMN(),FALSE)</f>
        <v>KBRS2_HUMAN</v>
      </c>
      <c r="D219" t="str">
        <f>VLOOKUP($A219,data2!$L$1:$Q$1147,COLUMN()-2,FALSE)</f>
        <v>chr17:40257163</v>
      </c>
      <c r="E219" t="str">
        <f>VLOOKUP($A219,data2!$L$1:$Q$1147,COLUMN()-2,FALSE)</f>
        <v>rs2074158</v>
      </c>
      <c r="F219" t="str">
        <f>VLOOKUP($A219,data2!$L$1:$Q$1147,COLUMN()-2,FALSE)</f>
        <v>C</v>
      </c>
      <c r="G219">
        <f>VLOOKUP($A219,data2!$L$1:$Q$1147,COLUMN()-2,FALSE)</f>
        <v>-0.18</v>
      </c>
      <c r="H219">
        <f>VLOOKUP($A219,data2!$L$1:$Q$1147,COLUMN()-2,FALSE)</f>
        <v>1.05</v>
      </c>
    </row>
    <row r="220" spans="1:8">
      <c r="A220" t="s">
        <v>354</v>
      </c>
      <c r="B220" t="str">
        <f>VLOOKUP($A220,UniProt!$A$1:$F$354,COLUMN(),FALSE)</f>
        <v>Q9Y5B8</v>
      </c>
      <c r="C220" t="str">
        <f>VLOOKUP($A220,UniProt!$A$1:$F$354,COLUMN(),FALSE)</f>
        <v>NDK7_HUMAN</v>
      </c>
      <c r="D220" t="str">
        <f>VLOOKUP($A220,data2!$L$1:$Q$1147,COLUMN()-2,FALSE)</f>
        <v>chr1:169094459</v>
      </c>
      <c r="E220" t="str">
        <f>VLOOKUP($A220,data2!$L$1:$Q$1147,COLUMN()-2,FALSE)</f>
        <v>rs1892094</v>
      </c>
      <c r="F220" t="str">
        <f>VLOOKUP($A220,data2!$L$1:$Q$1147,COLUMN()-2,FALSE)</f>
        <v>C</v>
      </c>
      <c r="G220">
        <f>VLOOKUP($A220,data2!$L$1:$Q$1147,COLUMN()-2,FALSE)</f>
        <v>-0.5</v>
      </c>
      <c r="H220">
        <f>VLOOKUP($A220,data2!$L$1:$Q$1147,COLUMN()-2,FALSE)</f>
        <v>1.04</v>
      </c>
    </row>
    <row r="221" spans="1:8">
      <c r="A221" t="s">
        <v>91</v>
      </c>
      <c r="B221" t="str">
        <f>VLOOKUP($A221,UniProt!$A$1:$F$354,COLUMN(),FALSE)</f>
        <v>Q8NC60</v>
      </c>
      <c r="C221" t="str">
        <f>VLOOKUP($A221,UniProt!$A$1:$F$354,COLUMN(),FALSE)</f>
        <v>NOA1_HUMAN</v>
      </c>
      <c r="D221" t="str">
        <f>VLOOKUP($A221,data2!$L$1:$Q$1147,COLUMN()-2,FALSE)</f>
        <v>chr4:57838583</v>
      </c>
      <c r="E221" t="str">
        <f>VLOOKUP($A221,data2!$L$1:$Q$1147,COLUMN()-2,FALSE)</f>
        <v>rs17087335</v>
      </c>
      <c r="F221" t="str">
        <f>VLOOKUP($A221,data2!$L$1:$Q$1147,COLUMN()-2,FALSE)</f>
        <v>T</v>
      </c>
      <c r="G221">
        <f>VLOOKUP($A221,data2!$L$1:$Q$1147,COLUMN()-2,FALSE)</f>
        <v>-0.21</v>
      </c>
      <c r="H221">
        <f>VLOOKUP($A221,data2!$L$1:$Q$1147,COLUMN()-2,FALSE)</f>
        <v>1.06</v>
      </c>
    </row>
    <row r="222" spans="1:8">
      <c r="A222" t="s">
        <v>170</v>
      </c>
      <c r="B222" t="str">
        <f>VLOOKUP($A222,UniProt!$A$1:$F$354,COLUMN(),FALSE)</f>
        <v>P29474</v>
      </c>
      <c r="C222" t="str">
        <f>VLOOKUP($A222,UniProt!$A$1:$F$354,COLUMN(),FALSE)</f>
        <v>NOS3_HUMAN</v>
      </c>
      <c r="D222" t="str">
        <f>VLOOKUP($A222,data2!$L$1:$Q$1147,COLUMN()-2,FALSE)</f>
        <v>chr7:150690176</v>
      </c>
      <c r="E222" t="str">
        <f>VLOOKUP($A222,data2!$L$1:$Q$1147,COLUMN()-2,FALSE)</f>
        <v>rs3918226</v>
      </c>
      <c r="F222" t="str">
        <f>VLOOKUP($A222,data2!$L$1:$Q$1147,COLUMN()-2,FALSE)</f>
        <v>T</v>
      </c>
      <c r="G222">
        <f>VLOOKUP($A222,data2!$L$1:$Q$1147,COLUMN()-2,FALSE)</f>
        <v>-0.06</v>
      </c>
      <c r="H222">
        <f>VLOOKUP($A222,data2!$L$1:$Q$1147,COLUMN()-2,FALSE)</f>
        <v>1.1399999999999999</v>
      </c>
    </row>
    <row r="223" spans="1:8">
      <c r="A223" t="s">
        <v>398</v>
      </c>
      <c r="B223" t="str">
        <f>VLOOKUP($A223,UniProt!$A$1:$F$354,COLUMN(),FALSE)</f>
        <v>Q7Z494</v>
      </c>
      <c r="C223" t="str">
        <f>VLOOKUP($A223,UniProt!$A$1:$F$354,COLUMN(),FALSE)</f>
        <v>NPHP3_HUMAN</v>
      </c>
      <c r="D223" t="str">
        <f>VLOOKUP($A223,data2!$L$1:$Q$1147,COLUMN()-2,FALSE)</f>
        <v>chr3:132257961</v>
      </c>
      <c r="E223" t="str">
        <f>VLOOKUP($A223,data2!$L$1:$Q$1147,COLUMN()-2,FALSE)</f>
        <v>rs10512861</v>
      </c>
      <c r="F223" t="str">
        <f>VLOOKUP($A223,data2!$L$1:$Q$1147,COLUMN()-2,FALSE)</f>
        <v>G</v>
      </c>
      <c r="G223">
        <f>VLOOKUP($A223,data2!$L$1:$Q$1147,COLUMN()-2,FALSE)</f>
        <v>-0.86</v>
      </c>
      <c r="H223">
        <f>VLOOKUP($A223,data2!$L$1:$Q$1147,COLUMN()-2,FALSE)</f>
        <v>1.04</v>
      </c>
    </row>
    <row r="224" spans="1:8">
      <c r="A224" t="s">
        <v>202</v>
      </c>
      <c r="B224" t="str">
        <f>VLOOKUP($A224,UniProt!$A$1:$F$354,COLUMN(),FALSE)</f>
        <v>P49902</v>
      </c>
      <c r="C224" t="str">
        <f>VLOOKUP($A224,UniProt!$A$1:$F$354,COLUMN(),FALSE)</f>
        <v>5NTC_HUMAN</v>
      </c>
      <c r="D224" t="str">
        <f>VLOOKUP($A224,data2!$L$1:$Q$1147,COLUMN()-2,FALSE)</f>
        <v>chr10:104719096</v>
      </c>
      <c r="E224" t="str">
        <f>VLOOKUP($A224,data2!$L$1:$Q$1147,COLUMN()-2,FALSE)</f>
        <v>rs12413409</v>
      </c>
      <c r="F224" t="str">
        <f>VLOOKUP($A224,data2!$L$1:$Q$1147,COLUMN()-2,FALSE)</f>
        <v>G</v>
      </c>
      <c r="G224">
        <f>VLOOKUP($A224,data2!$L$1:$Q$1147,COLUMN()-2,FALSE)</f>
        <v>-0.89</v>
      </c>
      <c r="H224">
        <f>VLOOKUP($A224,data2!$L$1:$Q$1147,COLUMN()-2,FALSE)</f>
        <v>1.1200000000000001</v>
      </c>
    </row>
    <row r="225" spans="1:8">
      <c r="A225" t="s">
        <v>451</v>
      </c>
      <c r="B225" t="str">
        <f>VLOOKUP($A225,UniProt!$A$1:$F$354,COLUMN(),FALSE)</f>
        <v>Q9UKK9</v>
      </c>
      <c r="C225" t="str">
        <f>VLOOKUP($A225,UniProt!$A$1:$F$354,COLUMN(),FALSE)</f>
        <v>NUDT5_HUMAN</v>
      </c>
      <c r="D225" t="str">
        <f>VLOOKUP($A225,data2!$L$1:$Q$1147,COLUMN()-2,FALSE)</f>
        <v>chr10:12303813</v>
      </c>
      <c r="E225" t="str">
        <f>VLOOKUP($A225,data2!$L$1:$Q$1147,COLUMN()-2,FALSE)</f>
        <v>rs61848342</v>
      </c>
      <c r="F225" t="str">
        <f>VLOOKUP($A225,data2!$L$1:$Q$1147,COLUMN()-2,FALSE)</f>
        <v>C</v>
      </c>
      <c r="G225">
        <f>VLOOKUP($A225,data2!$L$1:$Q$1147,COLUMN()-2,FALSE)</f>
        <v>-0.36</v>
      </c>
      <c r="H225">
        <f>VLOOKUP($A225,data2!$L$1:$Q$1147,COLUMN()-2,FALSE)</f>
        <v>1.04</v>
      </c>
    </row>
    <row r="226" spans="1:8">
      <c r="A226" t="s">
        <v>473</v>
      </c>
      <c r="B226" t="str">
        <f>VLOOKUP($A226,UniProt!$A$1:$F$354,COLUMN(),FALSE)</f>
        <v>Q15646</v>
      </c>
      <c r="C226" t="str">
        <f>VLOOKUP($A226,UniProt!$A$1:$F$354,COLUMN(),FALSE)</f>
        <v>OASL_HUMAN</v>
      </c>
      <c r="D226" t="str">
        <f>VLOOKUP($A226,data2!$L$1:$Q$1147,COLUMN()-2,FALSE)</f>
        <v>chr12:121416988</v>
      </c>
      <c r="E226" t="str">
        <f>VLOOKUP($A226,data2!$L$1:$Q$1147,COLUMN()-2,FALSE)</f>
        <v>rs2244608</v>
      </c>
      <c r="F226" t="str">
        <f>VLOOKUP($A226,data2!$L$1:$Q$1147,COLUMN()-2,FALSE)</f>
        <v>G</v>
      </c>
      <c r="G226">
        <f>VLOOKUP($A226,data2!$L$1:$Q$1147,COLUMN()-2,FALSE)</f>
        <v>-0.35</v>
      </c>
      <c r="H226">
        <f>VLOOKUP($A226,data2!$L$1:$Q$1147,COLUMN()-2,FALSE)</f>
        <v>1.06</v>
      </c>
    </row>
    <row r="227" spans="1:8">
      <c r="A227" t="s">
        <v>487</v>
      </c>
      <c r="B227" t="str">
        <f>VLOOKUP($A227,UniProt!$A$1:$F$354,COLUMN(),FALSE)</f>
        <v>O95190</v>
      </c>
      <c r="C227" t="str">
        <f>VLOOKUP($A227,UniProt!$A$1:$F$354,COLUMN(),FALSE)</f>
        <v>OAZ2_HUMAN</v>
      </c>
      <c r="D227" t="str">
        <f>VLOOKUP($A227,data2!$L$1:$Q$1147,COLUMN()-2,FALSE)</f>
        <v>chr15:65024204</v>
      </c>
      <c r="E227" t="str">
        <f>VLOOKUP($A227,data2!$L$1:$Q$1147,COLUMN()-2,FALSE)</f>
        <v>rs6494488</v>
      </c>
      <c r="F227" t="str">
        <f>VLOOKUP($A227,data2!$L$1:$Q$1147,COLUMN()-2,FALSE)</f>
        <v>A</v>
      </c>
      <c r="G227">
        <f>VLOOKUP($A227,data2!$L$1:$Q$1147,COLUMN()-2,FALSE)</f>
        <v>-0.82</v>
      </c>
      <c r="H227">
        <f>VLOOKUP($A227,data2!$L$1:$Q$1147,COLUMN()-2,FALSE)</f>
        <v>1.05</v>
      </c>
    </row>
    <row r="228" spans="1:8">
      <c r="A228" t="s">
        <v>192</v>
      </c>
      <c r="B228" t="str">
        <f>VLOOKUP($A228,UniProt!$A$1:$F$354,COLUMN(),FALSE)</f>
        <v>Q96CV9</v>
      </c>
      <c r="C228" t="str">
        <f>VLOOKUP($A228,UniProt!$A$1:$F$354,COLUMN(),FALSE)</f>
        <v>OPTN_HUMAN</v>
      </c>
      <c r="D228" t="str">
        <f>VLOOKUP($A228,data2!$L$1:$Q$1147,COLUMN()-2,FALSE)</f>
        <v>chr10:12303813</v>
      </c>
      <c r="E228" t="str">
        <f>VLOOKUP($A228,data2!$L$1:$Q$1147,COLUMN()-2,FALSE)</f>
        <v>rs61848342</v>
      </c>
      <c r="F228" t="str">
        <f>VLOOKUP($A228,data2!$L$1:$Q$1147,COLUMN()-2,FALSE)</f>
        <v>C</v>
      </c>
      <c r="G228">
        <f>VLOOKUP($A228,data2!$L$1:$Q$1147,COLUMN()-2,FALSE)</f>
        <v>-0.36</v>
      </c>
      <c r="H228">
        <f>VLOOKUP($A228,data2!$L$1:$Q$1147,COLUMN()-2,FALSE)</f>
        <v>1.04</v>
      </c>
    </row>
    <row r="229" spans="1:8">
      <c r="A229" t="s">
        <v>208</v>
      </c>
      <c r="B229" t="str">
        <f>VLOOKUP($A229,UniProt!$A$1:$F$354,COLUMN(),FALSE)</f>
        <v>Q8NGF0</v>
      </c>
      <c r="C229" t="str">
        <f>VLOOKUP($A229,UniProt!$A$1:$F$354,COLUMN(),FALSE)</f>
        <v>O52B6_HUMAN</v>
      </c>
      <c r="D229" t="str">
        <f>VLOOKUP($A229,data2!$L$1:$Q$1147,COLUMN()-2,FALSE)</f>
        <v>chr11:5701074</v>
      </c>
      <c r="E229" t="str">
        <f>VLOOKUP($A229,data2!$L$1:$Q$1147,COLUMN()-2,FALSE)</f>
        <v>rs11601507</v>
      </c>
      <c r="F229" t="str">
        <f>VLOOKUP($A229,data2!$L$1:$Q$1147,COLUMN()-2,FALSE)</f>
        <v>A</v>
      </c>
      <c r="G229">
        <f>VLOOKUP($A229,data2!$L$1:$Q$1147,COLUMN()-2,FALSE)</f>
        <v>-7.0000000000000007E-2</v>
      </c>
      <c r="H229">
        <f>VLOOKUP($A229,data2!$L$1:$Q$1147,COLUMN()-2,FALSE)</f>
        <v>1.0900000000000001</v>
      </c>
    </row>
    <row r="230" spans="1:8">
      <c r="A230" t="s">
        <v>461</v>
      </c>
      <c r="B230" t="str">
        <f>VLOOKUP($A230,UniProt!$A$1:$F$354,COLUMN(),FALSE)</f>
        <v>Q8NH53</v>
      </c>
      <c r="C230" t="str">
        <f>VLOOKUP($A230,UniProt!$A$1:$F$354,COLUMN(),FALSE)</f>
        <v>O52N1_HUMAN</v>
      </c>
      <c r="D230" t="str">
        <f>VLOOKUP($A230,data2!$L$1:$Q$1147,COLUMN()-2,FALSE)</f>
        <v>chr11:5701074</v>
      </c>
      <c r="E230" t="str">
        <f>VLOOKUP($A230,data2!$L$1:$Q$1147,COLUMN()-2,FALSE)</f>
        <v>rs11601507</v>
      </c>
      <c r="F230" t="str">
        <f>VLOOKUP($A230,data2!$L$1:$Q$1147,COLUMN()-2,FALSE)</f>
        <v>A</v>
      </c>
      <c r="G230">
        <f>VLOOKUP($A230,data2!$L$1:$Q$1147,COLUMN()-2,FALSE)</f>
        <v>-7.0000000000000007E-2</v>
      </c>
      <c r="H230">
        <f>VLOOKUP($A230,data2!$L$1:$Q$1147,COLUMN()-2,FALSE)</f>
        <v>1.0900000000000001</v>
      </c>
    </row>
    <row r="231" spans="1:8">
      <c r="A231" t="s">
        <v>413</v>
      </c>
      <c r="B231" t="str">
        <f>VLOOKUP($A231,UniProt!$A$1:$F$354,COLUMN(),FALSE)</f>
        <v>Q8WX93</v>
      </c>
      <c r="C231" t="str">
        <f>VLOOKUP($A231,UniProt!$A$1:$F$354,COLUMN(),FALSE)</f>
        <v>PALLD_HUMAN</v>
      </c>
      <c r="D231" t="str">
        <f>VLOOKUP($A231,data2!$L$1:$Q$1147,COLUMN()-2,FALSE)</f>
        <v>chr4:169687725</v>
      </c>
      <c r="E231" t="str">
        <f>VLOOKUP($A231,data2!$L$1:$Q$1147,COLUMN()-2,FALSE)</f>
        <v>rs7696431</v>
      </c>
      <c r="F231" t="str">
        <f>VLOOKUP($A231,data2!$L$1:$Q$1147,COLUMN()-2,FALSE)</f>
        <v>T</v>
      </c>
      <c r="G231">
        <f>VLOOKUP($A231,data2!$L$1:$Q$1147,COLUMN()-2,FALSE)</f>
        <v>-0.51</v>
      </c>
      <c r="H231">
        <f>VLOOKUP($A231,data2!$L$1:$Q$1147,COLUMN()-2,FALSE)</f>
        <v>1.04</v>
      </c>
    </row>
    <row r="232" spans="1:8">
      <c r="A232" t="s">
        <v>441</v>
      </c>
      <c r="B232" t="str">
        <f>VLOOKUP($A232,UniProt!$A$1:$F$354,COLUMN(),FALSE)</f>
        <v>Q9H0J9</v>
      </c>
      <c r="C232" t="str">
        <f>VLOOKUP($A232,UniProt!$A$1:$F$354,COLUMN(),FALSE)</f>
        <v>PAR12_HUMAN</v>
      </c>
      <c r="D232" t="str">
        <f>VLOOKUP($A232,data2!$L$1:$Q$1147,COLUMN()-2,FALSE)</f>
        <v>chr7:139757136</v>
      </c>
      <c r="E232" t="str">
        <f>VLOOKUP($A232,data2!$L$1:$Q$1147,COLUMN()-2,FALSE)</f>
        <v>rs10237377</v>
      </c>
      <c r="F232" t="str">
        <f>VLOOKUP($A232,data2!$L$1:$Q$1147,COLUMN()-2,FALSE)</f>
        <v>G</v>
      </c>
      <c r="G232">
        <f>VLOOKUP($A232,data2!$L$1:$Q$1147,COLUMN()-2,FALSE)</f>
        <v>-0.65</v>
      </c>
      <c r="H232">
        <f>VLOOKUP($A232,data2!$L$1:$Q$1147,COLUMN()-2,FALSE)</f>
        <v>1.05</v>
      </c>
    </row>
    <row r="233" spans="1:8">
      <c r="A233" t="s">
        <v>478</v>
      </c>
      <c r="B233" t="str">
        <f>VLOOKUP($A233,UniProt!$A$1:$F$354,COLUMN(),FALSE)</f>
        <v>Q5JVF3</v>
      </c>
      <c r="C233" t="str">
        <f>VLOOKUP($A233,UniProt!$A$1:$F$354,COLUMN(),FALSE)</f>
        <v>PCID2_HUMAN</v>
      </c>
      <c r="D233" t="str">
        <f>VLOOKUP($A233,data2!$L$1:$Q$1147,COLUMN()-2,FALSE)</f>
        <v>chr13:113631780</v>
      </c>
      <c r="E233" t="str">
        <f>VLOOKUP($A233,data2!$L$1:$Q$1147,COLUMN()-2,FALSE)</f>
        <v>rs1317507</v>
      </c>
      <c r="F233" t="str">
        <f>VLOOKUP($A233,data2!$L$1:$Q$1147,COLUMN()-2,FALSE)</f>
        <v>A</v>
      </c>
      <c r="G233">
        <f>VLOOKUP($A233,data2!$L$1:$Q$1147,COLUMN()-2,FALSE)</f>
        <v>-0.26</v>
      </c>
      <c r="H233">
        <f>VLOOKUP($A233,data2!$L$1:$Q$1147,COLUMN()-2,FALSE)</f>
        <v>1.04</v>
      </c>
    </row>
    <row r="234" spans="1:8">
      <c r="A234" t="s">
        <v>540</v>
      </c>
      <c r="B234" t="str">
        <f>VLOOKUP($A234,UniProt!$A$1:$F$354,COLUMN(),FALSE)</f>
        <v>Q9H4Z3</v>
      </c>
      <c r="C234" t="str">
        <f>VLOOKUP($A234,UniProt!$A$1:$F$354,COLUMN(),FALSE)</f>
        <v>CAPAM_HUMAN</v>
      </c>
      <c r="D234" t="str">
        <f>VLOOKUP($A234,data2!$L$1:$Q$1147,COLUMN()-2,FALSE)</f>
        <v>chr20:44586023</v>
      </c>
      <c r="E234" t="str">
        <f>VLOOKUP($A234,data2!$L$1:$Q$1147,COLUMN()-2,FALSE)</f>
        <v>rs3827066</v>
      </c>
      <c r="F234" t="str">
        <f>VLOOKUP($A234,data2!$L$1:$Q$1147,COLUMN()-2,FALSE)</f>
        <v>T</v>
      </c>
      <c r="G234">
        <f>VLOOKUP($A234,data2!$L$1:$Q$1147,COLUMN()-2,FALSE)</f>
        <v>-0.14000000000000001</v>
      </c>
      <c r="H234">
        <f>VLOOKUP($A234,data2!$L$1:$Q$1147,COLUMN()-2,FALSE)</f>
        <v>1.04</v>
      </c>
    </row>
    <row r="235" spans="1:8">
      <c r="A235" t="s">
        <v>463</v>
      </c>
      <c r="B235" t="str">
        <f>VLOOKUP($A235,UniProt!$A$1:$F$354,COLUMN(),FALSE)</f>
        <v>Q9H6A9</v>
      </c>
      <c r="C235" t="str">
        <f>VLOOKUP($A235,UniProt!$A$1:$F$354,COLUMN(),FALSE)</f>
        <v>PCX3_HUMAN</v>
      </c>
      <c r="D235" t="str">
        <f>VLOOKUP($A235,data2!$L$1:$Q$1147,COLUMN()-2,FALSE)</f>
        <v>chr11:65391317</v>
      </c>
      <c r="E235" t="str">
        <f>VLOOKUP($A235,data2!$L$1:$Q$1147,COLUMN()-2,FALSE)</f>
        <v>rs12801636</v>
      </c>
      <c r="F235" t="str">
        <f>VLOOKUP($A235,data2!$L$1:$Q$1147,COLUMN()-2,FALSE)</f>
        <v>G</v>
      </c>
      <c r="G235">
        <f>VLOOKUP($A235,data2!$L$1:$Q$1147,COLUMN()-2,FALSE)</f>
        <v>-0.77</v>
      </c>
      <c r="H235">
        <f>VLOOKUP($A235,data2!$L$1:$Q$1147,COLUMN()-2,FALSE)</f>
        <v>1.05</v>
      </c>
    </row>
    <row r="236" spans="1:8">
      <c r="A236" t="s">
        <v>13</v>
      </c>
      <c r="B236" t="str">
        <f>VLOOKUP($A236,UniProt!$A$1:$F$354,COLUMN(),FALSE)</f>
        <v>Q8NBP7</v>
      </c>
      <c r="C236" t="str">
        <f>VLOOKUP($A236,UniProt!$A$1:$F$354,COLUMN(),FALSE)</f>
        <v>PCSK9_HUMAN</v>
      </c>
      <c r="D236" t="str">
        <f>VLOOKUP($A236,data2!$L$1:$Q$1147,COLUMN()-2,FALSE)</f>
        <v>chr1:55496039</v>
      </c>
      <c r="E236" t="str">
        <f>VLOOKUP($A236,data2!$L$1:$Q$1147,COLUMN()-2,FALSE)</f>
        <v>rs11206510</v>
      </c>
      <c r="F236" t="str">
        <f>VLOOKUP($A236,data2!$L$1:$Q$1147,COLUMN()-2,FALSE)</f>
        <v>T</v>
      </c>
      <c r="G236">
        <f>VLOOKUP($A236,data2!$L$1:$Q$1147,COLUMN()-2,FALSE)</f>
        <v>-0.82</v>
      </c>
      <c r="H236">
        <f>VLOOKUP($A236,data2!$L$1:$Q$1147,COLUMN()-2,FALSE)</f>
        <v>1.08</v>
      </c>
    </row>
    <row r="237" spans="1:8">
      <c r="A237" t="s">
        <v>101</v>
      </c>
      <c r="B237" t="str">
        <f>VLOOKUP($A237,UniProt!$A$1:$F$354,COLUMN(),FALSE)</f>
        <v>O76074</v>
      </c>
      <c r="C237" t="str">
        <f>VLOOKUP($A237,UniProt!$A$1:$F$354,COLUMN(),FALSE)</f>
        <v>PDE5A_HUMAN</v>
      </c>
      <c r="D237" t="str">
        <f>VLOOKUP($A237,data2!$L$1:$Q$1147,COLUMN()-2,FALSE)</f>
        <v>chr4:120901336</v>
      </c>
      <c r="E237" t="str">
        <f>VLOOKUP($A237,data2!$L$1:$Q$1147,COLUMN()-2,FALSE)</f>
        <v>rs11723436</v>
      </c>
      <c r="F237" t="str">
        <f>VLOOKUP($A237,data2!$L$1:$Q$1147,COLUMN()-2,FALSE)</f>
        <v>G</v>
      </c>
      <c r="G237">
        <f>VLOOKUP($A237,data2!$L$1:$Q$1147,COLUMN()-2,FALSE)</f>
        <v>-0.31</v>
      </c>
      <c r="H237">
        <f>VLOOKUP($A237,data2!$L$1:$Q$1147,COLUMN()-2,FALSE)</f>
        <v>1.05</v>
      </c>
    </row>
    <row r="238" spans="1:8">
      <c r="A238" t="s">
        <v>223</v>
      </c>
      <c r="B238" t="str">
        <f>VLOOKUP($A238,UniProt!$A$1:$F$354,COLUMN(),FALSE)</f>
        <v>Q9GZP0</v>
      </c>
      <c r="C238" t="str">
        <f>VLOOKUP($A238,UniProt!$A$1:$F$354,COLUMN(),FALSE)</f>
        <v>PDGFD_HUMAN</v>
      </c>
      <c r="D238" t="str">
        <f>VLOOKUP($A238,data2!$L$1:$Q$1147,COLUMN()-2,FALSE)</f>
        <v>chr11:103660567</v>
      </c>
      <c r="E238" t="str">
        <f>VLOOKUP($A238,data2!$L$1:$Q$1147,COLUMN()-2,FALSE)</f>
        <v>rs974819</v>
      </c>
      <c r="F238" t="str">
        <f>VLOOKUP($A238,data2!$L$1:$Q$1147,COLUMN()-2,FALSE)</f>
        <v>T</v>
      </c>
      <c r="G238">
        <f>VLOOKUP($A238,data2!$L$1:$Q$1147,COLUMN()-2,FALSE)</f>
        <v>-0.32</v>
      </c>
      <c r="H238">
        <f>VLOOKUP($A238,data2!$L$1:$Q$1147,COLUMN()-2,FALSE)</f>
        <v>1.07</v>
      </c>
    </row>
    <row r="239" spans="1:8">
      <c r="A239" t="s">
        <v>247</v>
      </c>
      <c r="B239" t="str">
        <f>VLOOKUP($A239,UniProt!$A$1:$F$354,COLUMN(),FALSE)</f>
        <v>Q9NTI5</v>
      </c>
      <c r="C239" t="str">
        <f>VLOOKUP($A239,UniProt!$A$1:$F$354,COLUMN(),FALSE)</f>
        <v>PDS5B_HUMAN</v>
      </c>
      <c r="D239" t="str">
        <f>VLOOKUP($A239,data2!$L$1:$Q$1147,COLUMN()-2,FALSE)</f>
        <v>chr13:33058333</v>
      </c>
      <c r="E239" t="str">
        <f>VLOOKUP($A239,data2!$L$1:$Q$1147,COLUMN()-2,FALSE)</f>
        <v>rs9591012</v>
      </c>
      <c r="F239" t="str">
        <f>VLOOKUP($A239,data2!$L$1:$Q$1147,COLUMN()-2,FALSE)</f>
        <v>G</v>
      </c>
      <c r="G239">
        <f>VLOOKUP($A239,data2!$L$1:$Q$1147,COLUMN()-2,FALSE)</f>
        <v>-0.66</v>
      </c>
      <c r="H239">
        <f>VLOOKUP($A239,data2!$L$1:$Q$1147,COLUMN()-2,FALSE)</f>
        <v>1.04</v>
      </c>
    </row>
    <row r="240" spans="1:8">
      <c r="A240" t="s">
        <v>520</v>
      </c>
      <c r="B240" t="str">
        <f>VLOOKUP($A240,UniProt!$A$1:$F$354,COLUMN(),FALSE)</f>
        <v>P16284</v>
      </c>
      <c r="C240" t="str">
        <f>VLOOKUP($A240,UniProt!$A$1:$F$354,COLUMN(),FALSE)</f>
        <v>PECA1_HUMAN</v>
      </c>
      <c r="D240" t="str">
        <f>VLOOKUP($A240,data2!$L$1:$Q$1147,COLUMN()-2,FALSE)</f>
        <v>chr17:62387091</v>
      </c>
      <c r="E240" t="str">
        <f>VLOOKUP($A240,data2!$L$1:$Q$1147,COLUMN()-2,FALSE)</f>
        <v>rs1867624</v>
      </c>
      <c r="F240" t="str">
        <f>VLOOKUP($A240,data2!$L$1:$Q$1147,COLUMN()-2,FALSE)</f>
        <v>T</v>
      </c>
      <c r="G240">
        <f>VLOOKUP($A240,data2!$L$1:$Q$1147,COLUMN()-2,FALSE)</f>
        <v>-0.61</v>
      </c>
      <c r="H240">
        <f>VLOOKUP($A240,data2!$L$1:$Q$1147,COLUMN()-2,FALSE)</f>
        <v>1.04</v>
      </c>
    </row>
    <row r="241" spans="1:8">
      <c r="A241" t="s">
        <v>499</v>
      </c>
      <c r="B241" t="str">
        <f>VLOOKUP($A241,UniProt!$A$1:$F$354,COLUMN(),FALSE)</f>
        <v>Q9UBM1</v>
      </c>
      <c r="C241" t="str">
        <f>VLOOKUP($A241,UniProt!$A$1:$F$354,COLUMN(),FALSE)</f>
        <v>PEMT_HUMAN</v>
      </c>
      <c r="D241" t="str">
        <f>VLOOKUP($A241,data2!$L$1:$Q$1147,COLUMN()-2,FALSE)</f>
        <v>chr17:17543722</v>
      </c>
      <c r="E241" t="str">
        <f>VLOOKUP($A241,data2!$L$1:$Q$1147,COLUMN()-2,FALSE)</f>
        <v>rs12936587</v>
      </c>
      <c r="F241" t="str">
        <f>VLOOKUP($A241,data2!$L$1:$Q$1147,COLUMN()-2,FALSE)</f>
        <v>G</v>
      </c>
      <c r="G241">
        <f>VLOOKUP($A241,data2!$L$1:$Q$1147,COLUMN()-2,FALSE)</f>
        <v>-0.56000000000000005</v>
      </c>
      <c r="H241">
        <f>VLOOKUP($A241,data2!$L$1:$Q$1147,COLUMN()-2,FALSE)</f>
        <v>1.07</v>
      </c>
    </row>
    <row r="242" spans="1:8">
      <c r="A242" t="s">
        <v>336</v>
      </c>
      <c r="B242" t="str">
        <f>VLOOKUP($A242,UniProt!$A$1:$F$354,COLUMN(),FALSE)</f>
        <v>O60683</v>
      </c>
      <c r="C242" t="str">
        <f>VLOOKUP($A242,UniProt!$A$1:$F$354,COLUMN(),FALSE)</f>
        <v>PEX10_HUMAN</v>
      </c>
      <c r="D242" t="str">
        <f>VLOOKUP($A242,data2!$L$1:$Q$1147,COLUMN()-2,FALSE)</f>
        <v>chr1:3325912</v>
      </c>
      <c r="E242" t="str">
        <f>VLOOKUP($A242,data2!$L$1:$Q$1147,COLUMN()-2,FALSE)</f>
        <v>rs2493298</v>
      </c>
      <c r="F242" t="str">
        <f>VLOOKUP($A242,data2!$L$1:$Q$1147,COLUMN()-2,FALSE)</f>
        <v>A</v>
      </c>
      <c r="G242">
        <f>VLOOKUP($A242,data2!$L$1:$Q$1147,COLUMN()-2,FALSE)</f>
        <v>-0.14000000000000001</v>
      </c>
      <c r="H242">
        <f>VLOOKUP($A242,data2!$L$1:$Q$1147,COLUMN()-2,FALSE)</f>
        <v>1.06</v>
      </c>
    </row>
    <row r="243" spans="1:8">
      <c r="A243" t="s">
        <v>417</v>
      </c>
      <c r="B243" t="str">
        <f>VLOOKUP($A243,UniProt!$A$1:$F$354,COLUMN(),FALSE)</f>
        <v>Q9C0D0</v>
      </c>
      <c r="C243" t="str">
        <f>VLOOKUP($A243,UniProt!$A$1:$F$354,COLUMN(),FALSE)</f>
        <v>PHAR1_HUMAN</v>
      </c>
      <c r="D243" t="str">
        <f>VLOOKUP($A243,data2!$L$1:$Q$1147,COLUMN()-2,FALSE)</f>
        <v>chr6:12927544</v>
      </c>
      <c r="E243" t="str">
        <f>VLOOKUP($A243,data2!$L$1:$Q$1147,COLUMN()-2,FALSE)</f>
        <v>rs12526453</v>
      </c>
      <c r="F243" t="str">
        <f>VLOOKUP($A243,data2!$L$1:$Q$1147,COLUMN()-2,FALSE)</f>
        <v>C</v>
      </c>
      <c r="G243">
        <f>VLOOKUP($A243,data2!$L$1:$Q$1147,COLUMN()-2,FALSE)</f>
        <v>-0.67</v>
      </c>
      <c r="H243">
        <f>VLOOKUP($A243,data2!$L$1:$Q$1147,COLUMN()-2,FALSE)</f>
        <v>1.1000000000000001</v>
      </c>
    </row>
    <row r="244" spans="1:8">
      <c r="A244" t="s">
        <v>445</v>
      </c>
      <c r="B244" t="str">
        <f>VLOOKUP($A244,UniProt!$A$1:$F$354,COLUMN(),FALSE)</f>
        <v>Q92561</v>
      </c>
      <c r="C244" t="str">
        <f>VLOOKUP($A244,UniProt!$A$1:$F$354,COLUMN(),FALSE)</f>
        <v>PHYIP_HUMAN</v>
      </c>
      <c r="D244" t="str">
        <f>VLOOKUP($A244,data2!$L$1:$Q$1147,COLUMN()-2,FALSE)</f>
        <v>chr8:22033615</v>
      </c>
      <c r="E244" t="str">
        <f>VLOOKUP($A244,data2!$L$1:$Q$1147,COLUMN()-2,FALSE)</f>
        <v>rs6984210</v>
      </c>
      <c r="F244" t="str">
        <f>VLOOKUP($A244,data2!$L$1:$Q$1147,COLUMN()-2,FALSE)</f>
        <v>G</v>
      </c>
      <c r="G244">
        <f>VLOOKUP($A244,data2!$L$1:$Q$1147,COLUMN()-2,FALSE)</f>
        <v>-0.06</v>
      </c>
      <c r="H244">
        <f>VLOOKUP($A244,data2!$L$1:$Q$1147,COLUMN()-2,FALSE)</f>
        <v>1.08</v>
      </c>
    </row>
    <row r="245" spans="1:8">
      <c r="A245" t="s">
        <v>132</v>
      </c>
      <c r="B245" t="str">
        <f>VLOOKUP($A245,UniProt!$A$1:$F$354,COLUMN(),FALSE)</f>
        <v>Q6UXB8</v>
      </c>
      <c r="C245" t="str">
        <f>VLOOKUP($A245,UniProt!$A$1:$F$354,COLUMN(),FALSE)</f>
        <v>PI16_HUMAN</v>
      </c>
      <c r="D245" t="str">
        <f>VLOOKUP($A245,data2!$L$1:$Q$1147,COLUMN()-2,FALSE)</f>
        <v>chr6:36638636</v>
      </c>
      <c r="E245" t="str">
        <f>VLOOKUP($A245,data2!$L$1:$Q$1147,COLUMN()-2,FALSE)</f>
        <v>rs1321309</v>
      </c>
      <c r="F245" t="str">
        <f>VLOOKUP($A245,data2!$L$1:$Q$1147,COLUMN()-2,FALSE)</f>
        <v>A</v>
      </c>
      <c r="G245">
        <f>VLOOKUP($A245,data2!$L$1:$Q$1147,COLUMN()-2,FALSE)</f>
        <v>-0.49</v>
      </c>
      <c r="H245">
        <f>VLOOKUP($A245,data2!$L$1:$Q$1147,COLUMN()-2,FALSE)</f>
        <v>1.03</v>
      </c>
    </row>
    <row r="246" spans="1:8">
      <c r="A246" t="s">
        <v>539</v>
      </c>
      <c r="B246" t="str">
        <f>VLOOKUP($A246,UniProt!$A$1:$F$354,COLUMN(),FALSE)</f>
        <v>P19174</v>
      </c>
      <c r="C246" t="str">
        <f>VLOOKUP($A246,UniProt!$A$1:$F$354,COLUMN(),FALSE)</f>
        <v>PLCG1_HUMAN</v>
      </c>
      <c r="D246" t="str">
        <f>VLOOKUP($A246,data2!$L$1:$Q$1147,COLUMN()-2,FALSE)</f>
        <v>chr20:39924279</v>
      </c>
      <c r="E246" t="str">
        <f>VLOOKUP($A246,data2!$L$1:$Q$1147,COLUMN()-2,FALSE)</f>
        <v>rs6102343</v>
      </c>
      <c r="F246" t="str">
        <f>VLOOKUP($A246,data2!$L$1:$Q$1147,COLUMN()-2,FALSE)</f>
        <v>A</v>
      </c>
      <c r="G246">
        <f>VLOOKUP($A246,data2!$L$1:$Q$1147,COLUMN()-2,FALSE)</f>
        <v>-0.25</v>
      </c>
      <c r="H246">
        <f>VLOOKUP($A246,data2!$L$1:$Q$1147,COLUMN()-2,FALSE)</f>
        <v>1.04</v>
      </c>
    </row>
    <row r="247" spans="1:8">
      <c r="A247" t="s">
        <v>496</v>
      </c>
      <c r="B247" t="str">
        <f>VLOOKUP($A247,UniProt!$A$1:$F$354,COLUMN(),FALSE)</f>
        <v>P16885</v>
      </c>
      <c r="C247" t="str">
        <f>VLOOKUP($A247,UniProt!$A$1:$F$354,COLUMN(),FALSE)</f>
        <v>PLCG2_HUMAN</v>
      </c>
      <c r="D247" t="str">
        <f>VLOOKUP($A247,data2!$L$1:$Q$1147,COLUMN()-2,FALSE)</f>
        <v>chr16:81906423</v>
      </c>
      <c r="E247" t="str">
        <f>VLOOKUP($A247,data2!$L$1:$Q$1147,COLUMN()-2,FALSE)</f>
        <v>rs7199941</v>
      </c>
      <c r="F247" t="str">
        <f>VLOOKUP($A247,data2!$L$1:$Q$1147,COLUMN()-2,FALSE)</f>
        <v>A</v>
      </c>
      <c r="G247">
        <f>VLOOKUP($A247,data2!$L$1:$Q$1147,COLUMN()-2,FALSE)</f>
        <v>-0.4</v>
      </c>
      <c r="H247">
        <f>VLOOKUP($A247,data2!$L$1:$Q$1147,COLUMN()-2,FALSE)</f>
        <v>1.04</v>
      </c>
    </row>
    <row r="248" spans="1:8">
      <c r="A248" t="s">
        <v>337</v>
      </c>
      <c r="B248" t="str">
        <f>VLOOKUP($A248,UniProt!$A$1:$F$354,COLUMN(),FALSE)</f>
        <v>O75038</v>
      </c>
      <c r="C248" t="str">
        <f>VLOOKUP($A248,UniProt!$A$1:$F$354,COLUMN(),FALSE)</f>
        <v>PLCH2_HUMAN</v>
      </c>
      <c r="D248" t="str">
        <f>VLOOKUP($A248,data2!$L$1:$Q$1147,COLUMN()-2,FALSE)</f>
        <v>chr1:3325912</v>
      </c>
      <c r="E248" t="str">
        <f>VLOOKUP($A248,data2!$L$1:$Q$1147,COLUMN()-2,FALSE)</f>
        <v>rs2493298</v>
      </c>
      <c r="F248" t="str">
        <f>VLOOKUP($A248,data2!$L$1:$Q$1147,COLUMN()-2,FALSE)</f>
        <v>A</v>
      </c>
      <c r="G248">
        <f>VLOOKUP($A248,data2!$L$1:$Q$1147,COLUMN()-2,FALSE)</f>
        <v>-0.14000000000000001</v>
      </c>
      <c r="H248">
        <f>VLOOKUP($A248,data2!$L$1:$Q$1147,COLUMN()-2,FALSE)</f>
        <v>1.06</v>
      </c>
    </row>
    <row r="249" spans="1:8">
      <c r="A249" t="s">
        <v>206</v>
      </c>
      <c r="B249" t="str">
        <f>VLOOKUP($A249,UniProt!$A$1:$F$354,COLUMN(),FALSE)</f>
        <v>Q9HB21</v>
      </c>
      <c r="C249" t="str">
        <f>VLOOKUP($A249,UniProt!$A$1:$F$354,COLUMN(),FALSE)</f>
        <v>PKHA1_HUMAN</v>
      </c>
      <c r="D249" t="str">
        <f>VLOOKUP($A249,data2!$L$1:$Q$1147,COLUMN()-2,FALSE)</f>
        <v>chr10:124237612</v>
      </c>
      <c r="E249" t="str">
        <f>VLOOKUP($A249,data2!$L$1:$Q$1147,COLUMN()-2,FALSE)</f>
        <v>rs4752700</v>
      </c>
      <c r="F249" t="str">
        <f>VLOOKUP($A249,data2!$L$1:$Q$1147,COLUMN()-2,FALSE)</f>
        <v>G</v>
      </c>
      <c r="G249">
        <f>VLOOKUP($A249,data2!$L$1:$Q$1147,COLUMN()-2,FALSE)</f>
        <v>-0.45</v>
      </c>
      <c r="H249">
        <f>VLOOKUP($A249,data2!$L$1:$Q$1147,COLUMN()-2,FALSE)</f>
        <v>1.03</v>
      </c>
    </row>
    <row r="250" spans="1:8">
      <c r="A250" t="s">
        <v>428</v>
      </c>
      <c r="B250" t="str">
        <f>VLOOKUP($A250,UniProt!$A$1:$F$354,COLUMN(),FALSE)</f>
        <v>Q9ULL1</v>
      </c>
      <c r="C250" t="str">
        <f>VLOOKUP($A250,UniProt!$A$1:$F$354,COLUMN(),FALSE)</f>
        <v>PKHG1_HUMAN</v>
      </c>
      <c r="D250" t="str">
        <f>VLOOKUP($A250,data2!$L$1:$Q$1147,COLUMN()-2,FALSE)</f>
        <v>chr6:150997401</v>
      </c>
      <c r="E250" t="str">
        <f>VLOOKUP($A250,data2!$L$1:$Q$1147,COLUMN()-2,FALSE)</f>
        <v>rs17080091</v>
      </c>
      <c r="F250" t="str">
        <f>VLOOKUP($A250,data2!$L$1:$Q$1147,COLUMN()-2,FALSE)</f>
        <v>C</v>
      </c>
      <c r="G250">
        <f>VLOOKUP($A250,data2!$L$1:$Q$1147,COLUMN()-2,FALSE)</f>
        <v>-0.92</v>
      </c>
      <c r="H250">
        <f>VLOOKUP($A250,data2!$L$1:$Q$1147,COLUMN()-2,FALSE)</f>
        <v>1.05</v>
      </c>
    </row>
    <row r="251" spans="1:8">
      <c r="A251" t="s">
        <v>431</v>
      </c>
      <c r="B251" t="str">
        <f>VLOOKUP($A251,UniProt!$A$1:$F$354,COLUMN(),FALSE)</f>
        <v>P00747</v>
      </c>
      <c r="C251" t="str">
        <f>VLOOKUP($A251,UniProt!$A$1:$F$354,COLUMN(),FALSE)</f>
        <v>PLMN_HUMAN</v>
      </c>
      <c r="D251" t="str">
        <f>VLOOKUP($A251,data2!$L$1:$Q$1147,COLUMN()-2,FALSE)</f>
        <v>chr6:161143608</v>
      </c>
      <c r="E251" t="str">
        <f>VLOOKUP($A251,data2!$L$1:$Q$1147,COLUMN()-2,FALSE)</f>
        <v>rs4252120</v>
      </c>
      <c r="F251" t="str">
        <f>VLOOKUP($A251,data2!$L$1:$Q$1147,COLUMN()-2,FALSE)</f>
        <v>T</v>
      </c>
      <c r="G251">
        <f>VLOOKUP($A251,data2!$L$1:$Q$1147,COLUMN()-2,FALSE)</f>
        <v>-0.73</v>
      </c>
      <c r="H251">
        <f>VLOOKUP($A251,data2!$L$1:$Q$1147,COLUMN()-2,FALSE)</f>
        <v>1.07</v>
      </c>
    </row>
    <row r="252" spans="1:8">
      <c r="A252" t="s">
        <v>543</v>
      </c>
      <c r="B252" t="str">
        <f>VLOOKUP($A252,UniProt!$A$1:$F$354,COLUMN(),FALSE)</f>
        <v>P55058</v>
      </c>
      <c r="C252" t="str">
        <f>VLOOKUP($A252,UniProt!$A$1:$F$354,COLUMN(),FALSE)</f>
        <v>PLTP_HUMAN</v>
      </c>
      <c r="D252" t="str">
        <f>VLOOKUP($A252,data2!$L$1:$Q$1147,COLUMN()-2,FALSE)</f>
        <v>chr20:44586023</v>
      </c>
      <c r="E252" t="str">
        <f>VLOOKUP($A252,data2!$L$1:$Q$1147,COLUMN()-2,FALSE)</f>
        <v>rs3827066</v>
      </c>
      <c r="F252" t="str">
        <f>VLOOKUP($A252,data2!$L$1:$Q$1147,COLUMN()-2,FALSE)</f>
        <v>T</v>
      </c>
      <c r="G252">
        <f>VLOOKUP($A252,data2!$L$1:$Q$1147,COLUMN()-2,FALSE)</f>
        <v>-0.14000000000000001</v>
      </c>
      <c r="H252">
        <f>VLOOKUP($A252,data2!$L$1:$Q$1147,COLUMN()-2,FALSE)</f>
        <v>1.04</v>
      </c>
    </row>
    <row r="253" spans="1:8">
      <c r="A253" t="s">
        <v>523</v>
      </c>
      <c r="B253" t="str">
        <f>VLOOKUP($A253,UniProt!$A$1:$F$354,COLUMN(),FALSE)</f>
        <v>Q13794</v>
      </c>
      <c r="C253" t="str">
        <f>VLOOKUP($A253,UniProt!$A$1:$F$354,COLUMN(),FALSE)</f>
        <v>APR_HUMAN</v>
      </c>
      <c r="D253" t="str">
        <f>VLOOKUP($A253,data2!$L$1:$Q$1147,COLUMN()-2,FALSE)</f>
        <v>chr18:57838401</v>
      </c>
      <c r="E253" t="str">
        <f>VLOOKUP($A253,data2!$L$1:$Q$1147,COLUMN()-2,FALSE)</f>
        <v>rs663129</v>
      </c>
      <c r="F253" t="str">
        <f>VLOOKUP($A253,data2!$L$1:$Q$1147,COLUMN()-2,FALSE)</f>
        <v>A</v>
      </c>
      <c r="G253">
        <f>VLOOKUP($A253,data2!$L$1:$Q$1147,COLUMN()-2,FALSE)</f>
        <v>-0.26</v>
      </c>
      <c r="H253">
        <f>VLOOKUP($A253,data2!$L$1:$Q$1147,COLUMN()-2,FALSE)</f>
        <v>1.06</v>
      </c>
    </row>
    <row r="254" spans="1:8">
      <c r="A254" t="s">
        <v>464</v>
      </c>
      <c r="B254" t="str">
        <f>VLOOKUP($A254,UniProt!$A$1:$F$354,COLUMN(),FALSE)</f>
        <v>Q14181</v>
      </c>
      <c r="C254" t="str">
        <f>VLOOKUP($A254,UniProt!$A$1:$F$354,COLUMN(),FALSE)</f>
        <v>DPOA2_HUMAN</v>
      </c>
      <c r="D254" t="str">
        <f>VLOOKUP($A254,data2!$L$1:$Q$1147,COLUMN()-2,FALSE)</f>
        <v>chr11:65391317</v>
      </c>
      <c r="E254" t="str">
        <f>VLOOKUP($A254,data2!$L$1:$Q$1147,COLUMN()-2,FALSE)</f>
        <v>rs12801636</v>
      </c>
      <c r="F254" t="str">
        <f>VLOOKUP($A254,data2!$L$1:$Q$1147,COLUMN()-2,FALSE)</f>
        <v>G</v>
      </c>
      <c r="G254">
        <f>VLOOKUP($A254,data2!$L$1:$Q$1147,COLUMN()-2,FALSE)</f>
        <v>-0.77</v>
      </c>
      <c r="H254">
        <f>VLOOKUP($A254,data2!$L$1:$Q$1147,COLUMN()-2,FALSE)</f>
        <v>1.05</v>
      </c>
    </row>
    <row r="255" spans="1:8">
      <c r="A255" t="s">
        <v>15</v>
      </c>
      <c r="B255" t="str">
        <f>VLOOKUP($A255,UniProt!$A$1:$F$354,COLUMN(),FALSE)</f>
        <v>O14495</v>
      </c>
      <c r="C255" t="str">
        <f>VLOOKUP($A255,UniProt!$A$1:$F$354,COLUMN(),FALSE)</f>
        <v>PLPP3_HUMAN</v>
      </c>
      <c r="D255" t="str">
        <f>VLOOKUP($A255,data2!$L$1:$Q$1147,COLUMN()-2,FALSE)</f>
        <v>chr1:56962821</v>
      </c>
      <c r="E255" t="str">
        <f>VLOOKUP($A255,data2!$L$1:$Q$1147,COLUMN()-2,FALSE)</f>
        <v>rs17114036</v>
      </c>
      <c r="F255" t="str">
        <f>VLOOKUP($A255,data2!$L$1:$Q$1147,COLUMN()-2,FALSE)</f>
        <v>A</v>
      </c>
      <c r="G255">
        <f>VLOOKUP($A255,data2!$L$1:$Q$1147,COLUMN()-2,FALSE)</f>
        <v>-0.91</v>
      </c>
      <c r="H255">
        <f>VLOOKUP($A255,data2!$L$1:$Q$1147,COLUMN()-2,FALSE)</f>
        <v>1.17</v>
      </c>
    </row>
    <row r="256" spans="1:8">
      <c r="A256" t="s">
        <v>79</v>
      </c>
      <c r="B256" t="str">
        <f>VLOOKUP($A256,UniProt!$A$1:$F$354,COLUMN(),FALSE)</f>
        <v>Q06190</v>
      </c>
      <c r="C256" t="str">
        <f>VLOOKUP($A256,UniProt!$A$1:$F$354,COLUMN(),FALSE)</f>
        <v>P2R3A_HUMAN</v>
      </c>
      <c r="D256" t="str">
        <f>VLOOKUP($A256,data2!$L$1:$Q$1147,COLUMN()-2,FALSE)</f>
        <v>chr3:136069472</v>
      </c>
      <c r="E256" t="str">
        <f>VLOOKUP($A256,data2!$L$1:$Q$1147,COLUMN()-2,FALSE)</f>
        <v>rs667920</v>
      </c>
      <c r="F256" t="str">
        <f>VLOOKUP($A256,data2!$L$1:$Q$1147,COLUMN()-2,FALSE)</f>
        <v>T</v>
      </c>
      <c r="G256">
        <f>VLOOKUP($A256,data2!$L$1:$Q$1147,COLUMN()-2,FALSE)</f>
        <v>-0.78</v>
      </c>
      <c r="H256">
        <f>VLOOKUP($A256,data2!$L$1:$Q$1147,COLUMN()-2,FALSE)</f>
        <v>1.05</v>
      </c>
    </row>
    <row r="257" spans="1:8">
      <c r="A257" t="s">
        <v>335</v>
      </c>
      <c r="B257" t="str">
        <f>VLOOKUP($A257,UniProt!$A$1:$F$354,COLUMN(),FALSE)</f>
        <v>Q9HAZ2</v>
      </c>
      <c r="C257" t="str">
        <f>VLOOKUP($A257,UniProt!$A$1:$F$354,COLUMN(),FALSE)</f>
        <v>PRD16_HUMAN</v>
      </c>
      <c r="D257" t="str">
        <f>VLOOKUP($A257,data2!$L$1:$Q$1147,COLUMN()-2,FALSE)</f>
        <v>chr1:3325912</v>
      </c>
      <c r="E257" t="str">
        <f>VLOOKUP($A257,data2!$L$1:$Q$1147,COLUMN()-2,FALSE)</f>
        <v>rs2493298</v>
      </c>
      <c r="F257" t="str">
        <f>VLOOKUP($A257,data2!$L$1:$Q$1147,COLUMN()-2,FALSE)</f>
        <v>A</v>
      </c>
      <c r="G257">
        <f>VLOOKUP($A257,data2!$L$1:$Q$1147,COLUMN()-2,FALSE)</f>
        <v>-0.14000000000000001</v>
      </c>
      <c r="H257">
        <f>VLOOKUP($A257,data2!$L$1:$Q$1147,COLUMN()-2,FALSE)</f>
        <v>1.06</v>
      </c>
    </row>
    <row r="258" spans="1:8">
      <c r="A258" t="s">
        <v>410</v>
      </c>
      <c r="B258" t="str">
        <f>VLOOKUP($A258,UniProt!$A$1:$F$354,COLUMN(),FALSE)</f>
        <v>Q9NQV8</v>
      </c>
      <c r="C258" t="str">
        <f>VLOOKUP($A258,UniProt!$A$1:$F$354,COLUMN(),FALSE)</f>
        <v>PRDM8_HUMAN</v>
      </c>
      <c r="D258" t="str">
        <f>VLOOKUP($A258,data2!$L$1:$Q$1147,COLUMN()-2,FALSE)</f>
        <v>chr4:81181072</v>
      </c>
      <c r="E258" t="str">
        <f>VLOOKUP($A258,data2!$L$1:$Q$1147,COLUMN()-2,FALSE)</f>
        <v>rs10857147</v>
      </c>
      <c r="F258" t="str">
        <f>VLOOKUP($A258,data2!$L$1:$Q$1147,COLUMN()-2,FALSE)</f>
        <v>T</v>
      </c>
      <c r="G258">
        <f>VLOOKUP($A258,data2!$L$1:$Q$1147,COLUMN()-2,FALSE)</f>
        <v>-0.27</v>
      </c>
      <c r="H258">
        <f>VLOOKUP($A258,data2!$L$1:$Q$1147,COLUMN()-2,FALSE)</f>
        <v>1.06</v>
      </c>
    </row>
    <row r="259" spans="1:8">
      <c r="A259" t="s">
        <v>424</v>
      </c>
      <c r="B259" t="str">
        <f>VLOOKUP($A259,UniProt!$A$1:$F$354,COLUMN(),FALSE)</f>
        <v>P49643</v>
      </c>
      <c r="C259" t="str">
        <f>VLOOKUP($A259,UniProt!$A$1:$F$354,COLUMN(),FALSE)</f>
        <v>PRI2_HUMAN</v>
      </c>
      <c r="D259" t="str">
        <f>VLOOKUP($A259,data2!$L$1:$Q$1147,COLUMN()-2,FALSE)</f>
        <v>chr6:57160572</v>
      </c>
      <c r="E259" t="str">
        <f>VLOOKUP($A259,data2!$L$1:$Q$1147,COLUMN()-2,FALSE)</f>
        <v>rs9367716</v>
      </c>
      <c r="F259" t="str">
        <f>VLOOKUP($A259,data2!$L$1:$Q$1147,COLUMN()-2,FALSE)</f>
        <v>G</v>
      </c>
      <c r="G259">
        <f>VLOOKUP($A259,data2!$L$1:$Q$1147,COLUMN()-2,FALSE)</f>
        <v>-0.68</v>
      </c>
      <c r="H259">
        <f>VLOOKUP($A259,data2!$L$1:$Q$1147,COLUMN()-2,FALSE)</f>
        <v>1.04</v>
      </c>
    </row>
    <row r="260" spans="1:8">
      <c r="A260" t="s">
        <v>369</v>
      </c>
      <c r="B260" t="str">
        <f>VLOOKUP($A260,UniProt!$A$1:$F$354,COLUMN(),FALSE)</f>
        <v>Q02156</v>
      </c>
      <c r="C260" t="str">
        <f>VLOOKUP($A260,UniProt!$A$1:$F$354,COLUMN(),FALSE)</f>
        <v>KPCE_HUMAN</v>
      </c>
      <c r="D260" t="str">
        <f>VLOOKUP($A260,data2!$L$1:$Q$1147,COLUMN()-2,FALSE)</f>
        <v>chr2:45896437</v>
      </c>
      <c r="E260" t="str">
        <f>VLOOKUP($A260,data2!$L$1:$Q$1147,COLUMN()-2,FALSE)</f>
        <v>rs582384</v>
      </c>
      <c r="F260" t="str">
        <f>VLOOKUP($A260,data2!$L$1:$Q$1147,COLUMN()-2,FALSE)</f>
        <v>A</v>
      </c>
      <c r="G260">
        <f>VLOOKUP($A260,data2!$L$1:$Q$1147,COLUMN()-2,FALSE)</f>
        <v>-0.53</v>
      </c>
      <c r="H260">
        <f>VLOOKUP($A260,data2!$L$1:$Q$1147,COLUMN()-2,FALSE)</f>
        <v>1.03</v>
      </c>
    </row>
    <row r="261" spans="1:8">
      <c r="A261" t="s">
        <v>535</v>
      </c>
      <c r="B261" t="str">
        <f>VLOOKUP($A261,UniProt!$A$1:$F$354,COLUMN(),FALSE)</f>
        <v>Q9UNN8</v>
      </c>
      <c r="C261" t="str">
        <f>VLOOKUP($A261,UniProt!$A$1:$F$354,COLUMN(),FALSE)</f>
        <v>EPCR_HUMAN</v>
      </c>
      <c r="D261" t="str">
        <f>VLOOKUP($A261,data2!$L$1:$Q$1147,COLUMN()-2,FALSE)</f>
        <v>chr20:33764554</v>
      </c>
      <c r="E261" t="str">
        <f>VLOOKUP($A261,data2!$L$1:$Q$1147,COLUMN()-2,FALSE)</f>
        <v>rs867186</v>
      </c>
      <c r="F261" t="str">
        <f>VLOOKUP($A261,data2!$L$1:$Q$1147,COLUMN()-2,FALSE)</f>
        <v>A</v>
      </c>
      <c r="G261">
        <f>VLOOKUP($A261,data2!$L$1:$Q$1147,COLUMN()-2,FALSE)</f>
        <v>-0.89</v>
      </c>
      <c r="H261">
        <f>VLOOKUP($A261,data2!$L$1:$Q$1147,COLUMN()-2,FALSE)</f>
        <v>1.07</v>
      </c>
    </row>
    <row r="262" spans="1:8">
      <c r="A262" t="s">
        <v>343</v>
      </c>
      <c r="B262" t="e">
        <f>VLOOKUP($A262,UniProt!$A$1:$F$354,COLUMN(),FALSE)</f>
        <v>#N/A</v>
      </c>
      <c r="C262" t="e">
        <f>VLOOKUP($A262,UniProt!$A$1:$F$354,COLUMN(),FALSE)</f>
        <v>#N/A</v>
      </c>
      <c r="D262" t="str">
        <f>VLOOKUP($A262,data2!$L$1:$Q$1147,COLUMN()-2,FALSE)</f>
        <v>chr1:109822166</v>
      </c>
      <c r="E262" t="str">
        <f>VLOOKUP($A262,data2!$L$1:$Q$1147,COLUMN()-2,FALSE)</f>
        <v>rs599839</v>
      </c>
      <c r="F262" t="str">
        <f>VLOOKUP($A262,data2!$L$1:$Q$1147,COLUMN()-2,FALSE)</f>
        <v>A</v>
      </c>
      <c r="G262">
        <f>VLOOKUP($A262,data2!$L$1:$Q$1147,COLUMN()-2,FALSE)</f>
        <v>-0.78</v>
      </c>
      <c r="H262">
        <f>VLOOKUP($A262,data2!$L$1:$Q$1147,COLUMN()-2,FALSE)</f>
        <v>1.1100000000000001</v>
      </c>
    </row>
    <row r="263" spans="1:8">
      <c r="A263" t="s">
        <v>253</v>
      </c>
      <c r="B263" t="str">
        <f>VLOOKUP($A263,UniProt!$A$1:$F$354,COLUMN(),FALSE)</f>
        <v>P25788</v>
      </c>
      <c r="C263" t="str">
        <f>VLOOKUP($A263,UniProt!$A$1:$F$354,COLUMN(),FALSE)</f>
        <v>PSA3_HUMAN</v>
      </c>
      <c r="D263" t="str">
        <f>VLOOKUP($A263,data2!$L$1:$Q$1147,COLUMN()-2,FALSE)</f>
        <v>chr14:58794001</v>
      </c>
      <c r="E263" t="str">
        <f>VLOOKUP($A263,data2!$L$1:$Q$1147,COLUMN()-2,FALSE)</f>
        <v>rs2145598</v>
      </c>
      <c r="F263" t="str">
        <f>VLOOKUP($A263,data2!$L$1:$Q$1147,COLUMN()-2,FALSE)</f>
        <v>G</v>
      </c>
      <c r="G263">
        <f>VLOOKUP($A263,data2!$L$1:$Q$1147,COLUMN()-2,FALSE)</f>
        <v>-0.42</v>
      </c>
      <c r="H263">
        <f>VLOOKUP($A263,data2!$L$1:$Q$1147,COLUMN()-2,FALSE)</f>
        <v>1.03</v>
      </c>
    </row>
    <row r="264" spans="1:8">
      <c r="A264" t="s">
        <v>533</v>
      </c>
      <c r="B264" t="str">
        <f>VLOOKUP($A264,UniProt!$A$1:$F$354,COLUMN(),FALSE)</f>
        <v>Q92692</v>
      </c>
      <c r="C264" t="str">
        <f>VLOOKUP($A264,UniProt!$A$1:$F$354,COLUMN(),FALSE)</f>
        <v>NECT2_HUMAN</v>
      </c>
      <c r="D264" t="str">
        <f>VLOOKUP($A264,data2!$L$1:$Q$1147,COLUMN()-2,FALSE)</f>
        <v>chr19:45395619</v>
      </c>
      <c r="E264" t="str">
        <f>VLOOKUP($A264,data2!$L$1:$Q$1147,COLUMN()-2,FALSE)</f>
        <v>rs2075650</v>
      </c>
      <c r="F264" t="str">
        <f>VLOOKUP($A264,data2!$L$1:$Q$1147,COLUMN()-2,FALSE)</f>
        <v>G</v>
      </c>
      <c r="G264">
        <f>VLOOKUP($A264,data2!$L$1:$Q$1147,COLUMN()-2,FALSE)</f>
        <v>-0.14000000000000001</v>
      </c>
      <c r="H264">
        <f>VLOOKUP($A264,data2!$L$1:$Q$1147,COLUMN()-2,FALSE)</f>
        <v>1.1399999999999999</v>
      </c>
    </row>
    <row r="265" spans="1:8">
      <c r="A265" t="s">
        <v>290</v>
      </c>
      <c r="B265" t="str">
        <f>VLOOKUP($A265,UniProt!$A$1:$F$354,COLUMN(),FALSE)</f>
        <v>Q86YS3</v>
      </c>
      <c r="C265" t="str">
        <f>VLOOKUP($A265,UniProt!$A$1:$F$354,COLUMN(),FALSE)</f>
        <v>RFIP4_HUMAN</v>
      </c>
      <c r="D265" t="str">
        <f>VLOOKUP($A265,data2!$L$1:$Q$1147,COLUMN()-2,FALSE)</f>
        <v>chr17:30033514</v>
      </c>
      <c r="E265" t="str">
        <f>VLOOKUP($A265,data2!$L$1:$Q$1147,COLUMN()-2,FALSE)</f>
        <v>rs76954792</v>
      </c>
      <c r="F265" t="str">
        <f>VLOOKUP($A265,data2!$L$1:$Q$1147,COLUMN()-2,FALSE)</f>
        <v>T</v>
      </c>
      <c r="G265">
        <f>VLOOKUP($A265,data2!$L$1:$Q$1147,COLUMN()-2,FALSE)</f>
        <v>-0.22</v>
      </c>
      <c r="H265">
        <f>VLOOKUP($A265,data2!$L$1:$Q$1147,COLUMN()-2,FALSE)</f>
        <v>1.04</v>
      </c>
    </row>
    <row r="266" spans="1:8">
      <c r="A266" t="s">
        <v>425</v>
      </c>
      <c r="B266" t="str">
        <f>VLOOKUP($A266,UniProt!$A$1:$F$354,COLUMN(),FALSE)</f>
        <v>Q9ULC3</v>
      </c>
      <c r="C266" t="str">
        <f>VLOOKUP($A266,UniProt!$A$1:$F$354,COLUMN(),FALSE)</f>
        <v>RAB23_HUMAN</v>
      </c>
      <c r="D266" t="str">
        <f>VLOOKUP($A266,data2!$L$1:$Q$1147,COLUMN()-2,FALSE)</f>
        <v>chr6:57160572</v>
      </c>
      <c r="E266" t="str">
        <f>VLOOKUP($A266,data2!$L$1:$Q$1147,COLUMN()-2,FALSE)</f>
        <v>rs9367716</v>
      </c>
      <c r="F266" t="str">
        <f>VLOOKUP($A266,data2!$L$1:$Q$1147,COLUMN()-2,FALSE)</f>
        <v>G</v>
      </c>
      <c r="G266">
        <f>VLOOKUP($A266,data2!$L$1:$Q$1147,COLUMN()-2,FALSE)</f>
        <v>-0.68</v>
      </c>
      <c r="H266">
        <f>VLOOKUP($A266,data2!$L$1:$Q$1147,COLUMN()-2,FALSE)</f>
        <v>1.04</v>
      </c>
    </row>
    <row r="267" spans="1:8">
      <c r="A267" t="s">
        <v>510</v>
      </c>
      <c r="B267" t="str">
        <f>VLOOKUP($A267,UniProt!$A$1:$F$354,COLUMN(),FALSE)</f>
        <v>P20339</v>
      </c>
      <c r="C267" t="str">
        <f>VLOOKUP($A267,UniProt!$A$1:$F$354,COLUMN(),FALSE)</f>
        <v>RAB5A_HUMAN</v>
      </c>
      <c r="D267" t="str">
        <f>VLOOKUP($A267,data2!$L$1:$Q$1147,COLUMN()-2,FALSE)</f>
        <v>chr17:40257163</v>
      </c>
      <c r="E267" t="str">
        <f>VLOOKUP($A267,data2!$L$1:$Q$1147,COLUMN()-2,FALSE)</f>
        <v>rs2074158</v>
      </c>
      <c r="F267" t="str">
        <f>VLOOKUP($A267,data2!$L$1:$Q$1147,COLUMN()-2,FALSE)</f>
        <v>C</v>
      </c>
      <c r="G267">
        <f>VLOOKUP($A267,data2!$L$1:$Q$1147,COLUMN()-2,FALSE)</f>
        <v>-0.18</v>
      </c>
      <c r="H267">
        <f>VLOOKUP($A267,data2!$L$1:$Q$1147,COLUMN()-2,FALSE)</f>
        <v>1.05</v>
      </c>
    </row>
    <row r="268" spans="1:8">
      <c r="A268" t="s">
        <v>433</v>
      </c>
      <c r="B268" t="str">
        <f>VLOOKUP($A268,UniProt!$A$1:$F$354,COLUMN(),FALSE)</f>
        <v>P63000</v>
      </c>
      <c r="C268" t="str">
        <f>VLOOKUP($A268,UniProt!$A$1:$F$354,COLUMN(),FALSE)</f>
        <v>RAC1_HUMAN</v>
      </c>
      <c r="D268" t="str">
        <f>VLOOKUP($A268,data2!$L$1:$Q$1147,COLUMN()-2,FALSE)</f>
        <v>chr7:6486067</v>
      </c>
      <c r="E268" t="str">
        <f>VLOOKUP($A268,data2!$L$1:$Q$1147,COLUMN()-2,FALSE)</f>
        <v>rs7797644</v>
      </c>
      <c r="F268" t="str">
        <f>VLOOKUP($A268,data2!$L$1:$Q$1147,COLUMN()-2,FALSE)</f>
        <v>C</v>
      </c>
      <c r="G268">
        <f>VLOOKUP($A268,data2!$L$1:$Q$1147,COLUMN()-2,FALSE)</f>
        <v>-0.77</v>
      </c>
      <c r="H268">
        <f>VLOOKUP($A268,data2!$L$1:$Q$1147,COLUMN()-2,FALSE)</f>
        <v>1.04</v>
      </c>
    </row>
    <row r="269" spans="1:8">
      <c r="A269" t="s">
        <v>119</v>
      </c>
      <c r="B269" t="str">
        <f>VLOOKUP($A269,UniProt!$A$1:$F$354,COLUMN(),FALSE)</f>
        <v>Q92878</v>
      </c>
      <c r="C269" t="str">
        <f>VLOOKUP($A269,UniProt!$A$1:$F$354,COLUMN(),FALSE)</f>
        <v>RAD50_HUMAN</v>
      </c>
      <c r="D269" t="str">
        <f>VLOOKUP($A269,data2!$L$1:$Q$1147,COLUMN()-2,FALSE)</f>
        <v>chr5:131867702</v>
      </c>
      <c r="E269" t="str">
        <f>VLOOKUP($A269,data2!$L$1:$Q$1147,COLUMN()-2,FALSE)</f>
        <v>rs2706399</v>
      </c>
      <c r="F269" t="str">
        <f>VLOOKUP($A269,data2!$L$1:$Q$1147,COLUMN()-2,FALSE)</f>
        <v>G</v>
      </c>
      <c r="G269">
        <f>VLOOKUP($A269,data2!$L$1:$Q$1147,COLUMN()-2,FALSE)</f>
        <v>-0.51</v>
      </c>
      <c r="H269">
        <f>VLOOKUP($A269,data2!$L$1:$Q$1147,COLUMN()-2,FALSE)</f>
        <v>1.07</v>
      </c>
    </row>
    <row r="270" spans="1:8">
      <c r="A270" t="s">
        <v>498</v>
      </c>
      <c r="B270" t="e">
        <f>VLOOKUP($A270,UniProt!$A$1:$F$354,COLUMN(),FALSE)</f>
        <v>#N/A</v>
      </c>
      <c r="C270" t="e">
        <f>VLOOKUP($A270,UniProt!$A$1:$F$354,COLUMN(),FALSE)</f>
        <v>#N/A</v>
      </c>
      <c r="D270" t="str">
        <f>VLOOKUP($A270,data2!$L$1:$Q$1147,COLUMN()-2,FALSE)</f>
        <v>chr17:17543722</v>
      </c>
      <c r="E270" t="str">
        <f>VLOOKUP($A270,data2!$L$1:$Q$1147,COLUMN()-2,FALSE)</f>
        <v>rs12936587</v>
      </c>
      <c r="F270" t="str">
        <f>VLOOKUP($A270,data2!$L$1:$Q$1147,COLUMN()-2,FALSE)</f>
        <v>G</v>
      </c>
      <c r="G270">
        <f>VLOOKUP($A270,data2!$L$1:$Q$1147,COLUMN()-2,FALSE)</f>
        <v>-0.56000000000000005</v>
      </c>
      <c r="H270">
        <f>VLOOKUP($A270,data2!$L$1:$Q$1147,COLUMN()-2,FALSE)</f>
        <v>1.07</v>
      </c>
    </row>
    <row r="271" spans="1:8">
      <c r="A271" t="s">
        <v>500</v>
      </c>
      <c r="B271" t="str">
        <f>VLOOKUP($A271,UniProt!$A$1:$F$354,COLUMN(),FALSE)</f>
        <v>Q9Y272</v>
      </c>
      <c r="C271" t="str">
        <f>VLOOKUP($A271,UniProt!$A$1:$F$354,COLUMN(),FALSE)</f>
        <v>RASD1_HUMAN</v>
      </c>
      <c r="D271" t="str">
        <f>VLOOKUP($A271,data2!$L$1:$Q$1147,COLUMN()-2,FALSE)</f>
        <v>chr17:17543722</v>
      </c>
      <c r="E271" t="str">
        <f>VLOOKUP($A271,data2!$L$1:$Q$1147,COLUMN()-2,FALSE)</f>
        <v>rs12936587</v>
      </c>
      <c r="F271" t="str">
        <f>VLOOKUP($A271,data2!$L$1:$Q$1147,COLUMN()-2,FALSE)</f>
        <v>G</v>
      </c>
      <c r="G271">
        <f>VLOOKUP($A271,data2!$L$1:$Q$1147,COLUMN()-2,FALSE)</f>
        <v>-0.56000000000000005</v>
      </c>
      <c r="H271">
        <f>VLOOKUP($A271,data2!$L$1:$Q$1147,COLUMN()-2,FALSE)</f>
        <v>1.07</v>
      </c>
    </row>
    <row r="272" spans="1:8">
      <c r="A272" t="s">
        <v>97</v>
      </c>
      <c r="B272" t="str">
        <f>VLOOKUP($A272,UniProt!$A$1:$F$354,COLUMN(),FALSE)</f>
        <v>Q0VAM2</v>
      </c>
      <c r="C272" t="str">
        <f>VLOOKUP($A272,UniProt!$A$1:$F$354,COLUMN(),FALSE)</f>
        <v>RGF1B_HUMAN</v>
      </c>
      <c r="D272" t="str">
        <f>VLOOKUP($A272,data2!$L$1:$Q$1147,COLUMN()-2,FALSE)</f>
        <v>chr4:82587050</v>
      </c>
      <c r="E272" t="str">
        <f>VLOOKUP($A272,data2!$L$1:$Q$1147,COLUMN()-2,FALSE)</f>
        <v>rs11099493</v>
      </c>
      <c r="F272" t="str">
        <f>VLOOKUP($A272,data2!$L$1:$Q$1147,COLUMN()-2,FALSE)</f>
        <v>A</v>
      </c>
      <c r="G272">
        <f>VLOOKUP($A272,data2!$L$1:$Q$1147,COLUMN()-2,FALSE)</f>
        <v>-0.69</v>
      </c>
      <c r="H272">
        <f>VLOOKUP($A272,data2!$L$1:$Q$1147,COLUMN()-2,FALSE)</f>
        <v>1.04</v>
      </c>
    </row>
    <row r="273" spans="1:8">
      <c r="A273" t="s">
        <v>488</v>
      </c>
      <c r="B273" t="str">
        <f>VLOOKUP($A273,UniProt!$A$1:$F$354,COLUMN(),FALSE)</f>
        <v>Q6ZRY4</v>
      </c>
      <c r="C273" t="str">
        <f>VLOOKUP($A273,UniProt!$A$1:$F$354,COLUMN(),FALSE)</f>
        <v>RBPS2_HUMAN</v>
      </c>
      <c r="D273" t="str">
        <f>VLOOKUP($A273,data2!$L$1:$Q$1147,COLUMN()-2,FALSE)</f>
        <v>chr15:65024204</v>
      </c>
      <c r="E273" t="str">
        <f>VLOOKUP($A273,data2!$L$1:$Q$1147,COLUMN()-2,FALSE)</f>
        <v>rs6494488</v>
      </c>
      <c r="F273" t="str">
        <f>VLOOKUP($A273,data2!$L$1:$Q$1147,COLUMN()-2,FALSE)</f>
        <v>A</v>
      </c>
      <c r="G273">
        <f>VLOOKUP($A273,data2!$L$1:$Q$1147,COLUMN()-2,FALSE)</f>
        <v>-0.82</v>
      </c>
      <c r="H273">
        <f>VLOOKUP($A273,data2!$L$1:$Q$1147,COLUMN()-2,FALSE)</f>
        <v>1.05</v>
      </c>
    </row>
    <row r="274" spans="1:8">
      <c r="A274" t="s">
        <v>465</v>
      </c>
      <c r="B274" t="str">
        <f>VLOOKUP($A274,UniProt!$A$1:$F$354,COLUMN(),FALSE)</f>
        <v>Q04206</v>
      </c>
      <c r="C274" t="str">
        <f>VLOOKUP($A274,UniProt!$A$1:$F$354,COLUMN(),FALSE)</f>
        <v>TF65_HUMAN</v>
      </c>
      <c r="D274" t="str">
        <f>VLOOKUP($A274,data2!$L$1:$Q$1147,COLUMN()-2,FALSE)</f>
        <v>chr11:65391317</v>
      </c>
      <c r="E274" t="str">
        <f>VLOOKUP($A274,data2!$L$1:$Q$1147,COLUMN()-2,FALSE)</f>
        <v>rs12801636</v>
      </c>
      <c r="F274" t="str">
        <f>VLOOKUP($A274,data2!$L$1:$Q$1147,COLUMN()-2,FALSE)</f>
        <v>G</v>
      </c>
      <c r="G274">
        <f>VLOOKUP($A274,data2!$L$1:$Q$1147,COLUMN()-2,FALSE)</f>
        <v>-0.77</v>
      </c>
      <c r="H274">
        <f>VLOOKUP($A274,data2!$L$1:$Q$1147,COLUMN()-2,FALSE)</f>
        <v>1.05</v>
      </c>
    </row>
    <row r="275" spans="1:8">
      <c r="A275" t="s">
        <v>9</v>
      </c>
      <c r="B275" t="str">
        <f>VLOOKUP($A275,UniProt!$A$1:$F$354,COLUMN(),FALSE)</f>
        <v>O15258</v>
      </c>
      <c r="C275" t="str">
        <f>VLOOKUP($A275,UniProt!$A$1:$F$354,COLUMN(),FALSE)</f>
        <v>RER1_HUMAN</v>
      </c>
      <c r="D275" t="str">
        <f>VLOOKUP($A275,data2!$L$1:$Q$1147,COLUMN()-2,FALSE)</f>
        <v>chr1:3325912</v>
      </c>
      <c r="E275" t="str">
        <f>VLOOKUP($A275,data2!$L$1:$Q$1147,COLUMN()-2,FALSE)</f>
        <v>rs2493298</v>
      </c>
      <c r="F275" t="str">
        <f>VLOOKUP($A275,data2!$L$1:$Q$1147,COLUMN()-2,FALSE)</f>
        <v>A</v>
      </c>
      <c r="G275">
        <f>VLOOKUP($A275,data2!$L$1:$Q$1147,COLUMN()-2,FALSE)</f>
        <v>-0.14000000000000001</v>
      </c>
      <c r="H275">
        <f>VLOOKUP($A275,data2!$L$1:$Q$1147,COLUMN()-2,FALSE)</f>
        <v>1.06</v>
      </c>
    </row>
    <row r="276" spans="1:8">
      <c r="A276" t="s">
        <v>407</v>
      </c>
      <c r="B276" t="str">
        <f>VLOOKUP($A276,UniProt!$A$1:$F$354,COLUMN(),FALSE)</f>
        <v>Q13127</v>
      </c>
      <c r="C276" t="str">
        <f>VLOOKUP($A276,UniProt!$A$1:$F$354,COLUMN(),FALSE)</f>
        <v>REST_HUMAN</v>
      </c>
      <c r="D276" t="str">
        <f>VLOOKUP($A276,data2!$L$1:$Q$1147,COLUMN()-2,FALSE)</f>
        <v>chr4:57838583</v>
      </c>
      <c r="E276" t="str">
        <f>VLOOKUP($A276,data2!$L$1:$Q$1147,COLUMN()-2,FALSE)</f>
        <v>rs17087335</v>
      </c>
      <c r="F276" t="str">
        <f>VLOOKUP($A276,data2!$L$1:$Q$1147,COLUMN()-2,FALSE)</f>
        <v>T</v>
      </c>
      <c r="G276">
        <f>VLOOKUP($A276,data2!$L$1:$Q$1147,COLUMN()-2,FALSE)</f>
        <v>-0.21</v>
      </c>
      <c r="H276">
        <f>VLOOKUP($A276,data2!$L$1:$Q$1147,COLUMN()-2,FALSE)</f>
        <v>1.06</v>
      </c>
    </row>
    <row r="277" spans="1:8">
      <c r="A277" t="s">
        <v>406</v>
      </c>
      <c r="B277" t="str">
        <f>VLOOKUP($A277,UniProt!$A$1:$F$354,COLUMN(),FALSE)</f>
        <v>O14924</v>
      </c>
      <c r="C277" t="str">
        <f>VLOOKUP($A277,UniProt!$A$1:$F$354,COLUMN(),FALSE)</f>
        <v>RGS12_HUMAN</v>
      </c>
      <c r="D277" t="str">
        <f>VLOOKUP($A277,data2!$L$1:$Q$1147,COLUMN()-2,FALSE)</f>
        <v>chr4:3449652</v>
      </c>
      <c r="E277" t="str">
        <f>VLOOKUP($A277,data2!$L$1:$Q$1147,COLUMN()-2,FALSE)</f>
        <v>rs16844401</v>
      </c>
      <c r="F277" t="str">
        <f>VLOOKUP($A277,data2!$L$1:$Q$1147,COLUMN()-2,FALSE)</f>
        <v>A</v>
      </c>
      <c r="G277">
        <f>VLOOKUP($A277,data2!$L$1:$Q$1147,COLUMN()-2,FALSE)</f>
        <v>-7.0000000000000007E-2</v>
      </c>
      <c r="H277">
        <f>VLOOKUP($A277,data2!$L$1:$Q$1147,COLUMN()-2,FALSE)</f>
        <v>1.07</v>
      </c>
    </row>
    <row r="278" spans="1:8">
      <c r="A278" t="s">
        <v>391</v>
      </c>
      <c r="B278" t="str">
        <f>VLOOKUP($A278,UniProt!$A$1:$F$354,COLUMN(),FALSE)</f>
        <v>P61586</v>
      </c>
      <c r="C278" t="str">
        <f>VLOOKUP($A278,UniProt!$A$1:$F$354,COLUMN(),FALSE)</f>
        <v>RHOA_HUMAN</v>
      </c>
      <c r="D278" t="str">
        <f>VLOOKUP($A278,data2!$L$1:$Q$1147,COLUMN()-2,FALSE)</f>
        <v>chr3:49448566</v>
      </c>
      <c r="E278" t="str">
        <f>VLOOKUP($A278,data2!$L$1:$Q$1147,COLUMN()-2,FALSE)</f>
        <v>rs7623687</v>
      </c>
      <c r="F278" t="str">
        <f>VLOOKUP($A278,data2!$L$1:$Q$1147,COLUMN()-2,FALSE)</f>
        <v>A</v>
      </c>
      <c r="G278">
        <f>VLOOKUP($A278,data2!$L$1:$Q$1147,COLUMN()-2,FALSE)</f>
        <v>-0.86</v>
      </c>
      <c r="H278">
        <f>VLOOKUP($A278,data2!$L$1:$Q$1147,COLUMN()-2,FALSE)</f>
        <v>1.07</v>
      </c>
    </row>
    <row r="279" spans="1:8">
      <c r="A279" t="s">
        <v>491</v>
      </c>
      <c r="B279" t="e">
        <f>VLOOKUP($A279,UniProt!$A$1:$F$354,COLUMN(),FALSE)</f>
        <v>#N/A</v>
      </c>
      <c r="C279" t="e">
        <f>VLOOKUP($A279,UniProt!$A$1:$F$354,COLUMN(),FALSE)</f>
        <v>#N/A</v>
      </c>
      <c r="D279" t="str">
        <f>VLOOKUP($A279,data2!$L$1:$Q$1147,COLUMN()-2,FALSE)</f>
        <v>chr15:89574218</v>
      </c>
      <c r="E279" t="str">
        <f>VLOOKUP($A279,data2!$L$1:$Q$1147,COLUMN()-2,FALSE)</f>
        <v>rs8042271</v>
      </c>
      <c r="F279" t="str">
        <f>VLOOKUP($A279,data2!$L$1:$Q$1147,COLUMN()-2,FALSE)</f>
        <v>G</v>
      </c>
      <c r="G279">
        <f>VLOOKUP($A279,data2!$L$1:$Q$1147,COLUMN()-2,FALSE)</f>
        <v>-0.9</v>
      </c>
      <c r="H279">
        <f>VLOOKUP($A279,data2!$L$1:$Q$1147,COLUMN()-2,FALSE)</f>
        <v>1.1000000000000001</v>
      </c>
    </row>
    <row r="280" spans="1:8">
      <c r="A280" t="s">
        <v>229</v>
      </c>
      <c r="B280" t="e">
        <f>VLOOKUP($A280,UniProt!$A$1:$F$354,COLUMN(),FALSE)</f>
        <v>#N/A</v>
      </c>
      <c r="C280" t="e">
        <f>VLOOKUP($A280,UniProt!$A$1:$F$354,COLUMN(),FALSE)</f>
        <v>#N/A</v>
      </c>
      <c r="D280" t="str">
        <f>VLOOKUP($A280,data2!$L$1:$Q$1147,COLUMN()-2,FALSE)</f>
        <v>chr12:20220033</v>
      </c>
      <c r="E280" t="str">
        <f>VLOOKUP($A280,data2!$L$1:$Q$1147,COLUMN()-2,FALSE)</f>
        <v>rs10841443</v>
      </c>
      <c r="F280" t="str">
        <f>VLOOKUP($A280,data2!$L$1:$Q$1147,COLUMN()-2,FALSE)</f>
        <v>G</v>
      </c>
      <c r="G280">
        <f>VLOOKUP($A280,data2!$L$1:$Q$1147,COLUMN()-2,FALSE)</f>
        <v>-0.67</v>
      </c>
      <c r="H280">
        <f>VLOOKUP($A280,data2!$L$1:$Q$1147,COLUMN()-2,FALSE)</f>
        <v>1.06</v>
      </c>
    </row>
    <row r="281" spans="1:8">
      <c r="A281" t="s">
        <v>22</v>
      </c>
      <c r="B281" t="e">
        <f>VLOOKUP($A281,UniProt!$A$1:$F$354,COLUMN(),FALSE)</f>
        <v>#N/A</v>
      </c>
      <c r="C281" t="e">
        <f>VLOOKUP($A281,UniProt!$A$1:$F$354,COLUMN(),FALSE)</f>
        <v>#N/A</v>
      </c>
      <c r="D281" t="str">
        <f>VLOOKUP($A281,data2!$L$1:$Q$1147,COLUMN()-2,FALSE)</f>
        <v>chr1:151762308</v>
      </c>
      <c r="E281" t="str">
        <f>VLOOKUP($A281,data2!$L$1:$Q$1147,COLUMN()-2,FALSE)</f>
        <v>rs11810571</v>
      </c>
      <c r="F281" t="str">
        <f>VLOOKUP($A281,data2!$L$1:$Q$1147,COLUMN()-2,FALSE)</f>
        <v>G</v>
      </c>
      <c r="G281">
        <f>VLOOKUP($A281,data2!$L$1:$Q$1147,COLUMN()-2,FALSE)</f>
        <v>-0.79</v>
      </c>
      <c r="H281">
        <f>VLOOKUP($A281,data2!$L$1:$Q$1147,COLUMN()-2,FALSE)</f>
        <v>1.07</v>
      </c>
    </row>
    <row r="282" spans="1:8">
      <c r="A282" t="s">
        <v>301</v>
      </c>
      <c r="B282" t="str">
        <f>VLOOKUP($A282,UniProt!$A$1:$F$354,COLUMN(),FALSE)</f>
        <v>P18621</v>
      </c>
      <c r="C282" t="str">
        <f>VLOOKUP($A282,UniProt!$A$1:$F$354,COLUMN(),FALSE)</f>
        <v>RL17_HUMAN</v>
      </c>
      <c r="D282" t="str">
        <f>VLOOKUP($A282,data2!$L$1:$Q$1147,COLUMN()-2,FALSE)</f>
        <v>chr18:47229717</v>
      </c>
      <c r="E282" t="str">
        <f>VLOOKUP($A282,data2!$L$1:$Q$1147,COLUMN()-2,FALSE)</f>
        <v>rs9964304</v>
      </c>
      <c r="F282" t="str">
        <f>VLOOKUP($A282,data2!$L$1:$Q$1147,COLUMN()-2,FALSE)</f>
        <v>C</v>
      </c>
      <c r="G282">
        <f>VLOOKUP($A282,data2!$L$1:$Q$1147,COLUMN()-2,FALSE)</f>
        <v>-0.38</v>
      </c>
      <c r="H282">
        <f>VLOOKUP($A282,data2!$L$1:$Q$1147,COLUMN()-2,FALSE)</f>
        <v>1.04</v>
      </c>
    </row>
    <row r="283" spans="1:8">
      <c r="A283" t="s">
        <v>482</v>
      </c>
      <c r="B283" t="str">
        <f>VLOOKUP($A283,UniProt!$A$1:$F$354,COLUMN(),FALSE)</f>
        <v>Q9Y6S9</v>
      </c>
      <c r="C283" t="str">
        <f>VLOOKUP($A283,UniProt!$A$1:$F$354,COLUMN(),FALSE)</f>
        <v>RPKL1_HUMAN</v>
      </c>
      <c r="D283" t="str">
        <f>VLOOKUP($A283,data2!$L$1:$Q$1147,COLUMN()-2,FALSE)</f>
        <v>chr14:75147552</v>
      </c>
      <c r="E283" t="str">
        <f>VLOOKUP($A283,data2!$L$1:$Q$1147,COLUMN()-2,FALSE)</f>
        <v>rs3832966</v>
      </c>
      <c r="F283" t="str">
        <f>VLOOKUP($A283,data2!$L$1:$Q$1147,COLUMN()-2,FALSE)</f>
        <v>I</v>
      </c>
      <c r="G283">
        <f>VLOOKUP($A283,data2!$L$1:$Q$1147,COLUMN()-2,FALSE)</f>
        <v>-0.46</v>
      </c>
      <c r="H283">
        <f>VLOOKUP($A283,data2!$L$1:$Q$1147,COLUMN()-2,FALSE)</f>
        <v>1.05</v>
      </c>
    </row>
    <row r="284" spans="1:8">
      <c r="A284" t="s">
        <v>67</v>
      </c>
      <c r="B284" t="str">
        <f>VLOOKUP($A284,UniProt!$A$1:$F$354,COLUMN(),FALSE)</f>
        <v>Q9BQQ7</v>
      </c>
      <c r="C284" t="str">
        <f>VLOOKUP($A284,UniProt!$A$1:$F$354,COLUMN(),FALSE)</f>
        <v>RTP3_HUMAN</v>
      </c>
      <c r="D284" t="str">
        <f>VLOOKUP($A284,data2!$L$1:$Q$1147,COLUMN()-2,FALSE)</f>
        <v>chr3:46688562</v>
      </c>
      <c r="E284" t="str">
        <f>VLOOKUP($A284,data2!$L$1:$Q$1147,COLUMN()-2,FALSE)</f>
        <v>rs7633770</v>
      </c>
      <c r="F284" t="str">
        <f>VLOOKUP($A284,data2!$L$1:$Q$1147,COLUMN()-2,FALSE)</f>
        <v>A</v>
      </c>
      <c r="G284">
        <f>VLOOKUP($A284,data2!$L$1:$Q$1147,COLUMN()-2,FALSE)</f>
        <v>-0.41</v>
      </c>
      <c r="H284">
        <f>VLOOKUP($A284,data2!$L$1:$Q$1147,COLUMN()-2,FALSE)</f>
        <v>1.03</v>
      </c>
    </row>
    <row r="285" spans="1:8">
      <c r="A285" t="s">
        <v>57</v>
      </c>
      <c r="B285" t="str">
        <f>VLOOKUP($A285,UniProt!$A$1:$F$354,COLUMN(),FALSE)</f>
        <v>Q6ZNE9</v>
      </c>
      <c r="C285" t="str">
        <f>VLOOKUP($A285,UniProt!$A$1:$F$354,COLUMN(),FALSE)</f>
        <v>RUFY4_HUMAN</v>
      </c>
      <c r="D285" t="str">
        <f>VLOOKUP($A285,data2!$L$1:$Q$1147,COLUMN()-2,FALSE)</f>
        <v>chr2:218683154</v>
      </c>
      <c r="E285" t="str">
        <f>VLOOKUP($A285,data2!$L$1:$Q$1147,COLUMN()-2,FALSE)</f>
        <v>rs2571445</v>
      </c>
      <c r="F285" t="str">
        <f>VLOOKUP($A285,data2!$L$1:$Q$1147,COLUMN()-2,FALSE)</f>
        <v>A</v>
      </c>
      <c r="G285">
        <f>VLOOKUP($A285,data2!$L$1:$Q$1147,COLUMN()-2,FALSE)</f>
        <v>-0.39</v>
      </c>
      <c r="H285">
        <f>VLOOKUP($A285,data2!$L$1:$Q$1147,COLUMN()-2,FALSE)</f>
        <v>1.04</v>
      </c>
    </row>
    <row r="286" spans="1:8">
      <c r="A286" t="s">
        <v>243</v>
      </c>
      <c r="B286" t="str">
        <f>VLOOKUP($A286,UniProt!$A$1:$F$354,COLUMN(),FALSE)</f>
        <v>Q8WTV0</v>
      </c>
      <c r="C286" t="str">
        <f>VLOOKUP($A286,UniProt!$A$1:$F$354,COLUMN(),FALSE)</f>
        <v>SCRB1_HUMAN</v>
      </c>
      <c r="D286" t="str">
        <f>VLOOKUP($A286,data2!$L$1:$Q$1147,COLUMN()-2,FALSE)</f>
        <v>chr12:125307053</v>
      </c>
      <c r="E286" t="str">
        <f>VLOOKUP($A286,data2!$L$1:$Q$1147,COLUMN()-2,FALSE)</f>
        <v>rs11057830</v>
      </c>
      <c r="F286" t="str">
        <f>VLOOKUP($A286,data2!$L$1:$Q$1147,COLUMN()-2,FALSE)</f>
        <v>A</v>
      </c>
      <c r="G286">
        <f>VLOOKUP($A286,data2!$L$1:$Q$1147,COLUMN()-2,FALSE)</f>
        <v>-0.15</v>
      </c>
      <c r="H286">
        <f>VLOOKUP($A286,data2!$L$1:$Q$1147,COLUMN()-2,FALSE)</f>
        <v>1.07</v>
      </c>
    </row>
    <row r="287" spans="1:8">
      <c r="A287" t="s">
        <v>355</v>
      </c>
      <c r="B287" t="str">
        <f>VLOOKUP($A287,UniProt!$A$1:$F$354,COLUMN(),FALSE)</f>
        <v>P16109</v>
      </c>
      <c r="C287" t="str">
        <f>VLOOKUP($A287,UniProt!$A$1:$F$354,COLUMN(),FALSE)</f>
        <v>LYAM3_HUMAN</v>
      </c>
      <c r="D287" t="str">
        <f>VLOOKUP($A287,data2!$L$1:$Q$1147,COLUMN()-2,FALSE)</f>
        <v>chr1:169094459</v>
      </c>
      <c r="E287" t="str">
        <f>VLOOKUP($A287,data2!$L$1:$Q$1147,COLUMN()-2,FALSE)</f>
        <v>rs1892094</v>
      </c>
      <c r="F287" t="str">
        <f>VLOOKUP($A287,data2!$L$1:$Q$1147,COLUMN()-2,FALSE)</f>
        <v>C</v>
      </c>
      <c r="G287">
        <f>VLOOKUP($A287,data2!$L$1:$Q$1147,COLUMN()-2,FALSE)</f>
        <v>-0.5</v>
      </c>
      <c r="H287">
        <f>VLOOKUP($A287,data2!$L$1:$Q$1147,COLUMN()-2,FALSE)</f>
        <v>1.04</v>
      </c>
    </row>
    <row r="288" spans="1:8">
      <c r="A288" t="s">
        <v>414</v>
      </c>
      <c r="B288" t="str">
        <f>VLOOKUP($A288,UniProt!$A$1:$F$354,COLUMN(),FALSE)</f>
        <v>Q13591</v>
      </c>
      <c r="C288" t="str">
        <f>VLOOKUP($A288,UniProt!$A$1:$F$354,COLUMN(),FALSE)</f>
        <v>SEM5A_HUMAN</v>
      </c>
      <c r="D288" t="str">
        <f>VLOOKUP($A288,data2!$L$1:$Q$1147,COLUMN()-2,FALSE)</f>
        <v>chr5:9556694</v>
      </c>
      <c r="E288" t="str">
        <f>VLOOKUP($A288,data2!$L$1:$Q$1147,COLUMN()-2,FALSE)</f>
        <v>rs1508798</v>
      </c>
      <c r="F288" t="str">
        <f>VLOOKUP($A288,data2!$L$1:$Q$1147,COLUMN()-2,FALSE)</f>
        <v>T</v>
      </c>
      <c r="G288">
        <f>VLOOKUP($A288,data2!$L$1:$Q$1147,COLUMN()-2,FALSE)</f>
        <v>-0.81</v>
      </c>
      <c r="H288">
        <f>VLOOKUP($A288,data2!$L$1:$Q$1147,COLUMN()-2,FALSE)</f>
        <v>1.05</v>
      </c>
    </row>
    <row r="289" spans="1:8">
      <c r="A289" t="s">
        <v>258</v>
      </c>
      <c r="B289" t="str">
        <f>VLOOKUP($A289,UniProt!$A$1:$F$354,COLUMN(),FALSE)</f>
        <v>P01009</v>
      </c>
      <c r="C289" t="str">
        <f>VLOOKUP($A289,UniProt!$A$1:$F$354,COLUMN(),FALSE)</f>
        <v>A1AT_HUMAN</v>
      </c>
      <c r="D289" t="str">
        <f>VLOOKUP($A289,data2!$L$1:$Q$1147,COLUMN()-2,FALSE)</f>
        <v>chr14:94838142</v>
      </c>
      <c r="E289" t="str">
        <f>VLOOKUP($A289,data2!$L$1:$Q$1147,COLUMN()-2,FALSE)</f>
        <v>rs112635299</v>
      </c>
      <c r="F289" t="str">
        <f>VLOOKUP($A289,data2!$L$1:$Q$1147,COLUMN()-2,FALSE)</f>
        <v>G</v>
      </c>
      <c r="G289">
        <f>VLOOKUP($A289,data2!$L$1:$Q$1147,COLUMN()-2,FALSE)</f>
        <v>-0.92</v>
      </c>
      <c r="H289">
        <f>VLOOKUP($A289,data2!$L$1:$Q$1147,COLUMN()-2,FALSE)</f>
        <v>1.1299999999999999</v>
      </c>
    </row>
    <row r="290" spans="1:8">
      <c r="A290" t="s">
        <v>485</v>
      </c>
      <c r="B290" t="str">
        <f>VLOOKUP($A290,UniProt!$A$1:$F$354,COLUMN(),FALSE)</f>
        <v>P20848</v>
      </c>
      <c r="C290" t="str">
        <f>VLOOKUP($A290,UniProt!$A$1:$F$354,COLUMN(),FALSE)</f>
        <v>A1ATR_HUMAN</v>
      </c>
      <c r="D290" t="str">
        <f>VLOOKUP($A290,data2!$L$1:$Q$1147,COLUMN()-2,FALSE)</f>
        <v>chr14:94838142</v>
      </c>
      <c r="E290" t="str">
        <f>VLOOKUP($A290,data2!$L$1:$Q$1147,COLUMN()-2,FALSE)</f>
        <v>rs112635299</v>
      </c>
      <c r="F290" t="str">
        <f>VLOOKUP($A290,data2!$L$1:$Q$1147,COLUMN()-2,FALSE)</f>
        <v>G</v>
      </c>
      <c r="G290">
        <f>VLOOKUP($A290,data2!$L$1:$Q$1147,COLUMN()-2,FALSE)</f>
        <v>-0.92</v>
      </c>
      <c r="H290">
        <f>VLOOKUP($A290,data2!$L$1:$Q$1147,COLUMN()-2,FALSE)</f>
        <v>1.1299999999999999</v>
      </c>
    </row>
    <row r="291" spans="1:8">
      <c r="A291" t="s">
        <v>219</v>
      </c>
      <c r="B291" t="str">
        <f>VLOOKUP($A291,UniProt!$A$1:$F$354,COLUMN(),FALSE)</f>
        <v>P50454</v>
      </c>
      <c r="C291" t="str">
        <f>VLOOKUP($A291,UniProt!$A$1:$F$354,COLUMN(),FALSE)</f>
        <v>SERPH_HUMAN</v>
      </c>
      <c r="D291" t="str">
        <f>VLOOKUP($A291,data2!$L$1:$Q$1147,COLUMN()-2,FALSE)</f>
        <v>chr11:75274150</v>
      </c>
      <c r="E291" t="str">
        <f>VLOOKUP($A291,data2!$L$1:$Q$1147,COLUMN()-2,FALSE)</f>
        <v>rs590121</v>
      </c>
      <c r="F291" t="str">
        <f>VLOOKUP($A291,data2!$L$1:$Q$1147,COLUMN()-2,FALSE)</f>
        <v>T</v>
      </c>
      <c r="G291">
        <f>VLOOKUP($A291,data2!$L$1:$Q$1147,COLUMN()-2,FALSE)</f>
        <v>-0.3</v>
      </c>
      <c r="H291">
        <f>VLOOKUP($A291,data2!$L$1:$Q$1147,COLUMN()-2,FALSE)</f>
        <v>1.05</v>
      </c>
    </row>
    <row r="292" spans="1:8">
      <c r="A292" t="s">
        <v>363</v>
      </c>
      <c r="B292" t="str">
        <f>VLOOKUP($A292,UniProt!$A$1:$F$354,COLUMN(),FALSE)</f>
        <v>Q9NUC0</v>
      </c>
      <c r="C292" t="str">
        <f>VLOOKUP($A292,UniProt!$A$1:$F$354,COLUMN(),FALSE)</f>
        <v>SRTD4_HUMAN</v>
      </c>
      <c r="D292" t="str">
        <f>VLOOKUP($A292,data2!$L$1:$Q$1147,COLUMN()-2,FALSE)</f>
        <v>chr1:210468999</v>
      </c>
      <c r="E292" t="str">
        <f>VLOOKUP($A292,data2!$L$1:$Q$1147,COLUMN()-2,FALSE)</f>
        <v>rs60154123</v>
      </c>
      <c r="F292" t="str">
        <f>VLOOKUP($A292,data2!$L$1:$Q$1147,COLUMN()-2,FALSE)</f>
        <v>T</v>
      </c>
      <c r="G292">
        <f>VLOOKUP($A292,data2!$L$1:$Q$1147,COLUMN()-2,FALSE)</f>
        <v>-0.15</v>
      </c>
      <c r="H292">
        <f>VLOOKUP($A292,data2!$L$1:$Q$1147,COLUMN()-2,FALSE)</f>
        <v>1.05</v>
      </c>
    </row>
    <row r="293" spans="1:8">
      <c r="A293" t="s">
        <v>340</v>
      </c>
      <c r="B293" t="str">
        <f>VLOOKUP($A293,UniProt!$A$1:$F$354,COLUMN(),FALSE)</f>
        <v>Q12874</v>
      </c>
      <c r="C293" t="str">
        <f>VLOOKUP($A293,UniProt!$A$1:$F$354,COLUMN(),FALSE)</f>
        <v>SF3A3_HUMAN</v>
      </c>
      <c r="D293" t="str">
        <f>VLOOKUP($A293,data2!$L$1:$Q$1147,COLUMN()-2,FALSE)</f>
        <v>chr1:38461319</v>
      </c>
      <c r="E293" t="str">
        <f>VLOOKUP($A293,data2!$L$1:$Q$1147,COLUMN()-2,FALSE)</f>
        <v>rs61776719</v>
      </c>
      <c r="F293" t="str">
        <f>VLOOKUP($A293,data2!$L$1:$Q$1147,COLUMN()-2,FALSE)</f>
        <v>A</v>
      </c>
      <c r="G293">
        <f>VLOOKUP($A293,data2!$L$1:$Q$1147,COLUMN()-2,FALSE)</f>
        <v>-0.53</v>
      </c>
      <c r="H293">
        <f>VLOOKUP($A293,data2!$L$1:$Q$1147,COLUMN()-2,FALSE)</f>
        <v>1.04</v>
      </c>
    </row>
    <row r="294" spans="1:8">
      <c r="A294" t="s">
        <v>443</v>
      </c>
      <c r="B294" t="str">
        <f>VLOOKUP($A294,UniProt!$A$1:$F$354,COLUMN(),FALSE)</f>
        <v>P11686</v>
      </c>
      <c r="C294" t="str">
        <f>VLOOKUP($A294,UniProt!$A$1:$F$354,COLUMN(),FALSE)</f>
        <v>PSPC_HUMAN</v>
      </c>
      <c r="D294" t="str">
        <f>VLOOKUP($A294,data2!$L$1:$Q$1147,COLUMN()-2,FALSE)</f>
        <v>chr8:22033615</v>
      </c>
      <c r="E294" t="str">
        <f>VLOOKUP($A294,data2!$L$1:$Q$1147,COLUMN()-2,FALSE)</f>
        <v>rs6984210</v>
      </c>
      <c r="F294" t="str">
        <f>VLOOKUP($A294,data2!$L$1:$Q$1147,COLUMN()-2,FALSE)</f>
        <v>G</v>
      </c>
      <c r="G294">
        <f>VLOOKUP($A294,data2!$L$1:$Q$1147,COLUMN()-2,FALSE)</f>
        <v>-0.06</v>
      </c>
      <c r="H294">
        <f>VLOOKUP($A294,data2!$L$1:$Q$1147,COLUMN()-2,FALSE)</f>
        <v>1.08</v>
      </c>
    </row>
    <row r="295" spans="1:8">
      <c r="A295" t="s">
        <v>469</v>
      </c>
      <c r="B295" t="str">
        <f>VLOOKUP($A295,UniProt!$A$1:$F$354,COLUMN(),FALSE)</f>
        <v>Q9UQQ2</v>
      </c>
      <c r="C295" t="str">
        <f>VLOOKUP($A295,UniProt!$A$1:$F$354,COLUMN(),FALSE)</f>
        <v>SH2B3_HUMAN</v>
      </c>
      <c r="D295" t="str">
        <f>VLOOKUP($A295,data2!$L$1:$Q$1147,COLUMN()-2,FALSE)</f>
        <v>chr12:111884608</v>
      </c>
      <c r="E295" t="str">
        <f>VLOOKUP($A295,data2!$L$1:$Q$1147,COLUMN()-2,FALSE)</f>
        <v>rs3184504</v>
      </c>
      <c r="F295" t="str">
        <f>VLOOKUP($A295,data2!$L$1:$Q$1147,COLUMN()-2,FALSE)</f>
        <v>T</v>
      </c>
      <c r="G295">
        <f>VLOOKUP($A295,data2!$L$1:$Q$1147,COLUMN()-2,FALSE)</f>
        <v>-0.44</v>
      </c>
      <c r="H295">
        <f>VLOOKUP($A295,data2!$L$1:$Q$1147,COLUMN()-2,FALSE)</f>
        <v>1.07</v>
      </c>
    </row>
    <row r="296" spans="1:8">
      <c r="A296" t="s">
        <v>204</v>
      </c>
      <c r="B296" t="str">
        <f>VLOOKUP($A296,UniProt!$A$1:$F$354,COLUMN(),FALSE)</f>
        <v>Q5TCZ1</v>
      </c>
      <c r="C296" t="str">
        <f>VLOOKUP($A296,UniProt!$A$1:$F$354,COLUMN(),FALSE)</f>
        <v>SPD2A_HUMAN</v>
      </c>
      <c r="D296" t="str">
        <f>VLOOKUP($A296,data2!$L$1:$Q$1147,COLUMN()-2,FALSE)</f>
        <v>chr10:105693644</v>
      </c>
      <c r="E296" t="str">
        <f>VLOOKUP($A296,data2!$L$1:$Q$1147,COLUMN()-2,FALSE)</f>
        <v>rs4918072</v>
      </c>
      <c r="F296" t="str">
        <f>VLOOKUP($A296,data2!$L$1:$Q$1147,COLUMN()-2,FALSE)</f>
        <v>A</v>
      </c>
      <c r="G296">
        <f>VLOOKUP($A296,data2!$L$1:$Q$1147,COLUMN()-2,FALSE)</f>
        <v>-0.27</v>
      </c>
      <c r="H296">
        <f>VLOOKUP($A296,data2!$L$1:$Q$1147,COLUMN()-2,FALSE)</f>
        <v>1.04</v>
      </c>
    </row>
    <row r="297" spans="1:8">
      <c r="A297" t="s">
        <v>361</v>
      </c>
      <c r="B297" t="str">
        <f>VLOOKUP($A297,UniProt!$A$1:$F$354,COLUMN(),FALSE)</f>
        <v>Q96DD7</v>
      </c>
      <c r="C297" t="str">
        <f>VLOOKUP($A297,UniProt!$A$1:$F$354,COLUMN(),FALSE)</f>
        <v>SHSA4_HUMAN</v>
      </c>
      <c r="D297" t="str">
        <f>VLOOKUP($A297,data2!$L$1:$Q$1147,COLUMN()-2,FALSE)</f>
        <v>chr1:201872264</v>
      </c>
      <c r="E297" t="str">
        <f>VLOOKUP($A297,data2!$L$1:$Q$1147,COLUMN()-2,FALSE)</f>
        <v>rs2820315</v>
      </c>
      <c r="F297" t="str">
        <f>VLOOKUP($A297,data2!$L$1:$Q$1147,COLUMN()-2,FALSE)</f>
        <v>T</v>
      </c>
      <c r="G297">
        <f>VLOOKUP($A297,data2!$L$1:$Q$1147,COLUMN()-2,FALSE)</f>
        <v>-0.3</v>
      </c>
      <c r="H297">
        <f>VLOOKUP($A297,data2!$L$1:$Q$1147,COLUMN()-2,FALSE)</f>
        <v>1.05</v>
      </c>
    </row>
    <row r="298" spans="1:8">
      <c r="A298" t="s">
        <v>408</v>
      </c>
      <c r="B298" t="str">
        <f>VLOOKUP($A298,UniProt!$A$1:$F$354,COLUMN(),FALSE)</f>
        <v>Q8TF72</v>
      </c>
      <c r="C298" t="str">
        <f>VLOOKUP($A298,UniProt!$A$1:$F$354,COLUMN(),FALSE)</f>
        <v>SHRM3_HUMAN</v>
      </c>
      <c r="D298" t="str">
        <f>VLOOKUP($A298,data2!$L$1:$Q$1147,COLUMN()-2,FALSE)</f>
        <v>chr4:77416627</v>
      </c>
      <c r="E298" t="str">
        <f>VLOOKUP($A298,data2!$L$1:$Q$1147,COLUMN()-2,FALSE)</f>
        <v>rs12500824</v>
      </c>
      <c r="F298" t="str">
        <f>VLOOKUP($A298,data2!$L$1:$Q$1147,COLUMN()-2,FALSE)</f>
        <v>A</v>
      </c>
      <c r="G298">
        <f>VLOOKUP($A298,data2!$L$1:$Q$1147,COLUMN()-2,FALSE)</f>
        <v>-0.36</v>
      </c>
      <c r="H298">
        <f>VLOOKUP($A298,data2!$L$1:$Q$1147,COLUMN()-2,FALSE)</f>
        <v>1.04</v>
      </c>
    </row>
    <row r="299" spans="1:8">
      <c r="A299" t="s">
        <v>466</v>
      </c>
      <c r="B299" t="str">
        <f>VLOOKUP($A299,UniProt!$A$1:$F$354,COLUMN(),FALSE)</f>
        <v>Q96FS4</v>
      </c>
      <c r="C299" t="str">
        <f>VLOOKUP($A299,UniProt!$A$1:$F$354,COLUMN(),FALSE)</f>
        <v>SIPA1_HUMAN</v>
      </c>
      <c r="D299" t="str">
        <f>VLOOKUP($A299,data2!$L$1:$Q$1147,COLUMN()-2,FALSE)</f>
        <v>chr11:65391317</v>
      </c>
      <c r="E299" t="str">
        <f>VLOOKUP($A299,data2!$L$1:$Q$1147,COLUMN()-2,FALSE)</f>
        <v>rs12801636</v>
      </c>
      <c r="F299" t="str">
        <f>VLOOKUP($A299,data2!$L$1:$Q$1147,COLUMN()-2,FALSE)</f>
        <v>G</v>
      </c>
      <c r="G299">
        <f>VLOOKUP($A299,data2!$L$1:$Q$1147,COLUMN()-2,FALSE)</f>
        <v>-0.77</v>
      </c>
      <c r="H299">
        <f>VLOOKUP($A299,data2!$L$1:$Q$1147,COLUMN()-2,FALSE)</f>
        <v>1.05</v>
      </c>
    </row>
    <row r="300" spans="1:8">
      <c r="A300" t="s">
        <v>6</v>
      </c>
      <c r="B300" t="str">
        <f>VLOOKUP($A300,UniProt!$A$1:$F$354,COLUMN(),FALSE)</f>
        <v>P12755</v>
      </c>
      <c r="C300" t="str">
        <f>VLOOKUP($A300,UniProt!$A$1:$F$354,COLUMN(),FALSE)</f>
        <v>SKI_HUMAN</v>
      </c>
      <c r="D300" t="str">
        <f>VLOOKUP($A300,data2!$L$1:$Q$1147,COLUMN()-2,FALSE)</f>
        <v>chr1:2252205</v>
      </c>
      <c r="E300" t="str">
        <f>VLOOKUP($A300,data2!$L$1:$Q$1147,COLUMN()-2,FALSE)</f>
        <v>rs36096196</v>
      </c>
      <c r="F300" t="str">
        <f>VLOOKUP($A300,data2!$L$1:$Q$1147,COLUMN()-2,FALSE)</f>
        <v>T</v>
      </c>
      <c r="G300">
        <f>VLOOKUP($A300,data2!$L$1:$Q$1147,COLUMN()-2,FALSE)</f>
        <v>-0.15</v>
      </c>
      <c r="H300">
        <f>VLOOKUP($A300,data2!$L$1:$Q$1147,COLUMN()-2,FALSE)</f>
        <v>1.05</v>
      </c>
    </row>
    <row r="301" spans="1:8">
      <c r="A301" t="s">
        <v>27</v>
      </c>
      <c r="B301" t="str">
        <f>VLOOKUP($A301,UniProt!$A$1:$F$354,COLUMN(),FALSE)</f>
        <v>O60779</v>
      </c>
      <c r="C301" t="str">
        <f>VLOOKUP($A301,UniProt!$A$1:$F$354,COLUMN(),FALSE)</f>
        <v>S19A2_HUMAN</v>
      </c>
      <c r="D301" t="str">
        <f>VLOOKUP($A301,data2!$L$1:$Q$1147,COLUMN()-2,FALSE)</f>
        <v>chr1:169094459</v>
      </c>
      <c r="E301" t="str">
        <f>VLOOKUP($A301,data2!$L$1:$Q$1147,COLUMN()-2,FALSE)</f>
        <v>rs1892094</v>
      </c>
      <c r="F301" t="str">
        <f>VLOOKUP($A301,data2!$L$1:$Q$1147,COLUMN()-2,FALSE)</f>
        <v>C</v>
      </c>
      <c r="G301">
        <f>VLOOKUP($A301,data2!$L$1:$Q$1147,COLUMN()-2,FALSE)</f>
        <v>-0.5</v>
      </c>
      <c r="H301">
        <f>VLOOKUP($A301,data2!$L$1:$Q$1147,COLUMN()-2,FALSE)</f>
        <v>1.04</v>
      </c>
    </row>
    <row r="302" spans="1:8">
      <c r="A302" t="s">
        <v>430</v>
      </c>
      <c r="B302" t="str">
        <f>VLOOKUP($A302,UniProt!$A$1:$F$354,COLUMN(),FALSE)</f>
        <v>O75751</v>
      </c>
      <c r="C302" t="str">
        <f>VLOOKUP($A302,UniProt!$A$1:$F$354,COLUMN(),FALSE)</f>
        <v>S22A3_HUMAN</v>
      </c>
      <c r="D302" t="str">
        <f>VLOOKUP($A302,data2!$L$1:$Q$1147,COLUMN()-2,FALSE)</f>
        <v>chr6:160961137</v>
      </c>
      <c r="E302" t="str">
        <f>VLOOKUP($A302,data2!$L$1:$Q$1147,COLUMN()-2,FALSE)</f>
        <v>rs3798220</v>
      </c>
      <c r="F302" t="str">
        <f>VLOOKUP($A302,data2!$L$1:$Q$1147,COLUMN()-2,FALSE)</f>
        <v>C</v>
      </c>
      <c r="G302">
        <f>VLOOKUP($A302,data2!$L$1:$Q$1147,COLUMN()-2,FALSE)</f>
        <v>-0.02</v>
      </c>
      <c r="H302">
        <f>VLOOKUP($A302,data2!$L$1:$Q$1147,COLUMN()-2,FALSE)</f>
        <v>1.51</v>
      </c>
    </row>
    <row r="303" spans="1:8">
      <c r="A303" t="s">
        <v>117</v>
      </c>
      <c r="B303" t="str">
        <f>VLOOKUP($A303,UniProt!$A$1:$F$354,COLUMN(),FALSE)</f>
        <v>Q9H015</v>
      </c>
      <c r="C303" t="str">
        <f>VLOOKUP($A303,UniProt!$A$1:$F$354,COLUMN(),FALSE)</f>
        <v>S22A4_HUMAN</v>
      </c>
      <c r="D303" t="str">
        <f>VLOOKUP($A303,data2!$L$1:$Q$1147,COLUMN()-2,FALSE)</f>
        <v>chr5:131667353</v>
      </c>
      <c r="E303" t="str">
        <f>VLOOKUP($A303,data2!$L$1:$Q$1147,COLUMN()-2,FALSE)</f>
        <v>rs273909</v>
      </c>
      <c r="F303" t="str">
        <f>VLOOKUP($A303,data2!$L$1:$Q$1147,COLUMN()-2,FALSE)</f>
        <v>G</v>
      </c>
      <c r="G303">
        <f>VLOOKUP($A303,data2!$L$1:$Q$1147,COLUMN()-2,FALSE)</f>
        <v>-0.14000000000000001</v>
      </c>
      <c r="H303">
        <f>VLOOKUP($A303,data2!$L$1:$Q$1147,COLUMN()-2,FALSE)</f>
        <v>1.07</v>
      </c>
    </row>
    <row r="304" spans="1:8">
      <c r="A304" t="s">
        <v>547</v>
      </c>
      <c r="B304" t="str">
        <f>VLOOKUP($A304,UniProt!$A$1:$F$354,COLUMN(),FALSE)</f>
        <v>P53794</v>
      </c>
      <c r="C304" t="str">
        <f>VLOOKUP($A304,UniProt!$A$1:$F$354,COLUMN(),FALSE)</f>
        <v>SC5A3_HUMAN</v>
      </c>
      <c r="D304" t="str">
        <f>VLOOKUP($A304,data2!$L$1:$Q$1147,COLUMN()-2,FALSE)</f>
        <v>chr21:35599128</v>
      </c>
      <c r="E304" t="str">
        <f>VLOOKUP($A304,data2!$L$1:$Q$1147,COLUMN()-2,FALSE)</f>
        <v>rs9982601</v>
      </c>
      <c r="F304" t="str">
        <f>VLOOKUP($A304,data2!$L$1:$Q$1147,COLUMN()-2,FALSE)</f>
        <v>T</v>
      </c>
      <c r="G304">
        <f>VLOOKUP($A304,data2!$L$1:$Q$1147,COLUMN()-2,FALSE)</f>
        <v>-0.15</v>
      </c>
      <c r="H304">
        <f>VLOOKUP($A304,data2!$L$1:$Q$1147,COLUMN()-2,FALSE)</f>
        <v>1.18</v>
      </c>
    </row>
    <row r="305" spans="1:8">
      <c r="A305" t="s">
        <v>263</v>
      </c>
      <c r="B305" t="str">
        <f>VLOOKUP($A305,UniProt!$A$1:$F$354,COLUMN(),FALSE)</f>
        <v>P84022</v>
      </c>
      <c r="C305" t="str">
        <f>VLOOKUP($A305,UniProt!$A$1:$F$354,COLUMN(),FALSE)</f>
        <v>SMAD3_HUMAN</v>
      </c>
      <c r="D305" t="str">
        <f>VLOOKUP($A305,data2!$L$1:$Q$1147,COLUMN()-2,FALSE)</f>
        <v>chr15:67455630</v>
      </c>
      <c r="E305" t="str">
        <f>VLOOKUP($A305,data2!$L$1:$Q$1147,COLUMN()-2,FALSE)</f>
        <v>rs56062135</v>
      </c>
      <c r="F305" t="str">
        <f>VLOOKUP($A305,data2!$L$1:$Q$1147,COLUMN()-2,FALSE)</f>
        <v>C</v>
      </c>
      <c r="G305">
        <f>VLOOKUP($A305,data2!$L$1:$Q$1147,COLUMN()-2,FALSE)</f>
        <v>-0.79</v>
      </c>
      <c r="H305">
        <f>VLOOKUP($A305,data2!$L$1:$Q$1147,COLUMN()-2,FALSE)</f>
        <v>1.07</v>
      </c>
    </row>
    <row r="306" spans="1:8">
      <c r="A306" t="s">
        <v>307</v>
      </c>
      <c r="B306" t="str">
        <f>VLOOKUP($A306,UniProt!$A$1:$F$354,COLUMN(),FALSE)</f>
        <v>P51532</v>
      </c>
      <c r="C306" t="str">
        <f>VLOOKUP($A306,UniProt!$A$1:$F$354,COLUMN(),FALSE)</f>
        <v>SMCA4_HUMAN</v>
      </c>
      <c r="D306" t="str">
        <f>VLOOKUP($A306,data2!$L$1:$Q$1147,COLUMN()-2,FALSE)</f>
        <v>chr19:11163601</v>
      </c>
      <c r="E306" t="str">
        <f>VLOOKUP($A306,data2!$L$1:$Q$1147,COLUMN()-2,FALSE)</f>
        <v>rs1122608</v>
      </c>
      <c r="F306" t="str">
        <f>VLOOKUP($A306,data2!$L$1:$Q$1147,COLUMN()-2,FALSE)</f>
        <v>G</v>
      </c>
      <c r="G306">
        <f>VLOOKUP($A306,data2!$L$1:$Q$1147,COLUMN()-2,FALSE)</f>
        <v>-0.77</v>
      </c>
      <c r="H306">
        <f>VLOOKUP($A306,data2!$L$1:$Q$1147,COLUMN()-2,FALSE)</f>
        <v>1.1399999999999999</v>
      </c>
    </row>
    <row r="307" spans="1:8">
      <c r="A307" t="s">
        <v>501</v>
      </c>
      <c r="B307" t="e">
        <f>VLOOKUP($A307,UniProt!$A$1:$F$354,COLUMN(),FALSE)</f>
        <v>#N/A</v>
      </c>
      <c r="C307" t="e">
        <f>VLOOKUP($A307,UniProt!$A$1:$F$354,COLUMN(),FALSE)</f>
        <v>#N/A</v>
      </c>
      <c r="D307" t="str">
        <f>VLOOKUP($A307,data2!$L$1:$Q$1147,COLUMN()-2,FALSE)</f>
        <v>chr17:17543722</v>
      </c>
      <c r="E307" t="str">
        <f>VLOOKUP($A307,data2!$L$1:$Q$1147,COLUMN()-2,FALSE)</f>
        <v>rs12936587</v>
      </c>
      <c r="F307" t="str">
        <f>VLOOKUP($A307,data2!$L$1:$Q$1147,COLUMN()-2,FALSE)</f>
        <v>G</v>
      </c>
      <c r="G307">
        <f>VLOOKUP($A307,data2!$L$1:$Q$1147,COLUMN()-2,FALSE)</f>
        <v>-0.56000000000000005</v>
      </c>
      <c r="H307">
        <f>VLOOKUP($A307,data2!$L$1:$Q$1147,COLUMN()-2,FALSE)</f>
        <v>1.07</v>
      </c>
    </row>
    <row r="308" spans="1:8">
      <c r="A308" t="s">
        <v>497</v>
      </c>
      <c r="B308" t="str">
        <f>VLOOKUP($A308,UniProt!$A$1:$F$354,COLUMN(),FALSE)</f>
        <v>Q86US8</v>
      </c>
      <c r="C308" t="str">
        <f>VLOOKUP($A308,UniProt!$A$1:$F$354,COLUMN(),FALSE)</f>
        <v>EST1A_HUMAN</v>
      </c>
      <c r="D308" t="str">
        <f>VLOOKUP($A308,data2!$L$1:$Q$1147,COLUMN()-2,FALSE)</f>
        <v>chr17:2126504</v>
      </c>
      <c r="E308" t="str">
        <f>VLOOKUP($A308,data2!$L$1:$Q$1147,COLUMN()-2,FALSE)</f>
        <v>rs216172</v>
      </c>
      <c r="F308" t="str">
        <f>VLOOKUP($A308,data2!$L$1:$Q$1147,COLUMN()-2,FALSE)</f>
        <v>C</v>
      </c>
      <c r="G308">
        <f>VLOOKUP($A308,data2!$L$1:$Q$1147,COLUMN()-2,FALSE)</f>
        <v>-0.37</v>
      </c>
      <c r="H308">
        <f>VLOOKUP($A308,data2!$L$1:$Q$1147,COLUMN()-2,FALSE)</f>
        <v>1.07</v>
      </c>
    </row>
    <row r="309" spans="1:8">
      <c r="A309" t="s">
        <v>534</v>
      </c>
      <c r="B309" t="str">
        <f>VLOOKUP($A309,UniProt!$A$1:$F$354,COLUMN(),FALSE)</f>
        <v>P62316</v>
      </c>
      <c r="C309" t="str">
        <f>VLOOKUP($A309,UniProt!$A$1:$F$354,COLUMN(),FALSE)</f>
        <v>SMD2_HUMAN</v>
      </c>
      <c r="D309" t="str">
        <f>VLOOKUP($A309,data2!$L$1:$Q$1147,COLUMN()-2,FALSE)</f>
        <v>chr19:46190268</v>
      </c>
      <c r="E309" t="str">
        <f>VLOOKUP($A309,data2!$L$1:$Q$1147,COLUMN()-2,FALSE)</f>
        <v>rs1964272</v>
      </c>
      <c r="F309" t="str">
        <f>VLOOKUP($A309,data2!$L$1:$Q$1147,COLUMN()-2,FALSE)</f>
        <v>G</v>
      </c>
      <c r="G309">
        <f>VLOOKUP($A309,data2!$L$1:$Q$1147,COLUMN()-2,FALSE)</f>
        <v>-0.51</v>
      </c>
      <c r="H309">
        <f>VLOOKUP($A309,data2!$L$1:$Q$1147,COLUMN()-2,FALSE)</f>
        <v>1.04</v>
      </c>
    </row>
    <row r="310" spans="1:8">
      <c r="A310" t="s">
        <v>342</v>
      </c>
      <c r="B310" t="str">
        <f>VLOOKUP($A310,UniProt!$A$1:$F$354,COLUMN(),FALSE)</f>
        <v>Q99523</v>
      </c>
      <c r="C310" t="str">
        <f>VLOOKUP($A310,UniProt!$A$1:$F$354,COLUMN(),FALSE)</f>
        <v>SORT_HUMAN</v>
      </c>
      <c r="D310" t="str">
        <f>VLOOKUP($A310,data2!$L$1:$Q$1147,COLUMN()-2,FALSE)</f>
        <v>chr1:109822166</v>
      </c>
      <c r="E310" t="str">
        <f>VLOOKUP($A310,data2!$L$1:$Q$1147,COLUMN()-2,FALSE)</f>
        <v>rs599839</v>
      </c>
      <c r="F310" t="str">
        <f>VLOOKUP($A310,data2!$L$1:$Q$1147,COLUMN()-2,FALSE)</f>
        <v>A</v>
      </c>
      <c r="G310">
        <f>VLOOKUP($A310,data2!$L$1:$Q$1147,COLUMN()-2,FALSE)</f>
        <v>-0.78</v>
      </c>
      <c r="H310">
        <f>VLOOKUP($A310,data2!$L$1:$Q$1147,COLUMN()-2,FALSE)</f>
        <v>1.1100000000000001</v>
      </c>
    </row>
    <row r="311" spans="1:8">
      <c r="A311" t="s">
        <v>389</v>
      </c>
      <c r="B311" t="str">
        <f>VLOOKUP($A311,UniProt!$A$1:$F$354,COLUMN(),FALSE)</f>
        <v>P0C7L1</v>
      </c>
      <c r="C311" t="str">
        <f>VLOOKUP($A311,UniProt!$A$1:$F$354,COLUMN(),FALSE)</f>
        <v>ISK8_HUMAN</v>
      </c>
      <c r="D311" t="str">
        <f>VLOOKUP($A311,data2!$L$1:$Q$1147,COLUMN()-2,FALSE)</f>
        <v>chr3:48193515</v>
      </c>
      <c r="E311" t="str">
        <f>VLOOKUP($A311,data2!$L$1:$Q$1147,COLUMN()-2,FALSE)</f>
        <v>rs7617773</v>
      </c>
      <c r="F311" t="str">
        <f>VLOOKUP($A311,data2!$L$1:$Q$1147,COLUMN()-2,FALSE)</f>
        <v>T</v>
      </c>
      <c r="G311">
        <f>VLOOKUP($A311,data2!$L$1:$Q$1147,COLUMN()-2,FALSE)</f>
        <v>-0.67</v>
      </c>
      <c r="H311">
        <f>VLOOKUP($A311,data2!$L$1:$Q$1147,COLUMN()-2,FALSE)</f>
        <v>1.04</v>
      </c>
    </row>
    <row r="312" spans="1:8">
      <c r="A312" t="s">
        <v>284</v>
      </c>
      <c r="B312" t="str">
        <f>VLOOKUP($A312,UniProt!$A$1:$F$354,COLUMN(),FALSE)</f>
        <v>Q9GZT4</v>
      </c>
      <c r="C312" t="str">
        <f>VLOOKUP($A312,UniProt!$A$1:$F$354,COLUMN(),FALSE)</f>
        <v>SRR_HUMAN</v>
      </c>
      <c r="D312" t="str">
        <f>VLOOKUP($A312,data2!$L$1:$Q$1147,COLUMN()-2,FALSE)</f>
        <v>chr17:2126504</v>
      </c>
      <c r="E312" t="str">
        <f>VLOOKUP($A312,data2!$L$1:$Q$1147,COLUMN()-2,FALSE)</f>
        <v>rs216172</v>
      </c>
      <c r="F312" t="str">
        <f>VLOOKUP($A312,data2!$L$1:$Q$1147,COLUMN()-2,FALSE)</f>
        <v>C</v>
      </c>
      <c r="G312">
        <f>VLOOKUP($A312,data2!$L$1:$Q$1147,COLUMN()-2,FALSE)</f>
        <v>-0.37</v>
      </c>
      <c r="H312">
        <f>VLOOKUP($A312,data2!$L$1:$Q$1147,COLUMN()-2,FALSE)</f>
        <v>1.07</v>
      </c>
    </row>
    <row r="313" spans="1:8">
      <c r="A313" t="s">
        <v>506</v>
      </c>
      <c r="B313" t="str">
        <f>VLOOKUP($A313,UniProt!$A$1:$F$354,COLUMN(),FALSE)</f>
        <v>Q76I76</v>
      </c>
      <c r="C313" t="str">
        <f>VLOOKUP($A313,UniProt!$A$1:$F$354,COLUMN(),FALSE)</f>
        <v>SSH2_HUMAN</v>
      </c>
      <c r="D313" t="str">
        <f>VLOOKUP($A313,data2!$L$1:$Q$1147,COLUMN()-2,FALSE)</f>
        <v>chr17:27941886</v>
      </c>
      <c r="E313" t="str">
        <f>VLOOKUP($A313,data2!$L$1:$Q$1147,COLUMN()-2,FALSE)</f>
        <v>rs13723</v>
      </c>
      <c r="F313" t="str">
        <f>VLOOKUP($A313,data2!$L$1:$Q$1147,COLUMN()-2,FALSE)</f>
        <v>G</v>
      </c>
      <c r="G313">
        <f>VLOOKUP($A313,data2!$L$1:$Q$1147,COLUMN()-2,FALSE)</f>
        <v>-0.49</v>
      </c>
      <c r="H313">
        <f>VLOOKUP($A313,data2!$L$1:$Q$1147,COLUMN()-2,FALSE)</f>
        <v>1.04</v>
      </c>
    </row>
    <row r="314" spans="1:8">
      <c r="A314" t="s">
        <v>400</v>
      </c>
      <c r="B314" t="str">
        <f>VLOOKUP($A314,UniProt!$A$1:$F$354,COLUMN(),FALSE)</f>
        <v>Q8WVM7</v>
      </c>
      <c r="C314" t="str">
        <f>VLOOKUP($A314,UniProt!$A$1:$F$354,COLUMN(),FALSE)</f>
        <v>STAG1_HUMAN</v>
      </c>
      <c r="D314" t="str">
        <f>VLOOKUP($A314,data2!$L$1:$Q$1147,COLUMN()-2,FALSE)</f>
        <v>chr3:136069472</v>
      </c>
      <c r="E314" t="str">
        <f>VLOOKUP($A314,data2!$L$1:$Q$1147,COLUMN()-2,FALSE)</f>
        <v>rs667920</v>
      </c>
      <c r="F314" t="str">
        <f>VLOOKUP($A314,data2!$L$1:$Q$1147,COLUMN()-2,FALSE)</f>
        <v>T</v>
      </c>
      <c r="G314">
        <f>VLOOKUP($A314,data2!$L$1:$Q$1147,COLUMN()-2,FALSE)</f>
        <v>-0.78</v>
      </c>
      <c r="H314">
        <f>VLOOKUP($A314,data2!$L$1:$Q$1147,COLUMN()-2,FALSE)</f>
        <v>1.05</v>
      </c>
    </row>
    <row r="315" spans="1:8">
      <c r="A315" t="s">
        <v>233</v>
      </c>
      <c r="B315" t="str">
        <f>VLOOKUP($A315,UniProt!$A$1:$F$354,COLUMN(),FALSE)</f>
        <v>P42226</v>
      </c>
      <c r="C315" t="str">
        <f>VLOOKUP($A315,UniProt!$A$1:$F$354,COLUMN(),FALSE)</f>
        <v>STAT6_HUMAN</v>
      </c>
      <c r="D315" t="str">
        <f>VLOOKUP($A315,data2!$L$1:$Q$1147,COLUMN()-2,FALSE)</f>
        <v>chr12:57527283</v>
      </c>
      <c r="E315" t="str">
        <f>VLOOKUP($A315,data2!$L$1:$Q$1147,COLUMN()-2,FALSE)</f>
        <v>rs11172113</v>
      </c>
      <c r="F315" t="str">
        <f>VLOOKUP($A315,data2!$L$1:$Q$1147,COLUMN()-2,FALSE)</f>
        <v>C</v>
      </c>
      <c r="G315">
        <f>VLOOKUP($A315,data2!$L$1:$Q$1147,COLUMN()-2,FALSE)</f>
        <v>-0.41</v>
      </c>
      <c r="H315">
        <f>VLOOKUP($A315,data2!$L$1:$Q$1147,COLUMN()-2,FALSE)</f>
        <v>1.06</v>
      </c>
    </row>
    <row r="316" spans="1:8">
      <c r="A316" t="s">
        <v>93</v>
      </c>
      <c r="B316" t="str">
        <f>VLOOKUP($A316,UniProt!$A$1:$F$354,COLUMN(),FALSE)</f>
        <v>O95210</v>
      </c>
      <c r="C316" t="str">
        <f>VLOOKUP($A316,UniProt!$A$1:$F$354,COLUMN(),FALSE)</f>
        <v>STBD1_HUMAN</v>
      </c>
      <c r="D316" t="str">
        <f>VLOOKUP($A316,data2!$L$1:$Q$1147,COLUMN()-2,FALSE)</f>
        <v>chr4:77416627</v>
      </c>
      <c r="E316" t="str">
        <f>VLOOKUP($A316,data2!$L$1:$Q$1147,COLUMN()-2,FALSE)</f>
        <v>rs12500824</v>
      </c>
      <c r="F316" t="str">
        <f>VLOOKUP($A316,data2!$L$1:$Q$1147,COLUMN()-2,FALSE)</f>
        <v>A</v>
      </c>
      <c r="G316">
        <f>VLOOKUP($A316,data2!$L$1:$Q$1147,COLUMN()-2,FALSE)</f>
        <v>-0.36</v>
      </c>
      <c r="H316">
        <f>VLOOKUP($A316,data2!$L$1:$Q$1147,COLUMN()-2,FALSE)</f>
        <v>1.04</v>
      </c>
    </row>
    <row r="317" spans="1:8">
      <c r="A317" t="s">
        <v>456</v>
      </c>
      <c r="B317" t="str">
        <f>VLOOKUP($A317,UniProt!$A$1:$F$354,COLUMN(),FALSE)</f>
        <v>Q9H668</v>
      </c>
      <c r="C317" t="str">
        <f>VLOOKUP($A317,UniProt!$A$1:$F$354,COLUMN(),FALSE)</f>
        <v>STN1_HUMAN</v>
      </c>
      <c r="D317" t="str">
        <f>VLOOKUP($A317,data2!$L$1:$Q$1147,COLUMN()-2,FALSE)</f>
        <v>chr10:105693644</v>
      </c>
      <c r="E317" t="str">
        <f>VLOOKUP($A317,data2!$L$1:$Q$1147,COLUMN()-2,FALSE)</f>
        <v>rs4918072</v>
      </c>
      <c r="F317" t="str">
        <f>VLOOKUP($A317,data2!$L$1:$Q$1147,COLUMN()-2,FALSE)</f>
        <v>A</v>
      </c>
      <c r="G317">
        <f>VLOOKUP($A317,data2!$L$1:$Q$1147,COLUMN()-2,FALSE)</f>
        <v>-0.27</v>
      </c>
      <c r="H317">
        <f>VLOOKUP($A317,data2!$L$1:$Q$1147,COLUMN()-2,FALSE)</f>
        <v>1.04</v>
      </c>
    </row>
    <row r="318" spans="1:8">
      <c r="A318" t="s">
        <v>449</v>
      </c>
      <c r="B318" t="str">
        <f>VLOOKUP($A318,UniProt!$A$1:$F$354,COLUMN(),FALSE)</f>
        <v>O75683</v>
      </c>
      <c r="C318" t="str">
        <f>VLOOKUP($A318,UniProt!$A$1:$F$354,COLUMN(),FALSE)</f>
        <v>SURF6_HUMAN</v>
      </c>
      <c r="D318" t="str">
        <f>VLOOKUP($A318,data2!$L$1:$Q$1147,COLUMN()-2,FALSE)</f>
        <v>chr9:136154168</v>
      </c>
      <c r="E318" t="str">
        <f>VLOOKUP($A318,data2!$L$1:$Q$1147,COLUMN()-2,FALSE)</f>
        <v>rs579459</v>
      </c>
      <c r="F318" t="str">
        <f>VLOOKUP($A318,data2!$L$1:$Q$1147,COLUMN()-2,FALSE)</f>
        <v>C</v>
      </c>
      <c r="G318">
        <f>VLOOKUP($A318,data2!$L$1:$Q$1147,COLUMN()-2,FALSE)</f>
        <v>-0.21</v>
      </c>
      <c r="H318">
        <f>VLOOKUP($A318,data2!$L$1:$Q$1147,COLUMN()-2,FALSE)</f>
        <v>1.1000000000000001</v>
      </c>
    </row>
    <row r="319" spans="1:8">
      <c r="A319" t="s">
        <v>186</v>
      </c>
      <c r="B319" t="str">
        <f>VLOOKUP($A319,UniProt!$A$1:$F$354,COLUMN(),FALSE)</f>
        <v>Q4LDE5</v>
      </c>
      <c r="C319" t="str">
        <f>VLOOKUP($A319,UniProt!$A$1:$F$354,COLUMN(),FALSE)</f>
        <v>SVEP1_HUMAN</v>
      </c>
      <c r="D319" t="str">
        <f>VLOOKUP($A319,data2!$L$1:$Q$1147,COLUMN()-2,FALSE)</f>
        <v>chr9:113169775</v>
      </c>
      <c r="E319" t="str">
        <f>VLOOKUP($A319,data2!$L$1:$Q$1147,COLUMN()-2,FALSE)</f>
        <v>rs111245230</v>
      </c>
      <c r="F319" t="str">
        <f>VLOOKUP($A319,data2!$L$1:$Q$1147,COLUMN()-2,FALSE)</f>
        <v>C</v>
      </c>
      <c r="G319">
        <f>VLOOKUP($A319,data2!$L$1:$Q$1147,COLUMN()-2,FALSE)</f>
        <v>-0.04</v>
      </c>
      <c r="H319">
        <f>VLOOKUP($A319,data2!$L$1:$Q$1147,COLUMN()-2,FALSE)</f>
        <v>1.1399999999999999</v>
      </c>
    </row>
    <row r="320" spans="1:8">
      <c r="A320" t="s">
        <v>210</v>
      </c>
      <c r="B320" t="str">
        <f>VLOOKUP($A320,UniProt!$A$1:$F$354,COLUMN(),FALSE)</f>
        <v>Q9UH65</v>
      </c>
      <c r="C320" t="str">
        <f>VLOOKUP($A320,UniProt!$A$1:$F$354,COLUMN(),FALSE)</f>
        <v>SWP70_HUMAN</v>
      </c>
      <c r="D320" t="str">
        <f>VLOOKUP($A320,data2!$L$1:$Q$1147,COLUMN()-2,FALSE)</f>
        <v>chr11:9751196</v>
      </c>
      <c r="E320" t="str">
        <f>VLOOKUP($A320,data2!$L$1:$Q$1147,COLUMN()-2,FALSE)</f>
        <v>rs10840293</v>
      </c>
      <c r="F320" t="str">
        <f>VLOOKUP($A320,data2!$L$1:$Q$1147,COLUMN()-2,FALSE)</f>
        <v>A</v>
      </c>
      <c r="G320">
        <f>VLOOKUP($A320,data2!$L$1:$Q$1147,COLUMN()-2,FALSE)</f>
        <v>-0.55000000000000004</v>
      </c>
      <c r="H320">
        <f>VLOOKUP($A320,data2!$L$1:$Q$1147,COLUMN()-2,FALSE)</f>
        <v>1.06</v>
      </c>
    </row>
    <row r="321" spans="1:8">
      <c r="A321" t="s">
        <v>144</v>
      </c>
      <c r="B321" t="e">
        <f>VLOOKUP($A321,UniProt!$A$1:$F$354,COLUMN(),FALSE)</f>
        <v>#N/A</v>
      </c>
      <c r="C321" t="e">
        <f>VLOOKUP($A321,UniProt!$A$1:$F$354,COLUMN(),FALSE)</f>
        <v>#N/A</v>
      </c>
      <c r="D321" t="str">
        <f>VLOOKUP($A321,data2!$L$1:$Q$1147,COLUMN()-2,FALSE)</f>
        <v>chr6:134214525</v>
      </c>
      <c r="E321" t="str">
        <f>VLOOKUP($A321,data2!$L$1:$Q$1147,COLUMN()-2,FALSE)</f>
        <v>rs12190287</v>
      </c>
      <c r="F321" t="str">
        <f>VLOOKUP($A321,data2!$L$1:$Q$1147,COLUMN()-2,FALSE)</f>
        <v>C</v>
      </c>
      <c r="G321">
        <f>VLOOKUP($A321,data2!$L$1:$Q$1147,COLUMN()-2,FALSE)</f>
        <v>-0.62</v>
      </c>
      <c r="H321">
        <f>VLOOKUP($A321,data2!$L$1:$Q$1147,COLUMN()-2,FALSE)</f>
        <v>1.08</v>
      </c>
    </row>
    <row r="322" spans="1:8">
      <c r="A322" t="s">
        <v>111</v>
      </c>
      <c r="B322" t="str">
        <f>VLOOKUP($A322,UniProt!$A$1:$F$354,COLUMN(),FALSE)</f>
        <v>Q9NYW7</v>
      </c>
      <c r="C322" t="str">
        <f>VLOOKUP($A322,UniProt!$A$1:$F$354,COLUMN(),FALSE)</f>
        <v>TA2R1_HUMAN</v>
      </c>
      <c r="D322" t="str">
        <f>VLOOKUP($A322,data2!$L$1:$Q$1147,COLUMN()-2,FALSE)</f>
        <v>chr5:9556694</v>
      </c>
      <c r="E322" t="str">
        <f>VLOOKUP($A322,data2!$L$1:$Q$1147,COLUMN()-2,FALSE)</f>
        <v>rs1508798</v>
      </c>
      <c r="F322" t="str">
        <f>VLOOKUP($A322,data2!$L$1:$Q$1147,COLUMN()-2,FALSE)</f>
        <v>T</v>
      </c>
      <c r="G322">
        <f>VLOOKUP($A322,data2!$L$1:$Q$1147,COLUMN()-2,FALSE)</f>
        <v>-0.81</v>
      </c>
      <c r="H322">
        <f>VLOOKUP($A322,data2!$L$1:$Q$1147,COLUMN()-2,FALSE)</f>
        <v>1.05</v>
      </c>
    </row>
    <row r="323" spans="1:8">
      <c r="A323" t="s">
        <v>168</v>
      </c>
      <c r="B323" t="str">
        <f>VLOOKUP($A323,UniProt!$A$1:$F$354,COLUMN(),FALSE)</f>
        <v>P24557</v>
      </c>
      <c r="C323" t="str">
        <f>VLOOKUP($A323,UniProt!$A$1:$F$354,COLUMN(),FALSE)</f>
        <v>THAS_HUMAN</v>
      </c>
      <c r="D323" t="str">
        <f>VLOOKUP($A323,data2!$L$1:$Q$1147,COLUMN()-2,FALSE)</f>
        <v>chr7:139757136</v>
      </c>
      <c r="E323" t="str">
        <f>VLOOKUP($A323,data2!$L$1:$Q$1147,COLUMN()-2,FALSE)</f>
        <v>rs10237377</v>
      </c>
      <c r="F323" t="str">
        <f>VLOOKUP($A323,data2!$L$1:$Q$1147,COLUMN()-2,FALSE)</f>
        <v>G</v>
      </c>
      <c r="G323">
        <f>VLOOKUP($A323,data2!$L$1:$Q$1147,COLUMN()-2,FALSE)</f>
        <v>-0.65</v>
      </c>
      <c r="H323">
        <f>VLOOKUP($A323,data2!$L$1:$Q$1147,COLUMN()-2,FALSE)</f>
        <v>1.05</v>
      </c>
    </row>
    <row r="324" spans="1:8">
      <c r="A324" t="s">
        <v>427</v>
      </c>
      <c r="B324" t="str">
        <f>VLOOKUP($A324,UniProt!$A$1:$F$354,COLUMN(),FALSE)</f>
        <v>O43680</v>
      </c>
      <c r="C324" t="str">
        <f>VLOOKUP($A324,UniProt!$A$1:$F$354,COLUMN(),FALSE)</f>
        <v>TCF21_HUMAN</v>
      </c>
      <c r="D324" t="str">
        <f>VLOOKUP($A324,data2!$L$1:$Q$1147,COLUMN()-2,FALSE)</f>
        <v>chr6:134214525</v>
      </c>
      <c r="E324" t="str">
        <f>VLOOKUP($A324,data2!$L$1:$Q$1147,COLUMN()-2,FALSE)</f>
        <v>rs12190287</v>
      </c>
      <c r="F324" t="str">
        <f>VLOOKUP($A324,data2!$L$1:$Q$1147,COLUMN()-2,FALSE)</f>
        <v>C</v>
      </c>
      <c r="G324">
        <f>VLOOKUP($A324,data2!$L$1:$Q$1147,COLUMN()-2,FALSE)</f>
        <v>-0.62</v>
      </c>
      <c r="H324">
        <f>VLOOKUP($A324,data2!$L$1:$Q$1147,COLUMN()-2,FALSE)</f>
        <v>1.08</v>
      </c>
    </row>
    <row r="325" spans="1:8">
      <c r="A325" t="s">
        <v>393</v>
      </c>
      <c r="B325" t="str">
        <f>VLOOKUP($A325,UniProt!$A$1:$F$354,COLUMN(),FALSE)</f>
        <v>P57738</v>
      </c>
      <c r="C325" t="str">
        <f>VLOOKUP($A325,UniProt!$A$1:$F$354,COLUMN(),FALSE)</f>
        <v>TCTA_HUMAN</v>
      </c>
      <c r="D325" t="str">
        <f>VLOOKUP($A325,data2!$L$1:$Q$1147,COLUMN()-2,FALSE)</f>
        <v>chr3:49448566</v>
      </c>
      <c r="E325" t="str">
        <f>VLOOKUP($A325,data2!$L$1:$Q$1147,COLUMN()-2,FALSE)</f>
        <v>rs7623687</v>
      </c>
      <c r="F325" t="str">
        <f>VLOOKUP($A325,data2!$L$1:$Q$1147,COLUMN()-2,FALSE)</f>
        <v>A</v>
      </c>
      <c r="G325">
        <f>VLOOKUP($A325,data2!$L$1:$Q$1147,COLUMN()-2,FALSE)</f>
        <v>-0.86</v>
      </c>
      <c r="H325">
        <f>VLOOKUP($A325,data2!$L$1:$Q$1147,COLUMN()-2,FALSE)</f>
        <v>1.07</v>
      </c>
    </row>
    <row r="326" spans="1:8">
      <c r="A326" t="s">
        <v>345</v>
      </c>
      <c r="B326" t="str">
        <f>VLOOKUP($A326,UniProt!$A$1:$F$354,COLUMN(),FALSE)</f>
        <v>Q9Y2W6</v>
      </c>
      <c r="C326" t="str">
        <f>VLOOKUP($A326,UniProt!$A$1:$F$354,COLUMN(),FALSE)</f>
        <v>TDRKH_HUMAN</v>
      </c>
      <c r="D326" t="str">
        <f>VLOOKUP($A326,data2!$L$1:$Q$1147,COLUMN()-2,FALSE)</f>
        <v>chr1:151762308</v>
      </c>
      <c r="E326" t="str">
        <f>VLOOKUP($A326,data2!$L$1:$Q$1147,COLUMN()-2,FALSE)</f>
        <v>rs11810571</v>
      </c>
      <c r="F326" t="str">
        <f>VLOOKUP($A326,data2!$L$1:$Q$1147,COLUMN()-2,FALSE)</f>
        <v>G</v>
      </c>
      <c r="G326">
        <f>VLOOKUP($A326,data2!$L$1:$Q$1147,COLUMN()-2,FALSE)</f>
        <v>-0.79</v>
      </c>
      <c r="H326">
        <f>VLOOKUP($A326,data2!$L$1:$Q$1147,COLUMN()-2,FALSE)</f>
        <v>1.07</v>
      </c>
    </row>
    <row r="327" spans="1:8">
      <c r="A327" t="s">
        <v>299</v>
      </c>
      <c r="B327" t="str">
        <f>VLOOKUP($A327,UniProt!$A$1:$F$354,COLUMN(),FALSE)</f>
        <v>Q8IWB9</v>
      </c>
      <c r="C327" t="str">
        <f>VLOOKUP($A327,UniProt!$A$1:$F$354,COLUMN(),FALSE)</f>
        <v>TEX2_HUMAN</v>
      </c>
      <c r="D327" t="str">
        <f>VLOOKUP($A327,data2!$L$1:$Q$1147,COLUMN()-2,FALSE)</f>
        <v>chr17:62387091</v>
      </c>
      <c r="E327" t="str">
        <f>VLOOKUP($A327,data2!$L$1:$Q$1147,COLUMN()-2,FALSE)</f>
        <v>rs1867624</v>
      </c>
      <c r="F327" t="str">
        <f>VLOOKUP($A327,data2!$L$1:$Q$1147,COLUMN()-2,FALSE)</f>
        <v>T</v>
      </c>
      <c r="G327">
        <f>VLOOKUP($A327,data2!$L$1:$Q$1147,COLUMN()-2,FALSE)</f>
        <v>-0.61</v>
      </c>
      <c r="H327">
        <f>VLOOKUP($A327,data2!$L$1:$Q$1147,COLUMN()-2,FALSE)</f>
        <v>1.04</v>
      </c>
    </row>
    <row r="328" spans="1:8">
      <c r="A328" t="s">
        <v>47</v>
      </c>
      <c r="B328" t="e">
        <f>VLOOKUP($A328,UniProt!$A$1:$F$354,COLUMN(),FALSE)</f>
        <v>#N/A</v>
      </c>
      <c r="C328" t="e">
        <f>VLOOKUP($A328,UniProt!$A$1:$F$354,COLUMN(),FALSE)</f>
        <v>#N/A</v>
      </c>
      <c r="D328" t="str">
        <f>VLOOKUP($A328,data2!$L$1:$Q$1147,COLUMN()-2,FALSE)</f>
        <v>chr2:145801461</v>
      </c>
      <c r="E328" t="str">
        <f>VLOOKUP($A328,data2!$L$1:$Q$1147,COLUMN()-2,FALSE)</f>
        <v>rs2252641</v>
      </c>
      <c r="F328" t="str">
        <f>VLOOKUP($A328,data2!$L$1:$Q$1147,COLUMN()-2,FALSE)</f>
        <v>C</v>
      </c>
      <c r="G328">
        <f>VLOOKUP($A328,data2!$L$1:$Q$1147,COLUMN()-2,FALSE)</f>
        <v>-0.46</v>
      </c>
      <c r="H328">
        <f>VLOOKUP($A328,data2!$L$1:$Q$1147,COLUMN()-2,FALSE)</f>
        <v>1.06</v>
      </c>
    </row>
    <row r="329" spans="1:8">
      <c r="A329" t="s">
        <v>51</v>
      </c>
      <c r="B329" t="str">
        <f>VLOOKUP($A329,UniProt!$A$1:$F$354,COLUMN(),FALSE)</f>
        <v>P10646</v>
      </c>
      <c r="C329" t="str">
        <f>VLOOKUP($A329,UniProt!$A$1:$F$354,COLUMN(),FALSE)</f>
        <v>TFPI1_HUMAN</v>
      </c>
      <c r="D329" t="str">
        <f>VLOOKUP($A329,data2!$L$1:$Q$1147,COLUMN()-2,FALSE)</f>
        <v>chr2:188196469</v>
      </c>
      <c r="E329" t="str">
        <f>VLOOKUP($A329,data2!$L$1:$Q$1147,COLUMN()-2,FALSE)</f>
        <v>rs840616</v>
      </c>
      <c r="F329" t="str">
        <f>VLOOKUP($A329,data2!$L$1:$Q$1147,COLUMN()-2,FALSE)</f>
        <v>C</v>
      </c>
      <c r="G329">
        <f>VLOOKUP($A329,data2!$L$1:$Q$1147,COLUMN()-2,FALSE)</f>
        <v>-0.65</v>
      </c>
      <c r="H329">
        <f>VLOOKUP($A329,data2!$L$1:$Q$1147,COLUMN()-2,FALSE)</f>
        <v>1.04</v>
      </c>
    </row>
    <row r="330" spans="1:8">
      <c r="A330" t="s">
        <v>529</v>
      </c>
      <c r="B330" t="str">
        <f>VLOOKUP($A330,UniProt!$A$1:$F$354,COLUMN(),FALSE)</f>
        <v>P01137</v>
      </c>
      <c r="C330" t="str">
        <f>VLOOKUP($A330,UniProt!$A$1:$F$354,COLUMN(),FALSE)</f>
        <v>TGFB1_HUMAN</v>
      </c>
      <c r="D330" t="str">
        <f>VLOOKUP($A330,data2!$L$1:$Q$1147,COLUMN()-2,FALSE)</f>
        <v>chr19:41854534</v>
      </c>
      <c r="E330" t="str">
        <f>VLOOKUP($A330,data2!$L$1:$Q$1147,COLUMN()-2,FALSE)</f>
        <v>rs8108632a</v>
      </c>
      <c r="F330" t="str">
        <f>VLOOKUP($A330,data2!$L$1:$Q$1147,COLUMN()-2,FALSE)</f>
        <v>T</v>
      </c>
      <c r="G330">
        <f>VLOOKUP($A330,data2!$L$1:$Q$1147,COLUMN()-2,FALSE)</f>
        <v>-0.48</v>
      </c>
      <c r="H330">
        <f>VLOOKUP($A330,data2!$L$1:$Q$1147,COLUMN()-2,FALSE)</f>
        <v>1.05</v>
      </c>
    </row>
    <row r="331" spans="1:8">
      <c r="A331" t="s">
        <v>156</v>
      </c>
      <c r="B331" t="str">
        <f>VLOOKUP($A331,UniProt!$A$1:$F$354,COLUMN(),FALSE)</f>
        <v>Q9UPZ6</v>
      </c>
      <c r="C331" t="str">
        <f>VLOOKUP($A331,UniProt!$A$1:$F$354,COLUMN(),FALSE)</f>
        <v>THS7A_HUMAN</v>
      </c>
      <c r="D331" t="str">
        <f>VLOOKUP($A331,data2!$L$1:$Q$1147,COLUMN()-2,FALSE)</f>
        <v>chr7:12261911</v>
      </c>
      <c r="E331" t="str">
        <f>VLOOKUP($A331,data2!$L$1:$Q$1147,COLUMN()-2,FALSE)</f>
        <v>rs11509880</v>
      </c>
      <c r="F331" t="str">
        <f>VLOOKUP($A331,data2!$L$1:$Q$1147,COLUMN()-2,FALSE)</f>
        <v>A</v>
      </c>
      <c r="G331">
        <f>VLOOKUP($A331,data2!$L$1:$Q$1147,COLUMN()-2,FALSE)</f>
        <v>-0.36</v>
      </c>
      <c r="H331">
        <f>VLOOKUP($A331,data2!$L$1:$Q$1147,COLUMN()-2,FALSE)</f>
        <v>1.04</v>
      </c>
    </row>
    <row r="332" spans="1:8">
      <c r="A332" t="s">
        <v>31</v>
      </c>
      <c r="B332" t="str">
        <f>VLOOKUP($A332,UniProt!$A$1:$F$354,COLUMN(),FALSE)</f>
        <v>Q99595</v>
      </c>
      <c r="C332" t="str">
        <f>VLOOKUP($A332,UniProt!$A$1:$F$354,COLUMN(),FALSE)</f>
        <v>TI17A_HUMAN</v>
      </c>
      <c r="D332" t="str">
        <f>VLOOKUP($A332,data2!$L$1:$Q$1147,COLUMN()-2,FALSE)</f>
        <v>chr1:201872264</v>
      </c>
      <c r="E332" t="str">
        <f>VLOOKUP($A332,data2!$L$1:$Q$1147,COLUMN()-2,FALSE)</f>
        <v>rs2820315</v>
      </c>
      <c r="F332" t="str">
        <f>VLOOKUP($A332,data2!$L$1:$Q$1147,COLUMN()-2,FALSE)</f>
        <v>T</v>
      </c>
      <c r="G332">
        <f>VLOOKUP($A332,data2!$L$1:$Q$1147,COLUMN()-2,FALSE)</f>
        <v>-0.3</v>
      </c>
      <c r="H332">
        <f>VLOOKUP($A332,data2!$L$1:$Q$1147,COLUMN()-2,FALSE)</f>
        <v>1.05</v>
      </c>
    </row>
    <row r="333" spans="1:8">
      <c r="A333" t="s">
        <v>85</v>
      </c>
      <c r="B333" t="str">
        <f>VLOOKUP($A333,UniProt!$A$1:$F$354,COLUMN(),FALSE)</f>
        <v>Q7Z3E1</v>
      </c>
      <c r="C333" t="str">
        <f>VLOOKUP($A333,UniProt!$A$1:$F$354,COLUMN(),FALSE)</f>
        <v>PARPT_HUMAN</v>
      </c>
      <c r="D333" t="str">
        <f>VLOOKUP($A333,data2!$L$1:$Q$1147,COLUMN()-2,FALSE)</f>
        <v>chr3:156852592</v>
      </c>
      <c r="E333" t="str">
        <f>VLOOKUP($A333,data2!$L$1:$Q$1147,COLUMN()-2,FALSE)</f>
        <v>rs4266144</v>
      </c>
      <c r="F333" t="str">
        <f>VLOOKUP($A333,data2!$L$1:$Q$1147,COLUMN()-2,FALSE)</f>
        <v>G</v>
      </c>
      <c r="G333">
        <f>VLOOKUP($A333,data2!$L$1:$Q$1147,COLUMN()-2,FALSE)</f>
        <v>-0.32</v>
      </c>
      <c r="H333">
        <f>VLOOKUP($A333,data2!$L$1:$Q$1147,COLUMN()-2,FALSE)</f>
        <v>1.03</v>
      </c>
    </row>
    <row r="334" spans="1:8">
      <c r="A334" t="s">
        <v>480</v>
      </c>
      <c r="B334" t="str">
        <f>VLOOKUP($A334,UniProt!$A$1:$F$354,COLUMN(),FALSE)</f>
        <v>P49755</v>
      </c>
      <c r="C334" t="str">
        <f>VLOOKUP($A334,UniProt!$A$1:$F$354,COLUMN(),FALSE)</f>
        <v>TMEDA_HUMAN</v>
      </c>
      <c r="D334" t="str">
        <f>VLOOKUP($A334,data2!$L$1:$Q$1147,COLUMN()-2,FALSE)</f>
        <v>chr14:75147552</v>
      </c>
      <c r="E334" t="str">
        <f>VLOOKUP($A334,data2!$L$1:$Q$1147,COLUMN()-2,FALSE)</f>
        <v>rs3832966</v>
      </c>
      <c r="F334" t="str">
        <f>VLOOKUP($A334,data2!$L$1:$Q$1147,COLUMN()-2,FALSE)</f>
        <v>I</v>
      </c>
      <c r="G334">
        <f>VLOOKUP($A334,data2!$L$1:$Q$1147,COLUMN()-2,FALSE)</f>
        <v>-0.46</v>
      </c>
      <c r="H334">
        <f>VLOOKUP($A334,data2!$L$1:$Q$1147,COLUMN()-2,FALSE)</f>
        <v>1.05</v>
      </c>
    </row>
    <row r="335" spans="1:8">
      <c r="A335" t="s">
        <v>435</v>
      </c>
      <c r="B335" t="str">
        <f>VLOOKUP($A335,UniProt!$A$1:$F$354,COLUMN(),FALSE)</f>
        <v>Q9NUM4</v>
      </c>
      <c r="C335" t="str">
        <f>VLOOKUP($A335,UniProt!$A$1:$F$354,COLUMN(),FALSE)</f>
        <v>T106B_HUMAN</v>
      </c>
      <c r="D335" t="str">
        <f>VLOOKUP($A335,data2!$L$1:$Q$1147,COLUMN()-2,FALSE)</f>
        <v>chr7:12261911</v>
      </c>
      <c r="E335" t="str">
        <f>VLOOKUP($A335,data2!$L$1:$Q$1147,COLUMN()-2,FALSE)</f>
        <v>rs11509880</v>
      </c>
      <c r="F335" t="str">
        <f>VLOOKUP($A335,data2!$L$1:$Q$1147,COLUMN()-2,FALSE)</f>
        <v>A</v>
      </c>
      <c r="G335">
        <f>VLOOKUP($A335,data2!$L$1:$Q$1147,COLUMN()-2,FALSE)</f>
        <v>-0.36</v>
      </c>
      <c r="H335">
        <f>VLOOKUP($A335,data2!$L$1:$Q$1147,COLUMN()-2,FALSE)</f>
        <v>1.04</v>
      </c>
    </row>
    <row r="336" spans="1:8">
      <c r="A336" t="s">
        <v>43</v>
      </c>
      <c r="B336" t="str">
        <f>VLOOKUP($A336,UniProt!$A$1:$F$354,COLUMN(),FALSE)</f>
        <v>A6NEH6</v>
      </c>
      <c r="C336" t="str">
        <f>VLOOKUP($A336,UniProt!$A$1:$F$354,COLUMN(),FALSE)</f>
        <v>TM247_HUMAN</v>
      </c>
      <c r="D336" t="str">
        <f>VLOOKUP($A336,data2!$L$1:$Q$1147,COLUMN()-2,FALSE)</f>
        <v>chr2:45896437</v>
      </c>
      <c r="E336" t="str">
        <f>VLOOKUP($A336,data2!$L$1:$Q$1147,COLUMN()-2,FALSE)</f>
        <v>rs582384</v>
      </c>
      <c r="F336" t="str">
        <f>VLOOKUP($A336,data2!$L$1:$Q$1147,COLUMN()-2,FALSE)</f>
        <v>A</v>
      </c>
      <c r="G336">
        <f>VLOOKUP($A336,data2!$L$1:$Q$1147,COLUMN()-2,FALSE)</f>
        <v>-0.53</v>
      </c>
      <c r="H336">
        <f>VLOOKUP($A336,data2!$L$1:$Q$1147,COLUMN()-2,FALSE)</f>
        <v>1.03</v>
      </c>
    </row>
    <row r="337" spans="1:8">
      <c r="A337" t="s">
        <v>136</v>
      </c>
      <c r="B337" t="str">
        <f>VLOOKUP($A337,UniProt!$A$1:$F$354,COLUMN(),FALSE)</f>
        <v>Q5T3F8</v>
      </c>
      <c r="C337" t="str">
        <f>VLOOKUP($A337,UniProt!$A$1:$F$354,COLUMN(),FALSE)</f>
        <v>CSCL2_HUMAN</v>
      </c>
      <c r="D337" t="str">
        <f>VLOOKUP($A337,data2!$L$1:$Q$1147,COLUMN()-2,FALSE)</f>
        <v>chr6:43758873</v>
      </c>
      <c r="E337" t="str">
        <f>VLOOKUP($A337,data2!$L$1:$Q$1147,COLUMN()-2,FALSE)</f>
        <v>rs6905288</v>
      </c>
      <c r="F337" t="str">
        <f>VLOOKUP($A337,data2!$L$1:$Q$1147,COLUMN()-2,FALSE)</f>
        <v>A</v>
      </c>
      <c r="G337">
        <f>VLOOKUP($A337,data2!$L$1:$Q$1147,COLUMN()-2,FALSE)</f>
        <v>-0.56999999999999995</v>
      </c>
      <c r="H337">
        <f>VLOOKUP($A337,data2!$L$1:$Q$1147,COLUMN()-2,FALSE)</f>
        <v>1.05</v>
      </c>
    </row>
    <row r="338" spans="1:8">
      <c r="A338" t="s">
        <v>382</v>
      </c>
      <c r="B338" t="str">
        <f>VLOOKUP($A338,UniProt!$A$1:$F$354,COLUMN(),FALSE)</f>
        <v>Q9HBL0</v>
      </c>
      <c r="C338" t="str">
        <f>VLOOKUP($A338,UniProt!$A$1:$F$354,COLUMN(),FALSE)</f>
        <v>TENS1_HUMAN</v>
      </c>
      <c r="D338" t="str">
        <f>VLOOKUP($A338,data2!$L$1:$Q$1147,COLUMN()-2,FALSE)</f>
        <v>chr2:218683154</v>
      </c>
      <c r="E338" t="str">
        <f>VLOOKUP($A338,data2!$L$1:$Q$1147,COLUMN()-2,FALSE)</f>
        <v>rs2571445</v>
      </c>
      <c r="F338" t="str">
        <f>VLOOKUP($A338,data2!$L$1:$Q$1147,COLUMN()-2,FALSE)</f>
        <v>A</v>
      </c>
      <c r="G338">
        <f>VLOOKUP($A338,data2!$L$1:$Q$1147,COLUMN()-2,FALSE)</f>
        <v>-0.39</v>
      </c>
      <c r="H338">
        <f>VLOOKUP($A338,data2!$L$1:$Q$1147,COLUMN()-2,FALSE)</f>
        <v>1.04</v>
      </c>
    </row>
    <row r="339" spans="1:8">
      <c r="A339" t="s">
        <v>286</v>
      </c>
      <c r="B339" t="str">
        <f>VLOOKUP($A339,UniProt!$A$1:$F$354,COLUMN(),FALSE)</f>
        <v>Q6ZVM7</v>
      </c>
      <c r="C339" t="str">
        <f>VLOOKUP($A339,UniProt!$A$1:$F$354,COLUMN(),FALSE)</f>
        <v>TM1L2_HUMAN</v>
      </c>
      <c r="D339" t="str">
        <f>VLOOKUP($A339,data2!$L$1:$Q$1147,COLUMN()-2,FALSE)</f>
        <v>chr17:17543722</v>
      </c>
      <c r="E339" t="str">
        <f>VLOOKUP($A339,data2!$L$1:$Q$1147,COLUMN()-2,FALSE)</f>
        <v>rs12936587</v>
      </c>
      <c r="F339" t="str">
        <f>VLOOKUP($A339,data2!$L$1:$Q$1147,COLUMN()-2,FALSE)</f>
        <v>G</v>
      </c>
      <c r="G339">
        <f>VLOOKUP($A339,data2!$L$1:$Q$1147,COLUMN()-2,FALSE)</f>
        <v>-0.56000000000000005</v>
      </c>
      <c r="H339">
        <f>VLOOKUP($A339,data2!$L$1:$Q$1147,COLUMN()-2,FALSE)</f>
        <v>1.07</v>
      </c>
    </row>
    <row r="340" spans="1:8">
      <c r="A340" t="s">
        <v>532</v>
      </c>
      <c r="B340" t="str">
        <f>VLOOKUP($A340,UniProt!$A$1:$F$354,COLUMN(),FALSE)</f>
        <v>O96008</v>
      </c>
      <c r="C340" t="str">
        <f>VLOOKUP($A340,UniProt!$A$1:$F$354,COLUMN(),FALSE)</f>
        <v>TOM40_HUMAN</v>
      </c>
      <c r="D340" t="str">
        <f>VLOOKUP($A340,data2!$L$1:$Q$1147,COLUMN()-2,FALSE)</f>
        <v>chr19:45395619</v>
      </c>
      <c r="E340" t="str">
        <f>VLOOKUP($A340,data2!$L$1:$Q$1147,COLUMN()-2,FALSE)</f>
        <v>rs2075650</v>
      </c>
      <c r="F340" t="str">
        <f>VLOOKUP($A340,data2!$L$1:$Q$1147,COLUMN()-2,FALSE)</f>
        <v>G</v>
      </c>
      <c r="G340">
        <f>VLOOKUP($A340,data2!$L$1:$Q$1147,COLUMN()-2,FALSE)</f>
        <v>-0.14000000000000001</v>
      </c>
      <c r="H340">
        <f>VLOOKUP($A340,data2!$L$1:$Q$1147,COLUMN()-2,FALSE)</f>
        <v>1.1399999999999999</v>
      </c>
    </row>
    <row r="341" spans="1:8">
      <c r="A341" t="s">
        <v>321</v>
      </c>
      <c r="B341" t="str">
        <f>VLOOKUP($A341,UniProt!$A$1:$F$354,COLUMN(),FALSE)</f>
        <v>P11387</v>
      </c>
      <c r="C341" t="str">
        <f>VLOOKUP($A341,UniProt!$A$1:$F$354,COLUMN(),FALSE)</f>
        <v>TOP1_HUMAN</v>
      </c>
      <c r="D341" t="str">
        <f>VLOOKUP($A341,data2!$L$1:$Q$1147,COLUMN()-2,FALSE)</f>
        <v>chr20:39924279</v>
      </c>
      <c r="E341" t="str">
        <f>VLOOKUP($A341,data2!$L$1:$Q$1147,COLUMN()-2,FALSE)</f>
        <v>rs6102343</v>
      </c>
      <c r="F341" t="str">
        <f>VLOOKUP($A341,data2!$L$1:$Q$1147,COLUMN()-2,FALSE)</f>
        <v>A</v>
      </c>
      <c r="G341">
        <f>VLOOKUP($A341,data2!$L$1:$Q$1147,COLUMN()-2,FALSE)</f>
        <v>-0.25</v>
      </c>
      <c r="H341">
        <f>VLOOKUP($A341,data2!$L$1:$Q$1147,COLUMN()-2,FALSE)</f>
        <v>1.04</v>
      </c>
    </row>
    <row r="342" spans="1:8">
      <c r="A342" t="s">
        <v>180</v>
      </c>
      <c r="B342" t="str">
        <f>VLOOKUP($A342,UniProt!$A$1:$F$354,COLUMN(),FALSE)</f>
        <v>Q96RU8</v>
      </c>
      <c r="C342" t="str">
        <f>VLOOKUP($A342,UniProt!$A$1:$F$354,COLUMN(),FALSE)</f>
        <v>TRIB1_HUMAN</v>
      </c>
      <c r="D342" t="str">
        <f>VLOOKUP($A342,data2!$L$1:$Q$1147,COLUMN()-2,FALSE)</f>
        <v>chr8:126490972</v>
      </c>
      <c r="E342" t="str">
        <f>VLOOKUP($A342,data2!$L$1:$Q$1147,COLUMN()-2,FALSE)</f>
        <v>rs2954029</v>
      </c>
      <c r="F342" t="str">
        <f>VLOOKUP($A342,data2!$L$1:$Q$1147,COLUMN()-2,FALSE)</f>
        <v>A</v>
      </c>
      <c r="G342">
        <f>VLOOKUP($A342,data2!$L$1:$Q$1147,COLUMN()-2,FALSE)</f>
        <v>-0.55000000000000004</v>
      </c>
      <c r="H342">
        <f>VLOOKUP($A342,data2!$L$1:$Q$1147,COLUMN()-2,FALSE)</f>
        <v>1.06</v>
      </c>
    </row>
    <row r="343" spans="1:8">
      <c r="A343" t="s">
        <v>459</v>
      </c>
      <c r="B343" t="str">
        <f>VLOOKUP($A343,UniProt!$A$1:$F$354,COLUMN(),FALSE)</f>
        <v>Q8IYM9</v>
      </c>
      <c r="C343" t="str">
        <f>VLOOKUP($A343,UniProt!$A$1:$F$354,COLUMN(),FALSE)</f>
        <v>TRI22_HUMAN</v>
      </c>
      <c r="D343" t="str">
        <f>VLOOKUP($A343,data2!$L$1:$Q$1147,COLUMN()-2,FALSE)</f>
        <v>chr11:5701074</v>
      </c>
      <c r="E343" t="str">
        <f>VLOOKUP($A343,data2!$L$1:$Q$1147,COLUMN()-2,FALSE)</f>
        <v>rs11601507</v>
      </c>
      <c r="F343" t="str">
        <f>VLOOKUP($A343,data2!$L$1:$Q$1147,COLUMN()-2,FALSE)</f>
        <v>A</v>
      </c>
      <c r="G343">
        <f>VLOOKUP($A343,data2!$L$1:$Q$1147,COLUMN()-2,FALSE)</f>
        <v>-7.0000000000000007E-2</v>
      </c>
      <c r="H343">
        <f>VLOOKUP($A343,data2!$L$1:$Q$1147,COLUMN()-2,FALSE)</f>
        <v>1.0900000000000001</v>
      </c>
    </row>
    <row r="344" spans="1:8">
      <c r="A344" t="s">
        <v>458</v>
      </c>
      <c r="B344" t="str">
        <f>VLOOKUP($A344,UniProt!$A$1:$F$354,COLUMN(),FALSE)</f>
        <v>Q9C035</v>
      </c>
      <c r="C344" t="str">
        <f>VLOOKUP($A344,UniProt!$A$1:$F$354,COLUMN(),FALSE)</f>
        <v>TRIM5_HUMAN</v>
      </c>
      <c r="D344" t="str">
        <f>VLOOKUP($A344,data2!$L$1:$Q$1147,COLUMN()-2,FALSE)</f>
        <v>chr11:5701074</v>
      </c>
      <c r="E344" t="str">
        <f>VLOOKUP($A344,data2!$L$1:$Q$1147,COLUMN()-2,FALSE)</f>
        <v>rs11601507</v>
      </c>
      <c r="F344" t="str">
        <f>VLOOKUP($A344,data2!$L$1:$Q$1147,COLUMN()-2,FALSE)</f>
        <v>A</v>
      </c>
      <c r="G344">
        <f>VLOOKUP($A344,data2!$L$1:$Q$1147,COLUMN()-2,FALSE)</f>
        <v>-7.0000000000000007E-2</v>
      </c>
      <c r="H344">
        <f>VLOOKUP($A344,data2!$L$1:$Q$1147,COLUMN()-2,FALSE)</f>
        <v>1.0900000000000001</v>
      </c>
    </row>
    <row r="345" spans="1:8">
      <c r="A345" t="s">
        <v>460</v>
      </c>
      <c r="B345" t="str">
        <f>VLOOKUP($A345,UniProt!$A$1:$F$354,COLUMN(),FALSE)</f>
        <v>Q9C030</v>
      </c>
      <c r="C345" t="str">
        <f>VLOOKUP($A345,UniProt!$A$1:$F$354,COLUMN(),FALSE)</f>
        <v>TRIM6_HUMAN</v>
      </c>
      <c r="D345" t="str">
        <f>VLOOKUP($A345,data2!$L$1:$Q$1147,COLUMN()-2,FALSE)</f>
        <v>chr11:5701074</v>
      </c>
      <c r="E345" t="str">
        <f>VLOOKUP($A345,data2!$L$1:$Q$1147,COLUMN()-2,FALSE)</f>
        <v>rs11601507</v>
      </c>
      <c r="F345" t="str">
        <f>VLOOKUP($A345,data2!$L$1:$Q$1147,COLUMN()-2,FALSE)</f>
        <v>A</v>
      </c>
      <c r="G345">
        <f>VLOOKUP($A345,data2!$L$1:$Q$1147,COLUMN()-2,FALSE)</f>
        <v>-7.0000000000000007E-2</v>
      </c>
      <c r="H345">
        <f>VLOOKUP($A345,data2!$L$1:$Q$1147,COLUMN()-2,FALSE)</f>
        <v>1.0900000000000001</v>
      </c>
    </row>
    <row r="346" spans="1:8">
      <c r="A346" t="s">
        <v>489</v>
      </c>
      <c r="B346" t="str">
        <f>VLOOKUP($A346,UniProt!$A$1:$F$354,COLUMN(),FALSE)</f>
        <v>Q15650</v>
      </c>
      <c r="C346" t="str">
        <f>VLOOKUP($A346,UniProt!$A$1:$F$354,COLUMN(),FALSE)</f>
        <v>TRIP4_HUMAN</v>
      </c>
      <c r="D346" t="str">
        <f>VLOOKUP($A346,data2!$L$1:$Q$1147,COLUMN()-2,FALSE)</f>
        <v>chr15:65024204</v>
      </c>
      <c r="E346" t="str">
        <f>VLOOKUP($A346,data2!$L$1:$Q$1147,COLUMN()-2,FALSE)</f>
        <v>rs6494488</v>
      </c>
      <c r="F346" t="str">
        <f>VLOOKUP($A346,data2!$L$1:$Q$1147,COLUMN()-2,FALSE)</f>
        <v>A</v>
      </c>
      <c r="G346">
        <f>VLOOKUP($A346,data2!$L$1:$Q$1147,COLUMN()-2,FALSE)</f>
        <v>-0.82</v>
      </c>
      <c r="H346">
        <f>VLOOKUP($A346,data2!$L$1:$Q$1147,COLUMN()-2,FALSE)</f>
        <v>1.05</v>
      </c>
    </row>
    <row r="347" spans="1:8">
      <c r="A347" t="s">
        <v>452</v>
      </c>
      <c r="B347" t="str">
        <f>VLOOKUP($A347,UniProt!$A$1:$F$354,COLUMN(),FALSE)</f>
        <v>Q8NG11</v>
      </c>
      <c r="C347" t="str">
        <f>VLOOKUP($A347,UniProt!$A$1:$F$354,COLUMN(),FALSE)</f>
        <v>TSN14_HUMAN</v>
      </c>
      <c r="D347" t="str">
        <f>VLOOKUP($A347,data2!$L$1:$Q$1147,COLUMN()-2,FALSE)</f>
        <v>chr10:82251514</v>
      </c>
      <c r="E347" t="str">
        <f>VLOOKUP($A347,data2!$L$1:$Q$1147,COLUMN()-2,FALSE)</f>
        <v>rs17680741</v>
      </c>
      <c r="F347" t="str">
        <f>VLOOKUP($A347,data2!$L$1:$Q$1147,COLUMN()-2,FALSE)</f>
        <v>T</v>
      </c>
      <c r="G347">
        <f>VLOOKUP($A347,data2!$L$1:$Q$1147,COLUMN()-2,FALSE)</f>
        <v>-0.72</v>
      </c>
      <c r="H347">
        <f>VLOOKUP($A347,data2!$L$1:$Q$1147,COLUMN()-2,FALSE)</f>
        <v>1.05</v>
      </c>
    </row>
    <row r="348" spans="1:8">
      <c r="A348" t="s">
        <v>77</v>
      </c>
      <c r="B348" t="str">
        <f>VLOOKUP($A348,UniProt!$A$1:$F$354,COLUMN(),FALSE)</f>
        <v>Q9GZZ9</v>
      </c>
      <c r="C348" t="str">
        <f>VLOOKUP($A348,UniProt!$A$1:$F$354,COLUMN(),FALSE)</f>
        <v>UBA5_HUMAN</v>
      </c>
      <c r="D348" t="str">
        <f>VLOOKUP($A348,data2!$L$1:$Q$1147,COLUMN()-2,FALSE)</f>
        <v>chr3:132257961</v>
      </c>
      <c r="E348" t="str">
        <f>VLOOKUP($A348,data2!$L$1:$Q$1147,COLUMN()-2,FALSE)</f>
        <v>rs10512861</v>
      </c>
      <c r="F348" t="str">
        <f>VLOOKUP($A348,data2!$L$1:$Q$1147,COLUMN()-2,FALSE)</f>
        <v>G</v>
      </c>
      <c r="G348">
        <f>VLOOKUP($A348,data2!$L$1:$Q$1147,COLUMN()-2,FALSE)</f>
        <v>-0.86</v>
      </c>
      <c r="H348">
        <f>VLOOKUP($A348,data2!$L$1:$Q$1147,COLUMN()-2,FALSE)</f>
        <v>1.04</v>
      </c>
    </row>
    <row r="349" spans="1:8">
      <c r="A349" t="s">
        <v>24</v>
      </c>
      <c r="B349" t="str">
        <f>VLOOKUP($A349,UniProt!$A$1:$F$354,COLUMN(),FALSE)</f>
        <v>Q14157</v>
      </c>
      <c r="C349" t="str">
        <f>VLOOKUP($A349,UniProt!$A$1:$F$354,COLUMN(),FALSE)</f>
        <v>UBP2L_HUMAN</v>
      </c>
      <c r="D349" t="str">
        <f>VLOOKUP($A349,data2!$L$1:$Q$1147,COLUMN()-2,FALSE)</f>
        <v>chr1:154422067</v>
      </c>
      <c r="E349" t="str">
        <f>VLOOKUP($A349,data2!$L$1:$Q$1147,COLUMN()-2,FALSE)</f>
        <v>rs4845625</v>
      </c>
      <c r="F349" t="str">
        <f>VLOOKUP($A349,data2!$L$1:$Q$1147,COLUMN()-2,FALSE)</f>
        <v>T</v>
      </c>
      <c r="G349">
        <f>VLOOKUP($A349,data2!$L$1:$Q$1147,COLUMN()-2,FALSE)</f>
        <v>-0.47</v>
      </c>
      <c r="H349">
        <f>VLOOKUP($A349,data2!$L$1:$Q$1147,COLUMN()-2,FALSE)</f>
        <v>1.06</v>
      </c>
    </row>
    <row r="350" spans="1:8">
      <c r="A350" t="s">
        <v>518</v>
      </c>
      <c r="B350" t="str">
        <f>VLOOKUP($A350,UniProt!$A$1:$F$354,COLUMN(),FALSE)</f>
        <v>Q9H832</v>
      </c>
      <c r="C350" t="str">
        <f>VLOOKUP($A350,UniProt!$A$1:$F$354,COLUMN(),FALSE)</f>
        <v>UBE2Z_HUMAN</v>
      </c>
      <c r="D350" t="str">
        <f>VLOOKUP($A350,data2!$L$1:$Q$1147,COLUMN()-2,FALSE)</f>
        <v>chr17:46988597</v>
      </c>
      <c r="E350" t="str">
        <f>VLOOKUP($A350,data2!$L$1:$Q$1147,COLUMN()-2,FALSE)</f>
        <v>rs46522</v>
      </c>
      <c r="F350" t="str">
        <f>VLOOKUP($A350,data2!$L$1:$Q$1147,COLUMN()-2,FALSE)</f>
        <v>T</v>
      </c>
      <c r="G350">
        <f>VLOOKUP($A350,data2!$L$1:$Q$1147,COLUMN()-2,FALSE)</f>
        <v>-0.53</v>
      </c>
      <c r="H350">
        <f>VLOOKUP($A350,data2!$L$1:$Q$1147,COLUMN()-2,FALSE)</f>
        <v>1.06</v>
      </c>
    </row>
    <row r="351" spans="1:8">
      <c r="A351" t="s">
        <v>130</v>
      </c>
      <c r="B351" t="str">
        <f>VLOOKUP($A351,UniProt!$A$1:$F$354,COLUMN(),FALSE)</f>
        <v>Q6BDS2</v>
      </c>
      <c r="C351" t="str">
        <f>VLOOKUP($A351,UniProt!$A$1:$F$354,COLUMN(),FALSE)</f>
        <v>URFB1_HUMAN</v>
      </c>
      <c r="D351" t="str">
        <f>VLOOKUP($A351,data2!$L$1:$Q$1147,COLUMN()-2,FALSE)</f>
        <v>chr6:35034800</v>
      </c>
      <c r="E351" t="str">
        <f>VLOOKUP($A351,data2!$L$1:$Q$1147,COLUMN()-2,FALSE)</f>
        <v>rs17609940</v>
      </c>
      <c r="F351" t="str">
        <f>VLOOKUP($A351,data2!$L$1:$Q$1147,COLUMN()-2,FALSE)</f>
        <v>G</v>
      </c>
      <c r="G351">
        <f>VLOOKUP($A351,data2!$L$1:$Q$1147,COLUMN()-2,FALSE)</f>
        <v>-0.75</v>
      </c>
      <c r="H351">
        <f>VLOOKUP($A351,data2!$L$1:$Q$1147,COLUMN()-2,FALSE)</f>
        <v>1.07</v>
      </c>
    </row>
    <row r="352" spans="1:8">
      <c r="A352" t="s">
        <v>396</v>
      </c>
      <c r="B352" t="str">
        <f>VLOOKUP($A352,UniProt!$A$1:$F$354,COLUMN(),FALSE)</f>
        <v>P11172</v>
      </c>
      <c r="C352" t="str">
        <f>VLOOKUP($A352,UniProt!$A$1:$F$354,COLUMN(),FALSE)</f>
        <v>UMPS_HUMAN</v>
      </c>
      <c r="D352" t="str">
        <f>VLOOKUP($A352,data2!$L$1:$Q$1147,COLUMN()-2,FALSE)</f>
        <v>chr3:124475201</v>
      </c>
      <c r="E352" t="str">
        <f>VLOOKUP($A352,data2!$L$1:$Q$1147,COLUMN()-2,FALSE)</f>
        <v>rs142695226</v>
      </c>
      <c r="F352" t="str">
        <f>VLOOKUP($A352,data2!$L$1:$Q$1147,COLUMN()-2,FALSE)</f>
        <v>G</v>
      </c>
      <c r="G352">
        <f>VLOOKUP($A352,data2!$L$1:$Q$1147,COLUMN()-2,FALSE)</f>
        <v>-0.14000000000000001</v>
      </c>
      <c r="H352">
        <f>VLOOKUP($A352,data2!$L$1:$Q$1147,COLUMN()-2,FALSE)</f>
        <v>1.08</v>
      </c>
    </row>
    <row r="353" spans="1:8">
      <c r="A353" t="s">
        <v>99</v>
      </c>
      <c r="B353" t="str">
        <f>VLOOKUP($A353,UniProt!$A$1:$F$354,COLUMN(),FALSE)</f>
        <v>O95185</v>
      </c>
      <c r="C353" t="str">
        <f>VLOOKUP($A353,UniProt!$A$1:$F$354,COLUMN(),FALSE)</f>
        <v>UNC5C_HUMAN</v>
      </c>
      <c r="D353" t="str">
        <f>VLOOKUP($A353,data2!$L$1:$Q$1147,COLUMN()-2,FALSE)</f>
        <v>chr4:96117371</v>
      </c>
      <c r="E353" t="str">
        <f>VLOOKUP($A353,data2!$L$1:$Q$1147,COLUMN()-2,FALSE)</f>
        <v>rs3775058</v>
      </c>
      <c r="F353" t="str">
        <f>VLOOKUP($A353,data2!$L$1:$Q$1147,COLUMN()-2,FALSE)</f>
        <v>A</v>
      </c>
      <c r="G353">
        <f>VLOOKUP($A353,data2!$L$1:$Q$1147,COLUMN()-2,FALSE)</f>
        <v>-0.23</v>
      </c>
      <c r="H353">
        <f>VLOOKUP($A353,data2!$L$1:$Q$1147,COLUMN()-2,FALSE)</f>
        <v>1.04</v>
      </c>
    </row>
    <row r="354" spans="1:8">
      <c r="A354" t="s">
        <v>339</v>
      </c>
      <c r="B354" t="str">
        <f>VLOOKUP($A354,UniProt!$A$1:$F$354,COLUMN(),FALSE)</f>
        <v>Q9Y3A2</v>
      </c>
      <c r="C354" t="str">
        <f>VLOOKUP($A354,UniProt!$A$1:$F$354,COLUMN(),FALSE)</f>
        <v>UTP11_HUMAN</v>
      </c>
      <c r="D354" t="str">
        <f>VLOOKUP($A354,data2!$L$1:$Q$1147,COLUMN()-2,FALSE)</f>
        <v>chr1:38461319</v>
      </c>
      <c r="E354" t="str">
        <f>VLOOKUP($A354,data2!$L$1:$Q$1147,COLUMN()-2,FALSE)</f>
        <v>rs61776719</v>
      </c>
      <c r="F354" t="str">
        <f>VLOOKUP($A354,data2!$L$1:$Q$1147,COLUMN()-2,FALSE)</f>
        <v>A</v>
      </c>
      <c r="G354">
        <f>VLOOKUP($A354,data2!$L$1:$Q$1147,COLUMN()-2,FALSE)</f>
        <v>-0.53</v>
      </c>
      <c r="H354">
        <f>VLOOKUP($A354,data2!$L$1:$Q$1147,COLUMN()-2,FALSE)</f>
        <v>1.04</v>
      </c>
    </row>
    <row r="355" spans="1:8">
      <c r="A355" t="s">
        <v>370</v>
      </c>
      <c r="B355" t="str">
        <f>VLOOKUP($A355,UniProt!$A$1:$F$354,COLUMN(),FALSE)</f>
        <v>O95183</v>
      </c>
      <c r="C355" t="str">
        <f>VLOOKUP($A355,UniProt!$A$1:$F$354,COLUMN(),FALSE)</f>
        <v>VAMP5_HUMAN</v>
      </c>
      <c r="D355" t="str">
        <f>VLOOKUP($A355,data2!$L$1:$Q$1147,COLUMN()-2,FALSE)</f>
        <v>chr2:85809989</v>
      </c>
      <c r="E355" t="str">
        <f>VLOOKUP($A355,data2!$L$1:$Q$1147,COLUMN()-2,FALSE)</f>
        <v>rs1561198</v>
      </c>
      <c r="F355" t="str">
        <f>VLOOKUP($A355,data2!$L$1:$Q$1147,COLUMN()-2,FALSE)</f>
        <v>T</v>
      </c>
      <c r="G355">
        <f>VLOOKUP($A355,data2!$L$1:$Q$1147,COLUMN()-2,FALSE)</f>
        <v>-0.45</v>
      </c>
      <c r="H355">
        <f>VLOOKUP($A355,data2!$L$1:$Q$1147,COLUMN()-2,FALSE)</f>
        <v>1.06</v>
      </c>
    </row>
    <row r="356" spans="1:8">
      <c r="A356" t="s">
        <v>371</v>
      </c>
      <c r="B356" t="str">
        <f>VLOOKUP($A356,UniProt!$A$1:$F$354,COLUMN(),FALSE)</f>
        <v>Q9BV40</v>
      </c>
      <c r="C356" t="str">
        <f>VLOOKUP($A356,UniProt!$A$1:$F$354,COLUMN(),FALSE)</f>
        <v>VAMP8_HUMAN</v>
      </c>
      <c r="D356" t="str">
        <f>VLOOKUP($A356,data2!$L$1:$Q$1147,COLUMN()-2,FALSE)</f>
        <v>chr2:85809989</v>
      </c>
      <c r="E356" t="str">
        <f>VLOOKUP($A356,data2!$L$1:$Q$1147,COLUMN()-2,FALSE)</f>
        <v>rs1561198</v>
      </c>
      <c r="F356" t="str">
        <f>VLOOKUP($A356,data2!$L$1:$Q$1147,COLUMN()-2,FALSE)</f>
        <v>T</v>
      </c>
      <c r="G356">
        <f>VLOOKUP($A356,data2!$L$1:$Q$1147,COLUMN()-2,FALSE)</f>
        <v>-0.45</v>
      </c>
      <c r="H356">
        <f>VLOOKUP($A356,data2!$L$1:$Q$1147,COLUMN()-2,FALSE)</f>
        <v>1.06</v>
      </c>
    </row>
    <row r="357" spans="1:8">
      <c r="A357" t="s">
        <v>422</v>
      </c>
      <c r="B357" t="str">
        <f>VLOOKUP($A357,UniProt!$A$1:$F$354,COLUMN(),FALSE)</f>
        <v>P15692</v>
      </c>
      <c r="C357" t="str">
        <f>VLOOKUP($A357,UniProt!$A$1:$F$354,COLUMN(),FALSE)</f>
        <v>VEGFA_HUMAN</v>
      </c>
      <c r="D357" t="str">
        <f>VLOOKUP($A357,data2!$L$1:$Q$1147,COLUMN()-2,FALSE)</f>
        <v>chr6:43758873</v>
      </c>
      <c r="E357" t="str">
        <f>VLOOKUP($A357,data2!$L$1:$Q$1147,COLUMN()-2,FALSE)</f>
        <v>rs6905288</v>
      </c>
      <c r="F357" t="str">
        <f>VLOOKUP($A357,data2!$L$1:$Q$1147,COLUMN()-2,FALSE)</f>
        <v>A</v>
      </c>
      <c r="G357">
        <f>VLOOKUP($A357,data2!$L$1:$Q$1147,COLUMN()-2,FALSE)</f>
        <v>-0.56999999999999995</v>
      </c>
      <c r="H357">
        <f>VLOOKUP($A357,data2!$L$1:$Q$1147,COLUMN()-2,FALSE)</f>
        <v>1.05</v>
      </c>
    </row>
    <row r="358" spans="1:8">
      <c r="A358" t="s">
        <v>374</v>
      </c>
      <c r="B358" t="str">
        <f>VLOOKUP($A358,UniProt!$A$1:$F$354,COLUMN(),FALSE)</f>
        <v>Q9GZL7</v>
      </c>
      <c r="C358" t="str">
        <f>VLOOKUP($A358,UniProt!$A$1:$F$354,COLUMN(),FALSE)</f>
        <v>WDR12_HUMAN</v>
      </c>
      <c r="D358" t="str">
        <f>VLOOKUP($A358,data2!$L$1:$Q$1147,COLUMN()-2,FALSE)</f>
        <v>chr2:203745885</v>
      </c>
      <c r="E358" t="str">
        <f>VLOOKUP($A358,data2!$L$1:$Q$1147,COLUMN()-2,FALSE)</f>
        <v>rs6725887</v>
      </c>
      <c r="F358" t="str">
        <f>VLOOKUP($A358,data2!$L$1:$Q$1147,COLUMN()-2,FALSE)</f>
        <v>C</v>
      </c>
      <c r="G358">
        <f>VLOOKUP($A358,data2!$L$1:$Q$1147,COLUMN()-2,FALSE)</f>
        <v>-0.15</v>
      </c>
      <c r="H358">
        <f>VLOOKUP($A358,data2!$L$1:$Q$1147,COLUMN()-2,FALSE)</f>
        <v>1.1399999999999999</v>
      </c>
    </row>
    <row r="359" spans="1:8">
      <c r="A359" t="s">
        <v>176</v>
      </c>
      <c r="B359" t="str">
        <f>VLOOKUP($A359,UniProt!$A$1:$F$354,COLUMN(),FALSE)</f>
        <v>Q9UIA9</v>
      </c>
      <c r="C359" t="str">
        <f>VLOOKUP($A359,UniProt!$A$1:$F$354,COLUMN(),FALSE)</f>
        <v>XPO7_HUMAN</v>
      </c>
      <c r="D359" t="str">
        <f>VLOOKUP($A359,data2!$L$1:$Q$1147,COLUMN()-2,FALSE)</f>
        <v>chr8:22033615</v>
      </c>
      <c r="E359" t="str">
        <f>VLOOKUP($A359,data2!$L$1:$Q$1147,COLUMN()-2,FALSE)</f>
        <v>rs6984210</v>
      </c>
      <c r="F359" t="str">
        <f>VLOOKUP($A359,data2!$L$1:$Q$1147,COLUMN()-2,FALSE)</f>
        <v>G</v>
      </c>
      <c r="G359">
        <f>VLOOKUP($A359,data2!$L$1:$Q$1147,COLUMN()-2,FALSE)</f>
        <v>-0.06</v>
      </c>
      <c r="H359">
        <f>VLOOKUP($A359,data2!$L$1:$Q$1147,COLUMN()-2,FALSE)</f>
        <v>1.08</v>
      </c>
    </row>
    <row r="360" spans="1:8">
      <c r="A360" t="s">
        <v>260</v>
      </c>
      <c r="B360" t="str">
        <f>VLOOKUP($A360,UniProt!$A$1:$F$354,COLUMN(),FALSE)</f>
        <v>P25490</v>
      </c>
      <c r="C360" t="str">
        <f>VLOOKUP($A360,UniProt!$A$1:$F$354,COLUMN(),FALSE)</f>
        <v>TYY1_HUMAN</v>
      </c>
      <c r="D360" t="str">
        <f>VLOOKUP($A360,data2!$L$1:$Q$1147,COLUMN()-2,FALSE)</f>
        <v>chr14:100133942</v>
      </c>
      <c r="E360" t="str">
        <f>VLOOKUP($A360,data2!$L$1:$Q$1147,COLUMN()-2,FALSE)</f>
        <v>rs2895811</v>
      </c>
      <c r="F360" t="str">
        <f>VLOOKUP($A360,data2!$L$1:$Q$1147,COLUMN()-2,FALSE)</f>
        <v>C</v>
      </c>
      <c r="G360">
        <f>VLOOKUP($A360,data2!$L$1:$Q$1147,COLUMN()-2,FALSE)</f>
        <v>-0.43</v>
      </c>
      <c r="H360">
        <f>VLOOKUP($A360,data2!$L$1:$Q$1147,COLUMN()-2,FALSE)</f>
        <v>1.07</v>
      </c>
    </row>
    <row r="361" spans="1:8">
      <c r="A361" t="s">
        <v>481</v>
      </c>
      <c r="B361" t="str">
        <f>VLOOKUP($A361,UniProt!$A$1:$F$354,COLUMN(),FALSE)</f>
        <v>Q53FD0</v>
      </c>
      <c r="C361" t="str">
        <f>VLOOKUP($A361,UniProt!$A$1:$F$354,COLUMN(),FALSE)</f>
        <v>ZC21C_HUMAN</v>
      </c>
      <c r="D361" t="str">
        <f>VLOOKUP($A361,data2!$L$1:$Q$1147,COLUMN()-2,FALSE)</f>
        <v>chr14:75147552</v>
      </c>
      <c r="E361" t="str">
        <f>VLOOKUP($A361,data2!$L$1:$Q$1147,COLUMN()-2,FALSE)</f>
        <v>rs3832966</v>
      </c>
      <c r="F361" t="str">
        <f>VLOOKUP($A361,data2!$L$1:$Q$1147,COLUMN()-2,FALSE)</f>
        <v>I</v>
      </c>
      <c r="G361">
        <f>VLOOKUP($A361,data2!$L$1:$Q$1147,COLUMN()-2,FALSE)</f>
        <v>-0.46</v>
      </c>
      <c r="H361">
        <f>VLOOKUP($A361,data2!$L$1:$Q$1147,COLUMN()-2,FALSE)</f>
        <v>1.05</v>
      </c>
    </row>
    <row r="362" spans="1:8">
      <c r="A362" t="s">
        <v>440</v>
      </c>
      <c r="B362" t="str">
        <f>VLOOKUP($A362,UniProt!$A$1:$F$354,COLUMN(),FALSE)</f>
        <v>Q86WB0</v>
      </c>
      <c r="C362" t="str">
        <f>VLOOKUP($A362,UniProt!$A$1:$F$354,COLUMN(),FALSE)</f>
        <v>NIPA_HUMAN</v>
      </c>
      <c r="D362" t="str">
        <f>VLOOKUP($A362,data2!$L$1:$Q$1147,COLUMN()-2,FALSE)</f>
        <v>chr7:129663496</v>
      </c>
      <c r="E362" t="str">
        <f>VLOOKUP($A362,data2!$L$1:$Q$1147,COLUMN()-2,FALSE)</f>
        <v>rs11556924</v>
      </c>
      <c r="F362" t="str">
        <f>VLOOKUP($A362,data2!$L$1:$Q$1147,COLUMN()-2,FALSE)</f>
        <v>C</v>
      </c>
      <c r="G362">
        <f>VLOOKUP($A362,data2!$L$1:$Q$1147,COLUMN()-2,FALSE)</f>
        <v>-0.62</v>
      </c>
      <c r="H362">
        <f>VLOOKUP($A362,data2!$L$1:$Q$1147,COLUMN()-2,FALSE)</f>
        <v>1.0900000000000001</v>
      </c>
    </row>
    <row r="363" spans="1:8">
      <c r="A363" t="s">
        <v>372</v>
      </c>
      <c r="B363" t="str">
        <f>VLOOKUP($A363,UniProt!$A$1:$F$354,COLUMN(),FALSE)</f>
        <v>O60315</v>
      </c>
      <c r="C363" t="str">
        <f>VLOOKUP($A363,UniProt!$A$1:$F$354,COLUMN(),FALSE)</f>
        <v>ZEB2_HUMAN</v>
      </c>
      <c r="D363" t="str">
        <f>VLOOKUP($A363,data2!$L$1:$Q$1147,COLUMN()-2,FALSE)</f>
        <v>chr2:145801461</v>
      </c>
      <c r="E363" t="str">
        <f>VLOOKUP($A363,data2!$L$1:$Q$1147,COLUMN()-2,FALSE)</f>
        <v>rs2252641</v>
      </c>
      <c r="F363" t="str">
        <f>VLOOKUP($A363,data2!$L$1:$Q$1147,COLUMN()-2,FALSE)</f>
        <v>C</v>
      </c>
      <c r="G363">
        <f>VLOOKUP($A363,data2!$L$1:$Q$1147,COLUMN()-2,FALSE)</f>
        <v>-0.46</v>
      </c>
      <c r="H363">
        <f>VLOOKUP($A363,data2!$L$1:$Q$1147,COLUMN()-2,FALSE)</f>
        <v>1.06</v>
      </c>
    </row>
    <row r="364" spans="1:8">
      <c r="A364" t="s">
        <v>178</v>
      </c>
      <c r="B364" t="str">
        <f>VLOOKUP($A364,UniProt!$A$1:$F$354,COLUMN(),FALSE)</f>
        <v>Q8WW38</v>
      </c>
      <c r="C364" t="str">
        <f>VLOOKUP($A364,UniProt!$A$1:$F$354,COLUMN(),FALSE)</f>
        <v>FOG2_HUMAN</v>
      </c>
      <c r="D364" t="str">
        <f>VLOOKUP($A364,data2!$L$1:$Q$1147,COLUMN()-2,FALSE)</f>
        <v>chr8:106565414</v>
      </c>
      <c r="E364" t="str">
        <f>VLOOKUP($A364,data2!$L$1:$Q$1147,COLUMN()-2,FALSE)</f>
        <v>rs10093110</v>
      </c>
      <c r="F364" t="str">
        <f>VLOOKUP($A364,data2!$L$1:$Q$1147,COLUMN()-2,FALSE)</f>
        <v>G</v>
      </c>
      <c r="G364">
        <f>VLOOKUP($A364,data2!$L$1:$Q$1147,COLUMN()-2,FALSE)</f>
        <v>-0.57999999999999996</v>
      </c>
      <c r="H364">
        <f>VLOOKUP($A364,data2!$L$1:$Q$1147,COLUMN()-2,FALSE)</f>
        <v>1.03</v>
      </c>
    </row>
    <row r="365" spans="1:8">
      <c r="A365" t="s">
        <v>538</v>
      </c>
      <c r="B365" t="str">
        <f>VLOOKUP($A365,UniProt!$A$1:$F$354,COLUMN(),FALSE)</f>
        <v>Q9H4I2</v>
      </c>
      <c r="C365" t="str">
        <f>VLOOKUP($A365,UniProt!$A$1:$F$354,COLUMN(),FALSE)</f>
        <v>ZHX3_HUMAN</v>
      </c>
      <c r="D365" t="str">
        <f>VLOOKUP($A365,data2!$L$1:$Q$1147,COLUMN()-2,FALSE)</f>
        <v>chr20:39924279</v>
      </c>
      <c r="E365" t="str">
        <f>VLOOKUP($A365,data2!$L$1:$Q$1147,COLUMN()-2,FALSE)</f>
        <v>rs6102343</v>
      </c>
      <c r="F365" t="str">
        <f>VLOOKUP($A365,data2!$L$1:$Q$1147,COLUMN()-2,FALSE)</f>
        <v>A</v>
      </c>
      <c r="G365">
        <f>VLOOKUP($A365,data2!$L$1:$Q$1147,COLUMN()-2,FALSE)</f>
        <v>-0.25</v>
      </c>
      <c r="H365">
        <f>VLOOKUP($A365,data2!$L$1:$Q$1147,COLUMN()-2,FALSE)</f>
        <v>1.04</v>
      </c>
    </row>
    <row r="366" spans="1:8">
      <c r="A366" t="s">
        <v>541</v>
      </c>
      <c r="B366" t="str">
        <f>VLOOKUP($A366,UniProt!$A$1:$F$354,COLUMN(),FALSE)</f>
        <v>Q9H4Z2</v>
      </c>
      <c r="C366" t="str">
        <f>VLOOKUP($A366,UniProt!$A$1:$F$354,COLUMN(),FALSE)</f>
        <v>ZN335_HUMAN</v>
      </c>
      <c r="D366" t="str">
        <f>VLOOKUP($A366,data2!$L$1:$Q$1147,COLUMN()-2,FALSE)</f>
        <v>chr20:44586023</v>
      </c>
      <c r="E366" t="str">
        <f>VLOOKUP($A366,data2!$L$1:$Q$1147,COLUMN()-2,FALSE)</f>
        <v>rs3827066</v>
      </c>
      <c r="F366" t="str">
        <f>VLOOKUP($A366,data2!$L$1:$Q$1147,COLUMN()-2,FALSE)</f>
        <v>T</v>
      </c>
      <c r="G366">
        <f>VLOOKUP($A366,data2!$L$1:$Q$1147,COLUMN()-2,FALSE)</f>
        <v>-0.14000000000000001</v>
      </c>
      <c r="H366">
        <f>VLOOKUP($A366,data2!$L$1:$Q$1147,COLUMN()-2,FALSE)</f>
        <v>1.04</v>
      </c>
    </row>
    <row r="367" spans="1:8">
      <c r="A367" t="s">
        <v>526</v>
      </c>
      <c r="B367" t="str">
        <f>VLOOKUP($A367,UniProt!$A$1:$F$354,COLUMN(),FALSE)</f>
        <v>Q8TCN5</v>
      </c>
      <c r="C367" t="str">
        <f>VLOOKUP($A367,UniProt!$A$1:$F$354,COLUMN(),FALSE)</f>
        <v>ZN507_HUMAN</v>
      </c>
      <c r="D367" t="str">
        <f>VLOOKUP($A367,data2!$L$1:$Q$1147,COLUMN()-2,FALSE)</f>
        <v>chr19:32882020</v>
      </c>
      <c r="E367" t="str">
        <f>VLOOKUP($A367,data2!$L$1:$Q$1147,COLUMN()-2,FALSE)</f>
        <v>rs12976411</v>
      </c>
      <c r="F367" t="str">
        <f>VLOOKUP($A367,data2!$L$1:$Q$1147,COLUMN()-2,FALSE)</f>
        <v>A</v>
      </c>
      <c r="G367">
        <f>VLOOKUP($A367,data2!$L$1:$Q$1147,COLUMN()-2,FALSE)</f>
        <v>-0.91</v>
      </c>
      <c r="H367">
        <f>VLOOKUP($A367,data2!$L$1:$Q$1147,COLUMN()-2,FALSE)</f>
        <v>1.33</v>
      </c>
    </row>
    <row r="368" spans="1:8">
      <c r="A368" t="s">
        <v>69</v>
      </c>
      <c r="B368" t="str">
        <f>VLOOKUP($A368,UniProt!$A$1:$F$354,COLUMN(),FALSE)</f>
        <v>Q86UQ0</v>
      </c>
      <c r="C368" t="str">
        <f>VLOOKUP($A368,UniProt!$A$1:$F$354,COLUMN(),FALSE)</f>
        <v>ZN589_HUMAN</v>
      </c>
      <c r="D368" t="str">
        <f>VLOOKUP($A368,data2!$L$1:$Q$1147,COLUMN()-2,FALSE)</f>
        <v>chr3:48193515</v>
      </c>
      <c r="E368" t="str">
        <f>VLOOKUP($A368,data2!$L$1:$Q$1147,COLUMN()-2,FALSE)</f>
        <v>rs7617773</v>
      </c>
      <c r="F368" t="str">
        <f>VLOOKUP($A368,data2!$L$1:$Q$1147,COLUMN()-2,FALSE)</f>
        <v>T</v>
      </c>
      <c r="G368">
        <f>VLOOKUP($A368,data2!$L$1:$Q$1147,COLUMN()-2,FALSE)</f>
        <v>-0.67</v>
      </c>
      <c r="H368">
        <f>VLOOKUP($A368,data2!$L$1:$Q$1147,COLUMN()-2,FALSE)</f>
        <v>1.04</v>
      </c>
    </row>
    <row r="369" spans="1:8">
      <c r="A369" t="s">
        <v>103</v>
      </c>
      <c r="B369" t="str">
        <f>VLOOKUP($A369,UniProt!$A$1:$F$354,COLUMN(),FALSE)</f>
        <v>Q17R98</v>
      </c>
      <c r="C369" t="str">
        <f>VLOOKUP($A369,UniProt!$A$1:$F$354,COLUMN(),FALSE)</f>
        <v>ZN827_HUMAN</v>
      </c>
      <c r="D369" t="str">
        <f>VLOOKUP($A369,data2!$L$1:$Q$1147,COLUMN()-2,FALSE)</f>
        <v>chr4:146782837</v>
      </c>
      <c r="E369" t="str">
        <f>VLOOKUP($A369,data2!$L$1:$Q$1147,COLUMN()-2,FALSE)</f>
        <v>rs35879803</v>
      </c>
      <c r="F369" t="str">
        <f>VLOOKUP($A369,data2!$L$1:$Q$1147,COLUMN()-2,FALSE)</f>
        <v>C</v>
      </c>
      <c r="G369">
        <f>VLOOKUP($A369,data2!$L$1:$Q$1147,COLUMN()-2,FALSE)</f>
        <v>-0.7</v>
      </c>
      <c r="H369">
        <f>VLOOKUP($A369,data2!$L$1:$Q$1147,COLUMN()-2,FALSE)</f>
        <v>1.05</v>
      </c>
    </row>
    <row r="370" spans="1:8">
      <c r="A370" t="s">
        <v>325</v>
      </c>
      <c r="B370" t="str">
        <f>VLOOKUP($A370,UniProt!$A$1:$F$354,COLUMN(),FALSE)</f>
        <v>Q5JPB2</v>
      </c>
      <c r="C370" t="str">
        <f>VLOOKUP($A370,UniProt!$A$1:$F$354,COLUMN(),FALSE)</f>
        <v>ZN831_HUMAN</v>
      </c>
      <c r="D370" t="str">
        <f>VLOOKUP($A370,data2!$L$1:$Q$1147,COLUMN()-2,FALSE)</f>
        <v>chr20:57714025</v>
      </c>
      <c r="E370" t="str">
        <f>VLOOKUP($A370,data2!$L$1:$Q$1147,COLUMN()-2,FALSE)</f>
        <v>rs260020</v>
      </c>
      <c r="F370" t="str">
        <f>VLOOKUP($A370,data2!$L$1:$Q$1147,COLUMN()-2,FALSE)</f>
        <v>T</v>
      </c>
      <c r="G370">
        <f>VLOOKUP($A370,data2!$L$1:$Q$1147,COLUMN()-2,FALSE)</f>
        <v>-0.13</v>
      </c>
      <c r="H370">
        <f>VLOOKUP($A370,data2!$L$1:$Q$1147,COLUMN()-2,FALSE)</f>
        <v>1.04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174A-FD7E-4D69-90BB-000F9A5B5B8E}">
  <dimension ref="A1:F422"/>
  <sheetViews>
    <sheetView workbookViewId="0">
      <selection activeCell="A186" sqref="A186"/>
    </sheetView>
  </sheetViews>
  <sheetFormatPr defaultRowHeight="14.5"/>
  <cols>
    <col min="1" max="1" width="16.36328125" bestFit="1" customWidth="1"/>
    <col min="2" max="2" width="9.81640625" bestFit="1" customWidth="1"/>
    <col min="3" max="3" width="15.08984375" bestFit="1" customWidth="1"/>
    <col min="4" max="4" width="36" bestFit="1" customWidth="1"/>
    <col min="5" max="5" width="50.90625" bestFit="1" customWidth="1"/>
  </cols>
  <sheetData>
    <row r="1" spans="1:6">
      <c r="A1" t="s">
        <v>718</v>
      </c>
      <c r="B1" t="s">
        <v>719</v>
      </c>
      <c r="C1" t="s">
        <v>720</v>
      </c>
      <c r="D1" t="s">
        <v>721</v>
      </c>
      <c r="E1" t="s">
        <v>722</v>
      </c>
      <c r="F1" t="s">
        <v>723</v>
      </c>
    </row>
    <row r="2" spans="1:6">
      <c r="A2" t="s">
        <v>381</v>
      </c>
      <c r="B2" t="s">
        <v>724</v>
      </c>
      <c r="C2" t="s">
        <v>725</v>
      </c>
      <c r="D2" t="s">
        <v>726</v>
      </c>
      <c r="E2" t="s">
        <v>727</v>
      </c>
      <c r="F2" s="2">
        <v>2595</v>
      </c>
    </row>
    <row r="3" spans="1:6">
      <c r="A3" t="s">
        <v>368</v>
      </c>
      <c r="B3" t="s">
        <v>728</v>
      </c>
      <c r="C3" t="s">
        <v>729</v>
      </c>
      <c r="D3" t="s">
        <v>730</v>
      </c>
      <c r="E3" t="s">
        <v>368</v>
      </c>
      <c r="F3">
        <v>651</v>
      </c>
    </row>
    <row r="4" spans="1:6">
      <c r="A4" t="s">
        <v>41</v>
      </c>
      <c r="B4" t="s">
        <v>731</v>
      </c>
      <c r="C4" t="s">
        <v>732</v>
      </c>
      <c r="D4" t="s">
        <v>730</v>
      </c>
      <c r="E4" t="s">
        <v>41</v>
      </c>
      <c r="F4">
        <v>673</v>
      </c>
    </row>
    <row r="5" spans="1:6">
      <c r="A5" t="s">
        <v>267</v>
      </c>
      <c r="B5" t="s">
        <v>733</v>
      </c>
      <c r="C5" t="s">
        <v>734</v>
      </c>
      <c r="D5" t="s">
        <v>735</v>
      </c>
      <c r="E5" t="s">
        <v>736</v>
      </c>
      <c r="F5">
        <v>425</v>
      </c>
    </row>
    <row r="6" spans="1:6">
      <c r="A6" t="s">
        <v>448</v>
      </c>
      <c r="B6" t="s">
        <v>737</v>
      </c>
      <c r="C6" t="s">
        <v>738</v>
      </c>
      <c r="D6" t="s">
        <v>739</v>
      </c>
      <c r="E6" t="s">
        <v>448</v>
      </c>
      <c r="F6">
        <v>354</v>
      </c>
    </row>
    <row r="7" spans="1:6">
      <c r="A7" t="s">
        <v>522</v>
      </c>
      <c r="B7" t="s">
        <v>740</v>
      </c>
      <c r="C7" t="s">
        <v>741</v>
      </c>
      <c r="D7" t="s">
        <v>742</v>
      </c>
      <c r="E7" t="s">
        <v>522</v>
      </c>
      <c r="F7">
        <v>397</v>
      </c>
    </row>
    <row r="8" spans="1:6">
      <c r="A8" t="s">
        <v>399</v>
      </c>
      <c r="B8" t="s">
        <v>743</v>
      </c>
      <c r="C8" t="s">
        <v>744</v>
      </c>
      <c r="D8" t="s">
        <v>745</v>
      </c>
      <c r="E8" t="s">
        <v>399</v>
      </c>
      <c r="F8">
        <v>780</v>
      </c>
    </row>
    <row r="9" spans="1:6">
      <c r="A9" t="s">
        <v>256</v>
      </c>
      <c r="B9" t="s">
        <v>746</v>
      </c>
      <c r="C9" t="s">
        <v>747</v>
      </c>
      <c r="D9" t="s">
        <v>748</v>
      </c>
      <c r="E9" t="s">
        <v>749</v>
      </c>
      <c r="F9">
        <v>99</v>
      </c>
    </row>
    <row r="10" spans="1:6">
      <c r="A10" t="s">
        <v>265</v>
      </c>
      <c r="B10" t="s">
        <v>750</v>
      </c>
      <c r="C10" t="s">
        <v>751</v>
      </c>
      <c r="D10" t="s">
        <v>752</v>
      </c>
      <c r="E10" t="s">
        <v>265</v>
      </c>
      <c r="F10" s="2">
        <v>1686</v>
      </c>
    </row>
    <row r="11" spans="1:6">
      <c r="A11" t="s">
        <v>333</v>
      </c>
      <c r="B11" t="s">
        <v>753</v>
      </c>
      <c r="C11" t="s">
        <v>754</v>
      </c>
      <c r="D11" t="s">
        <v>755</v>
      </c>
      <c r="E11" t="s">
        <v>756</v>
      </c>
      <c r="F11">
        <v>412</v>
      </c>
    </row>
    <row r="12" spans="1:6">
      <c r="A12" t="s">
        <v>366</v>
      </c>
      <c r="B12" t="s">
        <v>757</v>
      </c>
      <c r="C12" t="s">
        <v>758</v>
      </c>
      <c r="D12" t="s">
        <v>759</v>
      </c>
      <c r="E12" t="s">
        <v>760</v>
      </c>
      <c r="F12">
        <v>485</v>
      </c>
    </row>
    <row r="13" spans="1:6">
      <c r="A13" t="s">
        <v>365</v>
      </c>
      <c r="B13" t="s">
        <v>761</v>
      </c>
      <c r="C13" t="s">
        <v>762</v>
      </c>
      <c r="D13" t="s">
        <v>763</v>
      </c>
      <c r="E13" t="s">
        <v>764</v>
      </c>
      <c r="F13">
        <v>306</v>
      </c>
    </row>
    <row r="14" spans="1:6">
      <c r="A14" t="s">
        <v>387</v>
      </c>
      <c r="B14" t="s">
        <v>765</v>
      </c>
      <c r="C14" t="s">
        <v>766</v>
      </c>
      <c r="D14" t="s">
        <v>767</v>
      </c>
      <c r="E14" t="s">
        <v>387</v>
      </c>
      <c r="F14">
        <v>953</v>
      </c>
    </row>
    <row r="15" spans="1:6">
      <c r="A15" t="s">
        <v>392</v>
      </c>
      <c r="B15" t="s">
        <v>768</v>
      </c>
      <c r="C15" t="s">
        <v>769</v>
      </c>
      <c r="D15" t="s">
        <v>770</v>
      </c>
      <c r="E15" t="s">
        <v>771</v>
      </c>
      <c r="F15">
        <v>403</v>
      </c>
    </row>
    <row r="16" spans="1:6">
      <c r="A16" t="s">
        <v>504</v>
      </c>
      <c r="B16" t="s">
        <v>772</v>
      </c>
      <c r="C16" t="s">
        <v>773</v>
      </c>
      <c r="D16" t="s">
        <v>774</v>
      </c>
      <c r="E16" t="s">
        <v>504</v>
      </c>
      <c r="F16">
        <v>626</v>
      </c>
    </row>
    <row r="17" spans="1:6">
      <c r="A17" t="s">
        <v>420</v>
      </c>
      <c r="B17" t="s">
        <v>775</v>
      </c>
      <c r="C17" t="s">
        <v>776</v>
      </c>
      <c r="D17" t="s">
        <v>777</v>
      </c>
      <c r="E17" t="s">
        <v>778</v>
      </c>
      <c r="F17" s="2">
        <v>1134</v>
      </c>
    </row>
    <row r="18" spans="1:6">
      <c r="A18" t="s">
        <v>39</v>
      </c>
      <c r="B18" t="s">
        <v>779</v>
      </c>
      <c r="C18" t="s">
        <v>780</v>
      </c>
      <c r="D18" t="s">
        <v>781</v>
      </c>
      <c r="E18" t="s">
        <v>39</v>
      </c>
      <c r="F18" s="2">
        <v>4563</v>
      </c>
    </row>
    <row r="19" spans="1:6">
      <c r="A19" t="s">
        <v>531</v>
      </c>
      <c r="B19" t="s">
        <v>782</v>
      </c>
      <c r="C19" t="s">
        <v>783</v>
      </c>
      <c r="D19" t="s">
        <v>784</v>
      </c>
      <c r="E19" t="s">
        <v>531</v>
      </c>
      <c r="F19">
        <v>83</v>
      </c>
    </row>
    <row r="20" spans="1:6">
      <c r="A20" t="s">
        <v>530</v>
      </c>
      <c r="B20" t="s">
        <v>785</v>
      </c>
      <c r="C20" t="s">
        <v>786</v>
      </c>
      <c r="D20" t="s">
        <v>787</v>
      </c>
      <c r="E20" t="s">
        <v>530</v>
      </c>
      <c r="F20">
        <v>317</v>
      </c>
    </row>
    <row r="21" spans="1:6">
      <c r="A21" t="s">
        <v>347</v>
      </c>
      <c r="B21" t="s">
        <v>788</v>
      </c>
      <c r="C21" t="s">
        <v>789</v>
      </c>
      <c r="D21" t="s">
        <v>790</v>
      </c>
      <c r="E21" t="s">
        <v>347</v>
      </c>
      <c r="F21">
        <v>301</v>
      </c>
    </row>
    <row r="22" spans="1:6">
      <c r="A22" t="s">
        <v>121</v>
      </c>
      <c r="B22" t="s">
        <v>791</v>
      </c>
      <c r="C22" t="s">
        <v>792</v>
      </c>
      <c r="D22" t="s">
        <v>793</v>
      </c>
      <c r="E22" t="s">
        <v>794</v>
      </c>
      <c r="F22">
        <v>814</v>
      </c>
    </row>
    <row r="23" spans="1:6">
      <c r="A23" t="s">
        <v>221</v>
      </c>
      <c r="B23" t="s">
        <v>795</v>
      </c>
      <c r="C23" t="s">
        <v>796</v>
      </c>
      <c r="D23" t="s">
        <v>797</v>
      </c>
      <c r="E23" t="s">
        <v>798</v>
      </c>
      <c r="F23">
        <v>874</v>
      </c>
    </row>
    <row r="24" spans="1:6">
      <c r="A24" t="s">
        <v>83</v>
      </c>
      <c r="B24" t="s">
        <v>799</v>
      </c>
      <c r="C24" t="s">
        <v>800</v>
      </c>
      <c r="D24" t="s">
        <v>801</v>
      </c>
      <c r="E24" t="s">
        <v>802</v>
      </c>
      <c r="F24">
        <v>871</v>
      </c>
    </row>
    <row r="25" spans="1:6">
      <c r="A25" t="s">
        <v>479</v>
      </c>
      <c r="B25" t="s">
        <v>803</v>
      </c>
      <c r="C25" t="s">
        <v>804</v>
      </c>
      <c r="D25" t="s">
        <v>805</v>
      </c>
      <c r="E25" t="s">
        <v>806</v>
      </c>
      <c r="F25" s="2">
        <v>1257</v>
      </c>
    </row>
    <row r="26" spans="1:6">
      <c r="A26" t="s">
        <v>517</v>
      </c>
      <c r="B26" t="s">
        <v>807</v>
      </c>
      <c r="C26" t="s">
        <v>808</v>
      </c>
      <c r="D26" t="s">
        <v>809</v>
      </c>
      <c r="E26" t="s">
        <v>1639</v>
      </c>
      <c r="F26">
        <v>177</v>
      </c>
    </row>
    <row r="27" spans="1:6">
      <c r="A27" t="s">
        <v>214</v>
      </c>
      <c r="B27" t="s">
        <v>810</v>
      </c>
      <c r="C27" t="s">
        <v>811</v>
      </c>
      <c r="D27" t="s">
        <v>812</v>
      </c>
      <c r="E27" t="s">
        <v>813</v>
      </c>
      <c r="F27">
        <v>626</v>
      </c>
    </row>
    <row r="28" spans="1:6">
      <c r="A28" t="s">
        <v>536</v>
      </c>
      <c r="B28" t="s">
        <v>814</v>
      </c>
      <c r="C28" t="s">
        <v>815</v>
      </c>
      <c r="D28" t="s">
        <v>816</v>
      </c>
      <c r="E28" t="s">
        <v>817</v>
      </c>
      <c r="F28">
        <v>132</v>
      </c>
    </row>
    <row r="29" spans="1:6">
      <c r="A29" t="s">
        <v>164</v>
      </c>
      <c r="B29" t="s">
        <v>818</v>
      </c>
      <c r="C29" t="s">
        <v>819</v>
      </c>
      <c r="D29" t="s">
        <v>820</v>
      </c>
      <c r="E29" t="s">
        <v>821</v>
      </c>
      <c r="F29">
        <v>475</v>
      </c>
    </row>
    <row r="30" spans="1:6">
      <c r="A30" t="s">
        <v>379</v>
      </c>
      <c r="B30" t="s">
        <v>822</v>
      </c>
      <c r="C30" t="s">
        <v>823</v>
      </c>
      <c r="D30" t="s">
        <v>824</v>
      </c>
      <c r="E30" t="s">
        <v>825</v>
      </c>
      <c r="F30">
        <v>592</v>
      </c>
    </row>
    <row r="31" spans="1:6">
      <c r="A31" t="s">
        <v>350</v>
      </c>
      <c r="B31" t="s">
        <v>826</v>
      </c>
      <c r="C31" t="s">
        <v>827</v>
      </c>
      <c r="D31" t="s">
        <v>828</v>
      </c>
      <c r="E31" t="s">
        <v>829</v>
      </c>
      <c r="F31">
        <v>303</v>
      </c>
    </row>
    <row r="32" spans="1:6">
      <c r="A32" t="s">
        <v>295</v>
      </c>
      <c r="B32" t="s">
        <v>830</v>
      </c>
      <c r="C32" t="s">
        <v>831</v>
      </c>
      <c r="D32" t="s">
        <v>832</v>
      </c>
      <c r="E32" t="s">
        <v>833</v>
      </c>
      <c r="F32">
        <v>136</v>
      </c>
    </row>
    <row r="33" spans="1:6">
      <c r="A33" t="s">
        <v>348</v>
      </c>
      <c r="B33" t="s">
        <v>834</v>
      </c>
      <c r="C33" t="s">
        <v>835</v>
      </c>
      <c r="D33" t="s">
        <v>836</v>
      </c>
      <c r="E33" t="s">
        <v>837</v>
      </c>
      <c r="F33" s="2">
        <v>1209</v>
      </c>
    </row>
    <row r="34" spans="1:6">
      <c r="A34" t="s">
        <v>471</v>
      </c>
      <c r="B34" t="s">
        <v>838</v>
      </c>
      <c r="C34" t="s">
        <v>839</v>
      </c>
      <c r="D34" t="s">
        <v>840</v>
      </c>
      <c r="E34" t="s">
        <v>841</v>
      </c>
      <c r="F34" s="2">
        <v>1313</v>
      </c>
    </row>
    <row r="35" spans="1:6">
      <c r="A35" t="s">
        <v>313</v>
      </c>
      <c r="B35" t="s">
        <v>842</v>
      </c>
      <c r="C35" t="s">
        <v>843</v>
      </c>
      <c r="D35" t="s">
        <v>844</v>
      </c>
      <c r="E35" t="s">
        <v>845</v>
      </c>
      <c r="F35">
        <v>175</v>
      </c>
    </row>
    <row r="36" spans="1:6">
      <c r="A36" t="s">
        <v>329</v>
      </c>
      <c r="B36" t="s">
        <v>846</v>
      </c>
      <c r="C36" t="s">
        <v>847</v>
      </c>
      <c r="D36" t="s">
        <v>848</v>
      </c>
      <c r="E36" t="s">
        <v>329</v>
      </c>
      <c r="F36">
        <v>736</v>
      </c>
    </row>
    <row r="37" spans="1:6">
      <c r="A37" t="s">
        <v>329</v>
      </c>
      <c r="B37" t="s">
        <v>849</v>
      </c>
      <c r="C37" t="s">
        <v>850</v>
      </c>
      <c r="D37" t="s">
        <v>851</v>
      </c>
      <c r="E37" t="s">
        <v>852</v>
      </c>
      <c r="F37" s="2">
        <v>1249</v>
      </c>
    </row>
    <row r="38" spans="1:6">
      <c r="A38" t="s">
        <v>437</v>
      </c>
      <c r="B38" t="s">
        <v>853</v>
      </c>
      <c r="C38" t="s">
        <v>854</v>
      </c>
      <c r="D38" t="s">
        <v>855</v>
      </c>
      <c r="E38" t="s">
        <v>856</v>
      </c>
      <c r="F38">
        <v>241</v>
      </c>
    </row>
    <row r="39" spans="1:6">
      <c r="A39" t="s">
        <v>278</v>
      </c>
      <c r="B39" t="s">
        <v>857</v>
      </c>
      <c r="C39" t="s">
        <v>858</v>
      </c>
      <c r="D39" t="s">
        <v>859</v>
      </c>
      <c r="E39" t="s">
        <v>860</v>
      </c>
      <c r="F39">
        <v>870</v>
      </c>
    </row>
    <row r="40" spans="1:6">
      <c r="A40" t="s">
        <v>297</v>
      </c>
      <c r="B40" t="s">
        <v>861</v>
      </c>
      <c r="C40" t="s">
        <v>862</v>
      </c>
      <c r="D40" t="s">
        <v>863</v>
      </c>
      <c r="E40" t="s">
        <v>297</v>
      </c>
      <c r="F40">
        <v>928</v>
      </c>
    </row>
    <row r="41" spans="1:6">
      <c r="A41" t="s">
        <v>138</v>
      </c>
      <c r="B41" t="s">
        <v>864</v>
      </c>
      <c r="C41" t="s">
        <v>865</v>
      </c>
      <c r="D41" t="s">
        <v>866</v>
      </c>
      <c r="E41" t="s">
        <v>867</v>
      </c>
      <c r="F41">
        <v>279</v>
      </c>
    </row>
    <row r="42" spans="1:6">
      <c r="A42" t="s">
        <v>503</v>
      </c>
      <c r="B42" t="s">
        <v>868</v>
      </c>
      <c r="C42" t="s">
        <v>869</v>
      </c>
      <c r="D42" t="s">
        <v>870</v>
      </c>
      <c r="E42" t="s">
        <v>503</v>
      </c>
      <c r="F42">
        <v>455</v>
      </c>
    </row>
    <row r="43" spans="1:6">
      <c r="A43" t="s">
        <v>351</v>
      </c>
      <c r="B43" t="s">
        <v>871</v>
      </c>
      <c r="C43" t="s">
        <v>872</v>
      </c>
      <c r="D43" t="s">
        <v>873</v>
      </c>
      <c r="E43" t="s">
        <v>874</v>
      </c>
      <c r="F43">
        <v>400</v>
      </c>
    </row>
    <row r="44" spans="1:6">
      <c r="A44" t="s">
        <v>442</v>
      </c>
      <c r="B44" t="s">
        <v>875</v>
      </c>
      <c r="C44" t="s">
        <v>876</v>
      </c>
      <c r="D44" t="s">
        <v>877</v>
      </c>
      <c r="E44" t="s">
        <v>878</v>
      </c>
      <c r="F44">
        <v>986</v>
      </c>
    </row>
    <row r="45" spans="1:6">
      <c r="A45" t="s">
        <v>474</v>
      </c>
      <c r="B45" t="s">
        <v>879</v>
      </c>
      <c r="C45" t="s">
        <v>880</v>
      </c>
      <c r="D45" t="s">
        <v>881</v>
      </c>
      <c r="E45" t="s">
        <v>882</v>
      </c>
      <c r="F45">
        <v>262</v>
      </c>
    </row>
    <row r="46" spans="1:6">
      <c r="A46" t="s">
        <v>35</v>
      </c>
      <c r="B46" t="s">
        <v>883</v>
      </c>
      <c r="C46" t="s">
        <v>884</v>
      </c>
      <c r="D46" t="s">
        <v>885</v>
      </c>
      <c r="E46" t="s">
        <v>886</v>
      </c>
      <c r="F46">
        <v>411</v>
      </c>
    </row>
    <row r="47" spans="1:6">
      <c r="A47" t="s">
        <v>227</v>
      </c>
      <c r="B47" t="s">
        <v>887</v>
      </c>
      <c r="C47" t="s">
        <v>888</v>
      </c>
      <c r="D47" t="s">
        <v>889</v>
      </c>
      <c r="E47" t="s">
        <v>227</v>
      </c>
      <c r="F47">
        <v>688</v>
      </c>
    </row>
    <row r="48" spans="1:6">
      <c r="A48" t="s">
        <v>418</v>
      </c>
      <c r="B48" t="s">
        <v>890</v>
      </c>
      <c r="C48" t="s">
        <v>891</v>
      </c>
      <c r="D48" t="s">
        <v>892</v>
      </c>
      <c r="E48" t="s">
        <v>418</v>
      </c>
      <c r="F48">
        <v>752</v>
      </c>
    </row>
    <row r="49" spans="1:6">
      <c r="A49" t="s">
        <v>419</v>
      </c>
      <c r="B49" t="s">
        <v>893</v>
      </c>
      <c r="C49" t="s">
        <v>894</v>
      </c>
      <c r="D49" t="s">
        <v>895</v>
      </c>
      <c r="E49" t="s">
        <v>896</v>
      </c>
      <c r="F49" s="2">
        <v>1744</v>
      </c>
    </row>
    <row r="50" spans="1:6">
      <c r="A50" t="s">
        <v>373</v>
      </c>
      <c r="B50" t="s">
        <v>897</v>
      </c>
      <c r="C50" t="s">
        <v>898</v>
      </c>
      <c r="D50" t="s">
        <v>899</v>
      </c>
      <c r="E50" t="s">
        <v>900</v>
      </c>
      <c r="F50">
        <v>461</v>
      </c>
    </row>
    <row r="51" spans="1:6">
      <c r="A51" t="s">
        <v>357</v>
      </c>
      <c r="B51" t="s">
        <v>901</v>
      </c>
      <c r="C51" t="s">
        <v>902</v>
      </c>
      <c r="D51" t="s">
        <v>903</v>
      </c>
      <c r="E51" t="s">
        <v>904</v>
      </c>
      <c r="F51" s="2">
        <v>1489</v>
      </c>
    </row>
    <row r="52" spans="1:6">
      <c r="A52" t="s">
        <v>367</v>
      </c>
      <c r="B52" t="s">
        <v>905</v>
      </c>
      <c r="C52" t="s">
        <v>906</v>
      </c>
      <c r="D52" t="s">
        <v>907</v>
      </c>
      <c r="E52" t="s">
        <v>908</v>
      </c>
      <c r="F52">
        <v>690</v>
      </c>
    </row>
    <row r="53" spans="1:6">
      <c r="A53" t="s">
        <v>375</v>
      </c>
      <c r="B53" t="s">
        <v>909</v>
      </c>
      <c r="C53" t="s">
        <v>910</v>
      </c>
      <c r="D53" t="s">
        <v>911</v>
      </c>
      <c r="E53" t="s">
        <v>912</v>
      </c>
      <c r="F53">
        <v>725</v>
      </c>
    </row>
    <row r="54" spans="1:6">
      <c r="A54" t="s">
        <v>375</v>
      </c>
      <c r="B54" t="s">
        <v>913</v>
      </c>
      <c r="C54" t="s">
        <v>914</v>
      </c>
      <c r="D54" t="s">
        <v>915</v>
      </c>
      <c r="E54" t="s">
        <v>916</v>
      </c>
      <c r="F54">
        <v>580</v>
      </c>
    </row>
    <row r="55" spans="1:6">
      <c r="A55" t="s">
        <v>20</v>
      </c>
      <c r="B55" t="s">
        <v>917</v>
      </c>
      <c r="C55" t="s">
        <v>918</v>
      </c>
      <c r="D55" t="s">
        <v>919</v>
      </c>
      <c r="E55" t="s">
        <v>20</v>
      </c>
      <c r="F55">
        <v>399</v>
      </c>
    </row>
    <row r="56" spans="1:6">
      <c r="A56" t="s">
        <v>352</v>
      </c>
      <c r="B56" t="s">
        <v>920</v>
      </c>
      <c r="C56" t="s">
        <v>921</v>
      </c>
      <c r="D56" t="s">
        <v>922</v>
      </c>
      <c r="E56" t="s">
        <v>923</v>
      </c>
      <c r="F56">
        <v>509</v>
      </c>
    </row>
    <row r="57" spans="1:6">
      <c r="A57" t="s">
        <v>241</v>
      </c>
      <c r="B57" t="s">
        <v>924</v>
      </c>
      <c r="C57" t="s">
        <v>925</v>
      </c>
      <c r="D57" t="s">
        <v>922</v>
      </c>
      <c r="E57" t="s">
        <v>241</v>
      </c>
      <c r="F57">
        <v>331</v>
      </c>
    </row>
    <row r="58" spans="1:6">
      <c r="A58" t="s">
        <v>528</v>
      </c>
      <c r="B58" t="s">
        <v>926</v>
      </c>
      <c r="C58" t="s">
        <v>927</v>
      </c>
      <c r="D58" t="s">
        <v>922</v>
      </c>
      <c r="E58" t="s">
        <v>528</v>
      </c>
      <c r="F58">
        <v>343</v>
      </c>
    </row>
    <row r="59" spans="1:6">
      <c r="A59" t="s">
        <v>436</v>
      </c>
      <c r="B59" t="s">
        <v>928</v>
      </c>
      <c r="C59" t="s">
        <v>929</v>
      </c>
      <c r="D59" t="s">
        <v>930</v>
      </c>
      <c r="E59" t="s">
        <v>931</v>
      </c>
      <c r="F59">
        <v>444</v>
      </c>
    </row>
    <row r="60" spans="1:6">
      <c r="A60" t="s">
        <v>404</v>
      </c>
      <c r="B60" t="s">
        <v>932</v>
      </c>
      <c r="C60" t="s">
        <v>933</v>
      </c>
      <c r="D60" t="s">
        <v>934</v>
      </c>
      <c r="E60" t="s">
        <v>935</v>
      </c>
      <c r="F60">
        <v>904</v>
      </c>
    </row>
    <row r="61" spans="1:6">
      <c r="A61" t="s">
        <v>404</v>
      </c>
      <c r="B61" t="s">
        <v>936</v>
      </c>
      <c r="C61" t="s">
        <v>937</v>
      </c>
      <c r="D61" t="s">
        <v>938</v>
      </c>
      <c r="E61" t="s">
        <v>939</v>
      </c>
      <c r="F61">
        <v>526</v>
      </c>
    </row>
    <row r="62" spans="1:6">
      <c r="A62" t="s">
        <v>450</v>
      </c>
      <c r="B62" t="s">
        <v>940</v>
      </c>
      <c r="C62" t="s">
        <v>941</v>
      </c>
      <c r="D62" t="s">
        <v>942</v>
      </c>
      <c r="E62" t="s">
        <v>943</v>
      </c>
      <c r="F62">
        <v>336</v>
      </c>
    </row>
    <row r="63" spans="1:6">
      <c r="A63" t="s">
        <v>388</v>
      </c>
      <c r="B63" t="s">
        <v>944</v>
      </c>
      <c r="C63" t="s">
        <v>945</v>
      </c>
      <c r="D63" t="s">
        <v>946</v>
      </c>
      <c r="E63" t="s">
        <v>388</v>
      </c>
      <c r="F63">
        <v>524</v>
      </c>
    </row>
    <row r="64" spans="1:6">
      <c r="A64" t="s">
        <v>282</v>
      </c>
      <c r="B64" t="s">
        <v>947</v>
      </c>
      <c r="C64" t="s">
        <v>948</v>
      </c>
      <c r="D64" t="s">
        <v>949</v>
      </c>
      <c r="E64" t="s">
        <v>950</v>
      </c>
      <c r="F64">
        <v>713</v>
      </c>
    </row>
    <row r="65" spans="1:6">
      <c r="A65" t="s">
        <v>421</v>
      </c>
      <c r="B65" t="s">
        <v>951</v>
      </c>
      <c r="C65" t="s">
        <v>952</v>
      </c>
      <c r="D65" t="s">
        <v>953</v>
      </c>
      <c r="E65" t="s">
        <v>954</v>
      </c>
      <c r="F65">
        <v>164</v>
      </c>
    </row>
    <row r="66" spans="1:6">
      <c r="A66" t="s">
        <v>17</v>
      </c>
      <c r="B66" t="s">
        <v>955</v>
      </c>
      <c r="C66" t="s">
        <v>956</v>
      </c>
      <c r="D66" t="s">
        <v>957</v>
      </c>
      <c r="E66" t="s">
        <v>958</v>
      </c>
      <c r="F66" s="2">
        <v>2923</v>
      </c>
    </row>
    <row r="67" spans="1:6">
      <c r="A67" t="s">
        <v>280</v>
      </c>
      <c r="B67" t="s">
        <v>959</v>
      </c>
      <c r="C67" t="s">
        <v>960</v>
      </c>
      <c r="D67" t="s">
        <v>961</v>
      </c>
      <c r="E67" t="s">
        <v>962</v>
      </c>
      <c r="F67">
        <v>339</v>
      </c>
    </row>
    <row r="68" spans="1:6">
      <c r="A68" t="s">
        <v>142</v>
      </c>
      <c r="B68" t="s">
        <v>963</v>
      </c>
      <c r="C68" t="s">
        <v>964</v>
      </c>
      <c r="D68" t="s">
        <v>965</v>
      </c>
      <c r="E68" t="s">
        <v>966</v>
      </c>
      <c r="F68">
        <v>88</v>
      </c>
    </row>
    <row r="69" spans="1:6">
      <c r="A69" t="s">
        <v>81</v>
      </c>
      <c r="B69" t="s">
        <v>967</v>
      </c>
      <c r="C69" t="s">
        <v>968</v>
      </c>
      <c r="D69" t="s">
        <v>969</v>
      </c>
      <c r="E69" t="s">
        <v>970</v>
      </c>
      <c r="F69">
        <v>597</v>
      </c>
    </row>
    <row r="70" spans="1:6">
      <c r="A70" t="s">
        <v>274</v>
      </c>
      <c r="B70" t="s">
        <v>971</v>
      </c>
      <c r="C70" t="s">
        <v>972</v>
      </c>
      <c r="D70" t="s">
        <v>973</v>
      </c>
      <c r="E70" t="s">
        <v>274</v>
      </c>
      <c r="F70">
        <v>493</v>
      </c>
    </row>
    <row r="71" spans="1:6">
      <c r="A71" t="s">
        <v>495</v>
      </c>
      <c r="B71" t="s">
        <v>974</v>
      </c>
      <c r="C71" t="s">
        <v>975</v>
      </c>
      <c r="D71" t="s">
        <v>976</v>
      </c>
      <c r="E71" t="s">
        <v>977</v>
      </c>
      <c r="F71">
        <v>299</v>
      </c>
    </row>
    <row r="72" spans="1:6">
      <c r="A72" t="s">
        <v>439</v>
      </c>
      <c r="B72" t="s">
        <v>978</v>
      </c>
      <c r="C72" t="s">
        <v>979</v>
      </c>
      <c r="D72" t="s">
        <v>980</v>
      </c>
      <c r="E72" t="s">
        <v>981</v>
      </c>
      <c r="F72" s="2">
        <v>1480</v>
      </c>
    </row>
    <row r="73" spans="1:6">
      <c r="A73" t="s">
        <v>349</v>
      </c>
      <c r="B73" t="s">
        <v>982</v>
      </c>
      <c r="C73" t="s">
        <v>983</v>
      </c>
      <c r="D73" t="s">
        <v>984</v>
      </c>
      <c r="E73" t="s">
        <v>985</v>
      </c>
      <c r="F73">
        <v>248</v>
      </c>
    </row>
    <row r="74" spans="1:6">
      <c r="A74" t="s">
        <v>455</v>
      </c>
      <c r="B74" t="s">
        <v>986</v>
      </c>
      <c r="C74" t="s">
        <v>987</v>
      </c>
      <c r="D74" t="s">
        <v>988</v>
      </c>
      <c r="E74" t="s">
        <v>989</v>
      </c>
      <c r="F74">
        <v>875</v>
      </c>
    </row>
    <row r="75" spans="1:6">
      <c r="A75" t="s">
        <v>476</v>
      </c>
      <c r="B75" t="s">
        <v>990</v>
      </c>
      <c r="C75" t="s">
        <v>991</v>
      </c>
      <c r="D75" t="s">
        <v>992</v>
      </c>
      <c r="E75" t="s">
        <v>476</v>
      </c>
      <c r="F75" s="2">
        <v>1669</v>
      </c>
    </row>
    <row r="76" spans="1:6">
      <c r="A76" t="s">
        <v>249</v>
      </c>
      <c r="B76" t="s">
        <v>993</v>
      </c>
      <c r="C76" t="s">
        <v>994</v>
      </c>
      <c r="D76" t="s">
        <v>995</v>
      </c>
      <c r="E76" t="s">
        <v>249</v>
      </c>
      <c r="F76" s="2">
        <v>1712</v>
      </c>
    </row>
    <row r="77" spans="1:6">
      <c r="A77" t="s">
        <v>63</v>
      </c>
      <c r="B77" t="s">
        <v>996</v>
      </c>
      <c r="C77" t="s">
        <v>997</v>
      </c>
      <c r="D77" t="s">
        <v>998</v>
      </c>
      <c r="E77" t="s">
        <v>63</v>
      </c>
      <c r="F77" s="2">
        <v>3177</v>
      </c>
    </row>
    <row r="78" spans="1:6">
      <c r="A78" t="s">
        <v>309</v>
      </c>
      <c r="B78" t="s">
        <v>999</v>
      </c>
      <c r="C78" t="s">
        <v>1000</v>
      </c>
      <c r="D78" t="s">
        <v>1001</v>
      </c>
      <c r="E78" t="s">
        <v>1002</v>
      </c>
      <c r="F78">
        <v>622</v>
      </c>
    </row>
    <row r="79" spans="1:6">
      <c r="A79" t="s">
        <v>507</v>
      </c>
      <c r="B79" t="s">
        <v>1003</v>
      </c>
      <c r="C79" t="s">
        <v>1004</v>
      </c>
      <c r="D79" t="s">
        <v>1005</v>
      </c>
      <c r="E79" t="s">
        <v>1006</v>
      </c>
      <c r="F79">
        <v>184</v>
      </c>
    </row>
    <row r="80" spans="1:6">
      <c r="A80" t="s">
        <v>502</v>
      </c>
      <c r="B80" t="s">
        <v>1007</v>
      </c>
      <c r="C80" t="s">
        <v>1008</v>
      </c>
      <c r="D80" t="s">
        <v>1009</v>
      </c>
      <c r="E80" t="s">
        <v>1010</v>
      </c>
      <c r="F80">
        <v>472</v>
      </c>
    </row>
    <row r="81" spans="1:6">
      <c r="A81" t="s">
        <v>315</v>
      </c>
      <c r="B81" t="s">
        <v>1011</v>
      </c>
      <c r="C81" t="s">
        <v>1012</v>
      </c>
      <c r="D81" t="s">
        <v>1013</v>
      </c>
      <c r="E81" t="s">
        <v>1014</v>
      </c>
      <c r="F81">
        <v>142</v>
      </c>
    </row>
    <row r="82" spans="1:6">
      <c r="A82" t="s">
        <v>212</v>
      </c>
      <c r="B82" t="s">
        <v>1015</v>
      </c>
      <c r="C82" t="s">
        <v>1016</v>
      </c>
      <c r="D82" t="s">
        <v>1017</v>
      </c>
      <c r="E82" t="s">
        <v>1018</v>
      </c>
      <c r="F82" s="2">
        <v>1173</v>
      </c>
    </row>
    <row r="83" spans="1:6">
      <c r="A83" t="s">
        <v>438</v>
      </c>
      <c r="B83" t="s">
        <v>1019</v>
      </c>
      <c r="C83" t="s">
        <v>1020</v>
      </c>
      <c r="D83" t="s">
        <v>1021</v>
      </c>
      <c r="E83" t="s">
        <v>1022</v>
      </c>
      <c r="F83" s="2">
        <v>1663</v>
      </c>
    </row>
    <row r="84" spans="1:6">
      <c r="A84" t="s">
        <v>251</v>
      </c>
      <c r="B84" t="s">
        <v>1023</v>
      </c>
      <c r="C84" t="s">
        <v>1024</v>
      </c>
      <c r="D84" t="s">
        <v>1025</v>
      </c>
      <c r="E84" t="s">
        <v>251</v>
      </c>
      <c r="F84">
        <v>759</v>
      </c>
    </row>
    <row r="85" spans="1:6">
      <c r="A85" t="s">
        <v>196</v>
      </c>
      <c r="B85" t="s">
        <v>1026</v>
      </c>
      <c r="C85" t="s">
        <v>1027</v>
      </c>
      <c r="D85" t="s">
        <v>1028</v>
      </c>
      <c r="E85" t="s">
        <v>1029</v>
      </c>
      <c r="F85">
        <v>93</v>
      </c>
    </row>
    <row r="86" spans="1:6">
      <c r="A86" t="s">
        <v>383</v>
      </c>
      <c r="B86" t="s">
        <v>1030</v>
      </c>
      <c r="C86" t="s">
        <v>1031</v>
      </c>
      <c r="D86" t="s">
        <v>1032</v>
      </c>
      <c r="E86" t="s">
        <v>1033</v>
      </c>
      <c r="F86">
        <v>360</v>
      </c>
    </row>
    <row r="87" spans="1:6">
      <c r="A87" t="s">
        <v>454</v>
      </c>
      <c r="B87" t="s">
        <v>1034</v>
      </c>
      <c r="C87" t="s">
        <v>1035</v>
      </c>
      <c r="D87" t="s">
        <v>1036</v>
      </c>
      <c r="E87" t="s">
        <v>1037</v>
      </c>
      <c r="F87">
        <v>508</v>
      </c>
    </row>
    <row r="88" spans="1:6">
      <c r="A88" t="s">
        <v>188</v>
      </c>
      <c r="B88" t="s">
        <v>1038</v>
      </c>
      <c r="C88" t="s">
        <v>1039</v>
      </c>
      <c r="D88" t="s">
        <v>1040</v>
      </c>
      <c r="E88" t="s">
        <v>1041</v>
      </c>
      <c r="F88" s="2">
        <v>1189</v>
      </c>
    </row>
    <row r="89" spans="1:6">
      <c r="A89" t="s">
        <v>432</v>
      </c>
      <c r="B89" t="s">
        <v>1042</v>
      </c>
      <c r="C89" t="s">
        <v>1043</v>
      </c>
      <c r="D89" t="s">
        <v>1044</v>
      </c>
      <c r="E89" t="s">
        <v>432</v>
      </c>
      <c r="F89">
        <v>672</v>
      </c>
    </row>
    <row r="90" spans="1:6">
      <c r="A90" t="s">
        <v>521</v>
      </c>
      <c r="B90" t="s">
        <v>1045</v>
      </c>
      <c r="C90" t="s">
        <v>1046</v>
      </c>
      <c r="D90" t="s">
        <v>1047</v>
      </c>
      <c r="E90" t="s">
        <v>1048</v>
      </c>
      <c r="F90">
        <v>614</v>
      </c>
    </row>
    <row r="91" spans="1:6">
      <c r="A91" t="s">
        <v>356</v>
      </c>
      <c r="B91" t="s">
        <v>1049</v>
      </c>
      <c r="C91" t="s">
        <v>1050</v>
      </c>
      <c r="D91" t="s">
        <v>1047</v>
      </c>
      <c r="E91" t="s">
        <v>1051</v>
      </c>
      <c r="F91">
        <v>619</v>
      </c>
    </row>
    <row r="92" spans="1:6">
      <c r="A92" t="s">
        <v>109</v>
      </c>
      <c r="B92" t="s">
        <v>1052</v>
      </c>
      <c r="C92" t="s">
        <v>1053</v>
      </c>
      <c r="D92" t="s">
        <v>1047</v>
      </c>
      <c r="E92" t="s">
        <v>109</v>
      </c>
      <c r="F92" s="2">
        <v>1706</v>
      </c>
    </row>
    <row r="93" spans="1:6">
      <c r="A93" t="s">
        <v>276</v>
      </c>
      <c r="B93" t="s">
        <v>1054</v>
      </c>
      <c r="C93" t="s">
        <v>1055</v>
      </c>
      <c r="D93" t="s">
        <v>1056</v>
      </c>
      <c r="E93" t="s">
        <v>276</v>
      </c>
      <c r="F93">
        <v>395</v>
      </c>
    </row>
    <row r="94" spans="1:6">
      <c r="A94" t="s">
        <v>493</v>
      </c>
      <c r="B94" t="s">
        <v>1057</v>
      </c>
      <c r="C94" t="s">
        <v>1058</v>
      </c>
      <c r="D94" t="s">
        <v>1059</v>
      </c>
      <c r="E94" t="s">
        <v>1060</v>
      </c>
      <c r="F94" s="2">
        <v>1227</v>
      </c>
    </row>
    <row r="95" spans="1:6">
      <c r="A95" t="s">
        <v>508</v>
      </c>
      <c r="B95" t="s">
        <v>1061</v>
      </c>
      <c r="C95" t="s">
        <v>1062</v>
      </c>
      <c r="D95" t="s">
        <v>1047</v>
      </c>
      <c r="E95" t="s">
        <v>1063</v>
      </c>
      <c r="F95">
        <v>678</v>
      </c>
    </row>
    <row r="96" spans="1:6">
      <c r="A96" t="s">
        <v>33</v>
      </c>
      <c r="B96" t="s">
        <v>1064</v>
      </c>
      <c r="C96" t="s">
        <v>1065</v>
      </c>
      <c r="D96" t="s">
        <v>1066</v>
      </c>
      <c r="E96" t="s">
        <v>1067</v>
      </c>
      <c r="F96">
        <v>756</v>
      </c>
    </row>
    <row r="97" spans="1:6">
      <c r="A97" t="s">
        <v>444</v>
      </c>
      <c r="B97" t="s">
        <v>1068</v>
      </c>
      <c r="C97" t="s">
        <v>1069</v>
      </c>
      <c r="D97" t="s">
        <v>1070</v>
      </c>
      <c r="E97" t="s">
        <v>1071</v>
      </c>
      <c r="F97">
        <v>405</v>
      </c>
    </row>
    <row r="98" spans="1:6">
      <c r="A98" t="s">
        <v>397</v>
      </c>
      <c r="B98" t="s">
        <v>1072</v>
      </c>
      <c r="C98" t="s">
        <v>1073</v>
      </c>
      <c r="D98" t="s">
        <v>1074</v>
      </c>
      <c r="E98" t="s">
        <v>1075</v>
      </c>
      <c r="F98" s="2">
        <v>2243</v>
      </c>
    </row>
    <row r="99" spans="1:6">
      <c r="A99" t="s">
        <v>512</v>
      </c>
      <c r="B99" t="s">
        <v>1076</v>
      </c>
      <c r="C99" t="s">
        <v>1077</v>
      </c>
      <c r="D99" t="s">
        <v>1078</v>
      </c>
      <c r="E99" t="s">
        <v>1079</v>
      </c>
      <c r="F99">
        <v>494</v>
      </c>
    </row>
    <row r="100" spans="1:6">
      <c r="A100" t="s">
        <v>446</v>
      </c>
      <c r="B100" t="s">
        <v>1080</v>
      </c>
      <c r="C100" t="s">
        <v>1081</v>
      </c>
      <c r="D100" t="s">
        <v>1082</v>
      </c>
      <c r="E100" t="s">
        <v>446</v>
      </c>
      <c r="F100">
        <v>412</v>
      </c>
    </row>
    <row r="101" spans="1:6">
      <c r="A101" t="s">
        <v>426</v>
      </c>
      <c r="B101" t="s">
        <v>1083</v>
      </c>
      <c r="C101" t="s">
        <v>1084</v>
      </c>
      <c r="D101" t="s">
        <v>1085</v>
      </c>
      <c r="E101" t="s">
        <v>1086</v>
      </c>
      <c r="F101" s="2">
        <v>7570</v>
      </c>
    </row>
    <row r="102" spans="1:6">
      <c r="A102" t="s">
        <v>125</v>
      </c>
      <c r="B102" t="s">
        <v>1087</v>
      </c>
      <c r="C102" t="s">
        <v>1088</v>
      </c>
      <c r="D102" t="s">
        <v>1089</v>
      </c>
      <c r="E102" t="s">
        <v>125</v>
      </c>
      <c r="F102">
        <v>212</v>
      </c>
    </row>
    <row r="103" spans="1:6">
      <c r="A103" t="s">
        <v>105</v>
      </c>
      <c r="B103" t="s">
        <v>1090</v>
      </c>
      <c r="C103" t="s">
        <v>1091</v>
      </c>
      <c r="D103" t="s">
        <v>1092</v>
      </c>
      <c r="E103" t="s">
        <v>1093</v>
      </c>
      <c r="F103">
        <v>427</v>
      </c>
    </row>
    <row r="104" spans="1:6">
      <c r="A104" t="s">
        <v>288</v>
      </c>
      <c r="B104" t="s">
        <v>1094</v>
      </c>
      <c r="C104" t="s">
        <v>1095</v>
      </c>
      <c r="D104" t="s">
        <v>1096</v>
      </c>
      <c r="E104" t="s">
        <v>288</v>
      </c>
      <c r="F104" s="2">
        <v>1503</v>
      </c>
    </row>
    <row r="105" spans="1:6">
      <c r="A105" t="s">
        <v>353</v>
      </c>
      <c r="B105" t="s">
        <v>1097</v>
      </c>
      <c r="C105" t="s">
        <v>1098</v>
      </c>
      <c r="D105" t="s">
        <v>1099</v>
      </c>
      <c r="E105" t="s">
        <v>353</v>
      </c>
      <c r="F105" s="2">
        <v>2224</v>
      </c>
    </row>
    <row r="106" spans="1:6">
      <c r="A106" t="s">
        <v>376</v>
      </c>
      <c r="B106" t="s">
        <v>1100</v>
      </c>
      <c r="C106" t="s">
        <v>1101</v>
      </c>
      <c r="D106" t="s">
        <v>1102</v>
      </c>
      <c r="E106" t="s">
        <v>1103</v>
      </c>
      <c r="F106">
        <v>589</v>
      </c>
    </row>
    <row r="107" spans="1:6">
      <c r="A107" t="s">
        <v>198</v>
      </c>
      <c r="B107" t="s">
        <v>1104</v>
      </c>
      <c r="C107" t="s">
        <v>1105</v>
      </c>
      <c r="D107" t="s">
        <v>1106</v>
      </c>
      <c r="E107" t="s">
        <v>1107</v>
      </c>
      <c r="F107">
        <v>229</v>
      </c>
    </row>
    <row r="108" spans="1:6">
      <c r="A108" t="s">
        <v>434</v>
      </c>
      <c r="B108" t="s">
        <v>1108</v>
      </c>
      <c r="C108" t="s">
        <v>1109</v>
      </c>
      <c r="D108" t="s">
        <v>1110</v>
      </c>
      <c r="E108" t="s">
        <v>1111</v>
      </c>
      <c r="F108">
        <v>259</v>
      </c>
    </row>
    <row r="109" spans="1:6">
      <c r="A109" t="s">
        <v>409</v>
      </c>
      <c r="B109" t="s">
        <v>1112</v>
      </c>
      <c r="C109" t="s">
        <v>1113</v>
      </c>
      <c r="D109" t="s">
        <v>1114</v>
      </c>
      <c r="E109" t="s">
        <v>409</v>
      </c>
      <c r="F109">
        <v>393</v>
      </c>
    </row>
    <row r="110" spans="1:6">
      <c r="A110" t="s">
        <v>525</v>
      </c>
      <c r="B110" t="s">
        <v>1115</v>
      </c>
      <c r="C110" t="s">
        <v>1116</v>
      </c>
      <c r="D110" t="s">
        <v>1117</v>
      </c>
      <c r="E110" t="s">
        <v>1118</v>
      </c>
      <c r="F110">
        <v>889</v>
      </c>
    </row>
    <row r="111" spans="1:6">
      <c r="A111" t="s">
        <v>269</v>
      </c>
      <c r="B111" t="s">
        <v>1119</v>
      </c>
      <c r="C111" t="s">
        <v>1120</v>
      </c>
      <c r="D111" t="s">
        <v>1121</v>
      </c>
      <c r="E111" t="s">
        <v>1122</v>
      </c>
      <c r="F111">
        <v>822</v>
      </c>
    </row>
    <row r="112" spans="1:6">
      <c r="A112" t="s">
        <v>65</v>
      </c>
      <c r="B112" t="s">
        <v>1123</v>
      </c>
      <c r="C112" t="s">
        <v>1124</v>
      </c>
      <c r="D112" t="s">
        <v>1125</v>
      </c>
      <c r="E112" t="s">
        <v>1126</v>
      </c>
      <c r="F112" s="2">
        <v>1462</v>
      </c>
    </row>
    <row r="113" spans="1:6">
      <c r="A113" t="s">
        <v>235</v>
      </c>
      <c r="B113" t="s">
        <v>1127</v>
      </c>
      <c r="C113" t="s">
        <v>1128</v>
      </c>
      <c r="D113" t="s">
        <v>1125</v>
      </c>
      <c r="E113" t="s">
        <v>1129</v>
      </c>
      <c r="F113" s="2">
        <v>1430</v>
      </c>
    </row>
    <row r="114" spans="1:6">
      <c r="A114" t="s">
        <v>95</v>
      </c>
      <c r="B114" t="s">
        <v>1130</v>
      </c>
      <c r="C114" t="s">
        <v>1131</v>
      </c>
      <c r="D114" t="s">
        <v>1132</v>
      </c>
      <c r="E114" t="s">
        <v>95</v>
      </c>
      <c r="F114">
        <v>268</v>
      </c>
    </row>
    <row r="115" spans="1:6">
      <c r="A115" t="s">
        <v>338</v>
      </c>
      <c r="B115" t="s">
        <v>1133</v>
      </c>
      <c r="C115" t="s">
        <v>1134</v>
      </c>
      <c r="D115" t="s">
        <v>1135</v>
      </c>
      <c r="E115" t="s">
        <v>1136</v>
      </c>
      <c r="F115">
        <v>280</v>
      </c>
    </row>
    <row r="116" spans="1:6">
      <c r="A116" t="s">
        <v>49</v>
      </c>
      <c r="B116" t="s">
        <v>1137</v>
      </c>
      <c r="C116" t="s">
        <v>1138</v>
      </c>
      <c r="D116" t="s">
        <v>1139</v>
      </c>
      <c r="E116" t="s">
        <v>49</v>
      </c>
      <c r="F116">
        <v>759</v>
      </c>
    </row>
    <row r="117" spans="1:6">
      <c r="A117" t="s">
        <v>245</v>
      </c>
      <c r="B117" t="s">
        <v>1140</v>
      </c>
      <c r="C117" t="s">
        <v>1141</v>
      </c>
      <c r="D117" t="s">
        <v>1142</v>
      </c>
      <c r="E117" t="s">
        <v>1143</v>
      </c>
      <c r="F117" s="2">
        <v>1338</v>
      </c>
    </row>
    <row r="118" spans="1:6">
      <c r="A118" t="s">
        <v>378</v>
      </c>
      <c r="B118" t="s">
        <v>1144</v>
      </c>
      <c r="C118" t="s">
        <v>1145</v>
      </c>
      <c r="D118" t="s">
        <v>1146</v>
      </c>
      <c r="E118" t="s">
        <v>1147</v>
      </c>
      <c r="F118" s="2">
        <v>2386</v>
      </c>
    </row>
    <row r="119" spans="1:6">
      <c r="A119" t="s">
        <v>87</v>
      </c>
      <c r="B119" t="s">
        <v>1148</v>
      </c>
      <c r="C119" t="s">
        <v>1149</v>
      </c>
      <c r="D119" t="s">
        <v>1150</v>
      </c>
      <c r="E119" t="s">
        <v>1151</v>
      </c>
      <c r="F119" s="2">
        <v>1204</v>
      </c>
    </row>
    <row r="120" spans="1:6">
      <c r="A120" t="s">
        <v>123</v>
      </c>
      <c r="B120" t="s">
        <v>1152</v>
      </c>
      <c r="C120" t="s">
        <v>1153</v>
      </c>
      <c r="D120" t="s">
        <v>1154</v>
      </c>
      <c r="E120" t="s">
        <v>1155</v>
      </c>
      <c r="F120">
        <v>553</v>
      </c>
    </row>
    <row r="121" spans="1:6">
      <c r="A121" t="s">
        <v>492</v>
      </c>
      <c r="B121" t="s">
        <v>1156</v>
      </c>
      <c r="C121" t="s">
        <v>1157</v>
      </c>
      <c r="D121" t="s">
        <v>1158</v>
      </c>
      <c r="E121" t="s">
        <v>1159</v>
      </c>
      <c r="F121">
        <v>794</v>
      </c>
    </row>
    <row r="122" spans="1:6">
      <c r="A122" t="s">
        <v>190</v>
      </c>
      <c r="B122" t="s">
        <v>1160</v>
      </c>
      <c r="C122" t="s">
        <v>1161</v>
      </c>
      <c r="D122" t="s">
        <v>1162</v>
      </c>
      <c r="E122" t="s">
        <v>1163</v>
      </c>
      <c r="F122">
        <v>347</v>
      </c>
    </row>
    <row r="123" spans="1:6">
      <c r="A123" t="s">
        <v>45</v>
      </c>
      <c r="B123" t="s">
        <v>1164</v>
      </c>
      <c r="C123" t="s">
        <v>1165</v>
      </c>
      <c r="D123" t="s">
        <v>1166</v>
      </c>
      <c r="E123" t="s">
        <v>1167</v>
      </c>
      <c r="F123">
        <v>758</v>
      </c>
    </row>
    <row r="124" spans="1:6">
      <c r="A124" t="s">
        <v>292</v>
      </c>
      <c r="B124" t="s">
        <v>1168</v>
      </c>
      <c r="C124" t="s">
        <v>1169</v>
      </c>
      <c r="D124" t="s">
        <v>1170</v>
      </c>
      <c r="E124" t="s">
        <v>1171</v>
      </c>
      <c r="F124">
        <v>530</v>
      </c>
    </row>
    <row r="125" spans="1:6">
      <c r="A125" t="s">
        <v>61</v>
      </c>
      <c r="B125" t="s">
        <v>1172</v>
      </c>
      <c r="C125" t="s">
        <v>1173</v>
      </c>
      <c r="D125" t="s">
        <v>1174</v>
      </c>
      <c r="E125" t="s">
        <v>1175</v>
      </c>
      <c r="F125" s="2">
        <v>1299</v>
      </c>
    </row>
    <row r="126" spans="1:6">
      <c r="A126" t="s">
        <v>519</v>
      </c>
      <c r="B126" t="s">
        <v>1176</v>
      </c>
      <c r="C126" t="s">
        <v>1177</v>
      </c>
      <c r="D126" t="s">
        <v>1178</v>
      </c>
      <c r="E126" t="s">
        <v>519</v>
      </c>
      <c r="F126">
        <v>153</v>
      </c>
    </row>
    <row r="127" spans="1:6">
      <c r="A127" t="s">
        <v>317</v>
      </c>
      <c r="B127" t="s">
        <v>1179</v>
      </c>
      <c r="C127" t="s">
        <v>1180</v>
      </c>
      <c r="D127" t="s">
        <v>1181</v>
      </c>
      <c r="E127" t="s">
        <v>317</v>
      </c>
      <c r="F127">
        <v>466</v>
      </c>
    </row>
    <row r="128" spans="1:6">
      <c r="A128" t="s">
        <v>505</v>
      </c>
      <c r="B128" t="s">
        <v>1182</v>
      </c>
      <c r="C128" t="s">
        <v>1183</v>
      </c>
      <c r="D128" t="s">
        <v>1184</v>
      </c>
      <c r="E128" t="s">
        <v>505</v>
      </c>
      <c r="F128">
        <v>761</v>
      </c>
    </row>
    <row r="129" spans="1:6">
      <c r="A129" t="s">
        <v>37</v>
      </c>
      <c r="B129" t="s">
        <v>1185</v>
      </c>
      <c r="C129" t="s">
        <v>1186</v>
      </c>
      <c r="D129" t="s">
        <v>1187</v>
      </c>
      <c r="E129" t="s">
        <v>1188</v>
      </c>
      <c r="F129">
        <v>680</v>
      </c>
    </row>
    <row r="130" spans="1:6">
      <c r="A130" t="s">
        <v>515</v>
      </c>
      <c r="B130" t="s">
        <v>1189</v>
      </c>
      <c r="C130" t="s">
        <v>1190</v>
      </c>
      <c r="D130" t="s">
        <v>1191</v>
      </c>
      <c r="E130" t="s">
        <v>1192</v>
      </c>
      <c r="F130">
        <v>212</v>
      </c>
    </row>
    <row r="131" spans="1:6">
      <c r="A131" t="s">
        <v>162</v>
      </c>
      <c r="B131" t="s">
        <v>1193</v>
      </c>
      <c r="C131" t="s">
        <v>1194</v>
      </c>
      <c r="D131" t="s">
        <v>1195</v>
      </c>
      <c r="E131" t="s">
        <v>162</v>
      </c>
      <c r="F131">
        <v>433</v>
      </c>
    </row>
    <row r="132" spans="1:6">
      <c r="A132" t="s">
        <v>514</v>
      </c>
      <c r="B132" t="s">
        <v>1196</v>
      </c>
      <c r="C132" t="s">
        <v>1197</v>
      </c>
      <c r="D132" t="s">
        <v>1198</v>
      </c>
      <c r="E132" t="s">
        <v>1199</v>
      </c>
      <c r="F132">
        <v>131</v>
      </c>
    </row>
    <row r="133" spans="1:6">
      <c r="A133" t="s">
        <v>158</v>
      </c>
      <c r="B133" t="s">
        <v>1200</v>
      </c>
      <c r="C133" t="s">
        <v>1201</v>
      </c>
      <c r="D133" t="s">
        <v>1202</v>
      </c>
      <c r="E133" t="s">
        <v>1203</v>
      </c>
      <c r="F133" s="2">
        <v>1011</v>
      </c>
    </row>
    <row r="134" spans="1:6">
      <c r="A134" t="s">
        <v>127</v>
      </c>
      <c r="B134" t="s">
        <v>1204</v>
      </c>
      <c r="C134" t="s">
        <v>1205</v>
      </c>
      <c r="D134" t="s">
        <v>1206</v>
      </c>
      <c r="E134" t="s">
        <v>1207</v>
      </c>
      <c r="F134">
        <v>251</v>
      </c>
    </row>
    <row r="135" spans="1:6">
      <c r="A135" t="s">
        <v>405</v>
      </c>
      <c r="B135" t="s">
        <v>1208</v>
      </c>
      <c r="C135" t="s">
        <v>1209</v>
      </c>
      <c r="D135" t="s">
        <v>1210</v>
      </c>
      <c r="E135" t="s">
        <v>405</v>
      </c>
      <c r="F135">
        <v>655</v>
      </c>
    </row>
    <row r="136" spans="1:6">
      <c r="A136" t="s">
        <v>362</v>
      </c>
      <c r="B136" t="s">
        <v>1211</v>
      </c>
      <c r="C136" t="s">
        <v>1212</v>
      </c>
      <c r="D136" t="s">
        <v>1213</v>
      </c>
      <c r="E136" t="s">
        <v>1214</v>
      </c>
      <c r="F136">
        <v>493</v>
      </c>
    </row>
    <row r="137" spans="1:6">
      <c r="A137" t="s">
        <v>486</v>
      </c>
      <c r="B137" t="s">
        <v>1215</v>
      </c>
      <c r="C137" t="s">
        <v>1216</v>
      </c>
      <c r="D137" t="s">
        <v>1217</v>
      </c>
      <c r="E137" t="s">
        <v>1218</v>
      </c>
      <c r="F137">
        <v>782</v>
      </c>
    </row>
    <row r="138" spans="1:6">
      <c r="A138" t="s">
        <v>472</v>
      </c>
      <c r="B138" t="s">
        <v>1219</v>
      </c>
      <c r="C138" t="s">
        <v>1220</v>
      </c>
      <c r="D138" t="s">
        <v>1221</v>
      </c>
      <c r="E138" t="s">
        <v>1222</v>
      </c>
      <c r="F138">
        <v>631</v>
      </c>
    </row>
    <row r="139" spans="1:6">
      <c r="A139" t="s">
        <v>411</v>
      </c>
      <c r="B139" t="s">
        <v>1223</v>
      </c>
      <c r="C139" t="s">
        <v>1224</v>
      </c>
      <c r="D139" t="s">
        <v>1225</v>
      </c>
      <c r="E139" t="s">
        <v>1226</v>
      </c>
      <c r="F139">
        <v>355</v>
      </c>
    </row>
    <row r="140" spans="1:6">
      <c r="A140" t="s">
        <v>527</v>
      </c>
      <c r="B140" t="s">
        <v>1227</v>
      </c>
      <c r="C140" t="s">
        <v>1228</v>
      </c>
      <c r="D140" t="s">
        <v>1225</v>
      </c>
      <c r="E140" t="s">
        <v>1229</v>
      </c>
      <c r="F140">
        <v>856</v>
      </c>
    </row>
    <row r="141" spans="1:6">
      <c r="A141" t="s">
        <v>231</v>
      </c>
      <c r="B141" t="s">
        <v>1230</v>
      </c>
      <c r="C141" t="s">
        <v>1231</v>
      </c>
      <c r="D141" t="s">
        <v>1232</v>
      </c>
      <c r="E141" t="s">
        <v>1233</v>
      </c>
      <c r="F141">
        <v>264</v>
      </c>
    </row>
    <row r="142" spans="1:6">
      <c r="A142" t="s">
        <v>494</v>
      </c>
      <c r="B142" t="s">
        <v>1234</v>
      </c>
      <c r="C142" t="s">
        <v>1235</v>
      </c>
      <c r="D142" t="s">
        <v>1236</v>
      </c>
      <c r="E142" t="s">
        <v>494</v>
      </c>
      <c r="F142">
        <v>406</v>
      </c>
    </row>
    <row r="143" spans="1:6">
      <c r="A143" t="s">
        <v>216</v>
      </c>
      <c r="B143" t="s">
        <v>1237</v>
      </c>
      <c r="C143" t="s">
        <v>1238</v>
      </c>
      <c r="D143" t="s">
        <v>1239</v>
      </c>
      <c r="E143" t="s">
        <v>1240</v>
      </c>
      <c r="F143">
        <v>312</v>
      </c>
    </row>
    <row r="144" spans="1:6">
      <c r="A144" t="s">
        <v>457</v>
      </c>
      <c r="B144" t="s">
        <v>1241</v>
      </c>
      <c r="C144" t="s">
        <v>1242</v>
      </c>
      <c r="D144" t="s">
        <v>1243</v>
      </c>
      <c r="E144" t="s">
        <v>1244</v>
      </c>
      <c r="F144">
        <v>480</v>
      </c>
    </row>
    <row r="145" spans="1:6">
      <c r="A145" t="s">
        <v>377</v>
      </c>
      <c r="B145" t="s">
        <v>1245</v>
      </c>
      <c r="C145" t="s">
        <v>1246</v>
      </c>
      <c r="D145" t="s">
        <v>1247</v>
      </c>
      <c r="E145" t="s">
        <v>1248</v>
      </c>
      <c r="F145">
        <v>482</v>
      </c>
    </row>
    <row r="146" spans="1:6">
      <c r="A146" t="s">
        <v>416</v>
      </c>
      <c r="B146" t="s">
        <v>1249</v>
      </c>
      <c r="C146" t="s">
        <v>1250</v>
      </c>
      <c r="D146" t="s">
        <v>1251</v>
      </c>
      <c r="E146" t="s">
        <v>416</v>
      </c>
      <c r="F146">
        <v>134</v>
      </c>
    </row>
    <row r="147" spans="1:6">
      <c r="A147" t="s">
        <v>346</v>
      </c>
      <c r="B147" t="s">
        <v>1252</v>
      </c>
      <c r="C147" t="s">
        <v>1253</v>
      </c>
      <c r="D147" t="s">
        <v>1254</v>
      </c>
      <c r="E147" t="s">
        <v>346</v>
      </c>
      <c r="F147">
        <v>468</v>
      </c>
    </row>
    <row r="148" spans="1:6">
      <c r="A148" t="s">
        <v>11</v>
      </c>
      <c r="B148" t="s">
        <v>1255</v>
      </c>
      <c r="C148" t="s">
        <v>1256</v>
      </c>
      <c r="D148" t="s">
        <v>1257</v>
      </c>
      <c r="E148" t="s">
        <v>1258</v>
      </c>
      <c r="F148">
        <v>993</v>
      </c>
    </row>
    <row r="149" spans="1:6">
      <c r="A149" t="s">
        <v>359</v>
      </c>
      <c r="B149" t="s">
        <v>1259</v>
      </c>
      <c r="C149" t="s">
        <v>1260</v>
      </c>
      <c r="D149" t="s">
        <v>1261</v>
      </c>
      <c r="E149" t="s">
        <v>1262</v>
      </c>
      <c r="F149" s="2">
        <v>1041</v>
      </c>
    </row>
    <row r="150" spans="1:6">
      <c r="A150" t="s">
        <v>385</v>
      </c>
      <c r="B150" t="s">
        <v>1263</v>
      </c>
      <c r="C150" t="s">
        <v>1264</v>
      </c>
      <c r="D150" t="s">
        <v>1265</v>
      </c>
      <c r="E150" t="s">
        <v>385</v>
      </c>
      <c r="F150" s="2">
        <v>1242</v>
      </c>
    </row>
    <row r="151" spans="1:6">
      <c r="A151" t="s">
        <v>74</v>
      </c>
      <c r="B151" t="s">
        <v>1266</v>
      </c>
      <c r="C151" t="s">
        <v>1267</v>
      </c>
      <c r="D151" t="s">
        <v>1268</v>
      </c>
      <c r="E151" t="s">
        <v>74</v>
      </c>
      <c r="F151">
        <v>799</v>
      </c>
    </row>
    <row r="152" spans="1:6">
      <c r="A152" t="s">
        <v>147</v>
      </c>
      <c r="B152" t="s">
        <v>1269</v>
      </c>
      <c r="C152" t="s">
        <v>1270</v>
      </c>
      <c r="D152" t="s">
        <v>1271</v>
      </c>
      <c r="E152" t="s">
        <v>1272</v>
      </c>
      <c r="F152">
        <v>289</v>
      </c>
    </row>
    <row r="153" spans="1:6">
      <c r="A153" t="s">
        <v>509</v>
      </c>
      <c r="B153" t="s">
        <v>1273</v>
      </c>
      <c r="C153" t="s">
        <v>1274</v>
      </c>
      <c r="D153" t="s">
        <v>1275</v>
      </c>
      <c r="E153" t="s">
        <v>1276</v>
      </c>
      <c r="F153">
        <v>837</v>
      </c>
    </row>
    <row r="154" spans="1:6">
      <c r="A154" t="s">
        <v>331</v>
      </c>
      <c r="B154" t="s">
        <v>1277</v>
      </c>
      <c r="C154" t="s">
        <v>1278</v>
      </c>
      <c r="D154" t="s">
        <v>1279</v>
      </c>
      <c r="E154" t="s">
        <v>331</v>
      </c>
      <c r="F154">
        <v>123</v>
      </c>
    </row>
    <row r="155" spans="1:6">
      <c r="A155" t="s">
        <v>513</v>
      </c>
      <c r="B155" t="s">
        <v>1280</v>
      </c>
      <c r="C155" t="s">
        <v>1281</v>
      </c>
      <c r="D155" t="s">
        <v>1279</v>
      </c>
      <c r="E155" t="s">
        <v>513</v>
      </c>
      <c r="F155" s="2">
        <v>1017</v>
      </c>
    </row>
    <row r="156" spans="1:6">
      <c r="A156" t="s">
        <v>386</v>
      </c>
      <c r="B156" t="s">
        <v>1282</v>
      </c>
      <c r="C156" t="s">
        <v>1283</v>
      </c>
      <c r="D156" t="s">
        <v>1284</v>
      </c>
      <c r="E156" t="s">
        <v>386</v>
      </c>
      <c r="F156">
        <v>360</v>
      </c>
    </row>
    <row r="157" spans="1:6">
      <c r="A157" t="s">
        <v>134</v>
      </c>
      <c r="B157" t="s">
        <v>1285</v>
      </c>
      <c r="C157" t="s">
        <v>1286</v>
      </c>
      <c r="D157" t="s">
        <v>1287</v>
      </c>
      <c r="E157" t="s">
        <v>1288</v>
      </c>
      <c r="F157">
        <v>499</v>
      </c>
    </row>
    <row r="158" spans="1:6">
      <c r="A158" t="s">
        <v>154</v>
      </c>
      <c r="B158" t="s">
        <v>1289</v>
      </c>
      <c r="C158" t="s">
        <v>1290</v>
      </c>
      <c r="D158" t="s">
        <v>1291</v>
      </c>
      <c r="E158" t="s">
        <v>1292</v>
      </c>
      <c r="F158">
        <v>212</v>
      </c>
    </row>
    <row r="159" spans="1:6">
      <c r="A159" t="s">
        <v>194</v>
      </c>
      <c r="B159" t="s">
        <v>1293</v>
      </c>
      <c r="C159" t="s">
        <v>1294</v>
      </c>
      <c r="D159" t="s">
        <v>1295</v>
      </c>
      <c r="E159" t="s">
        <v>1296</v>
      </c>
      <c r="F159" s="2">
        <v>1359</v>
      </c>
    </row>
    <row r="160" spans="1:6">
      <c r="A160" t="s">
        <v>29</v>
      </c>
      <c r="B160" t="s">
        <v>1297</v>
      </c>
      <c r="C160" t="s">
        <v>1298</v>
      </c>
      <c r="D160" t="s">
        <v>1299</v>
      </c>
      <c r="E160" t="s">
        <v>1300</v>
      </c>
      <c r="F160" s="2">
        <v>1648</v>
      </c>
    </row>
    <row r="161" spans="1:6">
      <c r="A161" t="s">
        <v>184</v>
      </c>
      <c r="B161" t="s">
        <v>1301</v>
      </c>
      <c r="C161" t="s">
        <v>1302</v>
      </c>
      <c r="D161" t="s">
        <v>1303</v>
      </c>
      <c r="E161" t="s">
        <v>1304</v>
      </c>
      <c r="F161">
        <v>513</v>
      </c>
    </row>
    <row r="162" spans="1:6">
      <c r="A162" t="s">
        <v>166</v>
      </c>
      <c r="B162" t="s">
        <v>1305</v>
      </c>
      <c r="C162" t="s">
        <v>1306</v>
      </c>
      <c r="D162" t="s">
        <v>1307</v>
      </c>
      <c r="E162" t="s">
        <v>1308</v>
      </c>
      <c r="F162">
        <v>442</v>
      </c>
    </row>
    <row r="163" spans="1:6">
      <c r="A163" t="s">
        <v>395</v>
      </c>
      <c r="B163" t="s">
        <v>1309</v>
      </c>
      <c r="C163" t="s">
        <v>1310</v>
      </c>
      <c r="D163" t="s">
        <v>1311</v>
      </c>
      <c r="E163" t="s">
        <v>1312</v>
      </c>
      <c r="F163">
        <v>354</v>
      </c>
    </row>
    <row r="164" spans="1:6">
      <c r="A164" t="s">
        <v>238</v>
      </c>
      <c r="B164" t="s">
        <v>1313</v>
      </c>
      <c r="C164" t="s">
        <v>1314</v>
      </c>
      <c r="D164" t="s">
        <v>1315</v>
      </c>
      <c r="E164" t="s">
        <v>238</v>
      </c>
      <c r="F164">
        <v>950</v>
      </c>
    </row>
    <row r="165" spans="1:6">
      <c r="A165" t="s">
        <v>238</v>
      </c>
      <c r="B165" t="s">
        <v>1316</v>
      </c>
      <c r="C165" t="s">
        <v>1317</v>
      </c>
      <c r="D165" t="s">
        <v>1318</v>
      </c>
      <c r="E165" t="s">
        <v>1319</v>
      </c>
      <c r="F165" s="2">
        <v>1034</v>
      </c>
    </row>
    <row r="166" spans="1:6">
      <c r="A166" t="s">
        <v>524</v>
      </c>
      <c r="B166" t="s">
        <v>1320</v>
      </c>
      <c r="C166" t="s">
        <v>1321</v>
      </c>
      <c r="D166" t="s">
        <v>1322</v>
      </c>
      <c r="E166" t="s">
        <v>524</v>
      </c>
      <c r="F166">
        <v>860</v>
      </c>
    </row>
    <row r="167" spans="1:6">
      <c r="A167" t="s">
        <v>200</v>
      </c>
      <c r="B167" t="s">
        <v>1323</v>
      </c>
      <c r="C167" t="s">
        <v>1324</v>
      </c>
      <c r="D167" t="s">
        <v>1325</v>
      </c>
      <c r="E167" t="s">
        <v>200</v>
      </c>
      <c r="F167">
        <v>399</v>
      </c>
    </row>
    <row r="168" spans="1:6">
      <c r="A168" t="s">
        <v>358</v>
      </c>
      <c r="B168" t="s">
        <v>1326</v>
      </c>
      <c r="C168" t="s">
        <v>1327</v>
      </c>
      <c r="D168" t="s">
        <v>1328</v>
      </c>
      <c r="E168" t="s">
        <v>358</v>
      </c>
      <c r="F168">
        <v>600</v>
      </c>
    </row>
    <row r="169" spans="1:6">
      <c r="A169" t="s">
        <v>115</v>
      </c>
      <c r="B169" t="s">
        <v>1329</v>
      </c>
      <c r="C169" t="s">
        <v>1330</v>
      </c>
      <c r="D169" t="s">
        <v>1331</v>
      </c>
      <c r="E169" t="s">
        <v>115</v>
      </c>
      <c r="F169">
        <v>417</v>
      </c>
    </row>
    <row r="170" spans="1:6">
      <c r="A170" t="s">
        <v>429</v>
      </c>
      <c r="B170" t="s">
        <v>1332</v>
      </c>
      <c r="C170" t="s">
        <v>1333</v>
      </c>
      <c r="D170" t="s">
        <v>1334</v>
      </c>
      <c r="E170" t="s">
        <v>429</v>
      </c>
      <c r="F170" s="2">
        <v>4548</v>
      </c>
    </row>
    <row r="171" spans="1:6">
      <c r="A171" t="s">
        <v>149</v>
      </c>
      <c r="B171" t="s">
        <v>1335</v>
      </c>
      <c r="C171" t="s">
        <v>1336</v>
      </c>
      <c r="D171" t="s">
        <v>1337</v>
      </c>
      <c r="E171" t="s">
        <v>1338</v>
      </c>
      <c r="F171">
        <v>132</v>
      </c>
    </row>
    <row r="172" spans="1:6">
      <c r="A172" t="s">
        <v>174</v>
      </c>
      <c r="B172" t="s">
        <v>1339</v>
      </c>
      <c r="C172" t="s">
        <v>1340</v>
      </c>
      <c r="D172" t="s">
        <v>1341</v>
      </c>
      <c r="E172" t="s">
        <v>1342</v>
      </c>
      <c r="F172">
        <v>475</v>
      </c>
    </row>
    <row r="173" spans="1:6">
      <c r="A173" t="s">
        <v>467</v>
      </c>
      <c r="B173" t="s">
        <v>1343</v>
      </c>
      <c r="C173" t="s">
        <v>1344</v>
      </c>
      <c r="D173" t="s">
        <v>1345</v>
      </c>
      <c r="E173" t="s">
        <v>1346</v>
      </c>
      <c r="F173" s="2">
        <v>4544</v>
      </c>
    </row>
    <row r="174" spans="1:6">
      <c r="A174" t="s">
        <v>152</v>
      </c>
      <c r="B174" t="s">
        <v>1347</v>
      </c>
      <c r="C174" t="s">
        <v>1348</v>
      </c>
      <c r="D174" t="s">
        <v>1349</v>
      </c>
      <c r="E174" t="s">
        <v>1350</v>
      </c>
      <c r="F174">
        <v>718</v>
      </c>
    </row>
    <row r="175" spans="1:6">
      <c r="A175" t="s">
        <v>412</v>
      </c>
      <c r="B175" t="s">
        <v>1351</v>
      </c>
      <c r="C175" t="s">
        <v>1352</v>
      </c>
      <c r="D175" t="s">
        <v>1349</v>
      </c>
      <c r="E175" t="s">
        <v>1353</v>
      </c>
      <c r="F175">
        <v>205</v>
      </c>
    </row>
    <row r="176" spans="1:6">
      <c r="A176" t="s">
        <v>341</v>
      </c>
      <c r="B176" t="s">
        <v>1354</v>
      </c>
      <c r="C176" t="s">
        <v>1355</v>
      </c>
      <c r="D176" t="s">
        <v>1356</v>
      </c>
      <c r="E176" t="s">
        <v>341</v>
      </c>
      <c r="F176">
        <v>457</v>
      </c>
    </row>
    <row r="177" spans="1:6">
      <c r="A177" t="s">
        <v>415</v>
      </c>
      <c r="B177" t="s">
        <v>1357</v>
      </c>
      <c r="C177" t="s">
        <v>1358</v>
      </c>
      <c r="D177" t="s">
        <v>1359</v>
      </c>
      <c r="E177" t="s">
        <v>1360</v>
      </c>
      <c r="F177" s="2">
        <v>1512</v>
      </c>
    </row>
    <row r="178" spans="1:6">
      <c r="A178" t="s">
        <v>545</v>
      </c>
      <c r="B178" t="s">
        <v>1361</v>
      </c>
      <c r="C178" t="s">
        <v>1362</v>
      </c>
      <c r="D178" t="s">
        <v>1363</v>
      </c>
      <c r="E178" t="s">
        <v>1364</v>
      </c>
      <c r="F178">
        <v>242</v>
      </c>
    </row>
    <row r="179" spans="1:6">
      <c r="A179" t="s">
        <v>390</v>
      </c>
      <c r="B179" t="s">
        <v>1365</v>
      </c>
      <c r="C179" t="s">
        <v>1366</v>
      </c>
      <c r="D179" t="s">
        <v>1367</v>
      </c>
      <c r="E179" t="s">
        <v>390</v>
      </c>
      <c r="F179" s="2">
        <v>1152</v>
      </c>
    </row>
    <row r="180" spans="1:6">
      <c r="A180" t="s">
        <v>453</v>
      </c>
      <c r="B180" t="s">
        <v>1368</v>
      </c>
      <c r="C180" t="s">
        <v>1369</v>
      </c>
      <c r="D180" t="s">
        <v>1370</v>
      </c>
      <c r="E180" t="s">
        <v>1371</v>
      </c>
      <c r="F180">
        <v>395</v>
      </c>
    </row>
    <row r="181" spans="1:6">
      <c r="A181" t="s">
        <v>303</v>
      </c>
      <c r="B181" t="s">
        <v>1372</v>
      </c>
      <c r="C181" t="s">
        <v>1373</v>
      </c>
      <c r="D181" t="s">
        <v>1374</v>
      </c>
      <c r="E181" t="s">
        <v>303</v>
      </c>
      <c r="F181">
        <v>332</v>
      </c>
    </row>
    <row r="182" spans="1:6">
      <c r="A182" t="s">
        <v>477</v>
      </c>
      <c r="B182" t="s">
        <v>1375</v>
      </c>
      <c r="C182" t="s">
        <v>1376</v>
      </c>
      <c r="D182" t="s">
        <v>1377</v>
      </c>
      <c r="E182" t="s">
        <v>1378</v>
      </c>
      <c r="F182" s="2">
        <v>1137</v>
      </c>
    </row>
    <row r="183" spans="1:6">
      <c r="A183" t="s">
        <v>490</v>
      </c>
      <c r="B183" t="s">
        <v>1379</v>
      </c>
      <c r="C183" t="s">
        <v>1380</v>
      </c>
      <c r="D183" t="s">
        <v>1381</v>
      </c>
      <c r="E183" t="s">
        <v>490</v>
      </c>
      <c r="F183">
        <v>387</v>
      </c>
    </row>
    <row r="184" spans="1:6">
      <c r="A184" t="s">
        <v>364</v>
      </c>
      <c r="B184" t="s">
        <v>1382</v>
      </c>
      <c r="C184" t="s">
        <v>1383</v>
      </c>
      <c r="D184" t="s">
        <v>1384</v>
      </c>
      <c r="E184" t="s">
        <v>1385</v>
      </c>
      <c r="F184" s="2">
        <v>1907</v>
      </c>
    </row>
    <row r="185" spans="1:6">
      <c r="A185" t="s">
        <v>113</v>
      </c>
      <c r="B185" t="s">
        <v>1386</v>
      </c>
      <c r="C185" t="s">
        <v>1387</v>
      </c>
      <c r="D185" t="s">
        <v>1388</v>
      </c>
      <c r="E185" t="s">
        <v>113</v>
      </c>
      <c r="F185">
        <v>550</v>
      </c>
    </row>
    <row r="186" spans="1:6">
      <c r="A186" t="s">
        <v>323</v>
      </c>
      <c r="B186" t="s">
        <v>1389</v>
      </c>
      <c r="C186" t="s">
        <v>1390</v>
      </c>
      <c r="D186" t="s">
        <v>1391</v>
      </c>
      <c r="E186" t="s">
        <v>1392</v>
      </c>
      <c r="F186">
        <v>707</v>
      </c>
    </row>
    <row r="187" spans="1:6">
      <c r="A187" t="s">
        <v>334</v>
      </c>
      <c r="B187" t="s">
        <v>1393</v>
      </c>
      <c r="C187" t="s">
        <v>1394</v>
      </c>
      <c r="D187" t="s">
        <v>1395</v>
      </c>
      <c r="E187" t="s">
        <v>334</v>
      </c>
      <c r="F187">
        <v>497</v>
      </c>
    </row>
    <row r="188" spans="1:6">
      <c r="A188" t="s">
        <v>403</v>
      </c>
      <c r="B188" t="s">
        <v>1396</v>
      </c>
      <c r="C188" t="s">
        <v>1397</v>
      </c>
      <c r="D188" t="s">
        <v>1398</v>
      </c>
      <c r="E188" t="s">
        <v>1399</v>
      </c>
      <c r="F188">
        <v>208</v>
      </c>
    </row>
    <row r="189" spans="1:6">
      <c r="A189" t="s">
        <v>423</v>
      </c>
      <c r="B189" t="s">
        <v>1400</v>
      </c>
      <c r="C189" t="s">
        <v>1401</v>
      </c>
      <c r="D189" t="s">
        <v>1402</v>
      </c>
      <c r="E189" t="s">
        <v>1403</v>
      </c>
      <c r="F189">
        <v>145</v>
      </c>
    </row>
    <row r="190" spans="1:6">
      <c r="A190" t="s">
        <v>546</v>
      </c>
      <c r="B190" t="s">
        <v>1404</v>
      </c>
      <c r="C190" t="s">
        <v>1405</v>
      </c>
      <c r="D190" t="s">
        <v>1406</v>
      </c>
      <c r="E190" t="s">
        <v>1407</v>
      </c>
      <c r="F190">
        <v>125</v>
      </c>
    </row>
    <row r="191" spans="1:6">
      <c r="A191" t="s">
        <v>89</v>
      </c>
      <c r="B191" t="s">
        <v>1408</v>
      </c>
      <c r="C191" t="s">
        <v>1409</v>
      </c>
      <c r="D191" t="s">
        <v>1410</v>
      </c>
      <c r="E191" t="s">
        <v>1411</v>
      </c>
      <c r="F191">
        <v>278</v>
      </c>
    </row>
    <row r="192" spans="1:6">
      <c r="A192" t="s">
        <v>401</v>
      </c>
      <c r="B192" t="s">
        <v>1412</v>
      </c>
      <c r="C192" t="s">
        <v>1413</v>
      </c>
      <c r="D192" t="s">
        <v>1414</v>
      </c>
      <c r="E192" t="s">
        <v>1415</v>
      </c>
      <c r="F192">
        <v>577</v>
      </c>
    </row>
    <row r="193" spans="1:6">
      <c r="A193" t="s">
        <v>516</v>
      </c>
      <c r="B193" t="s">
        <v>1416</v>
      </c>
      <c r="C193" t="s">
        <v>1417</v>
      </c>
      <c r="D193" t="s">
        <v>1418</v>
      </c>
      <c r="E193" t="s">
        <v>1419</v>
      </c>
      <c r="F193">
        <v>197</v>
      </c>
    </row>
    <row r="194" spans="1:6">
      <c r="A194" t="s">
        <v>160</v>
      </c>
      <c r="B194" t="s">
        <v>1420</v>
      </c>
      <c r="C194" t="s">
        <v>1421</v>
      </c>
      <c r="D194" t="s">
        <v>1422</v>
      </c>
      <c r="E194" t="s">
        <v>1423</v>
      </c>
      <c r="F194" s="2">
        <v>1018</v>
      </c>
    </row>
    <row r="195" spans="1:6">
      <c r="A195" t="s">
        <v>475</v>
      </c>
      <c r="B195" t="s">
        <v>1424</v>
      </c>
      <c r="C195" t="s">
        <v>1425</v>
      </c>
      <c r="D195" t="s">
        <v>1426</v>
      </c>
      <c r="E195" t="s">
        <v>1427</v>
      </c>
      <c r="F195">
        <v>583</v>
      </c>
    </row>
    <row r="196" spans="1:6">
      <c r="A196" t="s">
        <v>172</v>
      </c>
      <c r="B196" t="s">
        <v>1428</v>
      </c>
      <c r="C196" t="s">
        <v>1429</v>
      </c>
      <c r="D196" t="s">
        <v>1430</v>
      </c>
      <c r="E196" t="s">
        <v>1431</v>
      </c>
      <c r="F196">
        <v>290</v>
      </c>
    </row>
    <row r="197" spans="1:6">
      <c r="A197" t="s">
        <v>172</v>
      </c>
      <c r="B197" t="s">
        <v>1432</v>
      </c>
      <c r="C197" t="s">
        <v>1433</v>
      </c>
      <c r="D197" t="s">
        <v>1434</v>
      </c>
      <c r="E197" t="s">
        <v>1435</v>
      </c>
      <c r="F197">
        <v>864</v>
      </c>
    </row>
    <row r="198" spans="1:6">
      <c r="A198" t="s">
        <v>172</v>
      </c>
      <c r="B198" t="s">
        <v>1436</v>
      </c>
      <c r="C198" t="s">
        <v>1437</v>
      </c>
      <c r="D198" t="s">
        <v>1438</v>
      </c>
      <c r="E198" t="s">
        <v>1439</v>
      </c>
      <c r="F198">
        <v>487</v>
      </c>
    </row>
    <row r="199" spans="1:6">
      <c r="A199" t="s">
        <v>360</v>
      </c>
      <c r="B199" t="s">
        <v>1440</v>
      </c>
      <c r="C199" t="s">
        <v>1441</v>
      </c>
      <c r="D199" t="s">
        <v>1442</v>
      </c>
      <c r="E199" t="s">
        <v>1443</v>
      </c>
      <c r="F199" s="2">
        <v>1877</v>
      </c>
    </row>
    <row r="200" spans="1:6">
      <c r="A200" t="s">
        <v>53</v>
      </c>
      <c r="B200" t="s">
        <v>1444</v>
      </c>
      <c r="C200" t="s">
        <v>1445</v>
      </c>
      <c r="D200" t="s">
        <v>1446</v>
      </c>
      <c r="E200" t="s">
        <v>1447</v>
      </c>
      <c r="F200" s="2">
        <v>2694</v>
      </c>
    </row>
    <row r="201" spans="1:6">
      <c r="A201" t="s">
        <v>402</v>
      </c>
      <c r="B201" t="s">
        <v>1448</v>
      </c>
      <c r="C201" t="s">
        <v>1449</v>
      </c>
      <c r="D201" t="s">
        <v>1450</v>
      </c>
      <c r="E201" t="s">
        <v>1451</v>
      </c>
      <c r="F201">
        <v>377</v>
      </c>
    </row>
    <row r="202" spans="1:6">
      <c r="A202" t="s">
        <v>537</v>
      </c>
      <c r="B202" t="s">
        <v>1452</v>
      </c>
      <c r="C202" t="s">
        <v>1453</v>
      </c>
      <c r="D202" t="s">
        <v>1454</v>
      </c>
      <c r="E202" t="s">
        <v>1455</v>
      </c>
      <c r="F202" s="2">
        <v>2063</v>
      </c>
    </row>
    <row r="203" spans="1:6">
      <c r="A203" t="s">
        <v>468</v>
      </c>
      <c r="B203" t="s">
        <v>1456</v>
      </c>
      <c r="C203" t="s">
        <v>1457</v>
      </c>
      <c r="D203" t="s">
        <v>1458</v>
      </c>
      <c r="E203" t="s">
        <v>1459</v>
      </c>
      <c r="F203">
        <v>145</v>
      </c>
    </row>
    <row r="204" spans="1:6">
      <c r="A204" t="s">
        <v>483</v>
      </c>
      <c r="B204" t="s">
        <v>1460</v>
      </c>
      <c r="C204" t="s">
        <v>1461</v>
      </c>
      <c r="D204" t="s">
        <v>1462</v>
      </c>
      <c r="E204" t="s">
        <v>1463</v>
      </c>
      <c r="F204">
        <v>979</v>
      </c>
    </row>
    <row r="205" spans="1:6">
      <c r="A205" t="s">
        <v>542</v>
      </c>
      <c r="B205" t="s">
        <v>1464</v>
      </c>
      <c r="C205" t="s">
        <v>1465</v>
      </c>
      <c r="D205" t="s">
        <v>1466</v>
      </c>
      <c r="E205" t="s">
        <v>1467</v>
      </c>
      <c r="F205">
        <v>285</v>
      </c>
    </row>
    <row r="206" spans="1:6">
      <c r="A206" t="s">
        <v>344</v>
      </c>
      <c r="B206" t="s">
        <v>1468</v>
      </c>
      <c r="C206" t="s">
        <v>1469</v>
      </c>
      <c r="D206" t="s">
        <v>1470</v>
      </c>
      <c r="E206" t="s">
        <v>1471</v>
      </c>
      <c r="F206">
        <v>241</v>
      </c>
    </row>
    <row r="207" spans="1:6">
      <c r="A207" t="s">
        <v>511</v>
      </c>
      <c r="B207" t="s">
        <v>1472</v>
      </c>
      <c r="C207" t="s">
        <v>1473</v>
      </c>
      <c r="D207" t="s">
        <v>1474</v>
      </c>
      <c r="E207" t="s">
        <v>1475</v>
      </c>
      <c r="F207">
        <v>191</v>
      </c>
    </row>
    <row r="208" spans="1:6">
      <c r="A208" t="s">
        <v>354</v>
      </c>
      <c r="B208" t="s">
        <v>1476</v>
      </c>
      <c r="C208" t="s">
        <v>1477</v>
      </c>
      <c r="D208" t="s">
        <v>1478</v>
      </c>
      <c r="E208" t="s">
        <v>354</v>
      </c>
      <c r="F208">
        <v>376</v>
      </c>
    </row>
    <row r="209" spans="1:6">
      <c r="A209" t="s">
        <v>91</v>
      </c>
      <c r="B209" t="s">
        <v>1479</v>
      </c>
      <c r="C209" t="s">
        <v>1480</v>
      </c>
      <c r="D209" t="s">
        <v>1481</v>
      </c>
      <c r="E209" t="s">
        <v>1482</v>
      </c>
      <c r="F209">
        <v>698</v>
      </c>
    </row>
    <row r="210" spans="1:6">
      <c r="A210" t="s">
        <v>170</v>
      </c>
      <c r="B210" t="s">
        <v>1483</v>
      </c>
      <c r="C210" t="s">
        <v>1484</v>
      </c>
      <c r="D210" t="s">
        <v>1485</v>
      </c>
      <c r="E210" t="s">
        <v>170</v>
      </c>
      <c r="F210" s="2">
        <v>1203</v>
      </c>
    </row>
    <row r="211" spans="1:6">
      <c r="A211" t="s">
        <v>170</v>
      </c>
      <c r="B211" t="s">
        <v>1486</v>
      </c>
      <c r="C211" t="s">
        <v>1487</v>
      </c>
      <c r="D211" t="s">
        <v>1488</v>
      </c>
      <c r="E211" t="s">
        <v>1489</v>
      </c>
      <c r="F211">
        <v>173</v>
      </c>
    </row>
    <row r="212" spans="1:6">
      <c r="A212" t="s">
        <v>398</v>
      </c>
      <c r="B212" t="s">
        <v>1490</v>
      </c>
      <c r="C212" t="s">
        <v>1491</v>
      </c>
      <c r="D212" t="s">
        <v>1492</v>
      </c>
      <c r="E212" t="s">
        <v>1493</v>
      </c>
      <c r="F212" s="2">
        <v>1330</v>
      </c>
    </row>
    <row r="213" spans="1:6">
      <c r="A213" t="s">
        <v>202</v>
      </c>
      <c r="B213" t="s">
        <v>1494</v>
      </c>
      <c r="C213" t="s">
        <v>1495</v>
      </c>
      <c r="D213" t="s">
        <v>1496</v>
      </c>
      <c r="E213" t="s">
        <v>1497</v>
      </c>
      <c r="F213">
        <v>561</v>
      </c>
    </row>
    <row r="214" spans="1:6">
      <c r="A214" t="s">
        <v>451</v>
      </c>
      <c r="B214" t="s">
        <v>1498</v>
      </c>
      <c r="C214" t="s">
        <v>1499</v>
      </c>
      <c r="D214" t="s">
        <v>1500</v>
      </c>
      <c r="E214" t="s">
        <v>1501</v>
      </c>
      <c r="F214">
        <v>219</v>
      </c>
    </row>
    <row r="215" spans="1:6">
      <c r="A215" t="s">
        <v>473</v>
      </c>
      <c r="B215" t="s">
        <v>1502</v>
      </c>
      <c r="C215" t="s">
        <v>1503</v>
      </c>
      <c r="D215" t="s">
        <v>1504</v>
      </c>
      <c r="E215" t="s">
        <v>1505</v>
      </c>
      <c r="F215">
        <v>514</v>
      </c>
    </row>
    <row r="216" spans="1:6">
      <c r="A216" t="s">
        <v>487</v>
      </c>
      <c r="B216" t="s">
        <v>1506</v>
      </c>
      <c r="C216" t="s">
        <v>1507</v>
      </c>
      <c r="D216" t="s">
        <v>1508</v>
      </c>
      <c r="E216" t="s">
        <v>487</v>
      </c>
      <c r="F216">
        <v>189</v>
      </c>
    </row>
    <row r="217" spans="1:6">
      <c r="A217" t="s">
        <v>192</v>
      </c>
      <c r="B217" t="s">
        <v>1509</v>
      </c>
      <c r="C217" t="s">
        <v>1510</v>
      </c>
      <c r="D217" t="s">
        <v>1511</v>
      </c>
      <c r="E217" t="s">
        <v>1512</v>
      </c>
      <c r="F217">
        <v>577</v>
      </c>
    </row>
    <row r="218" spans="1:6">
      <c r="A218" t="s">
        <v>208</v>
      </c>
      <c r="B218" t="s">
        <v>1513</v>
      </c>
      <c r="C218" t="s">
        <v>1514</v>
      </c>
      <c r="D218" t="s">
        <v>1515</v>
      </c>
      <c r="E218" t="s">
        <v>208</v>
      </c>
      <c r="F218">
        <v>335</v>
      </c>
    </row>
    <row r="219" spans="1:6">
      <c r="A219" t="s">
        <v>461</v>
      </c>
      <c r="B219" t="s">
        <v>1516</v>
      </c>
      <c r="C219" t="s">
        <v>1517</v>
      </c>
      <c r="D219" t="s">
        <v>1518</v>
      </c>
      <c r="E219" t="s">
        <v>461</v>
      </c>
      <c r="F219">
        <v>320</v>
      </c>
    </row>
    <row r="220" spans="1:6">
      <c r="A220" t="s">
        <v>413</v>
      </c>
      <c r="B220" t="s">
        <v>1519</v>
      </c>
      <c r="C220" t="s">
        <v>1520</v>
      </c>
      <c r="D220" t="s">
        <v>1521</v>
      </c>
      <c r="E220" t="s">
        <v>1522</v>
      </c>
      <c r="F220" s="2">
        <v>1383</v>
      </c>
    </row>
    <row r="221" spans="1:6">
      <c r="A221" t="s">
        <v>441</v>
      </c>
      <c r="B221" t="s">
        <v>1523</v>
      </c>
      <c r="C221" t="s">
        <v>1524</v>
      </c>
      <c r="D221" t="s">
        <v>1525</v>
      </c>
      <c r="E221" t="s">
        <v>1526</v>
      </c>
      <c r="F221">
        <v>701</v>
      </c>
    </row>
    <row r="222" spans="1:6">
      <c r="A222" t="s">
        <v>478</v>
      </c>
      <c r="B222" t="s">
        <v>1527</v>
      </c>
      <c r="C222" t="s">
        <v>1528</v>
      </c>
      <c r="D222" t="s">
        <v>1529</v>
      </c>
      <c r="E222" t="s">
        <v>1530</v>
      </c>
      <c r="F222">
        <v>399</v>
      </c>
    </row>
    <row r="223" spans="1:6">
      <c r="A223" t="s">
        <v>540</v>
      </c>
      <c r="B223" t="s">
        <v>1531</v>
      </c>
      <c r="C223" t="s">
        <v>1532</v>
      </c>
      <c r="D223" t="s">
        <v>1533</v>
      </c>
      <c r="E223" t="s">
        <v>1534</v>
      </c>
      <c r="F223">
        <v>704</v>
      </c>
    </row>
    <row r="224" spans="1:6">
      <c r="A224" t="s">
        <v>463</v>
      </c>
      <c r="B224" t="s">
        <v>1535</v>
      </c>
      <c r="C224" t="s">
        <v>1536</v>
      </c>
      <c r="D224" t="s">
        <v>1537</v>
      </c>
      <c r="E224" t="s">
        <v>1538</v>
      </c>
      <c r="F224" s="2">
        <v>2034</v>
      </c>
    </row>
    <row r="225" spans="1:6">
      <c r="A225" t="s">
        <v>13</v>
      </c>
      <c r="B225" t="s">
        <v>1539</v>
      </c>
      <c r="C225" t="s">
        <v>1540</v>
      </c>
      <c r="D225" t="s">
        <v>1541</v>
      </c>
      <c r="E225" t="s">
        <v>1542</v>
      </c>
      <c r="F225">
        <v>692</v>
      </c>
    </row>
    <row r="226" spans="1:6">
      <c r="A226" t="s">
        <v>101</v>
      </c>
      <c r="B226" t="s">
        <v>1543</v>
      </c>
      <c r="C226" t="s">
        <v>1544</v>
      </c>
      <c r="D226" t="s">
        <v>1545</v>
      </c>
      <c r="E226" t="s">
        <v>1546</v>
      </c>
      <c r="F226">
        <v>875</v>
      </c>
    </row>
    <row r="227" spans="1:6">
      <c r="A227" t="s">
        <v>223</v>
      </c>
      <c r="B227" t="s">
        <v>1547</v>
      </c>
      <c r="C227" t="s">
        <v>1548</v>
      </c>
      <c r="D227" t="s">
        <v>1549</v>
      </c>
      <c r="E227" t="s">
        <v>1550</v>
      </c>
      <c r="F227">
        <v>370</v>
      </c>
    </row>
    <row r="228" spans="1:6">
      <c r="A228" t="s">
        <v>247</v>
      </c>
      <c r="B228" t="s">
        <v>1551</v>
      </c>
      <c r="C228" t="s">
        <v>1552</v>
      </c>
      <c r="D228" t="s">
        <v>1553</v>
      </c>
      <c r="E228" t="s">
        <v>1554</v>
      </c>
      <c r="F228" s="2">
        <v>1447</v>
      </c>
    </row>
    <row r="229" spans="1:6">
      <c r="A229" t="s">
        <v>520</v>
      </c>
      <c r="B229" t="s">
        <v>1555</v>
      </c>
      <c r="C229" t="s">
        <v>1556</v>
      </c>
      <c r="D229" t="s">
        <v>1557</v>
      </c>
      <c r="E229" t="s">
        <v>520</v>
      </c>
      <c r="F229">
        <v>738</v>
      </c>
    </row>
    <row r="230" spans="1:6">
      <c r="A230" t="s">
        <v>499</v>
      </c>
      <c r="B230" t="s">
        <v>1558</v>
      </c>
      <c r="C230" t="s">
        <v>1559</v>
      </c>
      <c r="D230" t="s">
        <v>1560</v>
      </c>
      <c r="E230" t="s">
        <v>1561</v>
      </c>
      <c r="F230">
        <v>199</v>
      </c>
    </row>
    <row r="231" spans="1:6">
      <c r="A231" t="s">
        <v>336</v>
      </c>
      <c r="B231" t="s">
        <v>1562</v>
      </c>
      <c r="C231" t="s">
        <v>1563</v>
      </c>
      <c r="D231" t="s">
        <v>1564</v>
      </c>
      <c r="E231" t="s">
        <v>1565</v>
      </c>
      <c r="F231">
        <v>326</v>
      </c>
    </row>
    <row r="232" spans="1:6">
      <c r="A232" t="s">
        <v>417</v>
      </c>
      <c r="B232" t="s">
        <v>1566</v>
      </c>
      <c r="C232" t="s">
        <v>1567</v>
      </c>
      <c r="D232" t="s">
        <v>1568</v>
      </c>
      <c r="E232" t="s">
        <v>1569</v>
      </c>
      <c r="F232">
        <v>580</v>
      </c>
    </row>
    <row r="233" spans="1:6">
      <c r="A233" t="s">
        <v>445</v>
      </c>
      <c r="B233" t="s">
        <v>1570</v>
      </c>
      <c r="C233" t="s">
        <v>1571</v>
      </c>
      <c r="D233" t="s">
        <v>1572</v>
      </c>
      <c r="E233" t="s">
        <v>1573</v>
      </c>
      <c r="F233">
        <v>330</v>
      </c>
    </row>
    <row r="234" spans="1:6">
      <c r="A234" t="s">
        <v>132</v>
      </c>
      <c r="B234" t="s">
        <v>1574</v>
      </c>
      <c r="C234" t="s">
        <v>1575</v>
      </c>
      <c r="D234" t="s">
        <v>1576</v>
      </c>
      <c r="E234" t="s">
        <v>1577</v>
      </c>
      <c r="F234">
        <v>463</v>
      </c>
    </row>
    <row r="235" spans="1:6">
      <c r="A235" t="s">
        <v>539</v>
      </c>
      <c r="B235" t="s">
        <v>1578</v>
      </c>
      <c r="C235" t="s">
        <v>1579</v>
      </c>
      <c r="D235" t="s">
        <v>1580</v>
      </c>
      <c r="E235" t="s">
        <v>1581</v>
      </c>
      <c r="F235" s="2">
        <v>1290</v>
      </c>
    </row>
    <row r="236" spans="1:6">
      <c r="A236" t="s">
        <v>496</v>
      </c>
      <c r="B236" t="s">
        <v>1582</v>
      </c>
      <c r="C236" t="s">
        <v>1583</v>
      </c>
      <c r="D236" t="s">
        <v>1580</v>
      </c>
      <c r="E236" t="s">
        <v>496</v>
      </c>
      <c r="F236" s="2">
        <v>1265</v>
      </c>
    </row>
    <row r="237" spans="1:6">
      <c r="A237" t="s">
        <v>337</v>
      </c>
      <c r="B237" t="s">
        <v>1584</v>
      </c>
      <c r="C237" t="s">
        <v>1585</v>
      </c>
      <c r="D237" t="s">
        <v>1580</v>
      </c>
      <c r="E237" t="s">
        <v>1586</v>
      </c>
      <c r="F237" s="2">
        <v>1416</v>
      </c>
    </row>
    <row r="238" spans="1:6">
      <c r="A238" t="s">
        <v>206</v>
      </c>
      <c r="B238" t="s">
        <v>1587</v>
      </c>
      <c r="C238" t="s">
        <v>1588</v>
      </c>
      <c r="D238" t="s">
        <v>1589</v>
      </c>
      <c r="E238" t="s">
        <v>1590</v>
      </c>
      <c r="F238">
        <v>404</v>
      </c>
    </row>
    <row r="239" spans="1:6">
      <c r="A239" t="s">
        <v>428</v>
      </c>
      <c r="B239" t="s">
        <v>1591</v>
      </c>
      <c r="C239" t="s">
        <v>1592</v>
      </c>
      <c r="D239" t="s">
        <v>1589</v>
      </c>
      <c r="E239" t="s">
        <v>1593</v>
      </c>
      <c r="F239" s="2">
        <v>1385</v>
      </c>
    </row>
    <row r="240" spans="1:6">
      <c r="A240" t="s">
        <v>431</v>
      </c>
      <c r="B240" t="s">
        <v>1594</v>
      </c>
      <c r="C240" t="s">
        <v>1595</v>
      </c>
      <c r="D240" t="s">
        <v>1596</v>
      </c>
      <c r="E240" t="s">
        <v>431</v>
      </c>
      <c r="F240">
        <v>810</v>
      </c>
    </row>
    <row r="241" spans="1:6">
      <c r="A241" t="s">
        <v>543</v>
      </c>
      <c r="B241" t="s">
        <v>1597</v>
      </c>
      <c r="C241" t="s">
        <v>1598</v>
      </c>
      <c r="D241" t="s">
        <v>1599</v>
      </c>
      <c r="E241" t="s">
        <v>543</v>
      </c>
      <c r="F241">
        <v>493</v>
      </c>
    </row>
    <row r="242" spans="1:6">
      <c r="A242" t="s">
        <v>523</v>
      </c>
      <c r="B242" t="s">
        <v>1600</v>
      </c>
      <c r="C242" t="s">
        <v>1601</v>
      </c>
      <c r="D242" t="s">
        <v>1602</v>
      </c>
      <c r="E242" t="s">
        <v>1603</v>
      </c>
      <c r="F242">
        <v>54</v>
      </c>
    </row>
    <row r="243" spans="1:6">
      <c r="A243" t="s">
        <v>464</v>
      </c>
      <c r="B243" t="s">
        <v>1604</v>
      </c>
      <c r="C243" t="s">
        <v>1605</v>
      </c>
      <c r="D243" t="s">
        <v>1606</v>
      </c>
      <c r="E243" t="s">
        <v>464</v>
      </c>
      <c r="F243">
        <v>598</v>
      </c>
    </row>
    <row r="244" spans="1:6">
      <c r="A244" t="s">
        <v>15</v>
      </c>
      <c r="B244" t="s">
        <v>1607</v>
      </c>
      <c r="C244" t="s">
        <v>1608</v>
      </c>
      <c r="D244" t="s">
        <v>1609</v>
      </c>
      <c r="E244" t="s">
        <v>1610</v>
      </c>
      <c r="F244">
        <v>311</v>
      </c>
    </row>
    <row r="245" spans="1:6">
      <c r="A245" t="s">
        <v>79</v>
      </c>
      <c r="B245" t="s">
        <v>1611</v>
      </c>
      <c r="C245" t="s">
        <v>1612</v>
      </c>
      <c r="D245" t="s">
        <v>1613</v>
      </c>
      <c r="E245" t="s">
        <v>1614</v>
      </c>
      <c r="F245" s="2">
        <v>1150</v>
      </c>
    </row>
    <row r="246" spans="1:6">
      <c r="A246" t="s">
        <v>335</v>
      </c>
      <c r="B246" t="s">
        <v>1615</v>
      </c>
      <c r="C246" t="s">
        <v>1616</v>
      </c>
      <c r="D246" t="s">
        <v>1617</v>
      </c>
      <c r="E246" t="s">
        <v>1618</v>
      </c>
      <c r="F246" s="2">
        <v>1276</v>
      </c>
    </row>
    <row r="247" spans="1:6">
      <c r="A247" t="s">
        <v>410</v>
      </c>
      <c r="B247" t="s">
        <v>1619</v>
      </c>
      <c r="C247" t="s">
        <v>1620</v>
      </c>
      <c r="D247" t="s">
        <v>1621</v>
      </c>
      <c r="E247" t="s">
        <v>1622</v>
      </c>
      <c r="F247">
        <v>689</v>
      </c>
    </row>
    <row r="248" spans="1:6">
      <c r="A248" t="s">
        <v>424</v>
      </c>
      <c r="B248" t="s">
        <v>1623</v>
      </c>
      <c r="C248" t="s">
        <v>1624</v>
      </c>
      <c r="D248" t="s">
        <v>1625</v>
      </c>
      <c r="E248" t="s">
        <v>1626</v>
      </c>
      <c r="F248">
        <v>509</v>
      </c>
    </row>
    <row r="249" spans="1:6">
      <c r="A249" t="s">
        <v>369</v>
      </c>
      <c r="B249" t="s">
        <v>1627</v>
      </c>
      <c r="C249" t="s">
        <v>1628</v>
      </c>
      <c r="D249" t="s">
        <v>1629</v>
      </c>
      <c r="E249" t="s">
        <v>1630</v>
      </c>
      <c r="F249">
        <v>737</v>
      </c>
    </row>
    <row r="250" spans="1:6">
      <c r="A250" t="s">
        <v>535</v>
      </c>
      <c r="B250" t="s">
        <v>1631</v>
      </c>
      <c r="C250" t="s">
        <v>1632</v>
      </c>
      <c r="D250" t="s">
        <v>1633</v>
      </c>
      <c r="E250" t="s">
        <v>1634</v>
      </c>
      <c r="F250">
        <v>238</v>
      </c>
    </row>
    <row r="251" spans="1:6">
      <c r="A251" t="s">
        <v>253</v>
      </c>
      <c r="B251" t="s">
        <v>1635</v>
      </c>
      <c r="C251" t="s">
        <v>1636</v>
      </c>
      <c r="D251" t="s">
        <v>1637</v>
      </c>
      <c r="E251" t="s">
        <v>1638</v>
      </c>
      <c r="F251">
        <v>255</v>
      </c>
    </row>
    <row r="252" spans="1:6">
      <c r="A252" t="s">
        <v>533</v>
      </c>
      <c r="B252" t="s">
        <v>1640</v>
      </c>
      <c r="C252" t="s">
        <v>1641</v>
      </c>
      <c r="D252" t="s">
        <v>1642</v>
      </c>
      <c r="E252" t="s">
        <v>1643</v>
      </c>
      <c r="F252">
        <v>538</v>
      </c>
    </row>
    <row r="253" spans="1:6">
      <c r="A253" t="s">
        <v>290</v>
      </c>
      <c r="B253" t="s">
        <v>1644</v>
      </c>
      <c r="C253" t="s">
        <v>1645</v>
      </c>
      <c r="D253" t="s">
        <v>1646</v>
      </c>
      <c r="E253" t="s">
        <v>1647</v>
      </c>
      <c r="F253">
        <v>637</v>
      </c>
    </row>
    <row r="254" spans="1:6">
      <c r="A254" t="s">
        <v>425</v>
      </c>
      <c r="B254" t="s">
        <v>1648</v>
      </c>
      <c r="C254" t="s">
        <v>1649</v>
      </c>
      <c r="D254" t="s">
        <v>1650</v>
      </c>
      <c r="E254" t="s">
        <v>1651</v>
      </c>
      <c r="F254">
        <v>237</v>
      </c>
    </row>
    <row r="255" spans="1:6">
      <c r="A255" t="s">
        <v>510</v>
      </c>
      <c r="B255" t="s">
        <v>1652</v>
      </c>
      <c r="C255" t="s">
        <v>1653</v>
      </c>
      <c r="D255" t="s">
        <v>1654</v>
      </c>
      <c r="E255" t="s">
        <v>1655</v>
      </c>
      <c r="F255">
        <v>215</v>
      </c>
    </row>
    <row r="256" spans="1:6">
      <c r="A256" t="s">
        <v>433</v>
      </c>
      <c r="B256" t="s">
        <v>1656</v>
      </c>
      <c r="C256" t="s">
        <v>1657</v>
      </c>
      <c r="D256" t="s">
        <v>1658</v>
      </c>
      <c r="E256" t="s">
        <v>1659</v>
      </c>
      <c r="F256">
        <v>192</v>
      </c>
    </row>
    <row r="257" spans="1:6">
      <c r="A257" t="s">
        <v>119</v>
      </c>
      <c r="B257" t="s">
        <v>1660</v>
      </c>
      <c r="C257" t="s">
        <v>1661</v>
      </c>
      <c r="D257" t="s">
        <v>1662</v>
      </c>
      <c r="E257" t="s">
        <v>119</v>
      </c>
      <c r="F257" s="2">
        <v>1312</v>
      </c>
    </row>
    <row r="258" spans="1:6">
      <c r="A258" t="s">
        <v>500</v>
      </c>
      <c r="B258" t="s">
        <v>1663</v>
      </c>
      <c r="C258" t="s">
        <v>1664</v>
      </c>
      <c r="D258" t="s">
        <v>1665</v>
      </c>
      <c r="E258" t="s">
        <v>1666</v>
      </c>
      <c r="F258">
        <v>281</v>
      </c>
    </row>
    <row r="259" spans="1:6">
      <c r="A259" t="s">
        <v>97</v>
      </c>
      <c r="B259" t="s">
        <v>1667</v>
      </c>
      <c r="C259" t="s">
        <v>1668</v>
      </c>
      <c r="D259" t="s">
        <v>1669</v>
      </c>
      <c r="E259" t="s">
        <v>1670</v>
      </c>
      <c r="F259">
        <v>473</v>
      </c>
    </row>
    <row r="260" spans="1:6">
      <c r="A260" t="s">
        <v>488</v>
      </c>
      <c r="B260" t="s">
        <v>1671</v>
      </c>
      <c r="C260" t="s">
        <v>1672</v>
      </c>
      <c r="D260" t="s">
        <v>1673</v>
      </c>
      <c r="E260" t="s">
        <v>488</v>
      </c>
      <c r="F260">
        <v>209</v>
      </c>
    </row>
    <row r="261" spans="1:6">
      <c r="A261" t="s">
        <v>465</v>
      </c>
      <c r="B261" t="s">
        <v>1674</v>
      </c>
      <c r="C261" t="s">
        <v>1675</v>
      </c>
      <c r="D261" t="s">
        <v>1676</v>
      </c>
      <c r="E261" t="s">
        <v>1677</v>
      </c>
      <c r="F261">
        <v>551</v>
      </c>
    </row>
    <row r="262" spans="1:6">
      <c r="A262" t="s">
        <v>9</v>
      </c>
      <c r="B262" t="s">
        <v>1678</v>
      </c>
      <c r="C262" t="s">
        <v>1679</v>
      </c>
      <c r="D262" t="s">
        <v>1680</v>
      </c>
      <c r="E262" t="s">
        <v>9</v>
      </c>
      <c r="F262">
        <v>196</v>
      </c>
    </row>
    <row r="263" spans="1:6">
      <c r="A263" t="s">
        <v>407</v>
      </c>
      <c r="B263" t="s">
        <v>1681</v>
      </c>
      <c r="C263" t="s">
        <v>1682</v>
      </c>
      <c r="D263" t="s">
        <v>1683</v>
      </c>
      <c r="E263" t="s">
        <v>1684</v>
      </c>
      <c r="F263" s="2">
        <v>1097</v>
      </c>
    </row>
    <row r="264" spans="1:6">
      <c r="A264" t="s">
        <v>406</v>
      </c>
      <c r="B264" t="s">
        <v>1685</v>
      </c>
      <c r="C264" t="s">
        <v>1686</v>
      </c>
      <c r="D264" t="s">
        <v>1687</v>
      </c>
      <c r="E264" t="s">
        <v>406</v>
      </c>
      <c r="F264" s="2">
        <v>1447</v>
      </c>
    </row>
    <row r="265" spans="1:6">
      <c r="A265" t="s">
        <v>391</v>
      </c>
      <c r="B265" t="s">
        <v>1688</v>
      </c>
      <c r="C265" t="s">
        <v>1689</v>
      </c>
      <c r="D265" t="s">
        <v>1690</v>
      </c>
      <c r="E265" t="s">
        <v>1691</v>
      </c>
      <c r="F265">
        <v>193</v>
      </c>
    </row>
    <row r="266" spans="1:6">
      <c r="A266" t="s">
        <v>301</v>
      </c>
      <c r="B266" t="s">
        <v>1692</v>
      </c>
      <c r="C266" t="s">
        <v>1693</v>
      </c>
      <c r="D266" t="s">
        <v>1694</v>
      </c>
      <c r="E266" t="s">
        <v>301</v>
      </c>
      <c r="F266">
        <v>184</v>
      </c>
    </row>
    <row r="267" spans="1:6">
      <c r="A267" t="s">
        <v>482</v>
      </c>
      <c r="B267" t="s">
        <v>1695</v>
      </c>
      <c r="C267" t="s">
        <v>1696</v>
      </c>
      <c r="D267" t="s">
        <v>1697</v>
      </c>
      <c r="E267" t="s">
        <v>482</v>
      </c>
      <c r="F267">
        <v>549</v>
      </c>
    </row>
    <row r="268" spans="1:6">
      <c r="A268" t="s">
        <v>67</v>
      </c>
      <c r="B268" t="s">
        <v>1698</v>
      </c>
      <c r="C268" t="s">
        <v>1699</v>
      </c>
      <c r="D268" t="s">
        <v>1700</v>
      </c>
      <c r="E268" t="s">
        <v>1701</v>
      </c>
      <c r="F268">
        <v>232</v>
      </c>
    </row>
    <row r="269" spans="1:6">
      <c r="A269" t="s">
        <v>57</v>
      </c>
      <c r="B269" t="s">
        <v>1702</v>
      </c>
      <c r="C269" t="s">
        <v>1703</v>
      </c>
      <c r="D269" t="s">
        <v>1704</v>
      </c>
      <c r="E269" t="s">
        <v>57</v>
      </c>
      <c r="F269">
        <v>571</v>
      </c>
    </row>
    <row r="270" spans="1:6">
      <c r="A270" t="s">
        <v>243</v>
      </c>
      <c r="B270" t="s">
        <v>1705</v>
      </c>
      <c r="C270" t="s">
        <v>1706</v>
      </c>
      <c r="D270" t="s">
        <v>1707</v>
      </c>
      <c r="E270" t="s">
        <v>1708</v>
      </c>
      <c r="F270">
        <v>552</v>
      </c>
    </row>
    <row r="271" spans="1:6">
      <c r="A271" t="s">
        <v>355</v>
      </c>
      <c r="B271" t="s">
        <v>1709</v>
      </c>
      <c r="C271" t="s">
        <v>1710</v>
      </c>
      <c r="D271" t="s">
        <v>1711</v>
      </c>
      <c r="E271" t="s">
        <v>1712</v>
      </c>
      <c r="F271">
        <v>830</v>
      </c>
    </row>
    <row r="272" spans="1:6">
      <c r="A272" t="s">
        <v>355</v>
      </c>
      <c r="B272" t="s">
        <v>1713</v>
      </c>
      <c r="C272" t="s">
        <v>1714</v>
      </c>
      <c r="D272" t="s">
        <v>1715</v>
      </c>
      <c r="E272" t="s">
        <v>1716</v>
      </c>
      <c r="F272">
        <v>381</v>
      </c>
    </row>
    <row r="273" spans="1:6">
      <c r="A273" t="s">
        <v>414</v>
      </c>
      <c r="B273" t="s">
        <v>1717</v>
      </c>
      <c r="C273" t="s">
        <v>1718</v>
      </c>
      <c r="D273" t="s">
        <v>1719</v>
      </c>
      <c r="E273" t="s">
        <v>1720</v>
      </c>
      <c r="F273" s="2">
        <v>1074</v>
      </c>
    </row>
    <row r="274" spans="1:6">
      <c r="A274" t="s">
        <v>258</v>
      </c>
      <c r="B274" t="s">
        <v>1721</v>
      </c>
      <c r="C274" t="s">
        <v>1722</v>
      </c>
      <c r="D274" t="s">
        <v>1723</v>
      </c>
      <c r="E274" t="s">
        <v>1724</v>
      </c>
      <c r="F274">
        <v>418</v>
      </c>
    </row>
    <row r="275" spans="1:6">
      <c r="A275" t="s">
        <v>485</v>
      </c>
      <c r="B275" t="s">
        <v>1725</v>
      </c>
      <c r="C275" t="s">
        <v>1726</v>
      </c>
      <c r="D275" t="s">
        <v>1727</v>
      </c>
      <c r="E275" t="s">
        <v>1728</v>
      </c>
      <c r="F275">
        <v>420</v>
      </c>
    </row>
    <row r="276" spans="1:6">
      <c r="A276" t="s">
        <v>219</v>
      </c>
      <c r="B276" t="s">
        <v>1729</v>
      </c>
      <c r="C276" t="s">
        <v>1730</v>
      </c>
      <c r="D276" t="s">
        <v>1731</v>
      </c>
      <c r="E276" t="s">
        <v>1732</v>
      </c>
      <c r="F276">
        <v>418</v>
      </c>
    </row>
    <row r="277" spans="1:6">
      <c r="A277" t="s">
        <v>363</v>
      </c>
      <c r="B277" t="s">
        <v>1733</v>
      </c>
      <c r="C277" t="s">
        <v>1734</v>
      </c>
      <c r="D277" t="s">
        <v>1735</v>
      </c>
      <c r="E277" t="s">
        <v>363</v>
      </c>
      <c r="F277">
        <v>356</v>
      </c>
    </row>
    <row r="278" spans="1:6">
      <c r="A278" t="s">
        <v>340</v>
      </c>
      <c r="B278" t="s">
        <v>1736</v>
      </c>
      <c r="C278" t="s">
        <v>1737</v>
      </c>
      <c r="D278" t="s">
        <v>1738</v>
      </c>
      <c r="E278" t="s">
        <v>1739</v>
      </c>
      <c r="F278">
        <v>501</v>
      </c>
    </row>
    <row r="279" spans="1:6">
      <c r="A279" t="s">
        <v>443</v>
      </c>
      <c r="B279" t="s">
        <v>1740</v>
      </c>
      <c r="C279" t="s">
        <v>1741</v>
      </c>
      <c r="D279" t="s">
        <v>1742</v>
      </c>
      <c r="E279" t="s">
        <v>1743</v>
      </c>
      <c r="F279">
        <v>197</v>
      </c>
    </row>
    <row r="280" spans="1:6">
      <c r="A280" t="s">
        <v>469</v>
      </c>
      <c r="B280" t="s">
        <v>1744</v>
      </c>
      <c r="C280" t="s">
        <v>1745</v>
      </c>
      <c r="D280" t="s">
        <v>1746</v>
      </c>
      <c r="E280" t="s">
        <v>1747</v>
      </c>
      <c r="F280">
        <v>575</v>
      </c>
    </row>
    <row r="281" spans="1:6">
      <c r="A281" t="s">
        <v>204</v>
      </c>
      <c r="B281" t="s">
        <v>1748</v>
      </c>
      <c r="C281" t="s">
        <v>1749</v>
      </c>
      <c r="D281" t="s">
        <v>1750</v>
      </c>
      <c r="E281" t="s">
        <v>1751</v>
      </c>
      <c r="F281" s="2">
        <v>1133</v>
      </c>
    </row>
    <row r="282" spans="1:6">
      <c r="A282" t="s">
        <v>361</v>
      </c>
      <c r="B282" t="s">
        <v>1752</v>
      </c>
      <c r="C282" t="s">
        <v>1753</v>
      </c>
      <c r="D282" t="s">
        <v>1754</v>
      </c>
      <c r="E282" t="s">
        <v>1755</v>
      </c>
      <c r="F282">
        <v>197</v>
      </c>
    </row>
    <row r="283" spans="1:6">
      <c r="A283" t="s">
        <v>408</v>
      </c>
      <c r="B283" t="s">
        <v>1756</v>
      </c>
      <c r="C283" t="s">
        <v>1757</v>
      </c>
      <c r="D283" t="s">
        <v>1758</v>
      </c>
      <c r="E283" t="s">
        <v>1759</v>
      </c>
      <c r="F283" s="2">
        <v>1996</v>
      </c>
    </row>
    <row r="284" spans="1:6">
      <c r="A284" t="s">
        <v>466</v>
      </c>
      <c r="B284" t="s">
        <v>1760</v>
      </c>
      <c r="C284" t="s">
        <v>1761</v>
      </c>
      <c r="D284" t="s">
        <v>1762</v>
      </c>
      <c r="E284" t="s">
        <v>1763</v>
      </c>
      <c r="F284" s="2">
        <v>1042</v>
      </c>
    </row>
    <row r="285" spans="1:6">
      <c r="A285" t="s">
        <v>6</v>
      </c>
      <c r="B285" t="s">
        <v>1764</v>
      </c>
      <c r="C285" t="s">
        <v>1765</v>
      </c>
      <c r="D285" t="s">
        <v>1766</v>
      </c>
      <c r="E285" t="s">
        <v>6</v>
      </c>
      <c r="F285">
        <v>728</v>
      </c>
    </row>
    <row r="286" spans="1:6">
      <c r="A286" t="s">
        <v>27</v>
      </c>
      <c r="B286" t="s">
        <v>1767</v>
      </c>
      <c r="C286" t="s">
        <v>1768</v>
      </c>
      <c r="D286" t="s">
        <v>1769</v>
      </c>
      <c r="E286" t="s">
        <v>1770</v>
      </c>
      <c r="F286">
        <v>497</v>
      </c>
    </row>
    <row r="287" spans="1:6">
      <c r="A287" t="s">
        <v>430</v>
      </c>
      <c r="B287" t="s">
        <v>1771</v>
      </c>
      <c r="C287" t="s">
        <v>1772</v>
      </c>
      <c r="D287" t="s">
        <v>1773</v>
      </c>
      <c r="E287" t="s">
        <v>1774</v>
      </c>
      <c r="F287">
        <v>556</v>
      </c>
    </row>
    <row r="288" spans="1:6">
      <c r="A288" t="s">
        <v>117</v>
      </c>
      <c r="B288" t="s">
        <v>1775</v>
      </c>
      <c r="C288" t="s">
        <v>1776</v>
      </c>
      <c r="D288" t="s">
        <v>1777</v>
      </c>
      <c r="E288" t="s">
        <v>1778</v>
      </c>
      <c r="F288">
        <v>551</v>
      </c>
    </row>
    <row r="289" spans="1:6">
      <c r="A289" t="s">
        <v>547</v>
      </c>
      <c r="B289" t="s">
        <v>1779</v>
      </c>
      <c r="C289" t="s">
        <v>1780</v>
      </c>
      <c r="D289" t="s">
        <v>1781</v>
      </c>
      <c r="E289" t="s">
        <v>547</v>
      </c>
      <c r="F289">
        <v>718</v>
      </c>
    </row>
    <row r="290" spans="1:6">
      <c r="A290" t="s">
        <v>263</v>
      </c>
      <c r="B290" t="s">
        <v>1782</v>
      </c>
      <c r="C290" t="s">
        <v>1783</v>
      </c>
      <c r="D290" t="s">
        <v>1784</v>
      </c>
      <c r="E290" t="s">
        <v>1785</v>
      </c>
      <c r="F290">
        <v>425</v>
      </c>
    </row>
    <row r="291" spans="1:6">
      <c r="A291" t="s">
        <v>307</v>
      </c>
      <c r="B291" t="s">
        <v>1786</v>
      </c>
      <c r="C291" t="s">
        <v>1787</v>
      </c>
      <c r="D291" t="s">
        <v>1788</v>
      </c>
      <c r="E291" t="s">
        <v>1789</v>
      </c>
      <c r="F291" s="2">
        <v>1647</v>
      </c>
    </row>
    <row r="292" spans="1:6">
      <c r="A292" t="s">
        <v>497</v>
      </c>
      <c r="B292" t="s">
        <v>1790</v>
      </c>
      <c r="C292" t="s">
        <v>1791</v>
      </c>
      <c r="D292" t="s">
        <v>1792</v>
      </c>
      <c r="E292" t="s">
        <v>1793</v>
      </c>
      <c r="F292" s="2">
        <v>1419</v>
      </c>
    </row>
    <row r="293" spans="1:6">
      <c r="A293" t="s">
        <v>534</v>
      </c>
      <c r="B293" t="s">
        <v>1794</v>
      </c>
      <c r="C293" t="s">
        <v>1795</v>
      </c>
      <c r="D293" t="s">
        <v>1796</v>
      </c>
      <c r="E293" t="s">
        <v>1797</v>
      </c>
      <c r="F293">
        <v>118</v>
      </c>
    </row>
    <row r="294" spans="1:6">
      <c r="A294" t="s">
        <v>342</v>
      </c>
      <c r="B294" t="s">
        <v>1798</v>
      </c>
      <c r="C294" t="s">
        <v>1799</v>
      </c>
      <c r="D294" t="s">
        <v>1800</v>
      </c>
      <c r="E294" t="s">
        <v>342</v>
      </c>
      <c r="F294">
        <v>831</v>
      </c>
    </row>
    <row r="295" spans="1:6">
      <c r="A295" t="s">
        <v>389</v>
      </c>
      <c r="B295" t="s">
        <v>1801</v>
      </c>
      <c r="C295" t="s">
        <v>1802</v>
      </c>
      <c r="D295" t="s">
        <v>1803</v>
      </c>
      <c r="E295" t="s">
        <v>389</v>
      </c>
      <c r="F295">
        <v>97</v>
      </c>
    </row>
    <row r="296" spans="1:6">
      <c r="A296" t="s">
        <v>284</v>
      </c>
      <c r="B296" t="s">
        <v>1804</v>
      </c>
      <c r="C296" t="s">
        <v>1805</v>
      </c>
      <c r="D296" t="s">
        <v>1806</v>
      </c>
      <c r="E296" t="s">
        <v>284</v>
      </c>
      <c r="F296">
        <v>340</v>
      </c>
    </row>
    <row r="297" spans="1:6">
      <c r="A297" t="s">
        <v>506</v>
      </c>
      <c r="B297" t="s">
        <v>1807</v>
      </c>
      <c r="C297" t="s">
        <v>1808</v>
      </c>
      <c r="D297" t="s">
        <v>1809</v>
      </c>
      <c r="E297" t="s">
        <v>1810</v>
      </c>
      <c r="F297" s="2">
        <v>1423</v>
      </c>
    </row>
    <row r="298" spans="1:6">
      <c r="A298" t="s">
        <v>400</v>
      </c>
      <c r="B298" t="s">
        <v>1811</v>
      </c>
      <c r="C298" t="s">
        <v>1812</v>
      </c>
      <c r="D298" t="s">
        <v>1813</v>
      </c>
      <c r="E298" t="s">
        <v>1814</v>
      </c>
      <c r="F298" s="2">
        <v>1258</v>
      </c>
    </row>
    <row r="299" spans="1:6">
      <c r="A299" t="s">
        <v>400</v>
      </c>
      <c r="B299" t="s">
        <v>1815</v>
      </c>
      <c r="C299" t="s">
        <v>1816</v>
      </c>
      <c r="D299" t="s">
        <v>1817</v>
      </c>
      <c r="E299" t="s">
        <v>1818</v>
      </c>
      <c r="F299">
        <v>287</v>
      </c>
    </row>
    <row r="300" spans="1:6">
      <c r="A300" t="s">
        <v>233</v>
      </c>
      <c r="B300" t="s">
        <v>1819</v>
      </c>
      <c r="C300" t="s">
        <v>1820</v>
      </c>
      <c r="D300" t="s">
        <v>1821</v>
      </c>
      <c r="E300" t="s">
        <v>233</v>
      </c>
      <c r="F300">
        <v>847</v>
      </c>
    </row>
    <row r="301" spans="1:6">
      <c r="A301" t="s">
        <v>93</v>
      </c>
      <c r="B301" t="s">
        <v>1822</v>
      </c>
      <c r="C301" t="s">
        <v>1823</v>
      </c>
      <c r="D301" t="s">
        <v>1824</v>
      </c>
      <c r="E301" t="s">
        <v>1825</v>
      </c>
      <c r="F301">
        <v>358</v>
      </c>
    </row>
    <row r="302" spans="1:6">
      <c r="A302" t="s">
        <v>456</v>
      </c>
      <c r="B302" t="s">
        <v>1826</v>
      </c>
      <c r="C302" t="s">
        <v>1827</v>
      </c>
      <c r="D302" t="s">
        <v>1828</v>
      </c>
      <c r="E302" t="s">
        <v>1829</v>
      </c>
      <c r="F302">
        <v>368</v>
      </c>
    </row>
    <row r="303" spans="1:6">
      <c r="A303" t="s">
        <v>456</v>
      </c>
      <c r="B303" t="s">
        <v>1830</v>
      </c>
      <c r="C303" t="s">
        <v>1831</v>
      </c>
      <c r="D303" t="s">
        <v>1832</v>
      </c>
      <c r="E303" t="s">
        <v>1833</v>
      </c>
      <c r="F303">
        <v>735</v>
      </c>
    </row>
    <row r="304" spans="1:6">
      <c r="A304" t="s">
        <v>449</v>
      </c>
      <c r="B304" t="s">
        <v>1834</v>
      </c>
      <c r="C304" t="s">
        <v>1835</v>
      </c>
      <c r="D304" t="s">
        <v>1836</v>
      </c>
      <c r="E304" t="s">
        <v>1837</v>
      </c>
      <c r="F304">
        <v>361</v>
      </c>
    </row>
    <row r="305" spans="1:6">
      <c r="A305" t="s">
        <v>186</v>
      </c>
      <c r="B305" t="s">
        <v>1838</v>
      </c>
      <c r="C305" t="s">
        <v>1839</v>
      </c>
      <c r="D305" t="s">
        <v>1840</v>
      </c>
      <c r="E305" t="s">
        <v>1841</v>
      </c>
      <c r="F305" s="2">
        <v>3571</v>
      </c>
    </row>
    <row r="306" spans="1:6">
      <c r="A306" t="s">
        <v>210</v>
      </c>
      <c r="B306" t="s">
        <v>1842</v>
      </c>
      <c r="C306" t="s">
        <v>1843</v>
      </c>
      <c r="D306" t="s">
        <v>1844</v>
      </c>
      <c r="E306" t="s">
        <v>1845</v>
      </c>
      <c r="F306">
        <v>585</v>
      </c>
    </row>
    <row r="307" spans="1:6">
      <c r="A307" t="s">
        <v>111</v>
      </c>
      <c r="B307" t="s">
        <v>1846</v>
      </c>
      <c r="C307" t="s">
        <v>1847</v>
      </c>
      <c r="D307" t="s">
        <v>1848</v>
      </c>
      <c r="E307" t="s">
        <v>111</v>
      </c>
      <c r="F307">
        <v>299</v>
      </c>
    </row>
    <row r="308" spans="1:6">
      <c r="A308" t="s">
        <v>168</v>
      </c>
      <c r="B308" t="s">
        <v>1849</v>
      </c>
      <c r="C308" t="s">
        <v>1850</v>
      </c>
      <c r="D308" t="s">
        <v>1851</v>
      </c>
      <c r="E308" t="s">
        <v>1852</v>
      </c>
      <c r="F308">
        <v>533</v>
      </c>
    </row>
    <row r="309" spans="1:6">
      <c r="A309" t="s">
        <v>427</v>
      </c>
      <c r="B309" t="s">
        <v>1853</v>
      </c>
      <c r="C309" t="s">
        <v>1854</v>
      </c>
      <c r="D309" t="s">
        <v>1855</v>
      </c>
      <c r="E309" t="s">
        <v>1856</v>
      </c>
      <c r="F309">
        <v>179</v>
      </c>
    </row>
    <row r="310" spans="1:6">
      <c r="A310" t="s">
        <v>393</v>
      </c>
      <c r="B310" t="s">
        <v>1857</v>
      </c>
      <c r="C310" t="s">
        <v>1858</v>
      </c>
      <c r="D310" t="s">
        <v>1859</v>
      </c>
      <c r="E310" t="s">
        <v>393</v>
      </c>
      <c r="F310">
        <v>103</v>
      </c>
    </row>
    <row r="311" spans="1:6">
      <c r="A311" t="s">
        <v>345</v>
      </c>
      <c r="B311" t="s">
        <v>1860</v>
      </c>
      <c r="C311" t="s">
        <v>1861</v>
      </c>
      <c r="D311" t="s">
        <v>1862</v>
      </c>
      <c r="E311" t="s">
        <v>1863</v>
      </c>
      <c r="F311">
        <v>561</v>
      </c>
    </row>
    <row r="312" spans="1:6">
      <c r="A312" t="s">
        <v>299</v>
      </c>
      <c r="B312" t="s">
        <v>1864</v>
      </c>
      <c r="C312" t="s">
        <v>1865</v>
      </c>
      <c r="D312" t="s">
        <v>1866</v>
      </c>
      <c r="E312" t="s">
        <v>1867</v>
      </c>
      <c r="F312" s="2">
        <v>1127</v>
      </c>
    </row>
    <row r="313" spans="1:6">
      <c r="A313" t="s">
        <v>51</v>
      </c>
      <c r="B313" t="s">
        <v>1868</v>
      </c>
      <c r="C313" t="s">
        <v>1869</v>
      </c>
      <c r="D313" t="s">
        <v>1870</v>
      </c>
      <c r="E313" t="s">
        <v>1871</v>
      </c>
      <c r="F313">
        <v>304</v>
      </c>
    </row>
    <row r="314" spans="1:6">
      <c r="A314" t="s">
        <v>529</v>
      </c>
      <c r="B314" t="s">
        <v>1872</v>
      </c>
      <c r="C314" t="s">
        <v>1873</v>
      </c>
      <c r="D314" t="s">
        <v>1874</v>
      </c>
      <c r="E314" t="s">
        <v>1875</v>
      </c>
      <c r="F314">
        <v>390</v>
      </c>
    </row>
    <row r="315" spans="1:6">
      <c r="A315" t="s">
        <v>156</v>
      </c>
      <c r="B315" t="s">
        <v>1876</v>
      </c>
      <c r="C315" t="s">
        <v>1877</v>
      </c>
      <c r="D315" t="s">
        <v>1878</v>
      </c>
      <c r="E315" t="s">
        <v>1879</v>
      </c>
      <c r="F315" s="2">
        <v>1657</v>
      </c>
    </row>
    <row r="316" spans="1:6">
      <c r="A316" t="s">
        <v>31</v>
      </c>
      <c r="B316" t="s">
        <v>1880</v>
      </c>
      <c r="C316" t="s">
        <v>1881</v>
      </c>
      <c r="D316" t="s">
        <v>1882</v>
      </c>
      <c r="E316" t="s">
        <v>1883</v>
      </c>
      <c r="F316">
        <v>171</v>
      </c>
    </row>
    <row r="317" spans="1:6">
      <c r="A317" t="s">
        <v>85</v>
      </c>
      <c r="B317" t="s">
        <v>1884</v>
      </c>
      <c r="C317" t="s">
        <v>1885</v>
      </c>
      <c r="D317" t="s">
        <v>1525</v>
      </c>
      <c r="E317" t="s">
        <v>1886</v>
      </c>
      <c r="F317">
        <v>657</v>
      </c>
    </row>
    <row r="318" spans="1:6">
      <c r="A318" t="s">
        <v>480</v>
      </c>
      <c r="B318" t="s">
        <v>1887</v>
      </c>
      <c r="C318" t="s">
        <v>1888</v>
      </c>
      <c r="D318" t="s">
        <v>1889</v>
      </c>
      <c r="E318" t="s">
        <v>1890</v>
      </c>
      <c r="F318">
        <v>219</v>
      </c>
    </row>
    <row r="319" spans="1:6">
      <c r="A319" t="s">
        <v>435</v>
      </c>
      <c r="B319" t="s">
        <v>1891</v>
      </c>
      <c r="C319" t="s">
        <v>1892</v>
      </c>
      <c r="D319" t="s">
        <v>1893</v>
      </c>
      <c r="E319" t="s">
        <v>435</v>
      </c>
      <c r="F319">
        <v>274</v>
      </c>
    </row>
    <row r="320" spans="1:6">
      <c r="A320" t="s">
        <v>43</v>
      </c>
      <c r="B320" t="s">
        <v>1894</v>
      </c>
      <c r="C320" t="s">
        <v>1895</v>
      </c>
      <c r="D320" t="s">
        <v>1896</v>
      </c>
      <c r="E320" t="s">
        <v>43</v>
      </c>
      <c r="F320">
        <v>219</v>
      </c>
    </row>
    <row r="321" spans="1:6">
      <c r="A321" t="s">
        <v>136</v>
      </c>
      <c r="B321" t="s">
        <v>1897</v>
      </c>
      <c r="C321" t="s">
        <v>1898</v>
      </c>
      <c r="D321" t="s">
        <v>1899</v>
      </c>
      <c r="E321" t="s">
        <v>1900</v>
      </c>
      <c r="F321">
        <v>832</v>
      </c>
    </row>
    <row r="322" spans="1:6">
      <c r="A322" t="s">
        <v>382</v>
      </c>
      <c r="B322" t="s">
        <v>1901</v>
      </c>
      <c r="C322" t="s">
        <v>1902</v>
      </c>
      <c r="D322" t="s">
        <v>1903</v>
      </c>
      <c r="E322" t="s">
        <v>1904</v>
      </c>
      <c r="F322" s="2">
        <v>1735</v>
      </c>
    </row>
    <row r="323" spans="1:6">
      <c r="A323" t="s">
        <v>286</v>
      </c>
      <c r="B323" t="s">
        <v>1905</v>
      </c>
      <c r="C323" t="s">
        <v>1906</v>
      </c>
      <c r="D323" t="s">
        <v>1907</v>
      </c>
      <c r="E323" t="s">
        <v>286</v>
      </c>
      <c r="F323">
        <v>507</v>
      </c>
    </row>
    <row r="324" spans="1:6">
      <c r="A324" t="s">
        <v>532</v>
      </c>
      <c r="B324" t="s">
        <v>1908</v>
      </c>
      <c r="C324" t="s">
        <v>1909</v>
      </c>
      <c r="D324" t="s">
        <v>1910</v>
      </c>
      <c r="E324" t="s">
        <v>1911</v>
      </c>
      <c r="F324">
        <v>361</v>
      </c>
    </row>
    <row r="325" spans="1:6">
      <c r="A325" t="s">
        <v>321</v>
      </c>
      <c r="B325" t="s">
        <v>1912</v>
      </c>
      <c r="C325" t="s">
        <v>1913</v>
      </c>
      <c r="D325" t="s">
        <v>1914</v>
      </c>
      <c r="E325" t="s">
        <v>321</v>
      </c>
      <c r="F325">
        <v>765</v>
      </c>
    </row>
    <row r="326" spans="1:6">
      <c r="A326" t="s">
        <v>180</v>
      </c>
      <c r="B326" t="s">
        <v>1915</v>
      </c>
      <c r="C326" t="s">
        <v>1916</v>
      </c>
      <c r="D326" t="s">
        <v>1917</v>
      </c>
      <c r="E326" t="s">
        <v>1918</v>
      </c>
      <c r="F326">
        <v>372</v>
      </c>
    </row>
    <row r="327" spans="1:6">
      <c r="A327" t="s">
        <v>459</v>
      </c>
      <c r="B327" t="s">
        <v>1919</v>
      </c>
      <c r="C327" t="s">
        <v>1920</v>
      </c>
      <c r="D327" t="s">
        <v>1921</v>
      </c>
      <c r="E327" t="s">
        <v>1922</v>
      </c>
      <c r="F327">
        <v>498</v>
      </c>
    </row>
    <row r="328" spans="1:6">
      <c r="A328" t="s">
        <v>458</v>
      </c>
      <c r="B328" t="s">
        <v>1923</v>
      </c>
      <c r="C328" t="s">
        <v>1924</v>
      </c>
      <c r="D328" t="s">
        <v>1925</v>
      </c>
      <c r="E328" t="s">
        <v>1926</v>
      </c>
      <c r="F328">
        <v>493</v>
      </c>
    </row>
    <row r="329" spans="1:6">
      <c r="A329" t="s">
        <v>460</v>
      </c>
      <c r="B329" t="s">
        <v>1927</v>
      </c>
      <c r="C329" t="s">
        <v>1928</v>
      </c>
      <c r="D329" t="s">
        <v>1925</v>
      </c>
      <c r="E329" t="s">
        <v>1929</v>
      </c>
      <c r="F329">
        <v>488</v>
      </c>
    </row>
    <row r="330" spans="1:6">
      <c r="A330" t="s">
        <v>489</v>
      </c>
      <c r="B330" t="s">
        <v>1930</v>
      </c>
      <c r="C330" t="s">
        <v>1931</v>
      </c>
      <c r="D330" t="s">
        <v>1932</v>
      </c>
      <c r="E330" t="s">
        <v>489</v>
      </c>
      <c r="F330">
        <v>581</v>
      </c>
    </row>
    <row r="331" spans="1:6">
      <c r="A331" t="s">
        <v>452</v>
      </c>
      <c r="B331" t="s">
        <v>1933</v>
      </c>
      <c r="C331" t="s">
        <v>1934</v>
      </c>
      <c r="D331" t="s">
        <v>1935</v>
      </c>
      <c r="E331" t="s">
        <v>1936</v>
      </c>
      <c r="F331">
        <v>270</v>
      </c>
    </row>
    <row r="332" spans="1:6">
      <c r="A332" t="s">
        <v>77</v>
      </c>
      <c r="B332" t="s">
        <v>1937</v>
      </c>
      <c r="C332" t="s">
        <v>1938</v>
      </c>
      <c r="D332" t="s">
        <v>1939</v>
      </c>
      <c r="E332" t="s">
        <v>1940</v>
      </c>
      <c r="F332">
        <v>404</v>
      </c>
    </row>
    <row r="333" spans="1:6">
      <c r="A333" t="s">
        <v>24</v>
      </c>
      <c r="B333" t="s">
        <v>1941</v>
      </c>
      <c r="C333" t="s">
        <v>1942</v>
      </c>
      <c r="D333" t="s">
        <v>1943</v>
      </c>
      <c r="E333" t="s">
        <v>1944</v>
      </c>
      <c r="F333" s="2">
        <v>1087</v>
      </c>
    </row>
    <row r="334" spans="1:6">
      <c r="A334" t="s">
        <v>518</v>
      </c>
      <c r="B334" t="s">
        <v>1945</v>
      </c>
      <c r="C334" t="s">
        <v>1946</v>
      </c>
      <c r="D334" t="s">
        <v>1947</v>
      </c>
      <c r="E334" t="s">
        <v>1948</v>
      </c>
      <c r="F334">
        <v>354</v>
      </c>
    </row>
    <row r="335" spans="1:6">
      <c r="A335" t="s">
        <v>130</v>
      </c>
      <c r="B335" t="s">
        <v>1949</v>
      </c>
      <c r="C335" t="s">
        <v>1950</v>
      </c>
      <c r="D335" t="s">
        <v>1951</v>
      </c>
      <c r="E335" t="s">
        <v>1952</v>
      </c>
      <c r="F335" s="2">
        <v>1440</v>
      </c>
    </row>
    <row r="336" spans="1:6">
      <c r="A336" t="s">
        <v>396</v>
      </c>
      <c r="B336" t="s">
        <v>1953</v>
      </c>
      <c r="C336" t="s">
        <v>1954</v>
      </c>
      <c r="D336" t="s">
        <v>1955</v>
      </c>
      <c r="E336" t="s">
        <v>1956</v>
      </c>
      <c r="F336">
        <v>480</v>
      </c>
    </row>
    <row r="337" spans="1:6">
      <c r="A337" t="s">
        <v>99</v>
      </c>
      <c r="B337" t="s">
        <v>1957</v>
      </c>
      <c r="C337" t="s">
        <v>1958</v>
      </c>
      <c r="D337" t="s">
        <v>1959</v>
      </c>
      <c r="E337" t="s">
        <v>1960</v>
      </c>
      <c r="F337">
        <v>931</v>
      </c>
    </row>
    <row r="338" spans="1:6">
      <c r="A338" t="s">
        <v>339</v>
      </c>
      <c r="B338" t="s">
        <v>1961</v>
      </c>
      <c r="C338" t="s">
        <v>1962</v>
      </c>
      <c r="D338" t="s">
        <v>1963</v>
      </c>
      <c r="E338" t="s">
        <v>1964</v>
      </c>
      <c r="F338">
        <v>253</v>
      </c>
    </row>
    <row r="339" spans="1:6">
      <c r="A339" t="s">
        <v>370</v>
      </c>
      <c r="B339" t="s">
        <v>1965</v>
      </c>
      <c r="C339" t="s">
        <v>1966</v>
      </c>
      <c r="D339" t="s">
        <v>1967</v>
      </c>
      <c r="E339" t="s">
        <v>1968</v>
      </c>
      <c r="F339">
        <v>116</v>
      </c>
    </row>
    <row r="340" spans="1:6">
      <c r="A340" t="s">
        <v>371</v>
      </c>
      <c r="B340" t="s">
        <v>1969</v>
      </c>
      <c r="C340" t="s">
        <v>1970</v>
      </c>
      <c r="D340" t="s">
        <v>1967</v>
      </c>
      <c r="E340" t="s">
        <v>371</v>
      </c>
      <c r="F340">
        <v>100</v>
      </c>
    </row>
    <row r="341" spans="1:6">
      <c r="A341" t="s">
        <v>422</v>
      </c>
      <c r="B341" t="s">
        <v>1971</v>
      </c>
      <c r="C341" t="s">
        <v>1972</v>
      </c>
      <c r="D341" t="s">
        <v>1142</v>
      </c>
      <c r="E341" t="s">
        <v>1973</v>
      </c>
      <c r="F341">
        <v>232</v>
      </c>
    </row>
    <row r="342" spans="1:6">
      <c r="A342" t="s">
        <v>374</v>
      </c>
      <c r="B342" t="s">
        <v>1974</v>
      </c>
      <c r="C342" t="s">
        <v>1975</v>
      </c>
      <c r="D342" t="s">
        <v>1976</v>
      </c>
      <c r="E342" t="s">
        <v>374</v>
      </c>
      <c r="F342">
        <v>423</v>
      </c>
    </row>
    <row r="343" spans="1:6">
      <c r="A343" t="s">
        <v>176</v>
      </c>
      <c r="B343" t="s">
        <v>1977</v>
      </c>
      <c r="C343" t="s">
        <v>1978</v>
      </c>
      <c r="D343" t="s">
        <v>1979</v>
      </c>
      <c r="E343" t="s">
        <v>1980</v>
      </c>
      <c r="F343" s="2">
        <v>1087</v>
      </c>
    </row>
    <row r="344" spans="1:6">
      <c r="A344" t="s">
        <v>260</v>
      </c>
      <c r="B344" t="s">
        <v>1981</v>
      </c>
      <c r="C344" t="s">
        <v>1982</v>
      </c>
      <c r="D344" t="s">
        <v>1983</v>
      </c>
      <c r="E344" t="s">
        <v>1984</v>
      </c>
      <c r="F344">
        <v>414</v>
      </c>
    </row>
    <row r="345" spans="1:6">
      <c r="A345" t="s">
        <v>481</v>
      </c>
      <c r="B345" t="s">
        <v>1985</v>
      </c>
      <c r="C345" t="s">
        <v>1986</v>
      </c>
      <c r="D345" t="s">
        <v>1987</v>
      </c>
      <c r="E345" t="s">
        <v>1988</v>
      </c>
      <c r="F345">
        <v>456</v>
      </c>
    </row>
    <row r="346" spans="1:6">
      <c r="A346" t="s">
        <v>440</v>
      </c>
      <c r="B346" t="s">
        <v>1989</v>
      </c>
      <c r="C346" t="s">
        <v>1990</v>
      </c>
      <c r="D346" t="s">
        <v>1991</v>
      </c>
      <c r="E346" t="s">
        <v>1992</v>
      </c>
      <c r="F346">
        <v>502</v>
      </c>
    </row>
    <row r="347" spans="1:6">
      <c r="A347" t="s">
        <v>372</v>
      </c>
      <c r="B347" t="s">
        <v>1993</v>
      </c>
      <c r="C347" t="s">
        <v>1994</v>
      </c>
      <c r="D347" t="s">
        <v>1995</v>
      </c>
      <c r="E347" t="s">
        <v>1996</v>
      </c>
      <c r="F347" s="2">
        <v>1214</v>
      </c>
    </row>
    <row r="348" spans="1:6">
      <c r="A348" t="s">
        <v>178</v>
      </c>
      <c r="B348" t="s">
        <v>1997</v>
      </c>
      <c r="C348" t="s">
        <v>1998</v>
      </c>
      <c r="D348" t="s">
        <v>1999</v>
      </c>
      <c r="E348" t="s">
        <v>2000</v>
      </c>
      <c r="F348" s="2">
        <v>1151</v>
      </c>
    </row>
    <row r="349" spans="1:6">
      <c r="A349" t="s">
        <v>538</v>
      </c>
      <c r="B349" t="s">
        <v>2001</v>
      </c>
      <c r="C349" t="s">
        <v>2002</v>
      </c>
      <c r="D349" t="s">
        <v>2003</v>
      </c>
      <c r="E349" t="s">
        <v>2004</v>
      </c>
      <c r="F349">
        <v>956</v>
      </c>
    </row>
    <row r="350" spans="1:6">
      <c r="A350" t="s">
        <v>541</v>
      </c>
      <c r="B350" t="s">
        <v>2005</v>
      </c>
      <c r="C350" t="s">
        <v>2006</v>
      </c>
      <c r="D350" t="s">
        <v>2007</v>
      </c>
      <c r="E350" t="s">
        <v>541</v>
      </c>
      <c r="F350" s="2">
        <v>1342</v>
      </c>
    </row>
    <row r="351" spans="1:6">
      <c r="A351" t="s">
        <v>526</v>
      </c>
      <c r="B351" t="s">
        <v>2008</v>
      </c>
      <c r="C351" t="s">
        <v>2009</v>
      </c>
      <c r="D351" t="s">
        <v>2010</v>
      </c>
      <c r="E351" t="s">
        <v>2011</v>
      </c>
      <c r="F351">
        <v>953</v>
      </c>
    </row>
    <row r="352" spans="1:6">
      <c r="A352" t="s">
        <v>69</v>
      </c>
      <c r="B352" t="s">
        <v>2012</v>
      </c>
      <c r="C352" t="s">
        <v>2013</v>
      </c>
      <c r="D352" t="s">
        <v>2014</v>
      </c>
      <c r="E352" t="s">
        <v>2015</v>
      </c>
      <c r="F352">
        <v>364</v>
      </c>
    </row>
    <row r="353" spans="1:6">
      <c r="A353" t="s">
        <v>103</v>
      </c>
      <c r="B353" t="s">
        <v>2016</v>
      </c>
      <c r="C353" t="s">
        <v>2017</v>
      </c>
      <c r="D353" t="s">
        <v>2018</v>
      </c>
      <c r="E353" t="s">
        <v>103</v>
      </c>
      <c r="F353" s="2">
        <v>1081</v>
      </c>
    </row>
    <row r="354" spans="1:6">
      <c r="A354" t="s">
        <v>325</v>
      </c>
      <c r="B354" t="s">
        <v>2019</v>
      </c>
      <c r="C354" t="s">
        <v>2020</v>
      </c>
      <c r="D354" t="s">
        <v>2021</v>
      </c>
      <c r="E354" t="s">
        <v>2022</v>
      </c>
      <c r="F354" s="2">
        <v>1677</v>
      </c>
    </row>
    <row r="355" spans="1:6">
      <c r="F355" s="2"/>
    </row>
    <row r="356" spans="1:6">
      <c r="A356" t="s">
        <v>2093</v>
      </c>
      <c r="B356" t="s">
        <v>2095</v>
      </c>
      <c r="C356" t="s">
        <v>2095</v>
      </c>
    </row>
    <row r="357" spans="1:6">
      <c r="A357" t="s">
        <v>2091</v>
      </c>
      <c r="B357" t="s">
        <v>2028</v>
      </c>
      <c r="C357" t="s">
        <v>2029</v>
      </c>
      <c r="D357" t="s">
        <v>2030</v>
      </c>
      <c r="E357" t="s">
        <v>2031</v>
      </c>
      <c r="F357">
        <v>406</v>
      </c>
    </row>
    <row r="358" spans="1:6">
      <c r="A358" t="s">
        <v>327</v>
      </c>
      <c r="B358" t="s">
        <v>2095</v>
      </c>
      <c r="C358" t="s">
        <v>2095</v>
      </c>
    </row>
    <row r="359" spans="1:6">
      <c r="A359" t="s">
        <v>2073</v>
      </c>
      <c r="B359" t="s">
        <v>2070</v>
      </c>
      <c r="C359" t="s">
        <v>2071</v>
      </c>
      <c r="D359" t="s">
        <v>2072</v>
      </c>
      <c r="E359" t="s">
        <v>2073</v>
      </c>
      <c r="F359">
        <v>267</v>
      </c>
    </row>
    <row r="360" spans="1:6">
      <c r="A360" t="s">
        <v>2077</v>
      </c>
      <c r="B360" t="s">
        <v>2074</v>
      </c>
      <c r="C360" t="s">
        <v>2075</v>
      </c>
      <c r="D360" t="s">
        <v>2076</v>
      </c>
      <c r="E360" t="s">
        <v>2077</v>
      </c>
      <c r="F360">
        <v>99</v>
      </c>
    </row>
    <row r="361" spans="1:6">
      <c r="A361" t="s">
        <v>2081</v>
      </c>
      <c r="B361" t="s">
        <v>2078</v>
      </c>
      <c r="C361" t="s">
        <v>2079</v>
      </c>
      <c r="D361" t="s">
        <v>2080</v>
      </c>
      <c r="E361" t="s">
        <v>2081</v>
      </c>
      <c r="F361">
        <v>396</v>
      </c>
    </row>
    <row r="362" spans="1:6">
      <c r="A362" t="s">
        <v>2086</v>
      </c>
      <c r="B362" t="s">
        <v>2082</v>
      </c>
      <c r="C362" t="s">
        <v>2083</v>
      </c>
      <c r="D362" t="s">
        <v>2084</v>
      </c>
      <c r="E362" t="s">
        <v>2085</v>
      </c>
      <c r="F362">
        <v>366</v>
      </c>
    </row>
    <row r="363" spans="1:6">
      <c r="A363" t="s">
        <v>2087</v>
      </c>
      <c r="B363" t="s">
        <v>2062</v>
      </c>
      <c r="C363" t="s">
        <v>2063</v>
      </c>
      <c r="D363" t="s">
        <v>2064</v>
      </c>
      <c r="E363" t="s">
        <v>2065</v>
      </c>
      <c r="F363">
        <v>788</v>
      </c>
    </row>
    <row r="364" spans="1:6">
      <c r="A364" t="s">
        <v>182</v>
      </c>
      <c r="B364" t="s">
        <v>2095</v>
      </c>
      <c r="C364" t="s">
        <v>2095</v>
      </c>
    </row>
    <row r="365" spans="1:6">
      <c r="A365" t="s">
        <v>2088</v>
      </c>
      <c r="B365" t="s">
        <v>2034</v>
      </c>
      <c r="C365" t="s">
        <v>2035</v>
      </c>
      <c r="D365" t="s">
        <v>2036</v>
      </c>
      <c r="E365" t="s">
        <v>2037</v>
      </c>
      <c r="F365">
        <v>351</v>
      </c>
    </row>
    <row r="366" spans="1:6">
      <c r="A366" t="s">
        <v>2089</v>
      </c>
      <c r="B366" t="s">
        <v>2054</v>
      </c>
      <c r="C366" t="s">
        <v>2055</v>
      </c>
      <c r="D366" t="s">
        <v>2056</v>
      </c>
      <c r="E366" t="s">
        <v>2057</v>
      </c>
      <c r="F366">
        <v>587</v>
      </c>
    </row>
    <row r="367" spans="1:6">
      <c r="A367" t="s">
        <v>544</v>
      </c>
      <c r="B367" t="s">
        <v>2039</v>
      </c>
      <c r="C367" t="s">
        <v>2040</v>
      </c>
      <c r="D367" t="s">
        <v>2041</v>
      </c>
      <c r="E367" t="s">
        <v>2042</v>
      </c>
      <c r="F367">
        <v>690</v>
      </c>
    </row>
    <row r="368" spans="1:6">
      <c r="A368" t="s">
        <v>2094</v>
      </c>
      <c r="B368" t="s">
        <v>2044</v>
      </c>
      <c r="C368" t="s">
        <v>2045</v>
      </c>
      <c r="D368" t="s">
        <v>2046</v>
      </c>
      <c r="E368" t="s">
        <v>2047</v>
      </c>
      <c r="F368">
        <v>245</v>
      </c>
    </row>
    <row r="369" spans="1:6">
      <c r="A369" t="s">
        <v>2090</v>
      </c>
      <c r="B369" t="s">
        <v>2044</v>
      </c>
      <c r="C369" t="s">
        <v>2045</v>
      </c>
      <c r="D369" t="s">
        <v>2046</v>
      </c>
      <c r="E369" t="s">
        <v>2047</v>
      </c>
      <c r="F369">
        <v>245</v>
      </c>
    </row>
    <row r="370" spans="1:6">
      <c r="A370" t="s">
        <v>2100</v>
      </c>
      <c r="B370" t="s">
        <v>2096</v>
      </c>
      <c r="C370" t="s">
        <v>2097</v>
      </c>
      <c r="D370" t="s">
        <v>2098</v>
      </c>
      <c r="E370" t="s">
        <v>2099</v>
      </c>
      <c r="F370">
        <v>442</v>
      </c>
    </row>
    <row r="371" spans="1:6">
      <c r="A371" t="s">
        <v>55</v>
      </c>
      <c r="B371" t="s">
        <v>2095</v>
      </c>
      <c r="C371" t="s">
        <v>2095</v>
      </c>
    </row>
    <row r="372" spans="1:6">
      <c r="A372" t="s">
        <v>380</v>
      </c>
      <c r="B372" t="s">
        <v>2095</v>
      </c>
      <c r="C372" t="s">
        <v>2095</v>
      </c>
    </row>
    <row r="373" spans="1:6">
      <c r="A373" t="s">
        <v>311</v>
      </c>
      <c r="B373" t="s">
        <v>2095</v>
      </c>
      <c r="C373" t="s">
        <v>2095</v>
      </c>
    </row>
    <row r="374" spans="1:6">
      <c r="A374" t="s">
        <v>384</v>
      </c>
      <c r="B374" t="s">
        <v>2095</v>
      </c>
      <c r="C374" t="s">
        <v>2095</v>
      </c>
    </row>
    <row r="375" spans="1:6">
      <c r="A375" t="s">
        <v>59</v>
      </c>
      <c r="B375" t="s">
        <v>2095</v>
      </c>
      <c r="C375" t="s">
        <v>2095</v>
      </c>
    </row>
    <row r="376" spans="1:6">
      <c r="A376" t="s">
        <v>2092</v>
      </c>
      <c r="B376" t="s">
        <v>2049</v>
      </c>
      <c r="C376" t="s">
        <v>2050</v>
      </c>
      <c r="D376" t="s">
        <v>2051</v>
      </c>
      <c r="E376" t="s">
        <v>2052</v>
      </c>
      <c r="F376">
        <v>904</v>
      </c>
    </row>
    <row r="377" spans="1:6">
      <c r="A377" t="s">
        <v>2058</v>
      </c>
      <c r="B377" t="s">
        <v>2066</v>
      </c>
      <c r="C377" t="s">
        <v>2067</v>
      </c>
      <c r="D377" t="s">
        <v>2068</v>
      </c>
      <c r="E377" t="s">
        <v>2069</v>
      </c>
      <c r="F377">
        <v>363</v>
      </c>
    </row>
    <row r="378" spans="1:6">
      <c r="A378" t="s">
        <v>2106</v>
      </c>
      <c r="B378" t="s">
        <v>2101</v>
      </c>
      <c r="C378" t="s">
        <v>2102</v>
      </c>
      <c r="D378" t="s">
        <v>2103</v>
      </c>
      <c r="E378" t="s">
        <v>2104</v>
      </c>
      <c r="F378">
        <v>1906</v>
      </c>
    </row>
    <row r="379" spans="1:6">
      <c r="A379" t="s">
        <v>491</v>
      </c>
      <c r="B379" t="s">
        <v>2095</v>
      </c>
      <c r="C379" t="s">
        <v>2095</v>
      </c>
    </row>
    <row r="380" spans="1:6">
      <c r="A380" t="s">
        <v>229</v>
      </c>
      <c r="B380" t="s">
        <v>2095</v>
      </c>
      <c r="C380" t="s">
        <v>2095</v>
      </c>
    </row>
    <row r="381" spans="1:6">
      <c r="A381" t="s">
        <v>22</v>
      </c>
      <c r="B381" t="s">
        <v>2095</v>
      </c>
      <c r="C381" t="s">
        <v>2095</v>
      </c>
    </row>
    <row r="382" spans="1:6">
      <c r="A382" t="s">
        <v>501</v>
      </c>
      <c r="B382" t="s">
        <v>2095</v>
      </c>
      <c r="C382" t="s">
        <v>2095</v>
      </c>
    </row>
    <row r="383" spans="1:6">
      <c r="A383" t="s">
        <v>144</v>
      </c>
      <c r="B383" t="s">
        <v>2095</v>
      </c>
      <c r="C383" t="s">
        <v>2095</v>
      </c>
    </row>
    <row r="384" spans="1:6">
      <c r="A384" t="s">
        <v>47</v>
      </c>
      <c r="B384" t="s">
        <v>2095</v>
      </c>
      <c r="C384" t="s">
        <v>2095</v>
      </c>
    </row>
    <row r="385" spans="1:6">
      <c r="F385" s="2"/>
    </row>
    <row r="386" spans="1:6">
      <c r="A386" s="3" t="s">
        <v>2025</v>
      </c>
    </row>
    <row r="387" spans="1:6">
      <c r="A387" s="5" t="s">
        <v>145</v>
      </c>
      <c r="B387" t="s">
        <v>2027</v>
      </c>
    </row>
    <row r="388" spans="1:6">
      <c r="A388" s="5" t="s">
        <v>305</v>
      </c>
      <c r="B388" t="s">
        <v>2060</v>
      </c>
    </row>
    <row r="389" spans="1:6">
      <c r="A389" s="5"/>
      <c r="B389" t="s">
        <v>2028</v>
      </c>
      <c r="C389" t="s">
        <v>2029</v>
      </c>
      <c r="D389" t="s">
        <v>2030</v>
      </c>
      <c r="E389" t="s">
        <v>2031</v>
      </c>
      <c r="F389">
        <v>406</v>
      </c>
    </row>
    <row r="390" spans="1:6">
      <c r="A390" s="5" t="s">
        <v>327</v>
      </c>
      <c r="B390" t="s">
        <v>2026</v>
      </c>
    </row>
    <row r="391" spans="1:6">
      <c r="A391" s="5" t="s">
        <v>225</v>
      </c>
      <c r="B391" t="s">
        <v>2070</v>
      </c>
      <c r="C391" t="s">
        <v>2071</v>
      </c>
      <c r="D391" t="s">
        <v>2072</v>
      </c>
      <c r="E391" t="s">
        <v>2073</v>
      </c>
      <c r="F391">
        <v>267</v>
      </c>
    </row>
    <row r="392" spans="1:6">
      <c r="A392" s="5"/>
      <c r="B392" t="s">
        <v>2074</v>
      </c>
      <c r="C392" t="s">
        <v>2075</v>
      </c>
      <c r="D392" t="s">
        <v>2076</v>
      </c>
      <c r="E392" t="s">
        <v>2077</v>
      </c>
      <c r="F392">
        <v>99</v>
      </c>
    </row>
    <row r="393" spans="1:6">
      <c r="A393" s="5"/>
      <c r="B393" t="s">
        <v>2078</v>
      </c>
      <c r="C393" t="s">
        <v>2079</v>
      </c>
      <c r="D393" t="s">
        <v>2080</v>
      </c>
      <c r="E393" t="s">
        <v>2081</v>
      </c>
      <c r="F393">
        <v>396</v>
      </c>
    </row>
    <row r="394" spans="1:6">
      <c r="A394" s="5"/>
      <c r="B394" t="s">
        <v>2082</v>
      </c>
      <c r="C394" t="s">
        <v>2083</v>
      </c>
      <c r="D394" t="s">
        <v>2084</v>
      </c>
      <c r="E394" t="s">
        <v>2085</v>
      </c>
      <c r="F394">
        <v>366</v>
      </c>
    </row>
    <row r="395" spans="1:6">
      <c r="A395" s="5" t="s">
        <v>394</v>
      </c>
      <c r="B395" t="s">
        <v>2061</v>
      </c>
    </row>
    <row r="396" spans="1:6">
      <c r="A396" s="5"/>
      <c r="B396" t="s">
        <v>2062</v>
      </c>
      <c r="C396" t="s">
        <v>2063</v>
      </c>
      <c r="D396" t="s">
        <v>2064</v>
      </c>
      <c r="E396" t="s">
        <v>2065</v>
      </c>
      <c r="F396">
        <v>788</v>
      </c>
    </row>
    <row r="397" spans="1:6">
      <c r="A397" s="5" t="s">
        <v>182</v>
      </c>
      <c r="B397" t="s">
        <v>2032</v>
      </c>
    </row>
    <row r="398" spans="1:6">
      <c r="A398" s="5" t="s">
        <v>484</v>
      </c>
      <c r="B398" t="s">
        <v>2033</v>
      </c>
    </row>
    <row r="399" spans="1:6">
      <c r="A399" s="5"/>
      <c r="B399" t="s">
        <v>2034</v>
      </c>
      <c r="C399" t="s">
        <v>2035</v>
      </c>
      <c r="D399" t="s">
        <v>2036</v>
      </c>
      <c r="E399" t="s">
        <v>2037</v>
      </c>
      <c r="F399">
        <v>351</v>
      </c>
    </row>
    <row r="400" spans="1:6">
      <c r="A400" s="5" t="s">
        <v>140</v>
      </c>
      <c r="B400" t="s">
        <v>2096</v>
      </c>
      <c r="C400" t="s">
        <v>2097</v>
      </c>
      <c r="D400" t="s">
        <v>2098</v>
      </c>
      <c r="E400" t="s">
        <v>2099</v>
      </c>
      <c r="F400">
        <v>442</v>
      </c>
    </row>
    <row r="401" spans="1:6">
      <c r="A401" s="5" t="s">
        <v>470</v>
      </c>
      <c r="B401" t="s">
        <v>2053</v>
      </c>
    </row>
    <row r="402" spans="1:6">
      <c r="A402" s="5"/>
      <c r="B402" t="s">
        <v>2054</v>
      </c>
      <c r="C402" t="s">
        <v>2055</v>
      </c>
      <c r="D402" t="s">
        <v>2056</v>
      </c>
      <c r="E402" t="s">
        <v>2057</v>
      </c>
      <c r="F402">
        <v>587</v>
      </c>
    </row>
    <row r="403" spans="1:6">
      <c r="A403" s="5" t="s">
        <v>107</v>
      </c>
      <c r="B403" t="s">
        <v>2038</v>
      </c>
    </row>
    <row r="404" spans="1:6">
      <c r="A404" s="5"/>
      <c r="B404" t="s">
        <v>2039</v>
      </c>
      <c r="C404" t="s">
        <v>2040</v>
      </c>
      <c r="D404" t="s">
        <v>2041</v>
      </c>
      <c r="E404" t="s">
        <v>2042</v>
      </c>
      <c r="F404">
        <v>690</v>
      </c>
    </row>
    <row r="405" spans="1:6">
      <c r="A405" s="5" t="s">
        <v>319</v>
      </c>
      <c r="B405" t="s">
        <v>2043</v>
      </c>
    </row>
    <row r="406" spans="1:6">
      <c r="A406" s="5"/>
      <c r="B406" t="s">
        <v>2044</v>
      </c>
      <c r="C406" t="s">
        <v>2045</v>
      </c>
      <c r="D406" t="s">
        <v>2046</v>
      </c>
      <c r="E406" t="s">
        <v>2047</v>
      </c>
      <c r="F406">
        <v>245</v>
      </c>
    </row>
    <row r="407" spans="1:6">
      <c r="A407" s="5" t="s">
        <v>55</v>
      </c>
      <c r="B407" t="s">
        <v>2026</v>
      </c>
    </row>
    <row r="408" spans="1:6">
      <c r="A408" s="5" t="s">
        <v>380</v>
      </c>
      <c r="B408" t="s">
        <v>2026</v>
      </c>
    </row>
    <row r="409" spans="1:6">
      <c r="A409" s="5" t="s">
        <v>384</v>
      </c>
      <c r="B409" t="s">
        <v>2026</v>
      </c>
    </row>
    <row r="410" spans="1:6">
      <c r="A410" s="5" t="s">
        <v>59</v>
      </c>
      <c r="B410" t="s">
        <v>2026</v>
      </c>
    </row>
    <row r="411" spans="1:6">
      <c r="A411" s="5" t="s">
        <v>462</v>
      </c>
      <c r="B411" t="s">
        <v>2105</v>
      </c>
    </row>
    <row r="412" spans="1:6">
      <c r="A412" s="5"/>
      <c r="B412" t="s">
        <v>2049</v>
      </c>
      <c r="C412" t="s">
        <v>2050</v>
      </c>
      <c r="D412" t="s">
        <v>2051</v>
      </c>
      <c r="E412" t="s">
        <v>2052</v>
      </c>
      <c r="F412">
        <v>904</v>
      </c>
    </row>
    <row r="413" spans="1:6">
      <c r="A413" s="5" t="s">
        <v>343</v>
      </c>
      <c r="B413" t="s">
        <v>2059</v>
      </c>
    </row>
    <row r="414" spans="1:6">
      <c r="A414" s="5"/>
      <c r="B414" t="s">
        <v>2066</v>
      </c>
      <c r="C414" t="s">
        <v>2067</v>
      </c>
      <c r="D414" t="s">
        <v>2068</v>
      </c>
      <c r="E414" t="s">
        <v>2069</v>
      </c>
      <c r="F414">
        <v>363</v>
      </c>
    </row>
    <row r="415" spans="1:6">
      <c r="A415" s="5" t="s">
        <v>498</v>
      </c>
      <c r="B415" t="s">
        <v>2105</v>
      </c>
    </row>
    <row r="416" spans="1:6">
      <c r="A416" s="5"/>
      <c r="B416" t="s">
        <v>2101</v>
      </c>
      <c r="C416" t="s">
        <v>2102</v>
      </c>
      <c r="D416" t="s">
        <v>2103</v>
      </c>
      <c r="E416" t="s">
        <v>2104</v>
      </c>
      <c r="F416" s="2">
        <v>1906</v>
      </c>
    </row>
    <row r="417" spans="1:2">
      <c r="A417" s="5" t="s">
        <v>491</v>
      </c>
      <c r="B417" t="s">
        <v>2026</v>
      </c>
    </row>
    <row r="418" spans="1:2">
      <c r="A418" s="5" t="s">
        <v>229</v>
      </c>
      <c r="B418" t="s">
        <v>2026</v>
      </c>
    </row>
    <row r="419" spans="1:2">
      <c r="A419" s="5" t="s">
        <v>22</v>
      </c>
      <c r="B419" t="s">
        <v>2026</v>
      </c>
    </row>
    <row r="420" spans="1:2">
      <c r="A420" s="5" t="s">
        <v>501</v>
      </c>
      <c r="B420" t="s">
        <v>2048</v>
      </c>
    </row>
    <row r="421" spans="1:2">
      <c r="A421" s="5" t="s">
        <v>144</v>
      </c>
      <c r="B421" t="s">
        <v>2026</v>
      </c>
    </row>
    <row r="422" spans="1:2">
      <c r="A422" s="5" t="s">
        <v>47</v>
      </c>
      <c r="B422" t="s">
        <v>2026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8AD8-6DC2-4C52-8F70-9E82E244594B}">
  <dimension ref="A1:U164"/>
  <sheetViews>
    <sheetView tabSelected="1" topLeftCell="A107" workbookViewId="0">
      <selection activeCell="K122" sqref="K122"/>
    </sheetView>
  </sheetViews>
  <sheetFormatPr defaultRowHeight="14.5"/>
  <cols>
    <col min="10" max="10" width="15.08984375" bestFit="1" customWidth="1"/>
    <col min="11" max="11" width="11.36328125" bestFit="1" customWidth="1"/>
    <col min="12" max="12" width="10.54296875" bestFit="1" customWidth="1"/>
    <col min="13" max="13" width="14.36328125" bestFit="1" customWidth="1"/>
    <col min="14" max="14" width="14.1796875" bestFit="1" customWidth="1"/>
  </cols>
  <sheetData>
    <row r="1" spans="1:14">
      <c r="A1" s="4" t="s">
        <v>715</v>
      </c>
      <c r="B1" s="4"/>
      <c r="C1" s="4"/>
      <c r="D1" t="s">
        <v>3</v>
      </c>
      <c r="J1" t="s">
        <v>0</v>
      </c>
      <c r="K1" t="s">
        <v>711</v>
      </c>
      <c r="L1" t="s">
        <v>712</v>
      </c>
      <c r="M1" t="s">
        <v>713</v>
      </c>
      <c r="N1" t="s">
        <v>714</v>
      </c>
    </row>
    <row r="2" spans="1:14">
      <c r="A2" t="s">
        <v>334</v>
      </c>
      <c r="B2" t="s">
        <v>6</v>
      </c>
      <c r="C2">
        <v>29</v>
      </c>
      <c r="J2" t="s">
        <v>548</v>
      </c>
      <c r="K2" t="s">
        <v>4</v>
      </c>
      <c r="L2" t="s">
        <v>5</v>
      </c>
      <c r="M2">
        <v>-0.15</v>
      </c>
      <c r="N2">
        <v>1.05</v>
      </c>
    </row>
    <row r="3" spans="1:14">
      <c r="A3" t="s">
        <v>335</v>
      </c>
      <c r="B3" t="s">
        <v>336</v>
      </c>
      <c r="C3" t="s">
        <v>337</v>
      </c>
      <c r="D3" t="s">
        <v>9</v>
      </c>
      <c r="E3">
        <v>29</v>
      </c>
      <c r="J3" t="s">
        <v>549</v>
      </c>
      <c r="K3" t="s">
        <v>7</v>
      </c>
      <c r="L3" t="s">
        <v>8</v>
      </c>
      <c r="M3">
        <v>-0.14000000000000001</v>
      </c>
      <c r="N3">
        <v>1.06</v>
      </c>
    </row>
    <row r="4" spans="1:14">
      <c r="A4" t="s">
        <v>338</v>
      </c>
      <c r="B4" t="s">
        <v>339</v>
      </c>
      <c r="C4" t="s">
        <v>340</v>
      </c>
      <c r="D4" t="s">
        <v>341</v>
      </c>
      <c r="E4" t="s">
        <v>11</v>
      </c>
      <c r="F4">
        <v>29</v>
      </c>
      <c r="J4" t="s">
        <v>550</v>
      </c>
      <c r="K4" t="s">
        <v>10</v>
      </c>
      <c r="L4" t="s">
        <v>8</v>
      </c>
      <c r="M4">
        <v>-0.53</v>
      </c>
      <c r="N4">
        <v>1.04</v>
      </c>
    </row>
    <row r="5" spans="1:14">
      <c r="A5" t="s">
        <v>13</v>
      </c>
      <c r="B5">
        <v>18</v>
      </c>
      <c r="C5">
        <v>90</v>
      </c>
      <c r="D5">
        <v>103</v>
      </c>
      <c r="E5">
        <v>104</v>
      </c>
      <c r="J5" t="s">
        <v>551</v>
      </c>
      <c r="K5" t="s">
        <v>12</v>
      </c>
      <c r="L5" t="s">
        <v>5</v>
      </c>
      <c r="M5">
        <v>-0.82</v>
      </c>
      <c r="N5">
        <v>1.08</v>
      </c>
    </row>
    <row r="6" spans="1:14">
      <c r="A6" t="s">
        <v>15</v>
      </c>
      <c r="B6">
        <v>24</v>
      </c>
      <c r="C6">
        <v>90</v>
      </c>
      <c r="J6" t="s">
        <v>552</v>
      </c>
      <c r="K6" t="s">
        <v>14</v>
      </c>
      <c r="L6" t="s">
        <v>8</v>
      </c>
      <c r="M6">
        <v>-0.91</v>
      </c>
      <c r="N6">
        <v>1.17</v>
      </c>
    </row>
    <row r="7" spans="1:14">
      <c r="A7" t="s">
        <v>342</v>
      </c>
      <c r="B7" t="s">
        <v>343</v>
      </c>
      <c r="C7" t="s">
        <v>17</v>
      </c>
      <c r="D7">
        <v>14</v>
      </c>
      <c r="E7">
        <v>24</v>
      </c>
      <c r="F7">
        <v>90</v>
      </c>
      <c r="J7" t="s">
        <v>553</v>
      </c>
      <c r="K7" t="s">
        <v>16</v>
      </c>
      <c r="L7" t="s">
        <v>8</v>
      </c>
      <c r="M7">
        <v>-0.78</v>
      </c>
      <c r="N7">
        <v>1.1100000000000001</v>
      </c>
    </row>
    <row r="8" spans="1:14">
      <c r="A8" t="s">
        <v>344</v>
      </c>
      <c r="B8" t="s">
        <v>20</v>
      </c>
      <c r="C8">
        <v>29</v>
      </c>
      <c r="J8" t="s">
        <v>554</v>
      </c>
      <c r="K8" t="s">
        <v>18</v>
      </c>
      <c r="L8" t="s">
        <v>19</v>
      </c>
      <c r="M8">
        <v>-0.66</v>
      </c>
      <c r="N8">
        <v>1.04</v>
      </c>
    </row>
    <row r="9" spans="1:14">
      <c r="A9" t="s">
        <v>345</v>
      </c>
      <c r="B9" t="s">
        <v>22</v>
      </c>
      <c r="C9">
        <v>27</v>
      </c>
      <c r="D9">
        <v>28</v>
      </c>
      <c r="J9" t="s">
        <v>555</v>
      </c>
      <c r="K9" t="s">
        <v>21</v>
      </c>
      <c r="L9" t="s">
        <v>19</v>
      </c>
      <c r="M9">
        <v>-0.79</v>
      </c>
      <c r="N9">
        <v>1.07</v>
      </c>
    </row>
    <row r="10" spans="1:14">
      <c r="A10" t="s">
        <v>346</v>
      </c>
      <c r="B10" t="s">
        <v>347</v>
      </c>
      <c r="C10" t="s">
        <v>348</v>
      </c>
      <c r="D10" t="s">
        <v>349</v>
      </c>
      <c r="E10" t="s">
        <v>24</v>
      </c>
      <c r="F10">
        <v>25</v>
      </c>
      <c r="J10" t="s">
        <v>556</v>
      </c>
      <c r="K10" t="s">
        <v>23</v>
      </c>
      <c r="L10" t="s">
        <v>5</v>
      </c>
      <c r="M10">
        <v>-0.47</v>
      </c>
      <c r="N10">
        <v>1.06</v>
      </c>
    </row>
    <row r="11" spans="1:14">
      <c r="A11" t="s">
        <v>350</v>
      </c>
      <c r="B11" t="s">
        <v>351</v>
      </c>
      <c r="C11" t="s">
        <v>352</v>
      </c>
      <c r="D11" t="s">
        <v>353</v>
      </c>
      <c r="E11" t="s">
        <v>354</v>
      </c>
      <c r="F11" t="s">
        <v>355</v>
      </c>
      <c r="G11" t="s">
        <v>27</v>
      </c>
      <c r="H11">
        <v>105</v>
      </c>
      <c r="J11" t="s">
        <v>557</v>
      </c>
      <c r="K11" t="s">
        <v>25</v>
      </c>
      <c r="L11" t="s">
        <v>26</v>
      </c>
      <c r="M11">
        <v>-0.5</v>
      </c>
      <c r="N11">
        <v>1.04</v>
      </c>
    </row>
    <row r="12" spans="1:14">
      <c r="A12" t="s">
        <v>356</v>
      </c>
      <c r="B12" t="s">
        <v>357</v>
      </c>
      <c r="C12" t="s">
        <v>29</v>
      </c>
      <c r="D12">
        <v>105</v>
      </c>
      <c r="J12" t="s">
        <v>558</v>
      </c>
      <c r="K12" t="s">
        <v>28</v>
      </c>
      <c r="L12" t="s">
        <v>26</v>
      </c>
      <c r="M12">
        <v>-0.53</v>
      </c>
      <c r="N12">
        <v>1.04</v>
      </c>
    </row>
    <row r="13" spans="1:14">
      <c r="A13" t="s">
        <v>358</v>
      </c>
      <c r="B13" t="s">
        <v>359</v>
      </c>
      <c r="C13" t="s">
        <v>360</v>
      </c>
      <c r="D13" t="s">
        <v>361</v>
      </c>
      <c r="E13" t="s">
        <v>31</v>
      </c>
      <c r="F13">
        <v>105</v>
      </c>
      <c r="J13" t="s">
        <v>559</v>
      </c>
      <c r="K13" t="s">
        <v>30</v>
      </c>
      <c r="L13" t="s">
        <v>5</v>
      </c>
      <c r="M13">
        <v>-0.3</v>
      </c>
      <c r="N13">
        <v>1.05</v>
      </c>
    </row>
    <row r="14" spans="1:14">
      <c r="A14" t="s">
        <v>362</v>
      </c>
      <c r="B14" t="s">
        <v>363</v>
      </c>
      <c r="C14" t="s">
        <v>33</v>
      </c>
      <c r="D14">
        <v>29</v>
      </c>
      <c r="J14" t="s">
        <v>560</v>
      </c>
      <c r="K14" t="s">
        <v>32</v>
      </c>
      <c r="L14" t="s">
        <v>5</v>
      </c>
      <c r="M14">
        <v>-0.15</v>
      </c>
      <c r="N14">
        <v>1.05</v>
      </c>
    </row>
    <row r="15" spans="1:14">
      <c r="A15" t="s">
        <v>364</v>
      </c>
      <c r="B15" t="s">
        <v>365</v>
      </c>
      <c r="C15" t="s">
        <v>35</v>
      </c>
      <c r="D15">
        <v>14</v>
      </c>
      <c r="E15">
        <v>24</v>
      </c>
      <c r="J15" t="s">
        <v>561</v>
      </c>
      <c r="K15" t="s">
        <v>34</v>
      </c>
      <c r="L15" t="s">
        <v>26</v>
      </c>
      <c r="M15">
        <v>-0.74</v>
      </c>
      <c r="N15">
        <v>1.1399999999999999</v>
      </c>
    </row>
    <row r="16" spans="1:14">
      <c r="A16" t="s">
        <v>366</v>
      </c>
      <c r="B16" t="s">
        <v>367</v>
      </c>
      <c r="C16" t="s">
        <v>37</v>
      </c>
      <c r="D16">
        <v>29</v>
      </c>
      <c r="J16" t="s">
        <v>562</v>
      </c>
      <c r="K16" t="s">
        <v>36</v>
      </c>
      <c r="L16" t="s">
        <v>19</v>
      </c>
      <c r="M16">
        <v>-0.42</v>
      </c>
      <c r="N16">
        <v>1.04</v>
      </c>
    </row>
    <row r="17" spans="1:14">
      <c r="A17" t="s">
        <v>39</v>
      </c>
      <c r="B17">
        <v>25</v>
      </c>
      <c r="C17">
        <v>90</v>
      </c>
      <c r="J17" t="s">
        <v>563</v>
      </c>
      <c r="K17" t="s">
        <v>38</v>
      </c>
      <c r="L17" t="s">
        <v>26</v>
      </c>
      <c r="M17">
        <v>-0.83</v>
      </c>
      <c r="N17">
        <v>1.07</v>
      </c>
    </row>
    <row r="18" spans="1:14">
      <c r="A18" t="s">
        <v>368</v>
      </c>
      <c r="B18" t="s">
        <v>41</v>
      </c>
      <c r="C18">
        <v>24</v>
      </c>
      <c r="D18">
        <v>90</v>
      </c>
      <c r="E18">
        <v>106</v>
      </c>
      <c r="J18" t="s">
        <v>564</v>
      </c>
      <c r="K18" t="s">
        <v>40</v>
      </c>
      <c r="L18" t="s">
        <v>5</v>
      </c>
      <c r="M18">
        <v>-0.3</v>
      </c>
      <c r="N18">
        <v>1.06</v>
      </c>
    </row>
    <row r="19" spans="1:14">
      <c r="A19" t="s">
        <v>369</v>
      </c>
      <c r="B19" t="s">
        <v>43</v>
      </c>
      <c r="C19">
        <v>29</v>
      </c>
      <c r="J19" t="s">
        <v>565</v>
      </c>
      <c r="K19" t="s">
        <v>42</v>
      </c>
      <c r="L19" t="s">
        <v>8</v>
      </c>
      <c r="M19">
        <v>-0.53</v>
      </c>
      <c r="N19">
        <v>1.03</v>
      </c>
    </row>
    <row r="20" spans="1:14">
      <c r="A20" t="s">
        <v>370</v>
      </c>
      <c r="B20" t="s">
        <v>371</v>
      </c>
      <c r="C20" t="s">
        <v>45</v>
      </c>
      <c r="D20">
        <v>25</v>
      </c>
      <c r="J20" t="s">
        <v>566</v>
      </c>
      <c r="K20" t="s">
        <v>44</v>
      </c>
      <c r="L20" t="s">
        <v>5</v>
      </c>
      <c r="M20">
        <v>-0.45</v>
      </c>
      <c r="N20">
        <v>1.06</v>
      </c>
    </row>
    <row r="21" spans="1:14">
      <c r="A21" t="s">
        <v>372</v>
      </c>
      <c r="B21" t="s">
        <v>47</v>
      </c>
      <c r="C21">
        <v>25</v>
      </c>
      <c r="J21" t="s">
        <v>567</v>
      </c>
      <c r="K21" t="s">
        <v>46</v>
      </c>
      <c r="L21" t="s">
        <v>26</v>
      </c>
      <c r="M21">
        <v>-0.46</v>
      </c>
      <c r="N21">
        <v>1.06</v>
      </c>
    </row>
    <row r="22" spans="1:14">
      <c r="A22" t="s">
        <v>49</v>
      </c>
      <c r="B22">
        <v>29</v>
      </c>
      <c r="J22" t="s">
        <v>568</v>
      </c>
      <c r="K22" t="s">
        <v>48</v>
      </c>
      <c r="L22" t="s">
        <v>8</v>
      </c>
      <c r="M22">
        <v>-0.82</v>
      </c>
      <c r="N22">
        <v>1.06</v>
      </c>
    </row>
    <row r="23" spans="1:14">
      <c r="A23" t="s">
        <v>373</v>
      </c>
      <c r="B23" t="s">
        <v>51</v>
      </c>
      <c r="C23">
        <v>29</v>
      </c>
      <c r="J23" t="s">
        <v>569</v>
      </c>
      <c r="K23" t="s">
        <v>50</v>
      </c>
      <c r="L23" t="s">
        <v>26</v>
      </c>
      <c r="M23">
        <v>-0.65</v>
      </c>
      <c r="N23">
        <v>1.04</v>
      </c>
    </row>
    <row r="24" spans="1:14">
      <c r="A24" t="s">
        <v>374</v>
      </c>
      <c r="B24" t="s">
        <v>375</v>
      </c>
      <c r="C24" t="s">
        <v>376</v>
      </c>
      <c r="D24" t="s">
        <v>377</v>
      </c>
      <c r="E24" t="s">
        <v>53</v>
      </c>
      <c r="F24">
        <v>18</v>
      </c>
      <c r="G24">
        <v>24</v>
      </c>
      <c r="J24" t="s">
        <v>570</v>
      </c>
      <c r="K24" t="s">
        <v>52</v>
      </c>
      <c r="L24" t="s">
        <v>26</v>
      </c>
      <c r="M24">
        <v>-0.15</v>
      </c>
      <c r="N24">
        <v>1.1399999999999999</v>
      </c>
    </row>
    <row r="25" spans="1:14">
      <c r="A25" t="s">
        <v>378</v>
      </c>
      <c r="B25" t="s">
        <v>379</v>
      </c>
      <c r="C25" t="s">
        <v>380</v>
      </c>
      <c r="D25" t="s">
        <v>381</v>
      </c>
      <c r="E25" t="s">
        <v>55</v>
      </c>
      <c r="F25">
        <v>26</v>
      </c>
      <c r="G25">
        <v>28</v>
      </c>
      <c r="J25" t="s">
        <v>571</v>
      </c>
      <c r="K25" t="s">
        <v>54</v>
      </c>
      <c r="L25" t="s">
        <v>5</v>
      </c>
      <c r="M25">
        <v>-0.26</v>
      </c>
      <c r="N25">
        <v>1.07</v>
      </c>
    </row>
    <row r="26" spans="1:14">
      <c r="A26" t="s">
        <v>382</v>
      </c>
      <c r="B26" t="s">
        <v>383</v>
      </c>
      <c r="C26" t="s">
        <v>57</v>
      </c>
      <c r="D26">
        <v>105</v>
      </c>
      <c r="J26" t="s">
        <v>572</v>
      </c>
      <c r="K26" t="s">
        <v>56</v>
      </c>
      <c r="L26" t="s">
        <v>8</v>
      </c>
      <c r="M26">
        <v>-0.39</v>
      </c>
      <c r="N26">
        <v>1.04</v>
      </c>
    </row>
    <row r="27" spans="1:14">
      <c r="A27" t="s">
        <v>384</v>
      </c>
      <c r="B27" t="s">
        <v>385</v>
      </c>
      <c r="C27" t="s">
        <v>59</v>
      </c>
      <c r="D27">
        <v>26</v>
      </c>
      <c r="J27" t="s">
        <v>573</v>
      </c>
      <c r="K27" t="s">
        <v>58</v>
      </c>
      <c r="L27" t="s">
        <v>5</v>
      </c>
      <c r="M27">
        <v>-0.65</v>
      </c>
      <c r="N27">
        <v>1.07</v>
      </c>
    </row>
    <row r="28" spans="1:14">
      <c r="A28" t="s">
        <v>386</v>
      </c>
      <c r="B28" t="s">
        <v>61</v>
      </c>
      <c r="C28">
        <v>55</v>
      </c>
      <c r="J28" t="s">
        <v>574</v>
      </c>
      <c r="K28" t="s">
        <v>60</v>
      </c>
      <c r="L28" t="s">
        <v>8</v>
      </c>
      <c r="M28">
        <v>-0.35</v>
      </c>
      <c r="N28">
        <v>1.05</v>
      </c>
    </row>
    <row r="29" spans="1:14">
      <c r="A29" t="s">
        <v>63</v>
      </c>
      <c r="B29">
        <v>29</v>
      </c>
      <c r="J29" t="s">
        <v>575</v>
      </c>
      <c r="K29" t="s">
        <v>62</v>
      </c>
      <c r="L29" t="s">
        <v>19</v>
      </c>
      <c r="M29">
        <v>-0.68</v>
      </c>
      <c r="N29">
        <v>1.03</v>
      </c>
    </row>
    <row r="30" spans="1:14">
      <c r="A30" t="s">
        <v>65</v>
      </c>
      <c r="B30">
        <v>26</v>
      </c>
      <c r="J30" t="s">
        <v>576</v>
      </c>
      <c r="K30" t="s">
        <v>64</v>
      </c>
      <c r="L30" t="s">
        <v>19</v>
      </c>
      <c r="M30">
        <v>-0.36</v>
      </c>
      <c r="N30">
        <v>1.04</v>
      </c>
    </row>
    <row r="31" spans="1:14">
      <c r="A31" t="s">
        <v>387</v>
      </c>
      <c r="B31" t="s">
        <v>67</v>
      </c>
      <c r="C31">
        <v>29</v>
      </c>
      <c r="J31" t="s">
        <v>577</v>
      </c>
      <c r="K31" t="s">
        <v>66</v>
      </c>
      <c r="L31" t="s">
        <v>8</v>
      </c>
      <c r="M31">
        <v>-0.41</v>
      </c>
      <c r="N31">
        <v>1.03</v>
      </c>
    </row>
    <row r="32" spans="1:14">
      <c r="A32" t="s">
        <v>388</v>
      </c>
      <c r="B32" t="s">
        <v>389</v>
      </c>
      <c r="C32" t="s">
        <v>390</v>
      </c>
      <c r="D32" t="s">
        <v>69</v>
      </c>
      <c r="E32">
        <v>29</v>
      </c>
      <c r="J32" t="s">
        <v>578</v>
      </c>
      <c r="K32" t="s">
        <v>68</v>
      </c>
      <c r="L32" t="s">
        <v>5</v>
      </c>
      <c r="M32">
        <v>-0.67</v>
      </c>
      <c r="N32">
        <v>1.04</v>
      </c>
    </row>
    <row r="33" spans="1:14">
      <c r="A33" t="s">
        <v>391</v>
      </c>
      <c r="B33" t="s">
        <v>392</v>
      </c>
      <c r="C33" t="s">
        <v>393</v>
      </c>
      <c r="D33" t="s">
        <v>394</v>
      </c>
      <c r="E33" t="s">
        <v>395</v>
      </c>
      <c r="F33" t="s">
        <v>71</v>
      </c>
      <c r="G33" t="s">
        <v>72</v>
      </c>
      <c r="H33" t="s">
        <v>75</v>
      </c>
      <c r="I33">
        <v>105</v>
      </c>
      <c r="J33" t="s">
        <v>579</v>
      </c>
      <c r="K33" t="s">
        <v>70</v>
      </c>
      <c r="L33" t="s">
        <v>8</v>
      </c>
      <c r="M33">
        <v>-0.86</v>
      </c>
      <c r="N33">
        <v>1.07</v>
      </c>
    </row>
    <row r="34" spans="1:14">
      <c r="A34" t="s">
        <v>396</v>
      </c>
      <c r="B34" t="s">
        <v>74</v>
      </c>
      <c r="C34" t="s">
        <v>75</v>
      </c>
      <c r="J34" t="s">
        <v>580</v>
      </c>
      <c r="K34" t="s">
        <v>73</v>
      </c>
      <c r="L34" t="s">
        <v>19</v>
      </c>
      <c r="M34">
        <v>-0.14000000000000001</v>
      </c>
      <c r="N34">
        <v>1.08</v>
      </c>
    </row>
    <row r="35" spans="1:14">
      <c r="A35" t="s">
        <v>397</v>
      </c>
      <c r="B35" t="s">
        <v>398</v>
      </c>
      <c r="C35" t="s">
        <v>399</v>
      </c>
      <c r="D35" t="s">
        <v>77</v>
      </c>
      <c r="E35">
        <v>29</v>
      </c>
      <c r="J35" t="s">
        <v>581</v>
      </c>
      <c r="K35" t="s">
        <v>76</v>
      </c>
      <c r="L35" t="s">
        <v>19</v>
      </c>
      <c r="M35">
        <v>-0.86</v>
      </c>
      <c r="N35">
        <v>1.04</v>
      </c>
    </row>
    <row r="36" spans="1:14">
      <c r="A36" t="s">
        <v>400</v>
      </c>
      <c r="B36" t="s">
        <v>401</v>
      </c>
      <c r="C36" t="s">
        <v>402</v>
      </c>
      <c r="D36" t="s">
        <v>79</v>
      </c>
      <c r="E36">
        <v>29</v>
      </c>
      <c r="J36" t="s">
        <v>582</v>
      </c>
      <c r="K36" t="s">
        <v>78</v>
      </c>
      <c r="L36" t="s">
        <v>5</v>
      </c>
      <c r="M36">
        <v>-0.78</v>
      </c>
      <c r="N36">
        <v>1.05</v>
      </c>
    </row>
    <row r="37" spans="1:14">
      <c r="A37" t="s">
        <v>403</v>
      </c>
      <c r="B37" t="s">
        <v>81</v>
      </c>
      <c r="C37">
        <v>19</v>
      </c>
      <c r="D37">
        <v>24</v>
      </c>
      <c r="J37" t="s">
        <v>583</v>
      </c>
      <c r="K37" t="s">
        <v>80</v>
      </c>
      <c r="L37" t="s">
        <v>26</v>
      </c>
      <c r="M37">
        <v>-0.18</v>
      </c>
      <c r="N37">
        <v>1.1200000000000001</v>
      </c>
    </row>
    <row r="38" spans="1:14">
      <c r="A38" t="s">
        <v>83</v>
      </c>
      <c r="B38" t="s">
        <v>75</v>
      </c>
      <c r="J38" t="s">
        <v>584</v>
      </c>
      <c r="K38" t="s">
        <v>82</v>
      </c>
      <c r="L38" t="s">
        <v>26</v>
      </c>
      <c r="M38">
        <v>-0.85</v>
      </c>
      <c r="N38">
        <v>1.07</v>
      </c>
    </row>
    <row r="39" spans="1:14">
      <c r="A39" t="s">
        <v>404</v>
      </c>
      <c r="B39" t="s">
        <v>85</v>
      </c>
      <c r="C39">
        <v>29</v>
      </c>
      <c r="J39" t="s">
        <v>585</v>
      </c>
      <c r="K39" t="s">
        <v>84</v>
      </c>
      <c r="L39" t="s">
        <v>19</v>
      </c>
      <c r="M39">
        <v>-0.32</v>
      </c>
      <c r="N39">
        <v>1.03</v>
      </c>
    </row>
    <row r="40" spans="1:14">
      <c r="A40" t="s">
        <v>87</v>
      </c>
      <c r="B40">
        <v>29</v>
      </c>
      <c r="J40" t="s">
        <v>586</v>
      </c>
      <c r="K40" t="s">
        <v>86</v>
      </c>
      <c r="L40" t="s">
        <v>19</v>
      </c>
      <c r="M40">
        <v>-0.41</v>
      </c>
      <c r="N40">
        <v>1.04</v>
      </c>
    </row>
    <row r="41" spans="1:14">
      <c r="A41" t="s">
        <v>405</v>
      </c>
      <c r="B41" t="s">
        <v>406</v>
      </c>
      <c r="C41" t="s">
        <v>89</v>
      </c>
      <c r="D41">
        <v>29</v>
      </c>
      <c r="J41" t="s">
        <v>587</v>
      </c>
      <c r="K41" t="s">
        <v>88</v>
      </c>
      <c r="L41" t="s">
        <v>8</v>
      </c>
      <c r="M41">
        <v>-7.0000000000000007E-2</v>
      </c>
      <c r="N41">
        <v>1.07</v>
      </c>
    </row>
    <row r="42" spans="1:14">
      <c r="A42" t="s">
        <v>407</v>
      </c>
      <c r="B42" t="s">
        <v>91</v>
      </c>
      <c r="C42">
        <v>30</v>
      </c>
      <c r="J42" t="s">
        <v>588</v>
      </c>
      <c r="K42" t="s">
        <v>90</v>
      </c>
      <c r="L42" t="s">
        <v>5</v>
      </c>
      <c r="M42">
        <v>-0.21</v>
      </c>
      <c r="N42">
        <v>1.06</v>
      </c>
    </row>
    <row r="43" spans="1:14">
      <c r="A43" t="s">
        <v>408</v>
      </c>
      <c r="B43" s="1">
        <v>40787</v>
      </c>
      <c r="C43" t="s">
        <v>409</v>
      </c>
      <c r="D43" t="s">
        <v>93</v>
      </c>
      <c r="E43">
        <v>29</v>
      </c>
      <c r="J43" t="s">
        <v>589</v>
      </c>
      <c r="K43" t="s">
        <v>92</v>
      </c>
      <c r="L43" t="s">
        <v>8</v>
      </c>
      <c r="M43">
        <v>-0.36</v>
      </c>
      <c r="N43">
        <v>1.04</v>
      </c>
    </row>
    <row r="44" spans="1:14">
      <c r="A44" t="s">
        <v>410</v>
      </c>
      <c r="B44" t="s">
        <v>95</v>
      </c>
      <c r="C44" t="s">
        <v>75</v>
      </c>
      <c r="J44" t="s">
        <v>590</v>
      </c>
      <c r="K44" t="s">
        <v>94</v>
      </c>
      <c r="L44" t="s">
        <v>5</v>
      </c>
      <c r="M44">
        <v>-0.27</v>
      </c>
      <c r="N44">
        <v>1.06</v>
      </c>
    </row>
    <row r="45" spans="1:14">
      <c r="A45" t="s">
        <v>411</v>
      </c>
      <c r="B45" t="s">
        <v>97</v>
      </c>
      <c r="C45">
        <v>29</v>
      </c>
      <c r="J45" t="s">
        <v>591</v>
      </c>
      <c r="K45" t="s">
        <v>96</v>
      </c>
      <c r="L45" t="s">
        <v>8</v>
      </c>
      <c r="M45">
        <v>-0.69</v>
      </c>
      <c r="N45">
        <v>1.04</v>
      </c>
    </row>
    <row r="46" spans="1:14">
      <c r="A46" t="s">
        <v>99</v>
      </c>
      <c r="B46">
        <v>29</v>
      </c>
      <c r="J46" t="s">
        <v>592</v>
      </c>
      <c r="K46" t="s">
        <v>98</v>
      </c>
      <c r="L46" t="s">
        <v>8</v>
      </c>
      <c r="M46">
        <v>-0.23</v>
      </c>
      <c r="N46">
        <v>1.04</v>
      </c>
    </row>
    <row r="47" spans="1:14">
      <c r="A47" t="s">
        <v>412</v>
      </c>
      <c r="B47" t="s">
        <v>101</v>
      </c>
      <c r="C47" t="s">
        <v>75</v>
      </c>
      <c r="J47" t="s">
        <v>593</v>
      </c>
      <c r="K47" t="s">
        <v>100</v>
      </c>
      <c r="L47" t="s">
        <v>19</v>
      </c>
      <c r="M47">
        <v>-0.31</v>
      </c>
      <c r="N47">
        <v>1.05</v>
      </c>
    </row>
    <row r="48" spans="1:14">
      <c r="A48" t="s">
        <v>103</v>
      </c>
      <c r="B48">
        <v>27</v>
      </c>
      <c r="J48" t="s">
        <v>594</v>
      </c>
      <c r="K48" t="s">
        <v>102</v>
      </c>
      <c r="L48" t="s">
        <v>26</v>
      </c>
      <c r="M48">
        <v>-0.7</v>
      </c>
      <c r="N48">
        <v>1.05</v>
      </c>
    </row>
    <row r="49" spans="1:14">
      <c r="A49" t="s">
        <v>105</v>
      </c>
      <c r="B49">
        <v>25</v>
      </c>
      <c r="J49" t="s">
        <v>595</v>
      </c>
      <c r="K49" t="s">
        <v>104</v>
      </c>
      <c r="L49" t="s">
        <v>5</v>
      </c>
      <c r="M49">
        <v>-0.15</v>
      </c>
      <c r="N49">
        <v>1.1000000000000001</v>
      </c>
    </row>
    <row r="50" spans="1:14">
      <c r="A50" t="s">
        <v>107</v>
      </c>
      <c r="B50">
        <v>6</v>
      </c>
      <c r="C50">
        <v>25</v>
      </c>
      <c r="D50">
        <v>107</v>
      </c>
      <c r="J50" t="s">
        <v>596</v>
      </c>
      <c r="K50" t="s">
        <v>106</v>
      </c>
      <c r="L50" t="s">
        <v>19</v>
      </c>
      <c r="M50">
        <v>-0.81</v>
      </c>
      <c r="N50">
        <v>1.08</v>
      </c>
    </row>
    <row r="51" spans="1:14">
      <c r="A51" t="s">
        <v>413</v>
      </c>
      <c r="B51" t="s">
        <v>109</v>
      </c>
      <c r="C51">
        <v>29</v>
      </c>
      <c r="J51" t="s">
        <v>597</v>
      </c>
      <c r="K51" t="s">
        <v>108</v>
      </c>
      <c r="L51" t="s">
        <v>5</v>
      </c>
      <c r="M51">
        <v>-0.51</v>
      </c>
      <c r="N51">
        <v>1.04</v>
      </c>
    </row>
    <row r="52" spans="1:14">
      <c r="A52" t="s">
        <v>414</v>
      </c>
      <c r="B52" t="s">
        <v>111</v>
      </c>
      <c r="C52">
        <v>29</v>
      </c>
      <c r="J52" t="s">
        <v>598</v>
      </c>
      <c r="K52" t="s">
        <v>110</v>
      </c>
      <c r="L52" t="s">
        <v>5</v>
      </c>
      <c r="M52">
        <v>-0.81</v>
      </c>
      <c r="N52">
        <v>1.05</v>
      </c>
    </row>
    <row r="53" spans="1:14">
      <c r="A53" t="s">
        <v>415</v>
      </c>
      <c r="B53" t="s">
        <v>113</v>
      </c>
      <c r="C53">
        <v>29</v>
      </c>
      <c r="J53" t="s">
        <v>599</v>
      </c>
      <c r="K53" t="s">
        <v>112</v>
      </c>
      <c r="L53" t="s">
        <v>19</v>
      </c>
      <c r="M53">
        <v>-0.18</v>
      </c>
      <c r="N53">
        <v>1.04</v>
      </c>
    </row>
    <row r="54" spans="1:14">
      <c r="A54" t="s">
        <v>115</v>
      </c>
      <c r="B54">
        <v>26</v>
      </c>
      <c r="J54" t="s">
        <v>600</v>
      </c>
      <c r="K54" t="s">
        <v>114</v>
      </c>
      <c r="L54" t="s">
        <v>5</v>
      </c>
      <c r="M54">
        <v>-0.17</v>
      </c>
      <c r="N54">
        <v>1.0900000000000001</v>
      </c>
    </row>
    <row r="55" spans="1:14">
      <c r="A55" t="s">
        <v>117</v>
      </c>
      <c r="B55">
        <v>25</v>
      </c>
      <c r="J55" t="s">
        <v>601</v>
      </c>
      <c r="K55" t="s">
        <v>116</v>
      </c>
      <c r="L55" t="s">
        <v>19</v>
      </c>
      <c r="M55">
        <v>-0.14000000000000001</v>
      </c>
      <c r="N55">
        <v>1.07</v>
      </c>
    </row>
    <row r="56" spans="1:14">
      <c r="A56" t="s">
        <v>416</v>
      </c>
      <c r="B56" t="s">
        <v>119</v>
      </c>
      <c r="C56">
        <v>106</v>
      </c>
      <c r="J56" t="s">
        <v>602</v>
      </c>
      <c r="K56" t="s">
        <v>118</v>
      </c>
      <c r="L56" t="s">
        <v>19</v>
      </c>
      <c r="M56">
        <v>-0.51</v>
      </c>
      <c r="N56">
        <v>1.07</v>
      </c>
    </row>
    <row r="57" spans="1:14">
      <c r="A57" t="s">
        <v>121</v>
      </c>
      <c r="B57">
        <v>105</v>
      </c>
      <c r="J57" t="s">
        <v>603</v>
      </c>
      <c r="K57" t="s">
        <v>120</v>
      </c>
      <c r="L57" t="s">
        <v>5</v>
      </c>
      <c r="M57">
        <v>-0.48</v>
      </c>
      <c r="N57">
        <v>1.05</v>
      </c>
    </row>
    <row r="58" spans="1:14">
      <c r="A58" t="s">
        <v>123</v>
      </c>
      <c r="B58">
        <v>29</v>
      </c>
      <c r="J58" t="s">
        <v>604</v>
      </c>
      <c r="K58" t="s">
        <v>122</v>
      </c>
      <c r="L58" t="s">
        <v>26</v>
      </c>
      <c r="M58">
        <v>-0.87</v>
      </c>
      <c r="N58">
        <v>1.05</v>
      </c>
    </row>
    <row r="59" spans="1:14">
      <c r="A59" t="s">
        <v>417</v>
      </c>
      <c r="B59" t="s">
        <v>125</v>
      </c>
      <c r="C59">
        <v>18</v>
      </c>
      <c r="D59">
        <v>24</v>
      </c>
      <c r="J59" t="s">
        <v>605</v>
      </c>
      <c r="K59" t="s">
        <v>124</v>
      </c>
      <c r="L59" t="s">
        <v>26</v>
      </c>
      <c r="M59">
        <v>-0.67</v>
      </c>
      <c r="N59">
        <v>1.1000000000000001</v>
      </c>
    </row>
    <row r="60" spans="1:14">
      <c r="A60" t="s">
        <v>127</v>
      </c>
      <c r="B60">
        <v>27</v>
      </c>
      <c r="C60">
        <v>28</v>
      </c>
      <c r="J60" t="s">
        <v>606</v>
      </c>
      <c r="K60" t="s">
        <v>126</v>
      </c>
      <c r="L60" t="s">
        <v>26</v>
      </c>
      <c r="M60">
        <v>-0.31</v>
      </c>
      <c r="N60">
        <v>1.05</v>
      </c>
    </row>
    <row r="61" spans="1:14">
      <c r="A61" t="s">
        <v>418</v>
      </c>
      <c r="B61" t="s">
        <v>419</v>
      </c>
      <c r="C61" t="s">
        <v>71</v>
      </c>
      <c r="D61" t="s">
        <v>72</v>
      </c>
      <c r="E61">
        <v>55</v>
      </c>
      <c r="J61" t="s">
        <v>607</v>
      </c>
      <c r="K61" t="s">
        <v>128</v>
      </c>
      <c r="L61" t="s">
        <v>5</v>
      </c>
      <c r="M61">
        <v>-0.86</v>
      </c>
      <c r="N61">
        <v>1.0900000000000001</v>
      </c>
    </row>
    <row r="62" spans="1:14">
      <c r="A62" t="s">
        <v>420</v>
      </c>
      <c r="B62" t="s">
        <v>130</v>
      </c>
      <c r="C62">
        <v>24</v>
      </c>
      <c r="J62" t="s">
        <v>608</v>
      </c>
      <c r="K62" t="s">
        <v>129</v>
      </c>
      <c r="L62" t="s">
        <v>19</v>
      </c>
      <c r="M62">
        <v>-0.75</v>
      </c>
      <c r="N62">
        <v>1.07</v>
      </c>
    </row>
    <row r="63" spans="1:14">
      <c r="A63" t="s">
        <v>421</v>
      </c>
      <c r="B63" t="s">
        <v>132</v>
      </c>
      <c r="C63">
        <v>29</v>
      </c>
      <c r="J63" t="s">
        <v>609</v>
      </c>
      <c r="K63" t="s">
        <v>131</v>
      </c>
      <c r="L63" t="s">
        <v>8</v>
      </c>
      <c r="M63">
        <v>-0.49</v>
      </c>
      <c r="N63">
        <v>1.03</v>
      </c>
    </row>
    <row r="64" spans="1:14">
      <c r="A64" t="s">
        <v>134</v>
      </c>
      <c r="B64">
        <v>25</v>
      </c>
      <c r="J64" t="s">
        <v>610</v>
      </c>
      <c r="K64" t="s">
        <v>133</v>
      </c>
      <c r="L64" t="s">
        <v>5</v>
      </c>
      <c r="M64">
        <v>-0.76</v>
      </c>
      <c r="N64">
        <v>1.07</v>
      </c>
    </row>
    <row r="65" spans="1:14">
      <c r="A65" t="s">
        <v>422</v>
      </c>
      <c r="B65" t="s">
        <v>423</v>
      </c>
      <c r="C65" t="s">
        <v>136</v>
      </c>
      <c r="D65">
        <v>29</v>
      </c>
      <c r="J65" t="s">
        <v>611</v>
      </c>
      <c r="K65" t="s">
        <v>135</v>
      </c>
      <c r="L65" t="s">
        <v>8</v>
      </c>
      <c r="M65">
        <v>-0.56999999999999995</v>
      </c>
      <c r="N65">
        <v>1.05</v>
      </c>
    </row>
    <row r="66" spans="1:14">
      <c r="A66" t="s">
        <v>424</v>
      </c>
      <c r="B66" t="s">
        <v>425</v>
      </c>
      <c r="C66" t="s">
        <v>426</v>
      </c>
      <c r="D66" t="s">
        <v>138</v>
      </c>
      <c r="E66">
        <v>29</v>
      </c>
      <c r="J66" t="s">
        <v>612</v>
      </c>
      <c r="K66" t="s">
        <v>137</v>
      </c>
      <c r="L66" t="s">
        <v>19</v>
      </c>
      <c r="M66">
        <v>-0.68</v>
      </c>
      <c r="N66">
        <v>1.04</v>
      </c>
    </row>
    <row r="67" spans="1:14">
      <c r="A67" t="s">
        <v>140</v>
      </c>
      <c r="B67">
        <v>29</v>
      </c>
      <c r="J67" t="s">
        <v>613</v>
      </c>
      <c r="K67" t="s">
        <v>139</v>
      </c>
      <c r="L67" t="s">
        <v>8</v>
      </c>
      <c r="M67">
        <v>-0.53</v>
      </c>
      <c r="N67">
        <v>1.03</v>
      </c>
    </row>
    <row r="68" spans="1:14">
      <c r="A68" t="s">
        <v>142</v>
      </c>
      <c r="B68">
        <v>29</v>
      </c>
      <c r="J68" t="s">
        <v>614</v>
      </c>
      <c r="K68" t="s">
        <v>141</v>
      </c>
      <c r="L68" t="s">
        <v>8</v>
      </c>
      <c r="M68">
        <v>-0.49</v>
      </c>
      <c r="N68">
        <v>1.04</v>
      </c>
    </row>
    <row r="69" spans="1:14">
      <c r="A69" t="s">
        <v>427</v>
      </c>
      <c r="B69" t="s">
        <v>144</v>
      </c>
      <c r="C69" t="s">
        <v>145</v>
      </c>
      <c r="D69">
        <v>24</v>
      </c>
      <c r="J69" t="s">
        <v>615</v>
      </c>
      <c r="K69" t="s">
        <v>143</v>
      </c>
      <c r="L69" t="s">
        <v>26</v>
      </c>
      <c r="M69">
        <v>-0.62</v>
      </c>
      <c r="N69">
        <v>1.08</v>
      </c>
    </row>
    <row r="70" spans="1:14">
      <c r="A70" t="s">
        <v>428</v>
      </c>
      <c r="B70" t="s">
        <v>147</v>
      </c>
      <c r="C70">
        <v>29</v>
      </c>
      <c r="J70" t="s">
        <v>616</v>
      </c>
      <c r="K70" t="s">
        <v>146</v>
      </c>
      <c r="L70" t="s">
        <v>26</v>
      </c>
      <c r="M70">
        <v>-0.92</v>
      </c>
      <c r="N70">
        <v>1.05</v>
      </c>
    </row>
    <row r="71" spans="1:14">
      <c r="A71" t="s">
        <v>429</v>
      </c>
      <c r="B71" t="s">
        <v>430</v>
      </c>
      <c r="C71" t="s">
        <v>149</v>
      </c>
      <c r="D71">
        <v>20</v>
      </c>
      <c r="E71">
        <v>24</v>
      </c>
      <c r="F71">
        <v>90</v>
      </c>
      <c r="J71" t="s">
        <v>617</v>
      </c>
      <c r="K71" t="s">
        <v>148</v>
      </c>
      <c r="L71" t="s">
        <v>26</v>
      </c>
      <c r="M71">
        <v>-0.02</v>
      </c>
      <c r="N71">
        <v>1.51</v>
      </c>
    </row>
    <row r="72" spans="1:14">
      <c r="A72" t="s">
        <v>431</v>
      </c>
      <c r="B72" t="s">
        <v>149</v>
      </c>
      <c r="C72">
        <v>25</v>
      </c>
      <c r="J72" t="s">
        <v>618</v>
      </c>
      <c r="K72" t="s">
        <v>150</v>
      </c>
      <c r="L72" t="s">
        <v>5</v>
      </c>
      <c r="M72">
        <v>-0.73</v>
      </c>
      <c r="N72">
        <v>1.07</v>
      </c>
    </row>
    <row r="73" spans="1:14">
      <c r="A73" t="s">
        <v>152</v>
      </c>
      <c r="B73">
        <v>29</v>
      </c>
      <c r="J73" t="s">
        <v>619</v>
      </c>
      <c r="K73" t="s">
        <v>151</v>
      </c>
      <c r="L73" t="s">
        <v>19</v>
      </c>
      <c r="M73">
        <v>-0.8</v>
      </c>
      <c r="N73">
        <v>1.04</v>
      </c>
    </row>
    <row r="74" spans="1:14">
      <c r="A74" t="s">
        <v>432</v>
      </c>
      <c r="B74" t="s">
        <v>433</v>
      </c>
      <c r="C74" t="s">
        <v>434</v>
      </c>
      <c r="D74" t="s">
        <v>154</v>
      </c>
      <c r="E74">
        <v>29</v>
      </c>
      <c r="J74" t="s">
        <v>620</v>
      </c>
      <c r="K74" t="s">
        <v>153</v>
      </c>
      <c r="L74" t="s">
        <v>26</v>
      </c>
      <c r="M74">
        <v>-0.77</v>
      </c>
      <c r="N74">
        <v>1.04</v>
      </c>
    </row>
    <row r="75" spans="1:14">
      <c r="A75" t="s">
        <v>435</v>
      </c>
      <c r="B75" t="s">
        <v>156</v>
      </c>
      <c r="C75">
        <v>29</v>
      </c>
      <c r="J75" t="s">
        <v>621</v>
      </c>
      <c r="K75" t="s">
        <v>155</v>
      </c>
      <c r="L75" t="s">
        <v>8</v>
      </c>
      <c r="M75">
        <v>-0.36</v>
      </c>
      <c r="N75">
        <v>1.04</v>
      </c>
    </row>
    <row r="76" spans="1:14">
      <c r="A76" t="s">
        <v>158</v>
      </c>
      <c r="B76">
        <v>25</v>
      </c>
      <c r="J76" t="s">
        <v>622</v>
      </c>
      <c r="K76" t="s">
        <v>157</v>
      </c>
      <c r="L76" t="s">
        <v>26</v>
      </c>
      <c r="M76">
        <v>-0.1</v>
      </c>
      <c r="N76">
        <v>1.08</v>
      </c>
    </row>
    <row r="77" spans="1:14">
      <c r="A77" t="s">
        <v>436</v>
      </c>
      <c r="B77" t="s">
        <v>160</v>
      </c>
      <c r="C77">
        <v>29</v>
      </c>
      <c r="J77" t="s">
        <v>623</v>
      </c>
      <c r="K77" t="s">
        <v>159</v>
      </c>
      <c r="L77" t="s">
        <v>19</v>
      </c>
      <c r="M77">
        <v>-0.91</v>
      </c>
      <c r="N77">
        <v>1.06</v>
      </c>
    </row>
    <row r="78" spans="1:14">
      <c r="A78" t="s">
        <v>437</v>
      </c>
      <c r="B78" t="s">
        <v>162</v>
      </c>
      <c r="C78">
        <v>22</v>
      </c>
      <c r="J78" t="s">
        <v>624</v>
      </c>
      <c r="K78" t="s">
        <v>161</v>
      </c>
      <c r="L78" t="s">
        <v>26</v>
      </c>
      <c r="M78">
        <v>-0.8</v>
      </c>
      <c r="N78">
        <v>1.08</v>
      </c>
    </row>
    <row r="79" spans="1:14">
      <c r="A79" t="s">
        <v>438</v>
      </c>
      <c r="B79" t="s">
        <v>439</v>
      </c>
      <c r="C79" t="s">
        <v>164</v>
      </c>
      <c r="D79">
        <v>29</v>
      </c>
      <c r="J79" t="s">
        <v>625</v>
      </c>
      <c r="K79" t="s">
        <v>163</v>
      </c>
      <c r="L79" t="s">
        <v>19</v>
      </c>
      <c r="M79">
        <v>-0.4</v>
      </c>
      <c r="N79">
        <v>1.03</v>
      </c>
    </row>
    <row r="80" spans="1:14">
      <c r="A80" t="s">
        <v>440</v>
      </c>
      <c r="B80" t="s">
        <v>166</v>
      </c>
      <c r="C80">
        <v>24</v>
      </c>
      <c r="J80" t="s">
        <v>626</v>
      </c>
      <c r="K80" t="s">
        <v>165</v>
      </c>
      <c r="L80" t="s">
        <v>26</v>
      </c>
      <c r="M80">
        <v>-0.62</v>
      </c>
      <c r="N80">
        <v>1.0900000000000001</v>
      </c>
    </row>
    <row r="81" spans="1:14">
      <c r="A81" t="s">
        <v>441</v>
      </c>
      <c r="B81" t="s">
        <v>168</v>
      </c>
      <c r="C81">
        <v>105</v>
      </c>
      <c r="J81" t="s">
        <v>627</v>
      </c>
      <c r="K81" t="s">
        <v>167</v>
      </c>
      <c r="L81" t="s">
        <v>19</v>
      </c>
      <c r="M81">
        <v>-0.65</v>
      </c>
      <c r="N81">
        <v>1.05</v>
      </c>
    </row>
    <row r="82" spans="1:14">
      <c r="A82" t="s">
        <v>170</v>
      </c>
      <c r="B82">
        <v>30</v>
      </c>
      <c r="J82" t="s">
        <v>628</v>
      </c>
      <c r="K82" t="s">
        <v>169</v>
      </c>
      <c r="L82" t="s">
        <v>5</v>
      </c>
      <c r="M82">
        <v>-0.06</v>
      </c>
      <c r="N82">
        <v>1.1399999999999999</v>
      </c>
    </row>
    <row r="83" spans="1:14">
      <c r="A83" t="s">
        <v>172</v>
      </c>
      <c r="B83">
        <v>29</v>
      </c>
      <c r="J83" t="s">
        <v>629</v>
      </c>
      <c r="K83" t="s">
        <v>171</v>
      </c>
      <c r="L83" t="s">
        <v>5</v>
      </c>
      <c r="M83">
        <v>-0.31</v>
      </c>
      <c r="N83">
        <v>1.04</v>
      </c>
    </row>
    <row r="84" spans="1:14">
      <c r="A84" t="s">
        <v>174</v>
      </c>
      <c r="B84">
        <v>25</v>
      </c>
      <c r="C84">
        <v>33</v>
      </c>
      <c r="D84">
        <v>90</v>
      </c>
      <c r="J84" t="s">
        <v>630</v>
      </c>
      <c r="K84" t="s">
        <v>173</v>
      </c>
      <c r="L84" t="s">
        <v>19</v>
      </c>
      <c r="M84">
        <v>-0.86</v>
      </c>
      <c r="N84">
        <v>1.1100000000000001</v>
      </c>
    </row>
    <row r="85" spans="1:14">
      <c r="A85" t="s">
        <v>442</v>
      </c>
      <c r="B85" t="s">
        <v>443</v>
      </c>
      <c r="C85" t="s">
        <v>444</v>
      </c>
      <c r="D85" t="s">
        <v>445</v>
      </c>
      <c r="E85" t="s">
        <v>446</v>
      </c>
      <c r="F85" t="s">
        <v>176</v>
      </c>
      <c r="G85">
        <v>29</v>
      </c>
      <c r="J85" t="s">
        <v>631</v>
      </c>
      <c r="K85" t="s">
        <v>175</v>
      </c>
      <c r="L85" t="s">
        <v>19</v>
      </c>
      <c r="M85">
        <v>-0.06</v>
      </c>
      <c r="N85">
        <v>1.08</v>
      </c>
    </row>
    <row r="86" spans="1:14">
      <c r="A86" t="s">
        <v>178</v>
      </c>
      <c r="B86">
        <v>29</v>
      </c>
      <c r="J86" t="s">
        <v>632</v>
      </c>
      <c r="K86" t="s">
        <v>177</v>
      </c>
      <c r="L86" t="s">
        <v>19</v>
      </c>
      <c r="M86">
        <v>-0.57999999999999996</v>
      </c>
      <c r="N86">
        <v>1.03</v>
      </c>
    </row>
    <row r="87" spans="1:14">
      <c r="A87" t="s">
        <v>180</v>
      </c>
      <c r="B87">
        <v>25</v>
      </c>
      <c r="C87">
        <v>90</v>
      </c>
      <c r="D87">
        <v>106</v>
      </c>
      <c r="J87" t="s">
        <v>633</v>
      </c>
      <c r="K87" t="s">
        <v>179</v>
      </c>
      <c r="L87" t="s">
        <v>8</v>
      </c>
      <c r="M87">
        <v>-0.55000000000000004</v>
      </c>
      <c r="N87">
        <v>1.06</v>
      </c>
    </row>
    <row r="88" spans="1:14">
      <c r="A88" t="s">
        <v>327</v>
      </c>
      <c r="B88" t="s">
        <v>182</v>
      </c>
      <c r="C88" t="s">
        <v>447</v>
      </c>
      <c r="D88">
        <v>24</v>
      </c>
      <c r="E88">
        <v>62</v>
      </c>
      <c r="J88" t="s">
        <v>634</v>
      </c>
      <c r="K88" t="s">
        <v>181</v>
      </c>
      <c r="L88" t="s">
        <v>26</v>
      </c>
      <c r="M88">
        <v>-0.46</v>
      </c>
      <c r="N88">
        <v>1.29</v>
      </c>
    </row>
    <row r="89" spans="1:14">
      <c r="A89" t="s">
        <v>184</v>
      </c>
      <c r="B89">
        <v>29</v>
      </c>
      <c r="J89" t="s">
        <v>635</v>
      </c>
      <c r="K89" t="s">
        <v>183</v>
      </c>
      <c r="L89" t="s">
        <v>26</v>
      </c>
      <c r="M89">
        <v>-0.28000000000000003</v>
      </c>
      <c r="N89">
        <v>1.04</v>
      </c>
    </row>
    <row r="90" spans="1:14">
      <c r="A90" t="s">
        <v>186</v>
      </c>
      <c r="B90">
        <v>33</v>
      </c>
      <c r="J90" t="s">
        <v>636</v>
      </c>
      <c r="K90" t="s">
        <v>185</v>
      </c>
      <c r="L90" t="s">
        <v>26</v>
      </c>
      <c r="M90">
        <v>-0.04</v>
      </c>
      <c r="N90">
        <v>1.1399999999999999</v>
      </c>
    </row>
    <row r="91" spans="1:14">
      <c r="A91" t="s">
        <v>188</v>
      </c>
      <c r="B91">
        <v>29</v>
      </c>
      <c r="J91" t="s">
        <v>637</v>
      </c>
      <c r="K91" t="s">
        <v>187</v>
      </c>
      <c r="L91" t="s">
        <v>26</v>
      </c>
      <c r="M91">
        <v>-0.27</v>
      </c>
      <c r="N91">
        <v>1.03</v>
      </c>
    </row>
    <row r="92" spans="1:14">
      <c r="A92" t="s">
        <v>448</v>
      </c>
      <c r="B92" t="s">
        <v>449</v>
      </c>
      <c r="C92" t="s">
        <v>190</v>
      </c>
      <c r="D92">
        <v>24</v>
      </c>
      <c r="E92">
        <v>90</v>
      </c>
      <c r="F92">
        <v>108</v>
      </c>
      <c r="J92" t="s">
        <v>638</v>
      </c>
      <c r="K92" t="s">
        <v>189</v>
      </c>
      <c r="L92" t="s">
        <v>26</v>
      </c>
      <c r="M92">
        <v>-0.21</v>
      </c>
      <c r="N92">
        <v>1.1000000000000001</v>
      </c>
    </row>
    <row r="93" spans="1:14">
      <c r="A93" t="s">
        <v>450</v>
      </c>
      <c r="B93" t="s">
        <v>451</v>
      </c>
      <c r="C93" t="s">
        <v>192</v>
      </c>
      <c r="D93">
        <v>29</v>
      </c>
      <c r="J93" t="s">
        <v>639</v>
      </c>
      <c r="K93" t="s">
        <v>191</v>
      </c>
      <c r="L93" t="s">
        <v>26</v>
      </c>
      <c r="M93">
        <v>-0.36</v>
      </c>
      <c r="N93">
        <v>1.04</v>
      </c>
    </row>
    <row r="94" spans="1:14">
      <c r="A94" t="s">
        <v>194</v>
      </c>
      <c r="B94">
        <v>22</v>
      </c>
      <c r="C94">
        <v>109</v>
      </c>
      <c r="J94" t="s">
        <v>640</v>
      </c>
      <c r="K94" t="s">
        <v>193</v>
      </c>
      <c r="L94" t="s">
        <v>26</v>
      </c>
      <c r="M94">
        <v>-0.38</v>
      </c>
      <c r="N94">
        <v>1.07</v>
      </c>
    </row>
    <row r="95" spans="1:14">
      <c r="A95" t="s">
        <v>196</v>
      </c>
      <c r="B95">
        <v>14</v>
      </c>
      <c r="C95">
        <v>24</v>
      </c>
      <c r="J95" t="s">
        <v>641</v>
      </c>
      <c r="K95" t="s">
        <v>195</v>
      </c>
      <c r="L95" t="s">
        <v>26</v>
      </c>
      <c r="M95">
        <v>-0.87</v>
      </c>
      <c r="N95">
        <v>1.0900000000000001</v>
      </c>
    </row>
    <row r="96" spans="1:14">
      <c r="A96" t="s">
        <v>452</v>
      </c>
      <c r="B96" t="s">
        <v>453</v>
      </c>
      <c r="C96" t="s">
        <v>198</v>
      </c>
      <c r="D96">
        <v>29</v>
      </c>
      <c r="J96" t="s">
        <v>642</v>
      </c>
      <c r="K96" t="s">
        <v>197</v>
      </c>
      <c r="L96" t="s">
        <v>5</v>
      </c>
      <c r="M96">
        <v>-0.72</v>
      </c>
      <c r="N96">
        <v>1.05</v>
      </c>
    </row>
    <row r="97" spans="1:14">
      <c r="A97" t="s">
        <v>200</v>
      </c>
      <c r="B97">
        <v>22</v>
      </c>
      <c r="J97" t="s">
        <v>643</v>
      </c>
      <c r="K97" t="s">
        <v>199</v>
      </c>
      <c r="L97" t="s">
        <v>5</v>
      </c>
      <c r="M97">
        <v>-0.42</v>
      </c>
      <c r="N97">
        <v>1.0900000000000001</v>
      </c>
    </row>
    <row r="98" spans="1:14">
      <c r="A98" t="s">
        <v>454</v>
      </c>
      <c r="B98" t="s">
        <v>455</v>
      </c>
      <c r="C98" t="s">
        <v>202</v>
      </c>
      <c r="D98">
        <v>24</v>
      </c>
      <c r="E98">
        <v>110</v>
      </c>
      <c r="F98">
        <v>111</v>
      </c>
      <c r="J98" t="s">
        <v>644</v>
      </c>
      <c r="K98" t="s">
        <v>201</v>
      </c>
      <c r="L98" t="s">
        <v>19</v>
      </c>
      <c r="M98">
        <v>-0.89</v>
      </c>
      <c r="N98">
        <v>1.1200000000000001</v>
      </c>
    </row>
    <row r="99" spans="1:14">
      <c r="A99" t="s">
        <v>456</v>
      </c>
      <c r="B99" t="s">
        <v>204</v>
      </c>
      <c r="C99">
        <v>29</v>
      </c>
      <c r="J99" t="s">
        <v>645</v>
      </c>
      <c r="K99" t="s">
        <v>203</v>
      </c>
      <c r="L99" t="s">
        <v>8</v>
      </c>
      <c r="M99">
        <v>-0.27</v>
      </c>
      <c r="N99">
        <v>1.04</v>
      </c>
    </row>
    <row r="100" spans="1:14">
      <c r="A100" t="s">
        <v>457</v>
      </c>
      <c r="B100" t="s">
        <v>206</v>
      </c>
      <c r="C100">
        <v>29</v>
      </c>
      <c r="J100" t="s">
        <v>646</v>
      </c>
      <c r="K100" t="s">
        <v>205</v>
      </c>
      <c r="L100" t="s">
        <v>19</v>
      </c>
      <c r="M100">
        <v>-0.45</v>
      </c>
      <c r="N100">
        <v>1.03</v>
      </c>
    </row>
    <row r="101" spans="1:14">
      <c r="A101" t="s">
        <v>458</v>
      </c>
      <c r="B101" t="s">
        <v>459</v>
      </c>
      <c r="C101" t="s">
        <v>460</v>
      </c>
      <c r="D101" t="s">
        <v>461</v>
      </c>
      <c r="E101" t="s">
        <v>208</v>
      </c>
      <c r="F101">
        <v>29</v>
      </c>
      <c r="J101" t="s">
        <v>647</v>
      </c>
      <c r="K101" t="s">
        <v>207</v>
      </c>
      <c r="L101" t="s">
        <v>8</v>
      </c>
      <c r="M101">
        <v>-7.0000000000000007E-2</v>
      </c>
      <c r="N101">
        <v>1.0900000000000001</v>
      </c>
    </row>
    <row r="102" spans="1:14">
      <c r="A102" t="s">
        <v>210</v>
      </c>
      <c r="B102">
        <v>30</v>
      </c>
      <c r="J102" t="s">
        <v>648</v>
      </c>
      <c r="K102" t="s">
        <v>209</v>
      </c>
      <c r="L102" t="s">
        <v>8</v>
      </c>
      <c r="M102">
        <v>-0.55000000000000004</v>
      </c>
      <c r="N102">
        <v>1.06</v>
      </c>
    </row>
    <row r="103" spans="1:14">
      <c r="A103" t="s">
        <v>462</v>
      </c>
      <c r="B103" t="s">
        <v>212</v>
      </c>
      <c r="C103">
        <v>55</v>
      </c>
      <c r="J103" t="s">
        <v>649</v>
      </c>
      <c r="K103" t="s">
        <v>211</v>
      </c>
      <c r="L103" t="s">
        <v>5</v>
      </c>
      <c r="M103">
        <v>-0.49</v>
      </c>
      <c r="N103">
        <v>1.03</v>
      </c>
    </row>
    <row r="104" spans="1:14">
      <c r="A104" t="s">
        <v>214</v>
      </c>
      <c r="B104">
        <v>27</v>
      </c>
      <c r="C104">
        <v>28</v>
      </c>
      <c r="J104" t="s">
        <v>650</v>
      </c>
      <c r="K104" t="s">
        <v>213</v>
      </c>
      <c r="L104" t="s">
        <v>5</v>
      </c>
      <c r="M104">
        <v>-0.67</v>
      </c>
      <c r="N104">
        <v>1.05</v>
      </c>
    </row>
    <row r="105" spans="1:14">
      <c r="A105" t="s">
        <v>216</v>
      </c>
      <c r="B105">
        <v>29</v>
      </c>
      <c r="J105" t="s">
        <v>651</v>
      </c>
      <c r="K105" t="s">
        <v>215</v>
      </c>
      <c r="L105" t="s">
        <v>19</v>
      </c>
      <c r="M105">
        <v>-0.31</v>
      </c>
      <c r="N105">
        <v>1.03</v>
      </c>
    </row>
    <row r="106" spans="1:14">
      <c r="A106" t="s">
        <v>463</v>
      </c>
      <c r="B106" t="s">
        <v>464</v>
      </c>
      <c r="C106" t="s">
        <v>465</v>
      </c>
      <c r="D106" t="s">
        <v>466</v>
      </c>
      <c r="E106" t="s">
        <v>71</v>
      </c>
      <c r="F106" t="s">
        <v>72</v>
      </c>
      <c r="G106">
        <v>105</v>
      </c>
      <c r="J106" t="s">
        <v>652</v>
      </c>
      <c r="K106" t="s">
        <v>217</v>
      </c>
      <c r="L106" t="s">
        <v>19</v>
      </c>
      <c r="M106">
        <v>-0.77</v>
      </c>
      <c r="N106">
        <v>1.05</v>
      </c>
    </row>
    <row r="107" spans="1:14">
      <c r="A107" t="s">
        <v>219</v>
      </c>
      <c r="B107">
        <v>105</v>
      </c>
      <c r="J107" t="s">
        <v>653</v>
      </c>
      <c r="K107" t="s">
        <v>218</v>
      </c>
      <c r="L107" t="s">
        <v>5</v>
      </c>
      <c r="M107">
        <v>-0.3</v>
      </c>
      <c r="N107">
        <v>1.05</v>
      </c>
    </row>
    <row r="108" spans="1:14">
      <c r="A108" t="s">
        <v>221</v>
      </c>
      <c r="B108">
        <v>29</v>
      </c>
      <c r="J108" t="s">
        <v>654</v>
      </c>
      <c r="K108" t="s">
        <v>220</v>
      </c>
      <c r="L108" t="s">
        <v>19</v>
      </c>
      <c r="M108">
        <v>-0.28000000000000003</v>
      </c>
      <c r="N108">
        <v>1.04</v>
      </c>
    </row>
    <row r="109" spans="1:14">
      <c r="A109" t="s">
        <v>223</v>
      </c>
      <c r="B109">
        <v>22</v>
      </c>
      <c r="J109" t="s">
        <v>655</v>
      </c>
      <c r="K109" t="s">
        <v>222</v>
      </c>
      <c r="L109" t="s">
        <v>5</v>
      </c>
      <c r="M109">
        <v>-0.32</v>
      </c>
      <c r="N109">
        <v>1.07</v>
      </c>
    </row>
    <row r="110" spans="1:14">
      <c r="A110" t="s">
        <v>225</v>
      </c>
      <c r="B110">
        <v>24</v>
      </c>
      <c r="C110">
        <v>112</v>
      </c>
      <c r="J110" t="s">
        <v>656</v>
      </c>
      <c r="K110" t="s">
        <v>224</v>
      </c>
      <c r="L110" t="s">
        <v>19</v>
      </c>
      <c r="M110">
        <v>-0.13</v>
      </c>
      <c r="N110">
        <v>1.1299999999999999</v>
      </c>
    </row>
    <row r="111" spans="1:14">
      <c r="A111" t="s">
        <v>227</v>
      </c>
      <c r="B111">
        <v>29</v>
      </c>
      <c r="J111" t="s">
        <v>657</v>
      </c>
      <c r="K111" t="s">
        <v>226</v>
      </c>
      <c r="L111" t="s">
        <v>5</v>
      </c>
      <c r="M111">
        <v>-0.87</v>
      </c>
      <c r="N111">
        <v>1.05</v>
      </c>
    </row>
    <row r="112" spans="1:14">
      <c r="A112" t="s">
        <v>229</v>
      </c>
      <c r="B112">
        <v>26</v>
      </c>
      <c r="J112" t="s">
        <v>658</v>
      </c>
      <c r="K112" t="s">
        <v>228</v>
      </c>
      <c r="L112" t="s">
        <v>19</v>
      </c>
      <c r="M112">
        <v>-0.67</v>
      </c>
      <c r="N112">
        <v>1.06</v>
      </c>
    </row>
    <row r="113" spans="1:21">
      <c r="A113" t="s">
        <v>231</v>
      </c>
      <c r="B113">
        <v>27</v>
      </c>
      <c r="J113" t="s">
        <v>659</v>
      </c>
      <c r="K113" t="s">
        <v>230</v>
      </c>
      <c r="L113" t="s">
        <v>19</v>
      </c>
      <c r="M113">
        <v>-0.08</v>
      </c>
      <c r="N113">
        <v>1.1000000000000001</v>
      </c>
    </row>
    <row r="114" spans="1:21">
      <c r="A114" t="s">
        <v>467</v>
      </c>
      <c r="B114" t="s">
        <v>233</v>
      </c>
      <c r="C114">
        <v>55</v>
      </c>
      <c r="J114" t="s">
        <v>660</v>
      </c>
      <c r="K114" t="s">
        <v>232</v>
      </c>
      <c r="L114" t="s">
        <v>26</v>
      </c>
      <c r="M114">
        <v>-0.41</v>
      </c>
      <c r="N114">
        <v>1.06</v>
      </c>
    </row>
    <row r="115" spans="1:21">
      <c r="A115" t="s">
        <v>468</v>
      </c>
      <c r="B115" t="s">
        <v>235</v>
      </c>
      <c r="C115">
        <v>29</v>
      </c>
      <c r="J115" t="s">
        <v>661</v>
      </c>
      <c r="K115" t="s">
        <v>234</v>
      </c>
      <c r="L115" t="s">
        <v>19</v>
      </c>
      <c r="M115">
        <v>-0.9</v>
      </c>
      <c r="N115">
        <v>1.05</v>
      </c>
    </row>
    <row r="116" spans="1:21">
      <c r="A116" t="s">
        <v>469</v>
      </c>
      <c r="B116" t="s">
        <v>470</v>
      </c>
      <c r="C116" t="s">
        <v>471</v>
      </c>
      <c r="D116" t="s">
        <v>71</v>
      </c>
      <c r="E116" t="s">
        <v>72</v>
      </c>
      <c r="F116">
        <v>24</v>
      </c>
      <c r="G116">
        <v>90</v>
      </c>
      <c r="H116">
        <v>110</v>
      </c>
      <c r="I116">
        <v>111</v>
      </c>
      <c r="J116" t="s">
        <v>662</v>
      </c>
      <c r="K116" t="s">
        <v>236</v>
      </c>
      <c r="L116" t="s">
        <v>5</v>
      </c>
      <c r="M116">
        <v>-0.44</v>
      </c>
      <c r="N116">
        <v>1.07</v>
      </c>
      <c r="U116">
        <v>113</v>
      </c>
    </row>
    <row r="117" spans="1:21">
      <c r="A117" t="s">
        <v>238</v>
      </c>
      <c r="B117">
        <v>30</v>
      </c>
      <c r="J117" t="s">
        <v>663</v>
      </c>
      <c r="K117" t="s">
        <v>237</v>
      </c>
      <c r="L117" t="s">
        <v>19</v>
      </c>
      <c r="M117">
        <v>-0.36</v>
      </c>
      <c r="N117">
        <v>1.1200000000000001</v>
      </c>
    </row>
    <row r="118" spans="1:21">
      <c r="A118" t="s">
        <v>472</v>
      </c>
      <c r="B118" t="s">
        <v>473</v>
      </c>
      <c r="C118" t="s">
        <v>474</v>
      </c>
      <c r="D118" t="s">
        <v>71</v>
      </c>
      <c r="E118" t="s">
        <v>72</v>
      </c>
      <c r="F118" t="s">
        <v>75</v>
      </c>
      <c r="G118">
        <v>105</v>
      </c>
      <c r="J118" t="s">
        <v>664</v>
      </c>
      <c r="K118" t="s">
        <v>239</v>
      </c>
      <c r="L118" t="s">
        <v>19</v>
      </c>
      <c r="M118">
        <v>-0.35</v>
      </c>
      <c r="N118">
        <v>1.06</v>
      </c>
    </row>
    <row r="119" spans="1:21">
      <c r="A119" t="s">
        <v>241</v>
      </c>
      <c r="B119">
        <v>26</v>
      </c>
      <c r="J119" t="s">
        <v>665</v>
      </c>
      <c r="K119" t="s">
        <v>240</v>
      </c>
      <c r="L119" t="s">
        <v>5</v>
      </c>
      <c r="M119">
        <v>-0.69</v>
      </c>
      <c r="N119">
        <v>1.08</v>
      </c>
    </row>
    <row r="120" spans="1:21">
      <c r="A120" t="s">
        <v>243</v>
      </c>
      <c r="B120">
        <v>55</v>
      </c>
      <c r="C120">
        <v>105</v>
      </c>
      <c r="J120" t="s">
        <v>666</v>
      </c>
      <c r="K120" t="s">
        <v>242</v>
      </c>
      <c r="L120" t="s">
        <v>8</v>
      </c>
      <c r="M120">
        <v>-0.15</v>
      </c>
      <c r="N120">
        <v>1.07</v>
      </c>
    </row>
    <row r="121" spans="1:21">
      <c r="A121" t="s">
        <v>245</v>
      </c>
      <c r="B121">
        <v>25</v>
      </c>
      <c r="J121" t="s">
        <v>667</v>
      </c>
      <c r="K121" t="s">
        <v>244</v>
      </c>
      <c r="L121" t="s">
        <v>8</v>
      </c>
      <c r="M121">
        <v>-0.32</v>
      </c>
      <c r="N121">
        <v>1.06</v>
      </c>
    </row>
    <row r="122" spans="1:21">
      <c r="A122" t="s">
        <v>475</v>
      </c>
      <c r="B122" t="s">
        <v>247</v>
      </c>
      <c r="C122">
        <v>29</v>
      </c>
      <c r="J122" t="s">
        <v>668</v>
      </c>
      <c r="K122" t="s">
        <v>246</v>
      </c>
      <c r="L122" t="s">
        <v>19</v>
      </c>
      <c r="M122">
        <v>-0.66</v>
      </c>
      <c r="N122">
        <v>1.04</v>
      </c>
    </row>
    <row r="123" spans="1:21">
      <c r="A123" t="s">
        <v>476</v>
      </c>
      <c r="B123" t="s">
        <v>249</v>
      </c>
      <c r="C123">
        <v>24</v>
      </c>
      <c r="J123" t="s">
        <v>669</v>
      </c>
      <c r="K123" t="s">
        <v>248</v>
      </c>
      <c r="L123" t="s">
        <v>19</v>
      </c>
      <c r="M123">
        <v>-0.44</v>
      </c>
      <c r="N123">
        <v>1.07</v>
      </c>
    </row>
    <row r="124" spans="1:21">
      <c r="A124" t="s">
        <v>477</v>
      </c>
      <c r="B124" t="s">
        <v>478</v>
      </c>
      <c r="C124" t="s">
        <v>251</v>
      </c>
      <c r="D124">
        <v>29</v>
      </c>
      <c r="J124" t="s">
        <v>670</v>
      </c>
      <c r="K124" t="s">
        <v>250</v>
      </c>
      <c r="L124" t="s">
        <v>8</v>
      </c>
      <c r="M124">
        <v>-0.26</v>
      </c>
      <c r="N124">
        <v>1.04</v>
      </c>
    </row>
    <row r="125" spans="1:21">
      <c r="A125" t="s">
        <v>479</v>
      </c>
      <c r="B125" t="s">
        <v>253</v>
      </c>
      <c r="C125">
        <v>29</v>
      </c>
      <c r="J125" t="s">
        <v>671</v>
      </c>
      <c r="K125" t="s">
        <v>252</v>
      </c>
      <c r="L125" t="s">
        <v>19</v>
      </c>
      <c r="M125">
        <v>-0.42</v>
      </c>
      <c r="N125">
        <v>1.03</v>
      </c>
    </row>
    <row r="126" spans="1:21">
      <c r="A126" t="s">
        <v>480</v>
      </c>
      <c r="B126" t="s">
        <v>481</v>
      </c>
      <c r="C126" t="s">
        <v>482</v>
      </c>
      <c r="D126" t="s">
        <v>483</v>
      </c>
      <c r="E126" t="s">
        <v>484</v>
      </c>
      <c r="F126" t="s">
        <v>256</v>
      </c>
      <c r="G126">
        <v>27</v>
      </c>
      <c r="J126" t="s">
        <v>672</v>
      </c>
      <c r="K126" t="s">
        <v>254</v>
      </c>
      <c r="L126" t="s">
        <v>255</v>
      </c>
      <c r="M126">
        <v>-0.46</v>
      </c>
      <c r="N126">
        <v>1.05</v>
      </c>
    </row>
    <row r="127" spans="1:21">
      <c r="A127" t="s">
        <v>485</v>
      </c>
      <c r="B127" t="s">
        <v>258</v>
      </c>
      <c r="C127">
        <v>29</v>
      </c>
      <c r="J127" t="s">
        <v>673</v>
      </c>
      <c r="K127" t="s">
        <v>257</v>
      </c>
      <c r="L127" t="s">
        <v>19</v>
      </c>
      <c r="M127">
        <v>-0.92</v>
      </c>
      <c r="N127">
        <v>1.1299999999999999</v>
      </c>
    </row>
    <row r="128" spans="1:21">
      <c r="A128" t="s">
        <v>486</v>
      </c>
      <c r="B128" t="s">
        <v>260</v>
      </c>
      <c r="C128">
        <v>24</v>
      </c>
      <c r="J128" t="s">
        <v>674</v>
      </c>
      <c r="K128" t="s">
        <v>259</v>
      </c>
      <c r="L128" t="s">
        <v>26</v>
      </c>
      <c r="M128">
        <v>-0.43</v>
      </c>
      <c r="N128">
        <v>1.07</v>
      </c>
    </row>
    <row r="129" spans="1:14">
      <c r="A129" t="s">
        <v>487</v>
      </c>
      <c r="B129" t="s">
        <v>488</v>
      </c>
      <c r="C129" t="s">
        <v>489</v>
      </c>
      <c r="D129" t="s">
        <v>71</v>
      </c>
      <c r="E129" t="s">
        <v>72</v>
      </c>
      <c r="F129">
        <v>105</v>
      </c>
      <c r="J129" t="s">
        <v>675</v>
      </c>
      <c r="K129" t="s">
        <v>261</v>
      </c>
      <c r="L129" t="s">
        <v>8</v>
      </c>
      <c r="M129">
        <v>-0.82</v>
      </c>
      <c r="N129">
        <v>1.05</v>
      </c>
    </row>
    <row r="130" spans="1:14">
      <c r="A130" t="s">
        <v>263</v>
      </c>
      <c r="B130">
        <v>30</v>
      </c>
      <c r="J130" t="s">
        <v>676</v>
      </c>
      <c r="K130" t="s">
        <v>262</v>
      </c>
      <c r="L130" t="s">
        <v>26</v>
      </c>
      <c r="M130">
        <v>-0.79</v>
      </c>
      <c r="N130">
        <v>1.07</v>
      </c>
    </row>
    <row r="131" spans="1:14">
      <c r="A131" t="s">
        <v>265</v>
      </c>
      <c r="B131">
        <v>22</v>
      </c>
      <c r="C131">
        <v>24</v>
      </c>
      <c r="D131">
        <v>108</v>
      </c>
      <c r="J131" t="s">
        <v>677</v>
      </c>
      <c r="K131" t="s">
        <v>264</v>
      </c>
      <c r="L131" t="s">
        <v>8</v>
      </c>
      <c r="M131">
        <v>-0.56999999999999995</v>
      </c>
      <c r="N131">
        <v>1.08</v>
      </c>
    </row>
    <row r="132" spans="1:14">
      <c r="A132" t="s">
        <v>490</v>
      </c>
      <c r="B132" t="s">
        <v>491</v>
      </c>
      <c r="C132" t="s">
        <v>267</v>
      </c>
      <c r="D132">
        <v>30</v>
      </c>
      <c r="J132" t="s">
        <v>678</v>
      </c>
      <c r="K132" t="s">
        <v>266</v>
      </c>
      <c r="L132" t="s">
        <v>19</v>
      </c>
      <c r="M132">
        <v>-0.9</v>
      </c>
      <c r="N132">
        <v>1.1000000000000001</v>
      </c>
    </row>
    <row r="133" spans="1:14">
      <c r="A133" t="s">
        <v>492</v>
      </c>
      <c r="B133" t="s">
        <v>269</v>
      </c>
      <c r="C133">
        <v>25</v>
      </c>
      <c r="D133">
        <v>107</v>
      </c>
      <c r="J133" t="s">
        <v>679</v>
      </c>
      <c r="K133" t="s">
        <v>268</v>
      </c>
      <c r="L133" t="s">
        <v>8</v>
      </c>
      <c r="M133">
        <v>-0.44</v>
      </c>
      <c r="N133">
        <v>1.07</v>
      </c>
    </row>
    <row r="134" spans="1:14">
      <c r="A134" t="s">
        <v>271</v>
      </c>
      <c r="B134" t="s">
        <v>272</v>
      </c>
      <c r="C134">
        <v>29</v>
      </c>
      <c r="J134" t="s">
        <v>680</v>
      </c>
      <c r="K134" t="s">
        <v>270</v>
      </c>
      <c r="L134" t="s">
        <v>8</v>
      </c>
      <c r="M134">
        <v>-0.75</v>
      </c>
      <c r="N134">
        <v>1.04</v>
      </c>
    </row>
    <row r="135" spans="1:14">
      <c r="A135" t="s">
        <v>274</v>
      </c>
      <c r="B135">
        <v>55</v>
      </c>
      <c r="J135" t="s">
        <v>681</v>
      </c>
      <c r="K135" t="s">
        <v>273</v>
      </c>
      <c r="L135" t="s">
        <v>26</v>
      </c>
      <c r="M135">
        <v>-0.51</v>
      </c>
      <c r="N135">
        <v>1.03</v>
      </c>
    </row>
    <row r="136" spans="1:14">
      <c r="A136" t="s">
        <v>493</v>
      </c>
      <c r="B136" t="s">
        <v>494</v>
      </c>
      <c r="C136" t="s">
        <v>276</v>
      </c>
      <c r="D136">
        <v>105</v>
      </c>
      <c r="J136" t="s">
        <v>682</v>
      </c>
      <c r="K136" t="s">
        <v>275</v>
      </c>
      <c r="L136" t="s">
        <v>8</v>
      </c>
      <c r="M136">
        <v>-0.38</v>
      </c>
      <c r="N136">
        <v>1.04</v>
      </c>
    </row>
    <row r="137" spans="1:14">
      <c r="A137" t="s">
        <v>495</v>
      </c>
      <c r="B137" t="s">
        <v>278</v>
      </c>
      <c r="C137">
        <v>26</v>
      </c>
      <c r="D137">
        <v>27</v>
      </c>
      <c r="J137" t="s">
        <v>683</v>
      </c>
      <c r="K137" t="s">
        <v>277</v>
      </c>
      <c r="L137" t="s">
        <v>26</v>
      </c>
      <c r="M137">
        <v>-0.6</v>
      </c>
      <c r="N137">
        <v>1.07</v>
      </c>
    </row>
    <row r="138" spans="1:14">
      <c r="A138" t="s">
        <v>496</v>
      </c>
      <c r="B138" t="s">
        <v>280</v>
      </c>
      <c r="C138">
        <v>29</v>
      </c>
      <c r="J138" t="s">
        <v>684</v>
      </c>
      <c r="K138" t="s">
        <v>279</v>
      </c>
      <c r="L138" t="s">
        <v>8</v>
      </c>
      <c r="M138">
        <v>-0.4</v>
      </c>
      <c r="N138">
        <v>1.04</v>
      </c>
    </row>
    <row r="139" spans="1:14">
      <c r="A139" t="s">
        <v>282</v>
      </c>
      <c r="B139" t="s">
        <v>75</v>
      </c>
      <c r="J139" t="s">
        <v>685</v>
      </c>
      <c r="K139" t="s">
        <v>281</v>
      </c>
      <c r="L139" t="s">
        <v>8</v>
      </c>
      <c r="M139">
        <v>-0.77</v>
      </c>
      <c r="N139">
        <v>1.07</v>
      </c>
    </row>
    <row r="140" spans="1:14">
      <c r="A140" t="s">
        <v>497</v>
      </c>
      <c r="B140" t="s">
        <v>284</v>
      </c>
      <c r="C140">
        <v>24</v>
      </c>
      <c r="J140" t="s">
        <v>686</v>
      </c>
      <c r="K140" t="s">
        <v>283</v>
      </c>
      <c r="L140" t="s">
        <v>26</v>
      </c>
      <c r="M140">
        <v>-0.37</v>
      </c>
      <c r="N140">
        <v>1.07</v>
      </c>
    </row>
    <row r="141" spans="1:14">
      <c r="A141" t="s">
        <v>498</v>
      </c>
      <c r="B141" t="s">
        <v>499</v>
      </c>
      <c r="C141" t="s">
        <v>500</v>
      </c>
      <c r="D141" t="s">
        <v>501</v>
      </c>
      <c r="E141" t="s">
        <v>286</v>
      </c>
      <c r="F141">
        <v>24</v>
      </c>
      <c r="J141" t="s">
        <v>687</v>
      </c>
      <c r="K141" t="s">
        <v>285</v>
      </c>
      <c r="L141" t="s">
        <v>19</v>
      </c>
      <c r="M141">
        <v>-0.56000000000000005</v>
      </c>
      <c r="N141">
        <v>1.07</v>
      </c>
    </row>
    <row r="142" spans="1:14">
      <c r="A142" t="s">
        <v>502</v>
      </c>
      <c r="B142" t="s">
        <v>503</v>
      </c>
      <c r="C142" t="s">
        <v>504</v>
      </c>
      <c r="D142" t="s">
        <v>505</v>
      </c>
      <c r="E142" t="s">
        <v>506</v>
      </c>
      <c r="F142" t="s">
        <v>288</v>
      </c>
      <c r="G142">
        <v>29</v>
      </c>
      <c r="J142" t="s">
        <v>688</v>
      </c>
      <c r="K142" t="s">
        <v>287</v>
      </c>
      <c r="L142" t="s">
        <v>19</v>
      </c>
      <c r="M142">
        <v>-0.49</v>
      </c>
      <c r="N142">
        <v>1.04</v>
      </c>
    </row>
    <row r="143" spans="1:14">
      <c r="A143" t="s">
        <v>507</v>
      </c>
      <c r="B143" t="s">
        <v>290</v>
      </c>
      <c r="C143">
        <v>29</v>
      </c>
      <c r="J143" t="s">
        <v>689</v>
      </c>
      <c r="K143" t="s">
        <v>289</v>
      </c>
      <c r="L143" t="s">
        <v>5</v>
      </c>
      <c r="M143">
        <v>-0.22</v>
      </c>
      <c r="N143">
        <v>1.04</v>
      </c>
    </row>
    <row r="144" spans="1:14">
      <c r="A144" t="s">
        <v>508</v>
      </c>
      <c r="B144" t="s">
        <v>509</v>
      </c>
      <c r="C144" t="s">
        <v>510</v>
      </c>
      <c r="D144" t="s">
        <v>511</v>
      </c>
      <c r="E144" t="s">
        <v>512</v>
      </c>
      <c r="F144" t="s">
        <v>513</v>
      </c>
      <c r="G144" t="s">
        <v>514</v>
      </c>
      <c r="H144" t="s">
        <v>292</v>
      </c>
      <c r="I144">
        <v>29</v>
      </c>
      <c r="J144" t="s">
        <v>690</v>
      </c>
      <c r="K144" t="s">
        <v>291</v>
      </c>
      <c r="L144" t="s">
        <v>26</v>
      </c>
      <c r="M144">
        <v>-0.18</v>
      </c>
      <c r="N144">
        <v>1.05</v>
      </c>
    </row>
    <row r="145" spans="1:14">
      <c r="A145" t="s">
        <v>515</v>
      </c>
      <c r="B145" t="s">
        <v>516</v>
      </c>
      <c r="C145" t="s">
        <v>517</v>
      </c>
      <c r="D145" t="s">
        <v>71</v>
      </c>
      <c r="E145" t="s">
        <v>72</v>
      </c>
      <c r="F145">
        <v>105</v>
      </c>
      <c r="J145" t="s">
        <v>691</v>
      </c>
      <c r="K145" t="s">
        <v>293</v>
      </c>
      <c r="L145" t="s">
        <v>26</v>
      </c>
      <c r="M145">
        <v>-0.14000000000000001</v>
      </c>
      <c r="N145">
        <v>1.07</v>
      </c>
    </row>
    <row r="146" spans="1:14">
      <c r="A146" t="s">
        <v>518</v>
      </c>
      <c r="B146" t="s">
        <v>519</v>
      </c>
      <c r="C146" t="s">
        <v>295</v>
      </c>
      <c r="D146">
        <v>24</v>
      </c>
      <c r="J146" t="s">
        <v>692</v>
      </c>
      <c r="K146" t="s">
        <v>294</v>
      </c>
      <c r="L146" t="s">
        <v>5</v>
      </c>
      <c r="M146">
        <v>-0.53</v>
      </c>
      <c r="N146">
        <v>1.06</v>
      </c>
    </row>
    <row r="147" spans="1:14">
      <c r="A147" t="s">
        <v>297</v>
      </c>
      <c r="B147">
        <v>30</v>
      </c>
      <c r="J147" t="s">
        <v>693</v>
      </c>
      <c r="K147" t="s">
        <v>296</v>
      </c>
      <c r="L147" t="s">
        <v>26</v>
      </c>
      <c r="M147">
        <v>-0.15</v>
      </c>
      <c r="N147">
        <v>1.08</v>
      </c>
    </row>
    <row r="148" spans="1:14">
      <c r="A148" t="s">
        <v>520</v>
      </c>
      <c r="B148" t="s">
        <v>521</v>
      </c>
      <c r="C148" t="s">
        <v>299</v>
      </c>
      <c r="D148">
        <v>105</v>
      </c>
      <c r="J148" t="s">
        <v>694</v>
      </c>
      <c r="K148" t="s">
        <v>298</v>
      </c>
      <c r="L148" t="s">
        <v>5</v>
      </c>
      <c r="M148">
        <v>-0.61</v>
      </c>
      <c r="N148">
        <v>1.04</v>
      </c>
    </row>
    <row r="149" spans="1:14">
      <c r="A149" t="s">
        <v>522</v>
      </c>
      <c r="B149" t="s">
        <v>301</v>
      </c>
      <c r="C149">
        <v>29</v>
      </c>
      <c r="J149" t="s">
        <v>695</v>
      </c>
      <c r="K149" t="s">
        <v>300</v>
      </c>
      <c r="L149" t="s">
        <v>26</v>
      </c>
      <c r="M149">
        <v>-0.38</v>
      </c>
      <c r="N149">
        <v>1.04</v>
      </c>
    </row>
    <row r="150" spans="1:14">
      <c r="A150" t="s">
        <v>523</v>
      </c>
      <c r="B150" t="s">
        <v>303</v>
      </c>
      <c r="C150">
        <v>30</v>
      </c>
      <c r="J150" t="s">
        <v>696</v>
      </c>
      <c r="K150" t="s">
        <v>302</v>
      </c>
      <c r="L150" t="s">
        <v>8</v>
      </c>
      <c r="M150">
        <v>-0.26</v>
      </c>
      <c r="N150">
        <v>1.06</v>
      </c>
    </row>
    <row r="151" spans="1:14">
      <c r="A151" t="s">
        <v>305</v>
      </c>
      <c r="B151">
        <v>33</v>
      </c>
      <c r="C151">
        <v>90</v>
      </c>
      <c r="J151" t="s">
        <v>697</v>
      </c>
      <c r="K151" t="s">
        <v>304</v>
      </c>
      <c r="L151" t="s">
        <v>19</v>
      </c>
      <c r="M151">
        <v>-0.98</v>
      </c>
      <c r="N151">
        <v>1.1399999999999999</v>
      </c>
    </row>
    <row r="152" spans="1:14">
      <c r="A152" t="s">
        <v>524</v>
      </c>
      <c r="B152" t="s">
        <v>307</v>
      </c>
      <c r="C152">
        <v>18</v>
      </c>
      <c r="D152">
        <v>24</v>
      </c>
      <c r="E152">
        <v>90</v>
      </c>
      <c r="F152">
        <v>112</v>
      </c>
      <c r="J152" t="s">
        <v>698</v>
      </c>
      <c r="K152" t="s">
        <v>306</v>
      </c>
      <c r="L152" t="s">
        <v>19</v>
      </c>
      <c r="M152">
        <v>-0.77</v>
      </c>
      <c r="N152">
        <v>1.1399999999999999</v>
      </c>
    </row>
    <row r="153" spans="1:14">
      <c r="A153" t="s">
        <v>525</v>
      </c>
      <c r="B153" t="s">
        <v>309</v>
      </c>
      <c r="C153">
        <v>29</v>
      </c>
      <c r="J153" t="s">
        <v>699</v>
      </c>
      <c r="K153" t="s">
        <v>308</v>
      </c>
      <c r="L153" t="s">
        <v>19</v>
      </c>
      <c r="M153">
        <v>-0.2</v>
      </c>
      <c r="N153">
        <v>1.06</v>
      </c>
    </row>
    <row r="154" spans="1:14">
      <c r="A154" t="s">
        <v>526</v>
      </c>
      <c r="B154" t="s">
        <v>311</v>
      </c>
      <c r="C154">
        <v>30</v>
      </c>
      <c r="J154" t="s">
        <v>700</v>
      </c>
      <c r="K154" t="s">
        <v>310</v>
      </c>
      <c r="L154" t="s">
        <v>8</v>
      </c>
      <c r="M154">
        <v>-0.91</v>
      </c>
      <c r="N154">
        <v>1.33</v>
      </c>
    </row>
    <row r="155" spans="1:14">
      <c r="A155" t="s">
        <v>527</v>
      </c>
      <c r="B155" t="s">
        <v>528</v>
      </c>
      <c r="C155" t="s">
        <v>529</v>
      </c>
      <c r="D155" t="s">
        <v>313</v>
      </c>
      <c r="E155" t="s">
        <v>75</v>
      </c>
      <c r="J155" t="s">
        <v>701</v>
      </c>
      <c r="K155" t="s">
        <v>312</v>
      </c>
      <c r="L155" t="s">
        <v>5</v>
      </c>
      <c r="M155">
        <v>-0.48</v>
      </c>
      <c r="N155">
        <v>1.05</v>
      </c>
    </row>
    <row r="156" spans="1:14">
      <c r="A156" t="s">
        <v>530</v>
      </c>
      <c r="B156" t="s">
        <v>531</v>
      </c>
      <c r="C156" t="s">
        <v>532</v>
      </c>
      <c r="D156" t="s">
        <v>533</v>
      </c>
      <c r="E156" t="s">
        <v>315</v>
      </c>
      <c r="F156">
        <v>90</v>
      </c>
      <c r="G156">
        <v>106</v>
      </c>
      <c r="J156" t="s">
        <v>702</v>
      </c>
      <c r="K156" t="s">
        <v>314</v>
      </c>
      <c r="L156" t="s">
        <v>19</v>
      </c>
      <c r="M156">
        <v>-0.14000000000000001</v>
      </c>
      <c r="N156">
        <v>1.1399999999999999</v>
      </c>
    </row>
    <row r="157" spans="1:14">
      <c r="A157" t="s">
        <v>534</v>
      </c>
      <c r="B157" t="s">
        <v>317</v>
      </c>
      <c r="C157">
        <v>28</v>
      </c>
      <c r="J157" t="s">
        <v>703</v>
      </c>
      <c r="K157" t="s">
        <v>316</v>
      </c>
      <c r="L157" t="s">
        <v>19</v>
      </c>
      <c r="M157">
        <v>-0.51</v>
      </c>
      <c r="N157">
        <v>1.04</v>
      </c>
    </row>
    <row r="158" spans="1:14">
      <c r="A158" t="s">
        <v>535</v>
      </c>
      <c r="B158" t="s">
        <v>536</v>
      </c>
      <c r="C158" t="s">
        <v>537</v>
      </c>
      <c r="D158" t="s">
        <v>319</v>
      </c>
      <c r="E158" t="s">
        <v>71</v>
      </c>
      <c r="F158" t="s">
        <v>72</v>
      </c>
      <c r="G158">
        <v>105</v>
      </c>
      <c r="J158" t="s">
        <v>704</v>
      </c>
      <c r="K158" t="s">
        <v>318</v>
      </c>
      <c r="L158" t="s">
        <v>8</v>
      </c>
      <c r="M158">
        <v>-0.89</v>
      </c>
      <c r="N158">
        <v>1.07</v>
      </c>
    </row>
    <row r="159" spans="1:14">
      <c r="A159" t="s">
        <v>538</v>
      </c>
      <c r="B159" t="s">
        <v>539</v>
      </c>
      <c r="C159" t="s">
        <v>321</v>
      </c>
      <c r="D159">
        <v>29</v>
      </c>
      <c r="J159" t="s">
        <v>705</v>
      </c>
      <c r="K159" t="s">
        <v>320</v>
      </c>
      <c r="L159" t="s">
        <v>8</v>
      </c>
      <c r="M159">
        <v>-0.25</v>
      </c>
      <c r="N159">
        <v>1.04</v>
      </c>
    </row>
    <row r="160" spans="1:14">
      <c r="A160" t="s">
        <v>540</v>
      </c>
      <c r="B160" t="s">
        <v>541</v>
      </c>
      <c r="C160" t="s">
        <v>542</v>
      </c>
      <c r="D160" t="s">
        <v>543</v>
      </c>
      <c r="E160" t="s">
        <v>323</v>
      </c>
      <c r="F160">
        <v>29</v>
      </c>
      <c r="G160">
        <v>114</v>
      </c>
      <c r="J160" t="s">
        <v>706</v>
      </c>
      <c r="K160" t="s">
        <v>322</v>
      </c>
      <c r="L160" t="s">
        <v>5</v>
      </c>
      <c r="M160">
        <v>-0.14000000000000001</v>
      </c>
      <c r="N160">
        <v>1.04</v>
      </c>
    </row>
    <row r="161" spans="1:14">
      <c r="A161" t="s">
        <v>325</v>
      </c>
      <c r="B161">
        <v>29</v>
      </c>
      <c r="J161" t="s">
        <v>707</v>
      </c>
      <c r="K161" t="s">
        <v>324</v>
      </c>
      <c r="L161" t="s">
        <v>5</v>
      </c>
      <c r="M161">
        <v>-0.13</v>
      </c>
      <c r="N161">
        <v>1.04</v>
      </c>
    </row>
    <row r="162" spans="1:14">
      <c r="A162" t="s">
        <v>545</v>
      </c>
      <c r="B162" t="s">
        <v>329</v>
      </c>
      <c r="C162">
        <v>29</v>
      </c>
      <c r="J162" t="s">
        <v>708</v>
      </c>
      <c r="K162" t="s">
        <v>328</v>
      </c>
      <c r="L162" t="s">
        <v>19</v>
      </c>
      <c r="M162">
        <v>-0.18</v>
      </c>
      <c r="N162">
        <v>1.04</v>
      </c>
    </row>
    <row r="163" spans="1:14">
      <c r="A163" t="s">
        <v>546</v>
      </c>
      <c r="B163" t="s">
        <v>547</v>
      </c>
      <c r="C163" t="s">
        <v>331</v>
      </c>
      <c r="D163">
        <v>18</v>
      </c>
      <c r="J163" t="s">
        <v>709</v>
      </c>
      <c r="K163" t="s">
        <v>330</v>
      </c>
      <c r="L163" t="s">
        <v>5</v>
      </c>
      <c r="M163">
        <v>-0.15</v>
      </c>
      <c r="N163">
        <v>1.18</v>
      </c>
    </row>
    <row r="164" spans="1:14">
      <c r="A164" t="s">
        <v>333</v>
      </c>
      <c r="J164" t="s">
        <v>710</v>
      </c>
      <c r="K164" t="s">
        <v>332</v>
      </c>
      <c r="L164" t="s">
        <v>19</v>
      </c>
      <c r="M164">
        <v>-0.97</v>
      </c>
      <c r="N164">
        <v>1.2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6587-D039-4CED-92B6-DC7735040317}">
  <dimension ref="A1:Q1147"/>
  <sheetViews>
    <sheetView topLeftCell="A274" workbookViewId="0">
      <selection activeCell="D295" sqref="D295"/>
    </sheetView>
  </sheetViews>
  <sheetFormatPr defaultRowHeight="14.5"/>
  <cols>
    <col min="12" max="12" width="15" bestFit="1" customWidth="1"/>
    <col min="13" max="13" width="12" bestFit="1" customWidth="1"/>
    <col min="14" max="14" width="10.36328125" bestFit="1" customWidth="1"/>
  </cols>
  <sheetData>
    <row r="1" spans="1:17">
      <c r="D1" t="str">
        <f>IF(ISTEXT(data1!D1)=TRUE,data1!D1,"")</f>
        <v>References</v>
      </c>
      <c r="E1" t="str">
        <f>IF(ISTEXT(data1!E1)=TRUE,data1!E1,"")</f>
        <v/>
      </c>
      <c r="G1" t="str">
        <f>IF(ISTEXT(data1!F1)=TRUE,data1!F1,"")</f>
        <v/>
      </c>
      <c r="J1" t="str">
        <f>IF(ISTEXT(data1!G1)=TRUE,data1!G1,"")</f>
        <v/>
      </c>
      <c r="L1" t="s">
        <v>326</v>
      </c>
      <c r="M1" t="s">
        <v>0</v>
      </c>
      <c r="N1" t="s">
        <v>711</v>
      </c>
      <c r="O1" t="s">
        <v>716</v>
      </c>
      <c r="P1" t="s">
        <v>1</v>
      </c>
      <c r="Q1" t="s">
        <v>2</v>
      </c>
    </row>
    <row r="2" spans="1:17">
      <c r="A2" t="str">
        <f>IF(ISTEXT(data1!A2)=TRUE,data1!A2,"")</f>
        <v>MORN1</v>
      </c>
      <c r="B2" t="str">
        <f>IF(ISTEXT(data1!B2)=TRUE,data1!B2,"")</f>
        <v>SKI</v>
      </c>
      <c r="C2" t="str">
        <f>IF(ISTEXT(data1!C2)=TRUE,data1!C2,"")</f>
        <v/>
      </c>
      <c r="D2" t="str">
        <f>IF(ISTEXT(data1!D2)=TRUE,data1!D2,"")</f>
        <v/>
      </c>
      <c r="E2" t="str">
        <f>IF(ISTEXT(data1!E2)=TRUE,data1!E2,"")</f>
        <v/>
      </c>
      <c r="G2" t="str">
        <f>IF(ISTEXT(data1!F2)=TRUE,data1!F2,"")</f>
        <v/>
      </c>
      <c r="J2" t="str">
        <f>IF(ISTEXT(data1!G2)=TRUE,data1!G2,"")</f>
        <v/>
      </c>
      <c r="L2" t="str">
        <f>A2</f>
        <v>MORN1</v>
      </c>
      <c r="M2" t="str">
        <f>VLOOKUP($L2,data1!$A$2:$N$164,COLUMN()-3, FALSE)</f>
        <v>chr1:2252205</v>
      </c>
      <c r="N2" t="str">
        <f>VLOOKUP($L2,data1!$A$2:$N$164,COLUMN()-3, FALSE)</f>
        <v>rs36096196</v>
      </c>
      <c r="O2" t="str">
        <f>VLOOKUP($L2,data1!$A$2:$N$164,COLUMN()-3, FALSE)</f>
        <v>T</v>
      </c>
      <c r="P2">
        <f>VLOOKUP($L2,data1!$A$2:$N$164,COLUMN()-3, FALSE)</f>
        <v>-0.15</v>
      </c>
      <c r="Q2">
        <f>VLOOKUP($L2,data1!$A$2:$N$164,COLUMN()-3, FALSE)</f>
        <v>1.05</v>
      </c>
    </row>
    <row r="3" spans="1:17">
      <c r="A3" t="str">
        <f>IF(ISTEXT(data1!A3)=TRUE,data1!A3,"")</f>
        <v>PRDM16</v>
      </c>
      <c r="B3" t="str">
        <f>IF(ISTEXT(data1!B3)=TRUE,data1!B3,"")</f>
        <v>PEX10</v>
      </c>
      <c r="C3" t="str">
        <f>IF(ISTEXT(data1!C3)=TRUE,data1!C3,"")</f>
        <v>PLCH2</v>
      </c>
      <c r="D3" t="str">
        <f>IF(ISTEXT(data1!D3)=TRUE,data1!D3,"")</f>
        <v>RER1</v>
      </c>
      <c r="E3" t="str">
        <f>IF(ISTEXT(data1!E3)=TRUE,data1!E3,"")</f>
        <v/>
      </c>
      <c r="G3" t="str">
        <f>IF(ISTEXT(data1!F3)=TRUE,data1!F3,"")</f>
        <v/>
      </c>
      <c r="J3" t="str">
        <f>IF(ISTEXT(data1!G3)=TRUE,data1!G3,"")</f>
        <v/>
      </c>
      <c r="L3" t="str">
        <f t="shared" ref="L3:L66" si="0">A3</f>
        <v>PRDM16</v>
      </c>
      <c r="M3" t="str">
        <f>VLOOKUP($L3,data1!$A$2:$N$164,COLUMN()-3, FALSE)</f>
        <v>chr1:3325912</v>
      </c>
      <c r="N3" t="str">
        <f>VLOOKUP($L3,data1!$A$2:$N$164,COLUMN()-3, FALSE)</f>
        <v>rs2493298</v>
      </c>
      <c r="O3" t="str">
        <f>VLOOKUP($L3,data1!$A$2:$N$164,COLUMN()-3, FALSE)</f>
        <v>A</v>
      </c>
      <c r="P3">
        <f>VLOOKUP($L3,data1!$A$2:$N$164,COLUMN()-3, FALSE)</f>
        <v>-0.14000000000000001</v>
      </c>
      <c r="Q3">
        <f>VLOOKUP($L3,data1!$A$2:$N$164,COLUMN()-3, FALSE)</f>
        <v>1.06</v>
      </c>
    </row>
    <row r="4" spans="1:17">
      <c r="A4" t="str">
        <f>IF(ISTEXT(data1!A4)=TRUE,data1!A4,"")</f>
        <v>FHL3</v>
      </c>
      <c r="B4" t="str">
        <f>IF(ISTEXT(data1!B4)=TRUE,data1!B4,"")</f>
        <v>UTP11</v>
      </c>
      <c r="C4" t="str">
        <f>IF(ISTEXT(data1!C4)=TRUE,data1!C4,"")</f>
        <v>SF3A3</v>
      </c>
      <c r="D4" t="str">
        <f>IF(ISTEXT(data1!D4)=TRUE,data1!D4,"")</f>
        <v>MANEAL</v>
      </c>
      <c r="E4" t="str">
        <f>IF(ISTEXT(data1!E4)=TRUE,data1!E4,"")</f>
        <v>INPP5B</v>
      </c>
      <c r="G4" t="str">
        <f>IF(ISTEXT(data1!F4)=TRUE,data1!F4,"")</f>
        <v/>
      </c>
      <c r="J4" t="str">
        <f>IF(ISTEXT(data1!G4)=TRUE,data1!G4,"")</f>
        <v/>
      </c>
      <c r="L4" t="str">
        <f t="shared" si="0"/>
        <v>FHL3</v>
      </c>
      <c r="M4" t="str">
        <f>VLOOKUP($L4,data1!$A$2:$N$164,COLUMN()-3, FALSE)</f>
        <v>chr1:38461319</v>
      </c>
      <c r="N4" t="str">
        <f>VLOOKUP($L4,data1!$A$2:$N$164,COLUMN()-3, FALSE)</f>
        <v>rs61776719</v>
      </c>
      <c r="O4" t="str">
        <f>VLOOKUP($L4,data1!$A$2:$N$164,COLUMN()-3, FALSE)</f>
        <v>A</v>
      </c>
      <c r="P4">
        <f>VLOOKUP($L4,data1!$A$2:$N$164,COLUMN()-3, FALSE)</f>
        <v>-0.53</v>
      </c>
      <c r="Q4">
        <f>VLOOKUP($L4,data1!$A$2:$N$164,COLUMN()-3, FALSE)</f>
        <v>1.04</v>
      </c>
    </row>
    <row r="5" spans="1:17">
      <c r="A5" t="str">
        <f>IF(ISTEXT(data1!A5)=TRUE,data1!A5,"")</f>
        <v>PCSK9</v>
      </c>
      <c r="B5" t="str">
        <f>IF(ISTEXT(data1!B5)=TRUE,data1!B5,"")</f>
        <v/>
      </c>
      <c r="C5" t="str">
        <f>IF(ISTEXT(data1!C5)=TRUE,data1!C5,"")</f>
        <v/>
      </c>
      <c r="D5" t="str">
        <f>IF(ISTEXT(data1!D5)=TRUE,data1!D5,"")</f>
        <v/>
      </c>
      <c r="E5" t="str">
        <f>IF(ISTEXT(data1!E5)=TRUE,data1!E5,"")</f>
        <v/>
      </c>
      <c r="G5" t="str">
        <f>IF(ISTEXT(data1!F5)=TRUE,data1!F5,"")</f>
        <v/>
      </c>
      <c r="J5" t="str">
        <f>IF(ISTEXT(data1!G5)=TRUE,data1!G5,"")</f>
        <v/>
      </c>
      <c r="L5" t="str">
        <f t="shared" si="0"/>
        <v>PCSK9</v>
      </c>
      <c r="M5" t="str">
        <f>VLOOKUP($L5,data1!$A$2:$N$164,COLUMN()-3, FALSE)</f>
        <v>chr1:55496039</v>
      </c>
      <c r="N5" t="str">
        <f>VLOOKUP($L5,data1!$A$2:$N$164,COLUMN()-3, FALSE)</f>
        <v>rs11206510</v>
      </c>
      <c r="O5" t="str">
        <f>VLOOKUP($L5,data1!$A$2:$N$164,COLUMN()-3, FALSE)</f>
        <v>T</v>
      </c>
      <c r="P5">
        <f>VLOOKUP($L5,data1!$A$2:$N$164,COLUMN()-3, FALSE)</f>
        <v>-0.82</v>
      </c>
      <c r="Q5">
        <f>VLOOKUP($L5,data1!$A$2:$N$164,COLUMN()-3, FALSE)</f>
        <v>1.08</v>
      </c>
    </row>
    <row r="6" spans="1:17">
      <c r="A6" t="str">
        <f>IF(ISTEXT(data1!A6)=TRUE,data1!A6,"")</f>
        <v>PPAP2B</v>
      </c>
      <c r="B6" t="str">
        <f>IF(ISTEXT(data1!B6)=TRUE,data1!B6,"")</f>
        <v/>
      </c>
      <c r="C6" t="str">
        <f>IF(ISTEXT(data1!C6)=TRUE,data1!C6,"")</f>
        <v/>
      </c>
      <c r="D6" t="str">
        <f>IF(ISTEXT(data1!D6)=TRUE,data1!D6,"")</f>
        <v/>
      </c>
      <c r="E6" t="str">
        <f>IF(ISTEXT(data1!E6)=TRUE,data1!E6,"")</f>
        <v/>
      </c>
      <c r="G6" t="str">
        <f>IF(ISTEXT(data1!F6)=TRUE,data1!F6,"")</f>
        <v/>
      </c>
      <c r="J6" t="str">
        <f>IF(ISTEXT(data1!G6)=TRUE,data1!G6,"")</f>
        <v/>
      </c>
      <c r="L6" t="str">
        <f t="shared" si="0"/>
        <v>PPAP2B</v>
      </c>
      <c r="M6" t="str">
        <f>VLOOKUP($L6,data1!$A$2:$N$164,COLUMN()-3, FALSE)</f>
        <v>chr1:56962821</v>
      </c>
      <c r="N6" t="str">
        <f>VLOOKUP($L6,data1!$A$2:$N$164,COLUMN()-3, FALSE)</f>
        <v>rs17114036</v>
      </c>
      <c r="O6" t="str">
        <f>VLOOKUP($L6,data1!$A$2:$N$164,COLUMN()-3, FALSE)</f>
        <v>A</v>
      </c>
      <c r="P6">
        <f>VLOOKUP($L6,data1!$A$2:$N$164,COLUMN()-3, FALSE)</f>
        <v>-0.91</v>
      </c>
      <c r="Q6">
        <f>VLOOKUP($L6,data1!$A$2:$N$164,COLUMN()-3, FALSE)</f>
        <v>1.17</v>
      </c>
    </row>
    <row r="7" spans="1:17">
      <c r="A7" t="str">
        <f>IF(ISTEXT(data1!A7)=TRUE,data1!A7,"")</f>
        <v>SORT1</v>
      </c>
      <c r="B7" t="str">
        <f>IF(ISTEXT(data1!B7)=TRUE,data1!B7,"")</f>
        <v>PSCR1</v>
      </c>
      <c r="C7" t="str">
        <f>IF(ISTEXT(data1!C7)=TRUE,data1!C7,"")</f>
        <v>CELSR2</v>
      </c>
      <c r="D7" t="str">
        <f>IF(ISTEXT(data1!D7)=TRUE,data1!D7,"")</f>
        <v/>
      </c>
      <c r="E7" t="str">
        <f>IF(ISTEXT(data1!E7)=TRUE,data1!E7,"")</f>
        <v/>
      </c>
      <c r="G7" t="str">
        <f>IF(ISTEXT(data1!F7)=TRUE,data1!F7,"")</f>
        <v/>
      </c>
      <c r="J7" t="str">
        <f>IF(ISTEXT(data1!G7)=TRUE,data1!G7,"")</f>
        <v/>
      </c>
      <c r="L7" t="str">
        <f t="shared" si="0"/>
        <v>SORT1</v>
      </c>
      <c r="M7" t="str">
        <f>VLOOKUP($L7,data1!$A$2:$N$164,COLUMN()-3, FALSE)</f>
        <v>chr1:109822166</v>
      </c>
      <c r="N7" t="str">
        <f>VLOOKUP($L7,data1!$A$2:$N$164,COLUMN()-3, FALSE)</f>
        <v>rs599839</v>
      </c>
      <c r="O7" t="str">
        <f>VLOOKUP($L7,data1!$A$2:$N$164,COLUMN()-3, FALSE)</f>
        <v>A</v>
      </c>
      <c r="P7">
        <f>VLOOKUP($L7,data1!$A$2:$N$164,COLUMN()-3, FALSE)</f>
        <v>-0.78</v>
      </c>
      <c r="Q7">
        <f>VLOOKUP($L7,data1!$A$2:$N$164,COLUMN()-3, FALSE)</f>
        <v>1.1100000000000001</v>
      </c>
    </row>
    <row r="8" spans="1:17">
      <c r="A8" t="str">
        <f>IF(ISTEXT(data1!A8)=TRUE,data1!A8,"")</f>
        <v>NGF</v>
      </c>
      <c r="B8" t="str">
        <f>IF(ISTEXT(data1!B8)=TRUE,data1!B8,"")</f>
        <v>CASQ2</v>
      </c>
      <c r="C8" t="str">
        <f>IF(ISTEXT(data1!C8)=TRUE,data1!C8,"")</f>
        <v/>
      </c>
      <c r="D8" t="str">
        <f>IF(ISTEXT(data1!D8)=TRUE,data1!D8,"")</f>
        <v/>
      </c>
      <c r="E8" t="str">
        <f>IF(ISTEXT(data1!E8)=TRUE,data1!E8,"")</f>
        <v/>
      </c>
      <c r="G8" t="str">
        <f>IF(ISTEXT(data1!F8)=TRUE,data1!F8,"")</f>
        <v/>
      </c>
      <c r="J8" t="str">
        <f>IF(ISTEXT(data1!G8)=TRUE,data1!G8,"")</f>
        <v/>
      </c>
      <c r="L8" t="str">
        <f t="shared" si="0"/>
        <v>NGF</v>
      </c>
      <c r="M8" t="str">
        <f>VLOOKUP($L8,data1!$A$2:$N$164,COLUMN()-3, FALSE)</f>
        <v>chr1:115753482</v>
      </c>
      <c r="N8" t="str">
        <f>VLOOKUP($L8,data1!$A$2:$N$164,COLUMN()-3, FALSE)</f>
        <v>rs11806316</v>
      </c>
      <c r="O8" t="str">
        <f>VLOOKUP($L8,data1!$A$2:$N$164,COLUMN()-3, FALSE)</f>
        <v>G</v>
      </c>
      <c r="P8">
        <f>VLOOKUP($L8,data1!$A$2:$N$164,COLUMN()-3, FALSE)</f>
        <v>-0.66</v>
      </c>
      <c r="Q8">
        <f>VLOOKUP($L8,data1!$A$2:$N$164,COLUMN()-3, FALSE)</f>
        <v>1.04</v>
      </c>
    </row>
    <row r="9" spans="1:17">
      <c r="A9" t="str">
        <f>IF(ISTEXT(data1!A9)=TRUE,data1!A9,"")</f>
        <v>TDRKH</v>
      </c>
      <c r="B9" t="str">
        <f>IF(ISTEXT(data1!B9)=TRUE,data1!B9,"")</f>
        <v>RP11-98D18.9</v>
      </c>
      <c r="C9" t="str">
        <f>IF(ISTEXT(data1!C9)=TRUE,data1!C9,"")</f>
        <v/>
      </c>
      <c r="D9" t="str">
        <f>IF(ISTEXT(data1!D9)=TRUE,data1!D9,"")</f>
        <v/>
      </c>
      <c r="E9" t="str">
        <f>IF(ISTEXT(data1!E9)=TRUE,data1!E9,"")</f>
        <v/>
      </c>
      <c r="G9" t="str">
        <f>IF(ISTEXT(data1!F9)=TRUE,data1!F9,"")</f>
        <v/>
      </c>
      <c r="J9" t="str">
        <f>IF(ISTEXT(data1!G9)=TRUE,data1!G9,"")</f>
        <v/>
      </c>
      <c r="L9" t="str">
        <f t="shared" si="0"/>
        <v>TDRKH</v>
      </c>
      <c r="M9" t="str">
        <f>VLOOKUP($L9,data1!$A$2:$N$164,COLUMN()-3, FALSE)</f>
        <v>chr1:151762308</v>
      </c>
      <c r="N9" t="str">
        <f>VLOOKUP($L9,data1!$A$2:$N$164,COLUMN()-3, FALSE)</f>
        <v>rs11810571</v>
      </c>
      <c r="O9" t="str">
        <f>VLOOKUP($L9,data1!$A$2:$N$164,COLUMN()-3, FALSE)</f>
        <v>G</v>
      </c>
      <c r="P9">
        <f>VLOOKUP($L9,data1!$A$2:$N$164,COLUMN()-3, FALSE)</f>
        <v>-0.79</v>
      </c>
      <c r="Q9">
        <f>VLOOKUP($L9,data1!$A$2:$N$164,COLUMN()-3, FALSE)</f>
        <v>1.07</v>
      </c>
    </row>
    <row r="10" spans="1:17">
      <c r="A10" t="str">
        <f>IF(ISTEXT(data1!A10)=TRUE,data1!A10,"")</f>
        <v>IL6R</v>
      </c>
      <c r="B10" t="str">
        <f>IF(ISTEXT(data1!B10)=TRUE,data1!B10,"")</f>
        <v>AQP10</v>
      </c>
      <c r="C10" t="str">
        <f>IF(ISTEXT(data1!C10)=TRUE,data1!C10,"")</f>
        <v>ATP8B2</v>
      </c>
      <c r="D10" t="str">
        <f>IF(ISTEXT(data1!D10)=TRUE,data1!D10,"")</f>
        <v>CHTOP</v>
      </c>
      <c r="E10" t="str">
        <f>IF(ISTEXT(data1!E10)=TRUE,data1!E10,"")</f>
        <v>UBAP2L</v>
      </c>
      <c r="G10" t="str">
        <f>IF(ISTEXT(data1!F10)=TRUE,data1!F10,"")</f>
        <v/>
      </c>
      <c r="J10" t="str">
        <f>IF(ISTEXT(data1!G10)=TRUE,data1!G10,"")</f>
        <v/>
      </c>
      <c r="L10" t="str">
        <f t="shared" si="0"/>
        <v>IL6R</v>
      </c>
      <c r="M10" t="str">
        <f>VLOOKUP($L10,data1!$A$2:$N$164,COLUMN()-3, FALSE)</f>
        <v>chr1:154422067</v>
      </c>
      <c r="N10" t="str">
        <f>VLOOKUP($L10,data1!$A$2:$N$164,COLUMN()-3, FALSE)</f>
        <v>rs4845625</v>
      </c>
      <c r="O10" t="str">
        <f>VLOOKUP($L10,data1!$A$2:$N$164,COLUMN()-3, FALSE)</f>
        <v>T</v>
      </c>
      <c r="P10">
        <f>VLOOKUP($L10,data1!$A$2:$N$164,COLUMN()-3, FALSE)</f>
        <v>-0.47</v>
      </c>
      <c r="Q10">
        <f>VLOOKUP($L10,data1!$A$2:$N$164,COLUMN()-3, FALSE)</f>
        <v>1.06</v>
      </c>
    </row>
    <row r="11" spans="1:17">
      <c r="A11" t="str">
        <f>IF(ISTEXT(data1!A11)=TRUE,data1!A11,"")</f>
        <v>ATP1B1</v>
      </c>
      <c r="B11" t="str">
        <f>IF(ISTEXT(data1!B11)=TRUE,data1!B11,"")</f>
        <v>BLZF1</v>
      </c>
      <c r="C11" t="str">
        <f>IF(ISTEXT(data1!C11)=TRUE,data1!C11,"")</f>
        <v>CCDC181</v>
      </c>
      <c r="D11" t="str">
        <f>IF(ISTEXT(data1!D11)=TRUE,data1!D11,"")</f>
        <v>F5</v>
      </c>
      <c r="E11" t="str">
        <f>IF(ISTEXT(data1!E11)=TRUE,data1!E11,"")</f>
        <v>NME7</v>
      </c>
      <c r="G11" t="str">
        <f>IF(ISTEXT(data1!F11)=TRUE,data1!F11,"")</f>
        <v>SELP</v>
      </c>
      <c r="J11" t="str">
        <f>IF(ISTEXT(data1!G11)=TRUE,data1!G11,"")</f>
        <v>SLC19A2</v>
      </c>
      <c r="L11" t="str">
        <f t="shared" si="0"/>
        <v>ATP1B1</v>
      </c>
      <c r="M11" t="str">
        <f>VLOOKUP($L11,data1!$A$2:$N$164,COLUMN()-3, FALSE)</f>
        <v>chr1:169094459</v>
      </c>
      <c r="N11" t="str">
        <f>VLOOKUP($L11,data1!$A$2:$N$164,COLUMN()-3, FALSE)</f>
        <v>rs1892094</v>
      </c>
      <c r="O11" t="str">
        <f>VLOOKUP($L11,data1!$A$2:$N$164,COLUMN()-3, FALSE)</f>
        <v>C</v>
      </c>
      <c r="P11">
        <f>VLOOKUP($L11,data1!$A$2:$N$164,COLUMN()-3, FALSE)</f>
        <v>-0.5</v>
      </c>
      <c r="Q11">
        <f>VLOOKUP($L11,data1!$A$2:$N$164,COLUMN()-3, FALSE)</f>
        <v>1.04</v>
      </c>
    </row>
    <row r="12" spans="1:17">
      <c r="A12" t="str">
        <f>IF(ISTEXT(data1!A12)=TRUE,data1!A12,"")</f>
        <v>DDX59</v>
      </c>
      <c r="B12" t="str">
        <f>IF(ISTEXT(data1!B12)=TRUE,data1!B12,"")</f>
        <v>CAMSAP2</v>
      </c>
      <c r="C12" t="str">
        <f>IF(ISTEXT(data1!C12)=TRUE,data1!C12,"")</f>
        <v>KIF14</v>
      </c>
      <c r="D12" t="str">
        <f>IF(ISTEXT(data1!D12)=TRUE,data1!D12,"")</f>
        <v/>
      </c>
      <c r="E12" t="str">
        <f>IF(ISTEXT(data1!E12)=TRUE,data1!E12,"")</f>
        <v/>
      </c>
      <c r="G12" t="str">
        <f>IF(ISTEXT(data1!F12)=TRUE,data1!F12,"")</f>
        <v/>
      </c>
      <c r="J12" t="str">
        <f>IF(ISTEXT(data1!G12)=TRUE,data1!G12,"")</f>
        <v/>
      </c>
      <c r="L12" t="str">
        <f t="shared" si="0"/>
        <v>DDX59</v>
      </c>
      <c r="M12" t="str">
        <f>VLOOKUP($L12,data1!$A$2:$N$164,COLUMN()-3, FALSE)</f>
        <v>chr1:200646073</v>
      </c>
      <c r="N12" t="str">
        <f>VLOOKUP($L12,data1!$A$2:$N$164,COLUMN()-3, FALSE)</f>
        <v>rs6700559</v>
      </c>
      <c r="O12" t="str">
        <f>VLOOKUP($L12,data1!$A$2:$N$164,COLUMN()-3, FALSE)</f>
        <v>C</v>
      </c>
      <c r="P12">
        <f>VLOOKUP($L12,data1!$A$2:$N$164,COLUMN()-3, FALSE)</f>
        <v>-0.53</v>
      </c>
      <c r="Q12">
        <f>VLOOKUP($L12,data1!$A$2:$N$164,COLUMN()-3, FALSE)</f>
        <v>1.04</v>
      </c>
    </row>
    <row r="13" spans="1:17">
      <c r="A13" t="str">
        <f>IF(ISTEXT(data1!A13)=TRUE,data1!A13,"")</f>
        <v>LMOD1</v>
      </c>
      <c r="B13" t="str">
        <f>IF(ISTEXT(data1!B13)=TRUE,data1!B13,"")</f>
        <v>IPO9</v>
      </c>
      <c r="C13" t="str">
        <f>IF(ISTEXT(data1!C13)=TRUE,data1!C13,"")</f>
        <v>NAV1</v>
      </c>
      <c r="D13" t="str">
        <f>IF(ISTEXT(data1!D13)=TRUE,data1!D13,"")</f>
        <v>SHISA4</v>
      </c>
      <c r="E13" t="str">
        <f>IF(ISTEXT(data1!E13)=TRUE,data1!E13,"")</f>
        <v>TIMM17A</v>
      </c>
      <c r="G13" t="str">
        <f>IF(ISTEXT(data1!F13)=TRUE,data1!F13,"")</f>
        <v/>
      </c>
      <c r="J13" t="str">
        <f>IF(ISTEXT(data1!G13)=TRUE,data1!G13,"")</f>
        <v/>
      </c>
      <c r="L13" t="str">
        <f t="shared" si="0"/>
        <v>LMOD1</v>
      </c>
      <c r="M13" t="str">
        <f>VLOOKUP($L13,data1!$A$2:$N$164,COLUMN()-3, FALSE)</f>
        <v>chr1:201872264</v>
      </c>
      <c r="N13" t="str">
        <f>VLOOKUP($L13,data1!$A$2:$N$164,COLUMN()-3, FALSE)</f>
        <v>rs2820315</v>
      </c>
      <c r="O13" t="str">
        <f>VLOOKUP($L13,data1!$A$2:$N$164,COLUMN()-3, FALSE)</f>
        <v>T</v>
      </c>
      <c r="P13">
        <f>VLOOKUP($L13,data1!$A$2:$N$164,COLUMN()-3, FALSE)</f>
        <v>-0.3</v>
      </c>
      <c r="Q13">
        <f>VLOOKUP($L13,data1!$A$2:$N$164,COLUMN()-3, FALSE)</f>
        <v>1.05</v>
      </c>
    </row>
    <row r="14" spans="1:17">
      <c r="A14" t="str">
        <f>IF(ISTEXT(data1!A14)=TRUE,data1!A14,"")</f>
        <v>HHAT</v>
      </c>
      <c r="B14" t="str">
        <f>IF(ISTEXT(data1!B14)=TRUE,data1!B14,"")</f>
        <v>SERTAD4</v>
      </c>
      <c r="C14" t="str">
        <f>IF(ISTEXT(data1!C14)=TRUE,data1!C14,"")</f>
        <v>DIEXF</v>
      </c>
      <c r="D14" t="str">
        <f>IF(ISTEXT(data1!D14)=TRUE,data1!D14,"")</f>
        <v/>
      </c>
      <c r="E14" t="str">
        <f>IF(ISTEXT(data1!E14)=TRUE,data1!E14,"")</f>
        <v/>
      </c>
      <c r="G14" t="str">
        <f>IF(ISTEXT(data1!F14)=TRUE,data1!F14,"")</f>
        <v/>
      </c>
      <c r="J14" t="str">
        <f>IF(ISTEXT(data1!G14)=TRUE,data1!G14,"")</f>
        <v/>
      </c>
      <c r="L14" t="str">
        <f t="shared" si="0"/>
        <v>HHAT</v>
      </c>
      <c r="M14" t="str">
        <f>VLOOKUP($L14,data1!$A$2:$N$164,COLUMN()-3, FALSE)</f>
        <v>chr1:210468999</v>
      </c>
      <c r="N14" t="str">
        <f>VLOOKUP($L14,data1!$A$2:$N$164,COLUMN()-3, FALSE)</f>
        <v>rs60154123</v>
      </c>
      <c r="O14" t="str">
        <f>VLOOKUP($L14,data1!$A$2:$N$164,COLUMN()-3, FALSE)</f>
        <v>T</v>
      </c>
      <c r="P14">
        <f>VLOOKUP($L14,data1!$A$2:$N$164,COLUMN()-3, FALSE)</f>
        <v>-0.15</v>
      </c>
      <c r="Q14">
        <f>VLOOKUP($L14,data1!$A$2:$N$164,COLUMN()-3, FALSE)</f>
        <v>1.05</v>
      </c>
    </row>
    <row r="15" spans="1:17">
      <c r="A15" t="str">
        <f>IF(ISTEXT(data1!A15)=TRUE,data1!A15,"")</f>
        <v>MIA3</v>
      </c>
      <c r="B15" t="str">
        <f>IF(ISTEXT(data1!B15)=TRUE,data1!B15,"")</f>
        <v>AIDA</v>
      </c>
      <c r="C15" t="str">
        <f>IF(ISTEXT(data1!C15)=TRUE,data1!C15,"")</f>
        <v>C1orf58</v>
      </c>
      <c r="D15" t="str">
        <f>IF(ISTEXT(data1!D15)=TRUE,data1!D15,"")</f>
        <v/>
      </c>
      <c r="E15" t="str">
        <f>IF(ISTEXT(data1!E15)=TRUE,data1!E15,"")</f>
        <v/>
      </c>
      <c r="G15" t="str">
        <f>IF(ISTEXT(data1!F15)=TRUE,data1!F15,"")</f>
        <v/>
      </c>
      <c r="J15" t="str">
        <f>IF(ISTEXT(data1!G15)=TRUE,data1!G15,"")</f>
        <v/>
      </c>
      <c r="L15" t="str">
        <f t="shared" si="0"/>
        <v>MIA3</v>
      </c>
      <c r="M15" t="str">
        <f>VLOOKUP($L15,data1!$A$2:$N$164,COLUMN()-3, FALSE)</f>
        <v>chr1:222823529</v>
      </c>
      <c r="N15" t="str">
        <f>VLOOKUP($L15,data1!$A$2:$N$164,COLUMN()-3, FALSE)</f>
        <v>rs17465637</v>
      </c>
      <c r="O15" t="str">
        <f>VLOOKUP($L15,data1!$A$2:$N$164,COLUMN()-3, FALSE)</f>
        <v>C</v>
      </c>
      <c r="P15">
        <f>VLOOKUP($L15,data1!$A$2:$N$164,COLUMN()-3, FALSE)</f>
        <v>-0.74</v>
      </c>
      <c r="Q15">
        <f>VLOOKUP($L15,data1!$A$2:$N$164,COLUMN()-3, FALSE)</f>
        <v>1.1399999999999999</v>
      </c>
    </row>
    <row r="16" spans="1:17">
      <c r="A16" t="str">
        <f>IF(ISTEXT(data1!A16)=TRUE,data1!A16,"")</f>
        <v>AGT</v>
      </c>
      <c r="B16" t="str">
        <f>IF(ISTEXT(data1!B16)=TRUE,data1!B16,"")</f>
        <v>CAPN9</v>
      </c>
      <c r="C16" t="str">
        <f>IF(ISTEXT(data1!C16)=TRUE,data1!C16,"")</f>
        <v>GNPAT</v>
      </c>
      <c r="D16" t="str">
        <f>IF(ISTEXT(data1!D16)=TRUE,data1!D16,"")</f>
        <v/>
      </c>
      <c r="E16" t="str">
        <f>IF(ISTEXT(data1!E16)=TRUE,data1!E16,"")</f>
        <v/>
      </c>
      <c r="G16" t="str">
        <f>IF(ISTEXT(data1!F16)=TRUE,data1!F16,"")</f>
        <v/>
      </c>
      <c r="J16" t="str">
        <f>IF(ISTEXT(data1!G16)=TRUE,data1!G16,"")</f>
        <v/>
      </c>
      <c r="L16" t="str">
        <f t="shared" si="0"/>
        <v>AGT</v>
      </c>
      <c r="M16" t="str">
        <f>VLOOKUP($L16,data1!$A$2:$N$164,COLUMN()-3, FALSE)</f>
        <v>chr1:230845794</v>
      </c>
      <c r="N16" t="str">
        <f>VLOOKUP($L16,data1!$A$2:$N$164,COLUMN()-3, FALSE)</f>
        <v>rs699</v>
      </c>
      <c r="O16" t="str">
        <f>VLOOKUP($L16,data1!$A$2:$N$164,COLUMN()-3, FALSE)</f>
        <v>G</v>
      </c>
      <c r="P16">
        <f>VLOOKUP($L16,data1!$A$2:$N$164,COLUMN()-3, FALSE)</f>
        <v>-0.42</v>
      </c>
      <c r="Q16">
        <f>VLOOKUP($L16,data1!$A$2:$N$164,COLUMN()-3, FALSE)</f>
        <v>1.04</v>
      </c>
    </row>
    <row r="17" spans="1:17">
      <c r="A17" t="str">
        <f>IF(ISTEXT(data1!A17)=TRUE,data1!A17,"")</f>
        <v>APOB</v>
      </c>
      <c r="B17" t="str">
        <f>IF(ISTEXT(data1!B17)=TRUE,data1!B17,"")</f>
        <v/>
      </c>
      <c r="C17" t="str">
        <f>IF(ISTEXT(data1!C17)=TRUE,data1!C17,"")</f>
        <v/>
      </c>
      <c r="D17" t="str">
        <f>IF(ISTEXT(data1!D17)=TRUE,data1!D17,"")</f>
        <v/>
      </c>
      <c r="E17" t="str">
        <f>IF(ISTEXT(data1!E17)=TRUE,data1!E17,"")</f>
        <v/>
      </c>
      <c r="G17" t="str">
        <f>IF(ISTEXT(data1!F17)=TRUE,data1!F17,"")</f>
        <v/>
      </c>
      <c r="J17" t="str">
        <f>IF(ISTEXT(data1!G17)=TRUE,data1!G17,"")</f>
        <v/>
      </c>
      <c r="L17" t="str">
        <f t="shared" si="0"/>
        <v>APOB</v>
      </c>
      <c r="M17" t="str">
        <f>VLOOKUP($L17,data1!$A$2:$N$164,COLUMN()-3, FALSE)</f>
        <v>chr2:21286057</v>
      </c>
      <c r="N17" t="str">
        <f>VLOOKUP($L17,data1!$A$2:$N$164,COLUMN()-3, FALSE)</f>
        <v>rs515135</v>
      </c>
      <c r="O17" t="str">
        <f>VLOOKUP($L17,data1!$A$2:$N$164,COLUMN()-3, FALSE)</f>
        <v>C</v>
      </c>
      <c r="P17">
        <f>VLOOKUP($L17,data1!$A$2:$N$164,COLUMN()-3, FALSE)</f>
        <v>-0.83</v>
      </c>
      <c r="Q17">
        <f>VLOOKUP($L17,data1!$A$2:$N$164,COLUMN()-3, FALSE)</f>
        <v>1.07</v>
      </c>
    </row>
    <row r="18" spans="1:17">
      <c r="A18" t="str">
        <f>IF(ISTEXT(data1!A18)=TRUE,data1!A18,"")</f>
        <v>ABCG5</v>
      </c>
      <c r="B18" t="str">
        <f>IF(ISTEXT(data1!B18)=TRUE,data1!B18,"")</f>
        <v>ABCG8</v>
      </c>
      <c r="C18" t="str">
        <f>IF(ISTEXT(data1!C18)=TRUE,data1!C18,"")</f>
        <v/>
      </c>
      <c r="D18" t="str">
        <f>IF(ISTEXT(data1!D18)=TRUE,data1!D18,"")</f>
        <v/>
      </c>
      <c r="E18" t="str">
        <f>IF(ISTEXT(data1!E18)=TRUE,data1!E18,"")</f>
        <v/>
      </c>
      <c r="G18" t="str">
        <f>IF(ISTEXT(data1!F18)=TRUE,data1!F18,"")</f>
        <v/>
      </c>
      <c r="J18" t="str">
        <f>IF(ISTEXT(data1!G18)=TRUE,data1!G18,"")</f>
        <v/>
      </c>
      <c r="L18" t="str">
        <f t="shared" si="0"/>
        <v>ABCG5</v>
      </c>
      <c r="M18" t="str">
        <f>VLOOKUP($L18,data1!$A$2:$N$164,COLUMN()-3, FALSE)</f>
        <v>chr2:44073881</v>
      </c>
      <c r="N18" t="str">
        <f>VLOOKUP($L18,data1!$A$2:$N$164,COLUMN()-3, FALSE)</f>
        <v>rs6544713</v>
      </c>
      <c r="O18" t="str">
        <f>VLOOKUP($L18,data1!$A$2:$N$164,COLUMN()-3, FALSE)</f>
        <v>T</v>
      </c>
      <c r="P18">
        <f>VLOOKUP($L18,data1!$A$2:$N$164,COLUMN()-3, FALSE)</f>
        <v>-0.3</v>
      </c>
      <c r="Q18">
        <f>VLOOKUP($L18,data1!$A$2:$N$164,COLUMN()-3, FALSE)</f>
        <v>1.06</v>
      </c>
    </row>
    <row r="19" spans="1:17">
      <c r="A19" t="str">
        <f>IF(ISTEXT(data1!A19)=TRUE,data1!A19,"")</f>
        <v>PRKCE</v>
      </c>
      <c r="B19" t="str">
        <f>IF(ISTEXT(data1!B19)=TRUE,data1!B19,"")</f>
        <v>TMEM247</v>
      </c>
      <c r="C19" t="str">
        <f>IF(ISTEXT(data1!C19)=TRUE,data1!C19,"")</f>
        <v/>
      </c>
      <c r="D19" t="str">
        <f>IF(ISTEXT(data1!D19)=TRUE,data1!D19,"")</f>
        <v/>
      </c>
      <c r="E19" t="str">
        <f>IF(ISTEXT(data1!E19)=TRUE,data1!E19,"")</f>
        <v/>
      </c>
      <c r="G19" t="str">
        <f>IF(ISTEXT(data1!F19)=TRUE,data1!F19,"")</f>
        <v/>
      </c>
      <c r="J19" t="str">
        <f>IF(ISTEXT(data1!G19)=TRUE,data1!G19,"")</f>
        <v/>
      </c>
      <c r="L19" t="str">
        <f t="shared" si="0"/>
        <v>PRKCE</v>
      </c>
      <c r="M19" t="str">
        <f>VLOOKUP($L19,data1!$A$2:$N$164,COLUMN()-3, FALSE)</f>
        <v>chr2:45896437</v>
      </c>
      <c r="N19" t="str">
        <f>VLOOKUP($L19,data1!$A$2:$N$164,COLUMN()-3, FALSE)</f>
        <v>rs582384</v>
      </c>
      <c r="O19" t="str">
        <f>VLOOKUP($L19,data1!$A$2:$N$164,COLUMN()-3, FALSE)</f>
        <v>A</v>
      </c>
      <c r="P19">
        <f>VLOOKUP($L19,data1!$A$2:$N$164,COLUMN()-3, FALSE)</f>
        <v>-0.53</v>
      </c>
      <c r="Q19">
        <f>VLOOKUP($L19,data1!$A$2:$N$164,COLUMN()-3, FALSE)</f>
        <v>1.03</v>
      </c>
    </row>
    <row r="20" spans="1:17">
      <c r="A20" t="str">
        <f>IF(ISTEXT(data1!A20)=TRUE,data1!A20,"")</f>
        <v>VAMP5</v>
      </c>
      <c r="B20" t="str">
        <f>IF(ISTEXT(data1!B20)=TRUE,data1!B20,"")</f>
        <v>VAMP8</v>
      </c>
      <c r="C20" t="str">
        <f>IF(ISTEXT(data1!C20)=TRUE,data1!C20,"")</f>
        <v>GGCX</v>
      </c>
      <c r="D20" t="str">
        <f>IF(ISTEXT(data1!D20)=TRUE,data1!D20,"")</f>
        <v/>
      </c>
      <c r="E20" t="str">
        <f>IF(ISTEXT(data1!E20)=TRUE,data1!E20,"")</f>
        <v/>
      </c>
      <c r="G20" t="str">
        <f>IF(ISTEXT(data1!F20)=TRUE,data1!F20,"")</f>
        <v/>
      </c>
      <c r="J20" t="str">
        <f>IF(ISTEXT(data1!G20)=TRUE,data1!G20,"")</f>
        <v/>
      </c>
      <c r="L20" t="str">
        <f t="shared" si="0"/>
        <v>VAMP5</v>
      </c>
      <c r="M20" t="str">
        <f>VLOOKUP($L20,data1!$A$2:$N$164,COLUMN()-3, FALSE)</f>
        <v>chr2:85809989</v>
      </c>
      <c r="N20" t="str">
        <f>VLOOKUP($L20,data1!$A$2:$N$164,COLUMN()-3, FALSE)</f>
        <v>rs1561198</v>
      </c>
      <c r="O20" t="str">
        <f>VLOOKUP($L20,data1!$A$2:$N$164,COLUMN()-3, FALSE)</f>
        <v>T</v>
      </c>
      <c r="P20">
        <f>VLOOKUP($L20,data1!$A$2:$N$164,COLUMN()-3, FALSE)</f>
        <v>-0.45</v>
      </c>
      <c r="Q20">
        <f>VLOOKUP($L20,data1!$A$2:$N$164,COLUMN()-3, FALSE)</f>
        <v>1.06</v>
      </c>
    </row>
    <row r="21" spans="1:17">
      <c r="A21" t="str">
        <f>IF(ISTEXT(data1!A21)=TRUE,data1!A21,"")</f>
        <v>ZEB2</v>
      </c>
      <c r="B21" t="str">
        <f>IF(ISTEXT(data1!B21)=TRUE,data1!B21,"")</f>
        <v>TEX41</v>
      </c>
      <c r="C21" t="str">
        <f>IF(ISTEXT(data1!C21)=TRUE,data1!C21,"")</f>
        <v/>
      </c>
      <c r="D21" t="str">
        <f>IF(ISTEXT(data1!D21)=TRUE,data1!D21,"")</f>
        <v/>
      </c>
      <c r="E21" t="str">
        <f>IF(ISTEXT(data1!E21)=TRUE,data1!E21,"")</f>
        <v/>
      </c>
      <c r="G21" t="str">
        <f>IF(ISTEXT(data1!F21)=TRUE,data1!F21,"")</f>
        <v/>
      </c>
      <c r="J21" t="str">
        <f>IF(ISTEXT(data1!G21)=TRUE,data1!G21,"")</f>
        <v/>
      </c>
      <c r="L21" t="str">
        <f t="shared" si="0"/>
        <v>ZEB2</v>
      </c>
      <c r="M21" t="str">
        <f>VLOOKUP($L21,data1!$A$2:$N$164,COLUMN()-3, FALSE)</f>
        <v>chr2:145801461</v>
      </c>
      <c r="N21" t="str">
        <f>VLOOKUP($L21,data1!$A$2:$N$164,COLUMN()-3, FALSE)</f>
        <v>rs2252641</v>
      </c>
      <c r="O21" t="str">
        <f>VLOOKUP($L21,data1!$A$2:$N$164,COLUMN()-3, FALSE)</f>
        <v>C</v>
      </c>
      <c r="P21">
        <f>VLOOKUP($L21,data1!$A$2:$N$164,COLUMN()-3, FALSE)</f>
        <v>-0.46</v>
      </c>
      <c r="Q21">
        <f>VLOOKUP($L21,data1!$A$2:$N$164,COLUMN()-3, FALSE)</f>
        <v>1.06</v>
      </c>
    </row>
    <row r="22" spans="1:17">
      <c r="A22" t="str">
        <f>IF(ISTEXT(data1!A22)=TRUE,data1!A22,"")</f>
        <v>FIGN</v>
      </c>
      <c r="B22" t="str">
        <f>IF(ISTEXT(data1!B22)=TRUE,data1!B22,"")</f>
        <v/>
      </c>
      <c r="C22" t="str">
        <f>IF(ISTEXT(data1!C22)=TRUE,data1!C22,"")</f>
        <v/>
      </c>
      <c r="D22" t="str">
        <f>IF(ISTEXT(data1!D22)=TRUE,data1!D22,"")</f>
        <v/>
      </c>
      <c r="E22" t="str">
        <f>IF(ISTEXT(data1!E22)=TRUE,data1!E22,"")</f>
        <v/>
      </c>
      <c r="G22" t="str">
        <f>IF(ISTEXT(data1!F22)=TRUE,data1!F22,"")</f>
        <v/>
      </c>
      <c r="J22" t="str">
        <f>IF(ISTEXT(data1!G22)=TRUE,data1!G22,"")</f>
        <v/>
      </c>
      <c r="L22" t="str">
        <f t="shared" si="0"/>
        <v>FIGN</v>
      </c>
      <c r="M22" t="str">
        <f>VLOOKUP($L22,data1!$A$2:$N$164,COLUMN()-3, FALSE)</f>
        <v>chr2:164957251</v>
      </c>
      <c r="N22" t="str">
        <f>VLOOKUP($L22,data1!$A$2:$N$164,COLUMN()-3, FALSE)</f>
        <v>rs12999907</v>
      </c>
      <c r="O22" t="str">
        <f>VLOOKUP($L22,data1!$A$2:$N$164,COLUMN()-3, FALSE)</f>
        <v>A</v>
      </c>
      <c r="P22">
        <f>VLOOKUP($L22,data1!$A$2:$N$164,COLUMN()-3, FALSE)</f>
        <v>-0.82</v>
      </c>
      <c r="Q22">
        <f>VLOOKUP($L22,data1!$A$2:$N$164,COLUMN()-3, FALSE)</f>
        <v>1.06</v>
      </c>
    </row>
    <row r="23" spans="1:17">
      <c r="A23" t="str">
        <f>IF(ISTEXT(data1!A23)=TRUE,data1!A23,"")</f>
        <v>CALCRL</v>
      </c>
      <c r="B23" t="str">
        <f>IF(ISTEXT(data1!B23)=TRUE,data1!B23,"")</f>
        <v>TFPI</v>
      </c>
      <c r="C23" t="str">
        <f>IF(ISTEXT(data1!C23)=TRUE,data1!C23,"")</f>
        <v/>
      </c>
      <c r="D23" t="str">
        <f>IF(ISTEXT(data1!D23)=TRUE,data1!D23,"")</f>
        <v/>
      </c>
      <c r="E23" t="str">
        <f>IF(ISTEXT(data1!E23)=TRUE,data1!E23,"")</f>
        <v/>
      </c>
      <c r="G23" t="str">
        <f>IF(ISTEXT(data1!F23)=TRUE,data1!F23,"")</f>
        <v/>
      </c>
      <c r="J23" t="str">
        <f>IF(ISTEXT(data1!G23)=TRUE,data1!G23,"")</f>
        <v/>
      </c>
      <c r="L23" t="str">
        <f t="shared" si="0"/>
        <v>CALCRL</v>
      </c>
      <c r="M23" t="str">
        <f>VLOOKUP($L23,data1!$A$2:$N$164,COLUMN()-3, FALSE)</f>
        <v>chr2:188196469</v>
      </c>
      <c r="N23" t="str">
        <f>VLOOKUP($L23,data1!$A$2:$N$164,COLUMN()-3, FALSE)</f>
        <v>rs840616</v>
      </c>
      <c r="O23" t="str">
        <f>VLOOKUP($L23,data1!$A$2:$N$164,COLUMN()-3, FALSE)</f>
        <v>C</v>
      </c>
      <c r="P23">
        <f>VLOOKUP($L23,data1!$A$2:$N$164,COLUMN()-3, FALSE)</f>
        <v>-0.65</v>
      </c>
      <c r="Q23">
        <f>VLOOKUP($L23,data1!$A$2:$N$164,COLUMN()-3, FALSE)</f>
        <v>1.04</v>
      </c>
    </row>
    <row r="24" spans="1:17">
      <c r="A24" t="str">
        <f>IF(ISTEXT(data1!A24)=TRUE,data1!A24,"")</f>
        <v>WDR12</v>
      </c>
      <c r="B24" t="str">
        <f>IF(ISTEXT(data1!B24)=TRUE,data1!B24,"")</f>
        <v>CARF</v>
      </c>
      <c r="C24" t="str">
        <f>IF(ISTEXT(data1!C24)=TRUE,data1!C24,"")</f>
        <v>FAM117B</v>
      </c>
      <c r="D24" t="str">
        <f>IF(ISTEXT(data1!D24)=TRUE,data1!D24,"")</f>
        <v>ICA1L</v>
      </c>
      <c r="E24" t="str">
        <f>IF(ISTEXT(data1!E24)=TRUE,data1!E24,"")</f>
        <v>NBEAL1</v>
      </c>
      <c r="G24" t="str">
        <f>IF(ISTEXT(data1!F24)=TRUE,data1!F24,"")</f>
        <v/>
      </c>
      <c r="J24" t="str">
        <f>IF(ISTEXT(data1!G24)=TRUE,data1!G24,"")</f>
        <v/>
      </c>
      <c r="L24" t="str">
        <f t="shared" si="0"/>
        <v>WDR12</v>
      </c>
      <c r="M24" t="str">
        <f>VLOOKUP($L24,data1!$A$2:$N$164,COLUMN()-3, FALSE)</f>
        <v>chr2:203745885</v>
      </c>
      <c r="N24" t="str">
        <f>VLOOKUP($L24,data1!$A$2:$N$164,COLUMN()-3, FALSE)</f>
        <v>rs6725887</v>
      </c>
      <c r="O24" t="str">
        <f>VLOOKUP($L24,data1!$A$2:$N$164,COLUMN()-3, FALSE)</f>
        <v>C</v>
      </c>
      <c r="P24">
        <f>VLOOKUP($L24,data1!$A$2:$N$164,COLUMN()-3, FALSE)</f>
        <v>-0.15</v>
      </c>
      <c r="Q24">
        <f>VLOOKUP($L24,data1!$A$2:$N$164,COLUMN()-3, FALSE)</f>
        <v>1.1399999999999999</v>
      </c>
    </row>
    <row r="25" spans="1:17">
      <c r="A25" t="str">
        <f>IF(ISTEXT(data1!A25)=TRUE,data1!A25,"")</f>
        <v>FN1</v>
      </c>
      <c r="B25" t="str">
        <f>IF(ISTEXT(data1!B25)=TRUE,data1!B25,"")</f>
        <v>ATIC</v>
      </c>
      <c r="C25" t="str">
        <f>IF(ISTEXT(data1!C25)=TRUE,data1!C25,"")</f>
        <v>LOC102724849</v>
      </c>
      <c r="D25" t="str">
        <f>IF(ISTEXT(data1!D25)=TRUE,data1!D25,"")</f>
        <v>ABCA12</v>
      </c>
      <c r="E25" t="str">
        <f>IF(ISTEXT(data1!E25)=TRUE,data1!E25,"")</f>
        <v>LINC00607</v>
      </c>
      <c r="G25" t="str">
        <f>IF(ISTEXT(data1!F25)=TRUE,data1!F25,"")</f>
        <v/>
      </c>
      <c r="J25" t="str">
        <f>IF(ISTEXT(data1!G25)=TRUE,data1!G25,"")</f>
        <v/>
      </c>
      <c r="L25" t="str">
        <f t="shared" si="0"/>
        <v>FN1</v>
      </c>
      <c r="M25" t="str">
        <f>VLOOKUP($L25,data1!$A$2:$N$164,COLUMN()-3, FALSE)</f>
        <v>chr2:216304384</v>
      </c>
      <c r="N25" t="str">
        <f>VLOOKUP($L25,data1!$A$2:$N$164,COLUMN()-3, FALSE)</f>
        <v>rs1250229</v>
      </c>
      <c r="O25" t="str">
        <f>VLOOKUP($L25,data1!$A$2:$N$164,COLUMN()-3, FALSE)</f>
        <v>T</v>
      </c>
      <c r="P25">
        <f>VLOOKUP($L25,data1!$A$2:$N$164,COLUMN()-3, FALSE)</f>
        <v>-0.26</v>
      </c>
      <c r="Q25">
        <f>VLOOKUP($L25,data1!$A$2:$N$164,COLUMN()-3, FALSE)</f>
        <v>1.07</v>
      </c>
    </row>
    <row r="26" spans="1:17">
      <c r="A26" t="str">
        <f>IF(ISTEXT(data1!A26)=TRUE,data1!A26,"")</f>
        <v>TNS1</v>
      </c>
      <c r="B26" t="str">
        <f>IF(ISTEXT(data1!B26)=TRUE,data1!B26,"")</f>
        <v>CXCR2</v>
      </c>
      <c r="C26" t="str">
        <f>IF(ISTEXT(data1!C26)=TRUE,data1!C26,"")</f>
        <v>RUFY4</v>
      </c>
      <c r="D26" t="str">
        <f>IF(ISTEXT(data1!D26)=TRUE,data1!D26,"")</f>
        <v/>
      </c>
      <c r="E26" t="str">
        <f>IF(ISTEXT(data1!E26)=TRUE,data1!E26,"")</f>
        <v/>
      </c>
      <c r="G26" t="str">
        <f>IF(ISTEXT(data1!F26)=TRUE,data1!F26,"")</f>
        <v/>
      </c>
      <c r="J26" t="str">
        <f>IF(ISTEXT(data1!G26)=TRUE,data1!G26,"")</f>
        <v/>
      </c>
      <c r="L26" t="str">
        <f t="shared" si="0"/>
        <v>TNS1</v>
      </c>
      <c r="M26" t="str">
        <f>VLOOKUP($L26,data1!$A$2:$N$164,COLUMN()-3, FALSE)</f>
        <v>chr2:218683154</v>
      </c>
      <c r="N26" t="str">
        <f>VLOOKUP($L26,data1!$A$2:$N$164,COLUMN()-3, FALSE)</f>
        <v>rs2571445</v>
      </c>
      <c r="O26" t="str">
        <f>VLOOKUP($L26,data1!$A$2:$N$164,COLUMN()-3, FALSE)</f>
        <v>A</v>
      </c>
      <c r="P26">
        <f>VLOOKUP($L26,data1!$A$2:$N$164,COLUMN()-3, FALSE)</f>
        <v>-0.39</v>
      </c>
      <c r="Q26">
        <f>VLOOKUP($L26,data1!$A$2:$N$164,COLUMN()-3, FALSE)</f>
        <v>1.04</v>
      </c>
    </row>
    <row r="27" spans="1:17">
      <c r="A27" t="str">
        <f>IF(ISTEXT(data1!A27)=TRUE,data1!A27,"")</f>
        <v>LOC646736</v>
      </c>
      <c r="B27" t="str">
        <f>IF(ISTEXT(data1!B27)=TRUE,data1!B27,"")</f>
        <v>IRS1</v>
      </c>
      <c r="C27" t="str">
        <f>IF(ISTEXT(data1!C27)=TRUE,data1!C27,"")</f>
        <v>MIR5702</v>
      </c>
      <c r="D27" t="str">
        <f>IF(ISTEXT(data1!D27)=TRUE,data1!D27,"")</f>
        <v/>
      </c>
      <c r="E27" t="str">
        <f>IF(ISTEXT(data1!E27)=TRUE,data1!E27,"")</f>
        <v/>
      </c>
      <c r="G27" t="str">
        <f>IF(ISTEXT(data1!F27)=TRUE,data1!F27,"")</f>
        <v/>
      </c>
      <c r="J27" t="str">
        <f>IF(ISTEXT(data1!G27)=TRUE,data1!G27,"")</f>
        <v/>
      </c>
      <c r="L27" t="str">
        <f t="shared" si="0"/>
        <v>LOC646736</v>
      </c>
      <c r="M27" t="str">
        <f>VLOOKUP($L27,data1!$A$2:$N$164,COLUMN()-3, FALSE)</f>
        <v>chr2:227100698</v>
      </c>
      <c r="N27" t="str">
        <f>VLOOKUP($L27,data1!$A$2:$N$164,COLUMN()-3, FALSE)</f>
        <v>rs2972146</v>
      </c>
      <c r="O27" t="str">
        <f>VLOOKUP($L27,data1!$A$2:$N$164,COLUMN()-3, FALSE)</f>
        <v>T</v>
      </c>
      <c r="P27">
        <f>VLOOKUP($L27,data1!$A$2:$N$164,COLUMN()-3, FALSE)</f>
        <v>-0.65</v>
      </c>
      <c r="Q27">
        <f>VLOOKUP($L27,data1!$A$2:$N$164,COLUMN()-3, FALSE)</f>
        <v>1.07</v>
      </c>
    </row>
    <row r="28" spans="1:17">
      <c r="A28" t="str">
        <f>IF(ISTEXT(data1!A28)=TRUE,data1!A28,"")</f>
        <v>KCNJ13</v>
      </c>
      <c r="B28" t="str">
        <f>IF(ISTEXT(data1!B28)=TRUE,data1!B28,"")</f>
        <v>GIGYF2</v>
      </c>
      <c r="C28" t="str">
        <f>IF(ISTEXT(data1!C28)=TRUE,data1!C28,"")</f>
        <v/>
      </c>
      <c r="D28" t="str">
        <f>IF(ISTEXT(data1!D28)=TRUE,data1!D28,"")</f>
        <v/>
      </c>
      <c r="E28" t="str">
        <f>IF(ISTEXT(data1!E28)=TRUE,data1!E28,"")</f>
        <v/>
      </c>
      <c r="G28" t="str">
        <f>IF(ISTEXT(data1!F28)=TRUE,data1!F28,"")</f>
        <v/>
      </c>
      <c r="J28" t="str">
        <f>IF(ISTEXT(data1!G28)=TRUE,data1!G28,"")</f>
        <v/>
      </c>
      <c r="L28" t="str">
        <f t="shared" si="0"/>
        <v>KCNJ13</v>
      </c>
      <c r="M28" t="str">
        <f>VLOOKUP($L28,data1!$A$2:$N$164,COLUMN()-3, FALSE)</f>
        <v>chr2:233633460</v>
      </c>
      <c r="N28" t="str">
        <f>VLOOKUP($L28,data1!$A$2:$N$164,COLUMN()-3, FALSE)</f>
        <v>rs1801251</v>
      </c>
      <c r="O28" t="str">
        <f>VLOOKUP($L28,data1!$A$2:$N$164,COLUMN()-3, FALSE)</f>
        <v>A</v>
      </c>
      <c r="P28">
        <f>VLOOKUP($L28,data1!$A$2:$N$164,COLUMN()-3, FALSE)</f>
        <v>-0.35</v>
      </c>
      <c r="Q28">
        <f>VLOOKUP($L28,data1!$A$2:$N$164,COLUMN()-3, FALSE)</f>
        <v>1.05</v>
      </c>
    </row>
    <row r="29" spans="1:17">
      <c r="A29" t="str">
        <f>IF(ISTEXT(data1!A29)=TRUE,data1!A29,"")</f>
        <v>COL6A3</v>
      </c>
      <c r="B29" t="str">
        <f>IF(ISTEXT(data1!B29)=TRUE,data1!B29,"")</f>
        <v/>
      </c>
      <c r="C29" t="str">
        <f>IF(ISTEXT(data1!C29)=TRUE,data1!C29,"")</f>
        <v/>
      </c>
      <c r="D29" t="str">
        <f>IF(ISTEXT(data1!D29)=TRUE,data1!D29,"")</f>
        <v/>
      </c>
      <c r="E29" t="str">
        <f>IF(ISTEXT(data1!E29)=TRUE,data1!E29,"")</f>
        <v/>
      </c>
      <c r="G29" t="str">
        <f>IF(ISTEXT(data1!F29)=TRUE,data1!F29,"")</f>
        <v/>
      </c>
      <c r="J29" t="str">
        <f>IF(ISTEXT(data1!G29)=TRUE,data1!G29,"")</f>
        <v/>
      </c>
      <c r="L29" t="str">
        <f t="shared" si="0"/>
        <v>COL6A3</v>
      </c>
      <c r="M29" t="str">
        <f>VLOOKUP($L29,data1!$A$2:$N$164,COLUMN()-3, FALSE)</f>
        <v>chr2:238223955</v>
      </c>
      <c r="N29" t="str">
        <f>VLOOKUP($L29,data1!$A$2:$N$164,COLUMN()-3, FALSE)</f>
        <v>rs11677932</v>
      </c>
      <c r="O29" t="str">
        <f>VLOOKUP($L29,data1!$A$2:$N$164,COLUMN()-3, FALSE)</f>
        <v>G</v>
      </c>
      <c r="P29">
        <f>VLOOKUP($L29,data1!$A$2:$N$164,COLUMN()-3, FALSE)</f>
        <v>-0.68</v>
      </c>
      <c r="Q29">
        <f>VLOOKUP($L29,data1!$A$2:$N$164,COLUMN()-3, FALSE)</f>
        <v>1.03</v>
      </c>
    </row>
    <row r="30" spans="1:17">
      <c r="A30" t="str">
        <f>IF(ISTEXT(data1!A30)=TRUE,data1!A30,"")</f>
        <v>FGD5</v>
      </c>
      <c r="B30" t="str">
        <f>IF(ISTEXT(data1!B30)=TRUE,data1!B30,"")</f>
        <v/>
      </c>
      <c r="C30" t="str">
        <f>IF(ISTEXT(data1!C30)=TRUE,data1!C30,"")</f>
        <v/>
      </c>
      <c r="D30" t="str">
        <f>IF(ISTEXT(data1!D30)=TRUE,data1!D30,"")</f>
        <v/>
      </c>
      <c r="E30" t="str">
        <f>IF(ISTEXT(data1!E30)=TRUE,data1!E30,"")</f>
        <v/>
      </c>
      <c r="G30" t="str">
        <f>IF(ISTEXT(data1!F30)=TRUE,data1!F30,"")</f>
        <v/>
      </c>
      <c r="J30" t="str">
        <f>IF(ISTEXT(data1!G30)=TRUE,data1!G30,"")</f>
        <v/>
      </c>
      <c r="L30" t="str">
        <f t="shared" si="0"/>
        <v>FGD5</v>
      </c>
      <c r="M30" t="str">
        <f>VLOOKUP($L30,data1!$A$2:$N$164,COLUMN()-3, FALSE)</f>
        <v>chr3:14928077</v>
      </c>
      <c r="N30" t="str">
        <f>VLOOKUP($L30,data1!$A$2:$N$164,COLUMN()-3, FALSE)</f>
        <v>rs748431</v>
      </c>
      <c r="O30" t="str">
        <f>VLOOKUP($L30,data1!$A$2:$N$164,COLUMN()-3, FALSE)</f>
        <v>G</v>
      </c>
      <c r="P30">
        <f>VLOOKUP($L30,data1!$A$2:$N$164,COLUMN()-3, FALSE)</f>
        <v>-0.36</v>
      </c>
      <c r="Q30">
        <f>VLOOKUP($L30,data1!$A$2:$N$164,COLUMN()-3, FALSE)</f>
        <v>1.04</v>
      </c>
    </row>
    <row r="31" spans="1:17">
      <c r="A31" t="str">
        <f>IF(ISTEXT(data1!A31)=TRUE,data1!A31,"")</f>
        <v>ALS2CL</v>
      </c>
      <c r="B31" t="str">
        <f>IF(ISTEXT(data1!B31)=TRUE,data1!B31,"")</f>
        <v>RTP3</v>
      </c>
      <c r="C31" t="str">
        <f>IF(ISTEXT(data1!C31)=TRUE,data1!C31,"")</f>
        <v/>
      </c>
      <c r="D31" t="str">
        <f>IF(ISTEXT(data1!D31)=TRUE,data1!D31,"")</f>
        <v/>
      </c>
      <c r="E31" t="str">
        <f>IF(ISTEXT(data1!E31)=TRUE,data1!E31,"")</f>
        <v/>
      </c>
      <c r="G31" t="str">
        <f>IF(ISTEXT(data1!F31)=TRUE,data1!F31,"")</f>
        <v/>
      </c>
      <c r="J31" t="str">
        <f>IF(ISTEXT(data1!G31)=TRUE,data1!G31,"")</f>
        <v/>
      </c>
      <c r="L31" t="str">
        <f t="shared" si="0"/>
        <v>ALS2CL</v>
      </c>
      <c r="M31" t="str">
        <f>VLOOKUP($L31,data1!$A$2:$N$164,COLUMN()-3, FALSE)</f>
        <v>chr3:46688562</v>
      </c>
      <c r="N31" t="str">
        <f>VLOOKUP($L31,data1!$A$2:$N$164,COLUMN()-3, FALSE)</f>
        <v>rs7633770</v>
      </c>
      <c r="O31" t="str">
        <f>VLOOKUP($L31,data1!$A$2:$N$164,COLUMN()-3, FALSE)</f>
        <v>A</v>
      </c>
      <c r="P31">
        <f>VLOOKUP($L31,data1!$A$2:$N$164,COLUMN()-3, FALSE)</f>
        <v>-0.41</v>
      </c>
      <c r="Q31">
        <f>VLOOKUP($L31,data1!$A$2:$N$164,COLUMN()-3, FALSE)</f>
        <v>1.03</v>
      </c>
    </row>
    <row r="32" spans="1:17">
      <c r="A32" t="str">
        <f>IF(ISTEXT(data1!A32)=TRUE,data1!A32,"")</f>
        <v>CDC25A</v>
      </c>
      <c r="B32" t="str">
        <f>IF(ISTEXT(data1!B32)=TRUE,data1!B32,"")</f>
        <v>SPINK8</v>
      </c>
      <c r="C32" t="str">
        <f>IF(ISTEXT(data1!C32)=TRUE,data1!C32,"")</f>
        <v>MAP4</v>
      </c>
      <c r="D32" t="str">
        <f>IF(ISTEXT(data1!D32)=TRUE,data1!D32,"")</f>
        <v>ZNF589</v>
      </c>
      <c r="E32" t="str">
        <f>IF(ISTEXT(data1!E32)=TRUE,data1!E32,"")</f>
        <v/>
      </c>
      <c r="G32" t="str">
        <f>IF(ISTEXT(data1!F32)=TRUE,data1!F32,"")</f>
        <v/>
      </c>
      <c r="J32" t="str">
        <f>IF(ISTEXT(data1!G32)=TRUE,data1!G32,"")</f>
        <v/>
      </c>
      <c r="L32" t="str">
        <f t="shared" si="0"/>
        <v>CDC25A</v>
      </c>
      <c r="M32" t="str">
        <f>VLOOKUP($L32,data1!$A$2:$N$164,COLUMN()-3, FALSE)</f>
        <v>chr3:48193515</v>
      </c>
      <c r="N32" t="str">
        <f>VLOOKUP($L32,data1!$A$2:$N$164,COLUMN()-3, FALSE)</f>
        <v>rs7617773</v>
      </c>
      <c r="O32" t="str">
        <f>VLOOKUP($L32,data1!$A$2:$N$164,COLUMN()-3, FALSE)</f>
        <v>T</v>
      </c>
      <c r="P32">
        <f>VLOOKUP($L32,data1!$A$2:$N$164,COLUMN()-3, FALSE)</f>
        <v>-0.67</v>
      </c>
      <c r="Q32">
        <f>VLOOKUP($L32,data1!$A$2:$N$164,COLUMN()-3, FALSE)</f>
        <v>1.04</v>
      </c>
    </row>
    <row r="33" spans="1:17">
      <c r="A33" t="str">
        <f>IF(ISTEXT(data1!A33)=TRUE,data1!A33,"")</f>
        <v>RHOA</v>
      </c>
      <c r="B33" t="str">
        <f>IF(ISTEXT(data1!B33)=TRUE,data1!B33,"")</f>
        <v>AMT</v>
      </c>
      <c r="C33" t="str">
        <f>IF(ISTEXT(data1!C33)=TRUE,data1!C33,"")</f>
        <v>TCTA</v>
      </c>
      <c r="D33" t="str">
        <f>IF(ISTEXT(data1!D33)=TRUE,data1!D33,"")</f>
        <v>CDHRA</v>
      </c>
      <c r="E33" t="str">
        <f>IF(ISTEXT(data1!E33)=TRUE,data1!E33,"")</f>
        <v>KLHDC8B</v>
      </c>
      <c r="G33" t="str">
        <f>IF(ISTEXT(data1!F33)=TRUE,data1!F33,"")</f>
        <v>and</v>
      </c>
      <c r="J33" t="str">
        <f>IF(ISTEXT(data1!G33)=TRUE,data1!G33,"")</f>
        <v>others</v>
      </c>
      <c r="L33" t="str">
        <f t="shared" si="0"/>
        <v>RHOA</v>
      </c>
      <c r="M33" t="str">
        <f>VLOOKUP($L33,data1!$A$2:$N$164,COLUMN()-3, FALSE)</f>
        <v>chr3:49448566</v>
      </c>
      <c r="N33" t="str">
        <f>VLOOKUP($L33,data1!$A$2:$N$164,COLUMN()-3, FALSE)</f>
        <v>rs7623687</v>
      </c>
      <c r="O33" t="str">
        <f>VLOOKUP($L33,data1!$A$2:$N$164,COLUMN()-3, FALSE)</f>
        <v>A</v>
      </c>
      <c r="P33">
        <f>VLOOKUP($L33,data1!$A$2:$N$164,COLUMN()-3, FALSE)</f>
        <v>-0.86</v>
      </c>
      <c r="Q33">
        <f>VLOOKUP($L33,data1!$A$2:$N$164,COLUMN()-3, FALSE)</f>
        <v>1.07</v>
      </c>
    </row>
    <row r="34" spans="1:17">
      <c r="A34" t="str">
        <f>IF(ISTEXT(data1!A34)=TRUE,data1!A34,"")</f>
        <v>UMPS</v>
      </c>
      <c r="B34" t="str">
        <f>IF(ISTEXT(data1!B34)=TRUE,data1!B34,"")</f>
        <v>ITGB5</v>
      </c>
      <c r="C34" t="str">
        <f>IF(ISTEXT(data1!C34)=TRUE,data1!C34,"")</f>
        <v>26–28</v>
      </c>
      <c r="D34" t="str">
        <f>IF(ISTEXT(data1!D34)=TRUE,data1!D34,"")</f>
        <v/>
      </c>
      <c r="E34" t="str">
        <f>IF(ISTEXT(data1!E34)=TRUE,data1!E34,"")</f>
        <v/>
      </c>
      <c r="G34" t="str">
        <f>IF(ISTEXT(data1!F34)=TRUE,data1!F34,"")</f>
        <v/>
      </c>
      <c r="J34" t="str">
        <f>IF(ISTEXT(data1!G34)=TRUE,data1!G34,"")</f>
        <v/>
      </c>
      <c r="L34" t="str">
        <f t="shared" si="0"/>
        <v>UMPS</v>
      </c>
      <c r="M34" t="str">
        <f>VLOOKUP($L34,data1!$A$2:$N$164,COLUMN()-3, FALSE)</f>
        <v>chr3:124475201</v>
      </c>
      <c r="N34" t="str">
        <f>VLOOKUP($L34,data1!$A$2:$N$164,COLUMN()-3, FALSE)</f>
        <v>rs142695226</v>
      </c>
      <c r="O34" t="str">
        <f>VLOOKUP($L34,data1!$A$2:$N$164,COLUMN()-3, FALSE)</f>
        <v>G</v>
      </c>
      <c r="P34">
        <f>VLOOKUP($L34,data1!$A$2:$N$164,COLUMN()-3, FALSE)</f>
        <v>-0.14000000000000001</v>
      </c>
      <c r="Q34">
        <f>VLOOKUP($L34,data1!$A$2:$N$164,COLUMN()-3, FALSE)</f>
        <v>1.08</v>
      </c>
    </row>
    <row r="35" spans="1:17">
      <c r="A35" t="str">
        <f>IF(ISTEXT(data1!A35)=TRUE,data1!A35,"")</f>
        <v>DNAJC13</v>
      </c>
      <c r="B35" t="str">
        <f>IF(ISTEXT(data1!B35)=TRUE,data1!B35,"")</f>
        <v>NPHP3</v>
      </c>
      <c r="C35" t="str">
        <f>IF(ISTEXT(data1!C35)=TRUE,data1!C35,"")</f>
        <v>ACAD11</v>
      </c>
      <c r="D35" t="str">
        <f>IF(ISTEXT(data1!D35)=TRUE,data1!D35,"")</f>
        <v>UBA5</v>
      </c>
      <c r="E35" t="str">
        <f>IF(ISTEXT(data1!E35)=TRUE,data1!E35,"")</f>
        <v/>
      </c>
      <c r="G35" t="str">
        <f>IF(ISTEXT(data1!F35)=TRUE,data1!F35,"")</f>
        <v/>
      </c>
      <c r="J35" t="str">
        <f>IF(ISTEXT(data1!G35)=TRUE,data1!G35,"")</f>
        <v/>
      </c>
      <c r="L35" t="str">
        <f t="shared" si="0"/>
        <v>DNAJC13</v>
      </c>
      <c r="M35" t="str">
        <f>VLOOKUP($L35,data1!$A$2:$N$164,COLUMN()-3, FALSE)</f>
        <v>chr3:132257961</v>
      </c>
      <c r="N35" t="str">
        <f>VLOOKUP($L35,data1!$A$2:$N$164,COLUMN()-3, FALSE)</f>
        <v>rs10512861</v>
      </c>
      <c r="O35" t="str">
        <f>VLOOKUP($L35,data1!$A$2:$N$164,COLUMN()-3, FALSE)</f>
        <v>G</v>
      </c>
      <c r="P35">
        <f>VLOOKUP($L35,data1!$A$2:$N$164,COLUMN()-3, FALSE)</f>
        <v>-0.86</v>
      </c>
      <c r="Q35">
        <f>VLOOKUP($L35,data1!$A$2:$N$164,COLUMN()-3, FALSE)</f>
        <v>1.04</v>
      </c>
    </row>
    <row r="36" spans="1:17">
      <c r="A36" t="str">
        <f>IF(ISTEXT(data1!A36)=TRUE,data1!A36,"")</f>
        <v>STAG1</v>
      </c>
      <c r="B36" t="str">
        <f>IF(ISTEXT(data1!B36)=TRUE,data1!B36,"")</f>
        <v>MSL2</v>
      </c>
      <c r="C36" t="str">
        <f>IF(ISTEXT(data1!C36)=TRUE,data1!C36,"")</f>
        <v>NCK1</v>
      </c>
      <c r="D36" t="str">
        <f>IF(ISTEXT(data1!D36)=TRUE,data1!D36,"")</f>
        <v>PPP2R3A</v>
      </c>
      <c r="E36" t="str">
        <f>IF(ISTEXT(data1!E36)=TRUE,data1!E36,"")</f>
        <v/>
      </c>
      <c r="G36" t="str">
        <f>IF(ISTEXT(data1!F36)=TRUE,data1!F36,"")</f>
        <v/>
      </c>
      <c r="J36" t="str">
        <f>IF(ISTEXT(data1!G36)=TRUE,data1!G36,"")</f>
        <v/>
      </c>
      <c r="L36" t="str">
        <f t="shared" si="0"/>
        <v>STAG1</v>
      </c>
      <c r="M36" t="str">
        <f>VLOOKUP($L36,data1!$A$2:$N$164,COLUMN()-3, FALSE)</f>
        <v>chr3:136069472</v>
      </c>
      <c r="N36" t="str">
        <f>VLOOKUP($L36,data1!$A$2:$N$164,COLUMN()-3, FALSE)</f>
        <v>rs667920</v>
      </c>
      <c r="O36" t="str">
        <f>VLOOKUP($L36,data1!$A$2:$N$164,COLUMN()-3, FALSE)</f>
        <v>T</v>
      </c>
      <c r="P36">
        <f>VLOOKUP($L36,data1!$A$2:$N$164,COLUMN()-3, FALSE)</f>
        <v>-0.78</v>
      </c>
      <c r="Q36">
        <f>VLOOKUP($L36,data1!$A$2:$N$164,COLUMN()-3, FALSE)</f>
        <v>1.05</v>
      </c>
    </row>
    <row r="37" spans="1:17">
      <c r="A37" t="str">
        <f>IF(ISTEXT(data1!A37)=TRUE,data1!A37,"")</f>
        <v>MRAS</v>
      </c>
      <c r="B37" t="str">
        <f>IF(ISTEXT(data1!B37)=TRUE,data1!B37,"")</f>
        <v>CEP70</v>
      </c>
      <c r="C37" t="str">
        <f>IF(ISTEXT(data1!C37)=TRUE,data1!C37,"")</f>
        <v/>
      </c>
      <c r="D37" t="str">
        <f>IF(ISTEXT(data1!D37)=TRUE,data1!D37,"")</f>
        <v/>
      </c>
      <c r="E37" t="str">
        <f>IF(ISTEXT(data1!E37)=TRUE,data1!E37,"")</f>
        <v/>
      </c>
      <c r="G37" t="str">
        <f>IF(ISTEXT(data1!F37)=TRUE,data1!F37,"")</f>
        <v/>
      </c>
      <c r="J37" t="str">
        <f>IF(ISTEXT(data1!G37)=TRUE,data1!G37,"")</f>
        <v/>
      </c>
      <c r="L37" t="str">
        <f t="shared" si="0"/>
        <v>MRAS</v>
      </c>
      <c r="M37" t="str">
        <f>VLOOKUP($L37,data1!$A$2:$N$164,COLUMN()-3, FALSE)</f>
        <v>chr3:138119952</v>
      </c>
      <c r="N37" t="str">
        <f>VLOOKUP($L37,data1!$A$2:$N$164,COLUMN()-3, FALSE)</f>
        <v>rs2306374</v>
      </c>
      <c r="O37" t="str">
        <f>VLOOKUP($L37,data1!$A$2:$N$164,COLUMN()-3, FALSE)</f>
        <v>C</v>
      </c>
      <c r="P37">
        <f>VLOOKUP($L37,data1!$A$2:$N$164,COLUMN()-3, FALSE)</f>
        <v>-0.18</v>
      </c>
      <c r="Q37">
        <f>VLOOKUP($L37,data1!$A$2:$N$164,COLUMN()-3, FALSE)</f>
        <v>1.1200000000000001</v>
      </c>
    </row>
    <row r="38" spans="1:17">
      <c r="A38" t="str">
        <f>IF(ISTEXT(data1!A38)=TRUE,data1!A38,"")</f>
        <v>ARHGEF26</v>
      </c>
      <c r="B38" t="str">
        <f>IF(ISTEXT(data1!B38)=TRUE,data1!B38,"")</f>
        <v>26–28</v>
      </c>
      <c r="C38" t="str">
        <f>IF(ISTEXT(data1!C38)=TRUE,data1!C38,"")</f>
        <v/>
      </c>
      <c r="D38" t="str">
        <f>IF(ISTEXT(data1!D38)=TRUE,data1!D38,"")</f>
        <v/>
      </c>
      <c r="E38" t="str">
        <f>IF(ISTEXT(data1!E38)=TRUE,data1!E38,"")</f>
        <v/>
      </c>
      <c r="G38" t="str">
        <f>IF(ISTEXT(data1!F38)=TRUE,data1!F38,"")</f>
        <v/>
      </c>
      <c r="J38" t="str">
        <f>IF(ISTEXT(data1!G38)=TRUE,data1!G38,"")</f>
        <v/>
      </c>
      <c r="L38" t="str">
        <f t="shared" si="0"/>
        <v>ARHGEF26</v>
      </c>
      <c r="M38" t="str">
        <f>VLOOKUP($L38,data1!$A$2:$N$164,COLUMN()-3, FALSE)</f>
        <v>chr3:153839866</v>
      </c>
      <c r="N38" t="str">
        <f>VLOOKUP($L38,data1!$A$2:$N$164,COLUMN()-3, FALSE)</f>
        <v>rs12493885</v>
      </c>
      <c r="O38" t="str">
        <f>VLOOKUP($L38,data1!$A$2:$N$164,COLUMN()-3, FALSE)</f>
        <v>C</v>
      </c>
      <c r="P38">
        <f>VLOOKUP($L38,data1!$A$2:$N$164,COLUMN()-3, FALSE)</f>
        <v>-0.85</v>
      </c>
      <c r="Q38">
        <f>VLOOKUP($L38,data1!$A$2:$N$164,COLUMN()-3, FALSE)</f>
        <v>1.07</v>
      </c>
    </row>
    <row r="39" spans="1:17">
      <c r="A39" t="str">
        <f>IF(ISTEXT(data1!A39)=TRUE,data1!A39,"")</f>
        <v>CCNL1</v>
      </c>
      <c r="B39" t="str">
        <f>IF(ISTEXT(data1!B39)=TRUE,data1!B39,"")</f>
        <v>TIPARP</v>
      </c>
      <c r="C39" t="str">
        <f>IF(ISTEXT(data1!C39)=TRUE,data1!C39,"")</f>
        <v/>
      </c>
      <c r="D39" t="str">
        <f>IF(ISTEXT(data1!D39)=TRUE,data1!D39,"")</f>
        <v/>
      </c>
      <c r="E39" t="str">
        <f>IF(ISTEXT(data1!E39)=TRUE,data1!E39,"")</f>
        <v/>
      </c>
      <c r="G39" t="str">
        <f>IF(ISTEXT(data1!F39)=TRUE,data1!F39,"")</f>
        <v/>
      </c>
      <c r="J39" t="str">
        <f>IF(ISTEXT(data1!G39)=TRUE,data1!G39,"")</f>
        <v/>
      </c>
      <c r="L39" t="str">
        <f t="shared" si="0"/>
        <v>CCNL1</v>
      </c>
      <c r="M39" t="str">
        <f>VLOOKUP($L39,data1!$A$2:$N$164,COLUMN()-3, FALSE)</f>
        <v>chr3:156852592</v>
      </c>
      <c r="N39" t="str">
        <f>VLOOKUP($L39,data1!$A$2:$N$164,COLUMN()-3, FALSE)</f>
        <v>rs4266144</v>
      </c>
      <c r="O39" t="str">
        <f>VLOOKUP($L39,data1!$A$2:$N$164,COLUMN()-3, FALSE)</f>
        <v>G</v>
      </c>
      <c r="P39">
        <f>VLOOKUP($L39,data1!$A$2:$N$164,COLUMN()-3, FALSE)</f>
        <v>-0.32</v>
      </c>
      <c r="Q39">
        <f>VLOOKUP($L39,data1!$A$2:$N$164,COLUMN()-3, FALSE)</f>
        <v>1.03</v>
      </c>
    </row>
    <row r="40" spans="1:17">
      <c r="A40" t="str">
        <f>IF(ISTEXT(data1!A40)=TRUE,data1!A40,"")</f>
        <v>FNDC3B</v>
      </c>
      <c r="B40" t="str">
        <f>IF(ISTEXT(data1!B40)=TRUE,data1!B40,"")</f>
        <v/>
      </c>
      <c r="C40" t="str">
        <f>IF(ISTEXT(data1!C40)=TRUE,data1!C40,"")</f>
        <v/>
      </c>
      <c r="D40" t="str">
        <f>IF(ISTEXT(data1!D40)=TRUE,data1!D40,"")</f>
        <v/>
      </c>
      <c r="E40" t="str">
        <f>IF(ISTEXT(data1!E40)=TRUE,data1!E40,"")</f>
        <v/>
      </c>
      <c r="G40" t="str">
        <f>IF(ISTEXT(data1!F40)=TRUE,data1!F40,"")</f>
        <v/>
      </c>
      <c r="J40" t="str">
        <f>IF(ISTEXT(data1!G40)=TRUE,data1!G40,"")</f>
        <v/>
      </c>
      <c r="L40" t="str">
        <f t="shared" si="0"/>
        <v>FNDC3B</v>
      </c>
      <c r="M40" t="str">
        <f>VLOOKUP($L40,data1!$A$2:$N$164,COLUMN()-3, FALSE)</f>
        <v>chr3:172115902</v>
      </c>
      <c r="N40" t="str">
        <f>VLOOKUP($L40,data1!$A$2:$N$164,COLUMN()-3, FALSE)</f>
        <v>rs12897</v>
      </c>
      <c r="O40" t="str">
        <f>VLOOKUP($L40,data1!$A$2:$N$164,COLUMN()-3, FALSE)</f>
        <v>G</v>
      </c>
      <c r="P40">
        <f>VLOOKUP($L40,data1!$A$2:$N$164,COLUMN()-3, FALSE)</f>
        <v>-0.41</v>
      </c>
      <c r="Q40">
        <f>VLOOKUP($L40,data1!$A$2:$N$164,COLUMN()-3, FALSE)</f>
        <v>1.04</v>
      </c>
    </row>
    <row r="41" spans="1:17">
      <c r="A41" t="str">
        <f>IF(ISTEXT(data1!A41)=TRUE,data1!A41,"")</f>
        <v>HGFAC</v>
      </c>
      <c r="B41" t="str">
        <f>IF(ISTEXT(data1!B41)=TRUE,data1!B41,"")</f>
        <v>RGS12</v>
      </c>
      <c r="C41" t="str">
        <f>IF(ISTEXT(data1!C41)=TRUE,data1!C41,"")</f>
        <v>MSANTD1</v>
      </c>
      <c r="D41" t="str">
        <f>IF(ISTEXT(data1!D41)=TRUE,data1!D41,"")</f>
        <v/>
      </c>
      <c r="E41" t="str">
        <f>IF(ISTEXT(data1!E41)=TRUE,data1!E41,"")</f>
        <v/>
      </c>
      <c r="G41" t="str">
        <f>IF(ISTEXT(data1!F41)=TRUE,data1!F41,"")</f>
        <v/>
      </c>
      <c r="J41" t="str">
        <f>IF(ISTEXT(data1!G41)=TRUE,data1!G41,"")</f>
        <v/>
      </c>
      <c r="L41" t="str">
        <f t="shared" si="0"/>
        <v>HGFAC</v>
      </c>
      <c r="M41" t="str">
        <f>VLOOKUP($L41,data1!$A$2:$N$164,COLUMN()-3, FALSE)</f>
        <v>chr4:3449652</v>
      </c>
      <c r="N41" t="str">
        <f>VLOOKUP($L41,data1!$A$2:$N$164,COLUMN()-3, FALSE)</f>
        <v>rs16844401</v>
      </c>
      <c r="O41" t="str">
        <f>VLOOKUP($L41,data1!$A$2:$N$164,COLUMN()-3, FALSE)</f>
        <v>A</v>
      </c>
      <c r="P41">
        <f>VLOOKUP($L41,data1!$A$2:$N$164,COLUMN()-3, FALSE)</f>
        <v>-7.0000000000000007E-2</v>
      </c>
      <c r="Q41">
        <f>VLOOKUP($L41,data1!$A$2:$N$164,COLUMN()-3, FALSE)</f>
        <v>1.07</v>
      </c>
    </row>
    <row r="42" spans="1:17">
      <c r="A42" t="str">
        <f>IF(ISTEXT(data1!A42)=TRUE,data1!A42,"")</f>
        <v>REST</v>
      </c>
      <c r="B42" t="str">
        <f>IF(ISTEXT(data1!B42)=TRUE,data1!B42,"")</f>
        <v>NOA1</v>
      </c>
      <c r="C42" t="str">
        <f>IF(ISTEXT(data1!C42)=TRUE,data1!C42,"")</f>
        <v/>
      </c>
      <c r="D42" t="str">
        <f>IF(ISTEXT(data1!D42)=TRUE,data1!D42,"")</f>
        <v/>
      </c>
      <c r="E42" t="str">
        <f>IF(ISTEXT(data1!E42)=TRUE,data1!E42,"")</f>
        <v/>
      </c>
      <c r="G42" t="str">
        <f>IF(ISTEXT(data1!F42)=TRUE,data1!F42,"")</f>
        <v/>
      </c>
      <c r="J42" t="str">
        <f>IF(ISTEXT(data1!G42)=TRUE,data1!G42,"")</f>
        <v/>
      </c>
      <c r="L42" t="str">
        <f t="shared" si="0"/>
        <v>REST</v>
      </c>
      <c r="M42" t="str">
        <f>VLOOKUP($L42,data1!$A$2:$N$164,COLUMN()-3, FALSE)</f>
        <v>chr4:57838583</v>
      </c>
      <c r="N42" t="str">
        <f>VLOOKUP($L42,data1!$A$2:$N$164,COLUMN()-3, FALSE)</f>
        <v>rs17087335</v>
      </c>
      <c r="O42" t="str">
        <f>VLOOKUP($L42,data1!$A$2:$N$164,COLUMN()-3, FALSE)</f>
        <v>T</v>
      </c>
      <c r="P42">
        <f>VLOOKUP($L42,data1!$A$2:$N$164,COLUMN()-3, FALSE)</f>
        <v>-0.21</v>
      </c>
      <c r="Q42">
        <f>VLOOKUP($L42,data1!$A$2:$N$164,COLUMN()-3, FALSE)</f>
        <v>1.06</v>
      </c>
    </row>
    <row r="43" spans="1:17">
      <c r="A43" t="str">
        <f>IF(ISTEXT(data1!A43)=TRUE,data1!A43,"")</f>
        <v>SHROOM3</v>
      </c>
      <c r="B43" t="str">
        <f>IF(ISTEXT(data1!B43)=TRUE,data1!B43,"")</f>
        <v/>
      </c>
      <c r="C43" t="str">
        <f>IF(ISTEXT(data1!C43)=TRUE,data1!C43,"")</f>
        <v>FAM47E</v>
      </c>
      <c r="D43" t="str">
        <f>IF(ISTEXT(data1!D43)=TRUE,data1!D43,"")</f>
        <v>STBD1</v>
      </c>
      <c r="E43" t="str">
        <f>IF(ISTEXT(data1!E43)=TRUE,data1!E43,"")</f>
        <v/>
      </c>
      <c r="G43" t="str">
        <f>IF(ISTEXT(data1!F43)=TRUE,data1!F43,"")</f>
        <v/>
      </c>
      <c r="J43" t="str">
        <f>IF(ISTEXT(data1!G43)=TRUE,data1!G43,"")</f>
        <v/>
      </c>
      <c r="L43" t="str">
        <f t="shared" si="0"/>
        <v>SHROOM3</v>
      </c>
      <c r="M43" t="str">
        <f>VLOOKUP($L43,data1!$A$2:$N$164,COLUMN()-3, FALSE)</f>
        <v>chr4:77416627</v>
      </c>
      <c r="N43" t="str">
        <f>VLOOKUP($L43,data1!$A$2:$N$164,COLUMN()-3, FALSE)</f>
        <v>rs12500824</v>
      </c>
      <c r="O43" t="str">
        <f>VLOOKUP($L43,data1!$A$2:$N$164,COLUMN()-3, FALSE)</f>
        <v>A</v>
      </c>
      <c r="P43">
        <f>VLOOKUP($L43,data1!$A$2:$N$164,COLUMN()-3, FALSE)</f>
        <v>-0.36</v>
      </c>
      <c r="Q43">
        <f>VLOOKUP($L43,data1!$A$2:$N$164,COLUMN()-3, FALSE)</f>
        <v>1.04</v>
      </c>
    </row>
    <row r="44" spans="1:17">
      <c r="A44" t="str">
        <f>IF(ISTEXT(data1!A44)=TRUE,data1!A44,"")</f>
        <v>PRDM8</v>
      </c>
      <c r="B44" t="str">
        <f>IF(ISTEXT(data1!B44)=TRUE,data1!B44,"")</f>
        <v>FGF5</v>
      </c>
      <c r="C44" t="str">
        <f>IF(ISTEXT(data1!C44)=TRUE,data1!C44,"")</f>
        <v>26–28</v>
      </c>
      <c r="D44" t="str">
        <f>IF(ISTEXT(data1!D44)=TRUE,data1!D44,"")</f>
        <v/>
      </c>
      <c r="E44" t="str">
        <f>IF(ISTEXT(data1!E44)=TRUE,data1!E44,"")</f>
        <v/>
      </c>
      <c r="G44" t="str">
        <f>IF(ISTEXT(data1!F44)=TRUE,data1!F44,"")</f>
        <v/>
      </c>
      <c r="J44" t="str">
        <f>IF(ISTEXT(data1!G44)=TRUE,data1!G44,"")</f>
        <v/>
      </c>
      <c r="L44" t="str">
        <f t="shared" si="0"/>
        <v>PRDM8</v>
      </c>
      <c r="M44" t="str">
        <f>VLOOKUP($L44,data1!$A$2:$N$164,COLUMN()-3, FALSE)</f>
        <v>chr4:81181072</v>
      </c>
      <c r="N44" t="str">
        <f>VLOOKUP($L44,data1!$A$2:$N$164,COLUMN()-3, FALSE)</f>
        <v>rs10857147</v>
      </c>
      <c r="O44" t="str">
        <f>VLOOKUP($L44,data1!$A$2:$N$164,COLUMN()-3, FALSE)</f>
        <v>T</v>
      </c>
      <c r="P44">
        <f>VLOOKUP($L44,data1!$A$2:$N$164,COLUMN()-3, FALSE)</f>
        <v>-0.27</v>
      </c>
      <c r="Q44">
        <f>VLOOKUP($L44,data1!$A$2:$N$164,COLUMN()-3, FALSE)</f>
        <v>1.06</v>
      </c>
    </row>
    <row r="45" spans="1:17">
      <c r="A45" t="str">
        <f>IF(ISTEXT(data1!A45)=TRUE,data1!A45,"")</f>
        <v>HNRNPD</v>
      </c>
      <c r="B45" t="str">
        <f>IF(ISTEXT(data1!B45)=TRUE,data1!B45,"")</f>
        <v>RASGEF1B</v>
      </c>
      <c r="C45" t="str">
        <f>IF(ISTEXT(data1!C45)=TRUE,data1!C45,"")</f>
        <v/>
      </c>
      <c r="D45" t="str">
        <f>IF(ISTEXT(data1!D45)=TRUE,data1!D45,"")</f>
        <v/>
      </c>
      <c r="E45" t="str">
        <f>IF(ISTEXT(data1!E45)=TRUE,data1!E45,"")</f>
        <v/>
      </c>
      <c r="G45" t="str">
        <f>IF(ISTEXT(data1!F45)=TRUE,data1!F45,"")</f>
        <v/>
      </c>
      <c r="J45" t="str">
        <f>IF(ISTEXT(data1!G45)=TRUE,data1!G45,"")</f>
        <v/>
      </c>
      <c r="L45" t="str">
        <f t="shared" si="0"/>
        <v>HNRNPD</v>
      </c>
      <c r="M45" t="str">
        <f>VLOOKUP($L45,data1!$A$2:$N$164,COLUMN()-3, FALSE)</f>
        <v>chr4:82587050</v>
      </c>
      <c r="N45" t="str">
        <f>VLOOKUP($L45,data1!$A$2:$N$164,COLUMN()-3, FALSE)</f>
        <v>rs11099493</v>
      </c>
      <c r="O45" t="str">
        <f>VLOOKUP($L45,data1!$A$2:$N$164,COLUMN()-3, FALSE)</f>
        <v>A</v>
      </c>
      <c r="P45">
        <f>VLOOKUP($L45,data1!$A$2:$N$164,COLUMN()-3, FALSE)</f>
        <v>-0.69</v>
      </c>
      <c r="Q45">
        <f>VLOOKUP($L45,data1!$A$2:$N$164,COLUMN()-3, FALSE)</f>
        <v>1.04</v>
      </c>
    </row>
    <row r="46" spans="1:17">
      <c r="A46" t="str">
        <f>IF(ISTEXT(data1!A46)=TRUE,data1!A46,"")</f>
        <v>UNC5C</v>
      </c>
      <c r="B46" t="str">
        <f>IF(ISTEXT(data1!B46)=TRUE,data1!B46,"")</f>
        <v/>
      </c>
      <c r="C46" t="str">
        <f>IF(ISTEXT(data1!C46)=TRUE,data1!C46,"")</f>
        <v/>
      </c>
      <c r="D46" t="str">
        <f>IF(ISTEXT(data1!D46)=TRUE,data1!D46,"")</f>
        <v/>
      </c>
      <c r="E46" t="str">
        <f>IF(ISTEXT(data1!E46)=TRUE,data1!E46,"")</f>
        <v/>
      </c>
      <c r="G46" t="str">
        <f>IF(ISTEXT(data1!F46)=TRUE,data1!F46,"")</f>
        <v/>
      </c>
      <c r="J46" t="str">
        <f>IF(ISTEXT(data1!G46)=TRUE,data1!G46,"")</f>
        <v/>
      </c>
      <c r="L46" t="str">
        <f t="shared" si="0"/>
        <v>UNC5C</v>
      </c>
      <c r="M46" t="str">
        <f>VLOOKUP($L46,data1!$A$2:$N$164,COLUMN()-3, FALSE)</f>
        <v>chr4:96117371</v>
      </c>
      <c r="N46" t="str">
        <f>VLOOKUP($L46,data1!$A$2:$N$164,COLUMN()-3, FALSE)</f>
        <v>rs3775058</v>
      </c>
      <c r="O46" t="str">
        <f>VLOOKUP($L46,data1!$A$2:$N$164,COLUMN()-3, FALSE)</f>
        <v>A</v>
      </c>
      <c r="P46">
        <f>VLOOKUP($L46,data1!$A$2:$N$164,COLUMN()-3, FALSE)</f>
        <v>-0.23</v>
      </c>
      <c r="Q46">
        <f>VLOOKUP($L46,data1!$A$2:$N$164,COLUMN()-3, FALSE)</f>
        <v>1.04</v>
      </c>
    </row>
    <row r="47" spans="1:17">
      <c r="A47" t="str">
        <f>IF(ISTEXT(data1!A47)=TRUE,data1!A47,"")</f>
        <v>MAD2L1</v>
      </c>
      <c r="B47" t="str">
        <f>IF(ISTEXT(data1!B47)=TRUE,data1!B47,"")</f>
        <v>PDE5A</v>
      </c>
      <c r="C47" t="str">
        <f>IF(ISTEXT(data1!C47)=TRUE,data1!C47,"")</f>
        <v>26–28</v>
      </c>
      <c r="D47" t="str">
        <f>IF(ISTEXT(data1!D47)=TRUE,data1!D47,"")</f>
        <v/>
      </c>
      <c r="E47" t="str">
        <f>IF(ISTEXT(data1!E47)=TRUE,data1!E47,"")</f>
        <v/>
      </c>
      <c r="G47" t="str">
        <f>IF(ISTEXT(data1!F47)=TRUE,data1!F47,"")</f>
        <v/>
      </c>
      <c r="J47" t="str">
        <f>IF(ISTEXT(data1!G47)=TRUE,data1!G47,"")</f>
        <v/>
      </c>
      <c r="L47" t="str">
        <f t="shared" si="0"/>
        <v>MAD2L1</v>
      </c>
      <c r="M47" t="str">
        <f>VLOOKUP($L47,data1!$A$2:$N$164,COLUMN()-3, FALSE)</f>
        <v>chr4:120901336</v>
      </c>
      <c r="N47" t="str">
        <f>VLOOKUP($L47,data1!$A$2:$N$164,COLUMN()-3, FALSE)</f>
        <v>rs11723436</v>
      </c>
      <c r="O47" t="str">
        <f>VLOOKUP($L47,data1!$A$2:$N$164,COLUMN()-3, FALSE)</f>
        <v>G</v>
      </c>
      <c r="P47">
        <f>VLOOKUP($L47,data1!$A$2:$N$164,COLUMN()-3, FALSE)</f>
        <v>-0.31</v>
      </c>
      <c r="Q47">
        <f>VLOOKUP($L47,data1!$A$2:$N$164,COLUMN()-3, FALSE)</f>
        <v>1.05</v>
      </c>
    </row>
    <row r="48" spans="1:17">
      <c r="A48" t="str">
        <f>IF(ISTEXT(data1!A48)=TRUE,data1!A48,"")</f>
        <v>ZNF827</v>
      </c>
      <c r="B48" t="str">
        <f>IF(ISTEXT(data1!B48)=TRUE,data1!B48,"")</f>
        <v/>
      </c>
      <c r="C48" t="str">
        <f>IF(ISTEXT(data1!C48)=TRUE,data1!C48,"")</f>
        <v/>
      </c>
      <c r="D48" t="str">
        <f>IF(ISTEXT(data1!D48)=TRUE,data1!D48,"")</f>
        <v/>
      </c>
      <c r="E48" t="str">
        <f>IF(ISTEXT(data1!E48)=TRUE,data1!E48,"")</f>
        <v/>
      </c>
      <c r="G48" t="str">
        <f>IF(ISTEXT(data1!F48)=TRUE,data1!F48,"")</f>
        <v/>
      </c>
      <c r="J48" t="str">
        <f>IF(ISTEXT(data1!G48)=TRUE,data1!G48,"")</f>
        <v/>
      </c>
      <c r="L48" t="str">
        <f t="shared" si="0"/>
        <v>ZNF827</v>
      </c>
      <c r="M48" t="str">
        <f>VLOOKUP($L48,data1!$A$2:$N$164,COLUMN()-3, FALSE)</f>
        <v>chr4:146782837</v>
      </c>
      <c r="N48" t="str">
        <f>VLOOKUP($L48,data1!$A$2:$N$164,COLUMN()-3, FALSE)</f>
        <v>rs35879803</v>
      </c>
      <c r="O48" t="str">
        <f>VLOOKUP($L48,data1!$A$2:$N$164,COLUMN()-3, FALSE)</f>
        <v>C</v>
      </c>
      <c r="P48">
        <f>VLOOKUP($L48,data1!$A$2:$N$164,COLUMN()-3, FALSE)</f>
        <v>-0.7</v>
      </c>
      <c r="Q48">
        <f>VLOOKUP($L48,data1!$A$2:$N$164,COLUMN()-3, FALSE)</f>
        <v>1.05</v>
      </c>
    </row>
    <row r="49" spans="1:17">
      <c r="A49" t="str">
        <f>IF(ISTEXT(data1!A49)=TRUE,data1!A49,"")</f>
        <v>EDNRA</v>
      </c>
      <c r="B49" t="str">
        <f>IF(ISTEXT(data1!B49)=TRUE,data1!B49,"")</f>
        <v/>
      </c>
      <c r="C49" t="str">
        <f>IF(ISTEXT(data1!C49)=TRUE,data1!C49,"")</f>
        <v/>
      </c>
      <c r="D49" t="str">
        <f>IF(ISTEXT(data1!D49)=TRUE,data1!D49,"")</f>
        <v/>
      </c>
      <c r="E49" t="str">
        <f>IF(ISTEXT(data1!E49)=TRUE,data1!E49,"")</f>
        <v/>
      </c>
      <c r="G49" t="str">
        <f>IF(ISTEXT(data1!F49)=TRUE,data1!F49,"")</f>
        <v/>
      </c>
      <c r="J49" t="str">
        <f>IF(ISTEXT(data1!G49)=TRUE,data1!G49,"")</f>
        <v/>
      </c>
      <c r="L49" t="str">
        <f t="shared" si="0"/>
        <v>EDNRA</v>
      </c>
      <c r="M49" t="str">
        <f>VLOOKUP($L49,data1!$A$2:$N$164,COLUMN()-3, FALSE)</f>
        <v>chr4:147472512</v>
      </c>
      <c r="N49" t="str">
        <f>VLOOKUP($L49,data1!$A$2:$N$164,COLUMN()-3, FALSE)</f>
        <v>rs1878406</v>
      </c>
      <c r="O49" t="str">
        <f>VLOOKUP($L49,data1!$A$2:$N$164,COLUMN()-3, FALSE)</f>
        <v>T</v>
      </c>
      <c r="P49">
        <f>VLOOKUP($L49,data1!$A$2:$N$164,COLUMN()-3, FALSE)</f>
        <v>-0.15</v>
      </c>
      <c r="Q49">
        <f>VLOOKUP($L49,data1!$A$2:$N$164,COLUMN()-3, FALSE)</f>
        <v>1.1000000000000001</v>
      </c>
    </row>
    <row r="50" spans="1:17">
      <c r="A50" t="str">
        <f>IF(ISTEXT(data1!A50)=TRUE,data1!A50,"")</f>
        <v>GUCY1A1a</v>
      </c>
      <c r="B50" t="str">
        <f>IF(ISTEXT(data1!B50)=TRUE,data1!B50,"")</f>
        <v/>
      </c>
      <c r="C50" t="str">
        <f>IF(ISTEXT(data1!C50)=TRUE,data1!C50,"")</f>
        <v/>
      </c>
      <c r="D50" t="str">
        <f>IF(ISTEXT(data1!D50)=TRUE,data1!D50,"")</f>
        <v/>
      </c>
      <c r="E50" t="str">
        <f>IF(ISTEXT(data1!E50)=TRUE,data1!E50,"")</f>
        <v/>
      </c>
      <c r="G50" t="str">
        <f>IF(ISTEXT(data1!F50)=TRUE,data1!F50,"")</f>
        <v/>
      </c>
      <c r="J50" t="str">
        <f>IF(ISTEXT(data1!G50)=TRUE,data1!G50,"")</f>
        <v/>
      </c>
      <c r="L50" t="str">
        <f t="shared" si="0"/>
        <v>GUCY1A1a</v>
      </c>
      <c r="M50" t="str">
        <f>VLOOKUP($L50,data1!$A$2:$N$164,COLUMN()-3, FALSE)</f>
        <v>chr4:156635309</v>
      </c>
      <c r="N50" t="str">
        <f>VLOOKUP($L50,data1!$A$2:$N$164,COLUMN()-3, FALSE)</f>
        <v>rs7692387</v>
      </c>
      <c r="O50" t="str">
        <f>VLOOKUP($L50,data1!$A$2:$N$164,COLUMN()-3, FALSE)</f>
        <v>G</v>
      </c>
      <c r="P50">
        <f>VLOOKUP($L50,data1!$A$2:$N$164,COLUMN()-3, FALSE)</f>
        <v>-0.81</v>
      </c>
      <c r="Q50">
        <f>VLOOKUP($L50,data1!$A$2:$N$164,COLUMN()-3, FALSE)</f>
        <v>1.08</v>
      </c>
    </row>
    <row r="51" spans="1:17">
      <c r="A51" t="str">
        <f>IF(ISTEXT(data1!A51)=TRUE,data1!A51,"")</f>
        <v>PALLD</v>
      </c>
      <c r="B51" t="str">
        <f>IF(ISTEXT(data1!B51)=TRUE,data1!B51,"")</f>
        <v>DDX60L</v>
      </c>
      <c r="C51" t="str">
        <f>IF(ISTEXT(data1!C51)=TRUE,data1!C51,"")</f>
        <v/>
      </c>
      <c r="D51" t="str">
        <f>IF(ISTEXT(data1!D51)=TRUE,data1!D51,"")</f>
        <v/>
      </c>
      <c r="E51" t="str">
        <f>IF(ISTEXT(data1!E51)=TRUE,data1!E51,"")</f>
        <v/>
      </c>
      <c r="G51" t="str">
        <f>IF(ISTEXT(data1!F51)=TRUE,data1!F51,"")</f>
        <v/>
      </c>
      <c r="J51" t="str">
        <f>IF(ISTEXT(data1!G51)=TRUE,data1!G51,"")</f>
        <v/>
      </c>
      <c r="L51" t="str">
        <f t="shared" si="0"/>
        <v>PALLD</v>
      </c>
      <c r="M51" t="str">
        <f>VLOOKUP($L51,data1!$A$2:$N$164,COLUMN()-3, FALSE)</f>
        <v>chr4:169687725</v>
      </c>
      <c r="N51" t="str">
        <f>VLOOKUP($L51,data1!$A$2:$N$164,COLUMN()-3, FALSE)</f>
        <v>rs7696431</v>
      </c>
      <c r="O51" t="str">
        <f>VLOOKUP($L51,data1!$A$2:$N$164,COLUMN()-3, FALSE)</f>
        <v>T</v>
      </c>
      <c r="P51">
        <f>VLOOKUP($L51,data1!$A$2:$N$164,COLUMN()-3, FALSE)</f>
        <v>-0.51</v>
      </c>
      <c r="Q51">
        <f>VLOOKUP($L51,data1!$A$2:$N$164,COLUMN()-3, FALSE)</f>
        <v>1.04</v>
      </c>
    </row>
    <row r="52" spans="1:17">
      <c r="A52" t="str">
        <f>IF(ISTEXT(data1!A52)=TRUE,data1!A52,"")</f>
        <v>SEMA5A</v>
      </c>
      <c r="B52" t="str">
        <f>IF(ISTEXT(data1!B52)=TRUE,data1!B52,"")</f>
        <v>TAS2R1</v>
      </c>
      <c r="C52" t="str">
        <f>IF(ISTEXT(data1!C52)=TRUE,data1!C52,"")</f>
        <v/>
      </c>
      <c r="D52" t="str">
        <f>IF(ISTEXT(data1!D52)=TRUE,data1!D52,"")</f>
        <v/>
      </c>
      <c r="E52" t="str">
        <f>IF(ISTEXT(data1!E52)=TRUE,data1!E52,"")</f>
        <v/>
      </c>
      <c r="G52" t="str">
        <f>IF(ISTEXT(data1!F52)=TRUE,data1!F52,"")</f>
        <v/>
      </c>
      <c r="J52" t="str">
        <f>IF(ISTEXT(data1!G52)=TRUE,data1!G52,"")</f>
        <v/>
      </c>
      <c r="L52" t="str">
        <f t="shared" si="0"/>
        <v>SEMA5A</v>
      </c>
      <c r="M52" t="str">
        <f>VLOOKUP($L52,data1!$A$2:$N$164,COLUMN()-3, FALSE)</f>
        <v>chr5:9556694</v>
      </c>
      <c r="N52" t="str">
        <f>VLOOKUP($L52,data1!$A$2:$N$164,COLUMN()-3, FALSE)</f>
        <v>rs1508798</v>
      </c>
      <c r="O52" t="str">
        <f>VLOOKUP($L52,data1!$A$2:$N$164,COLUMN()-3, FALSE)</f>
        <v>T</v>
      </c>
      <c r="P52">
        <f>VLOOKUP($L52,data1!$A$2:$N$164,COLUMN()-3, FALSE)</f>
        <v>-0.81</v>
      </c>
      <c r="Q52">
        <f>VLOOKUP($L52,data1!$A$2:$N$164,COLUMN()-3, FALSE)</f>
        <v>1.05</v>
      </c>
    </row>
    <row r="53" spans="1:17">
      <c r="A53" t="str">
        <f>IF(ISTEXT(data1!A53)=TRUE,data1!A53,"")</f>
        <v>MAP3K1</v>
      </c>
      <c r="B53" t="str">
        <f>IF(ISTEXT(data1!B53)=TRUE,data1!B53,"")</f>
        <v>MIER3</v>
      </c>
      <c r="C53" t="str">
        <f>IF(ISTEXT(data1!C53)=TRUE,data1!C53,"")</f>
        <v/>
      </c>
      <c r="D53" t="str">
        <f>IF(ISTEXT(data1!D53)=TRUE,data1!D53,"")</f>
        <v/>
      </c>
      <c r="E53" t="str">
        <f>IF(ISTEXT(data1!E53)=TRUE,data1!E53,"")</f>
        <v/>
      </c>
      <c r="G53" t="str">
        <f>IF(ISTEXT(data1!F53)=TRUE,data1!F53,"")</f>
        <v/>
      </c>
      <c r="J53" t="str">
        <f>IF(ISTEXT(data1!G53)=TRUE,data1!G53,"")</f>
        <v/>
      </c>
      <c r="L53" t="str">
        <f t="shared" si="0"/>
        <v>MAP3K1</v>
      </c>
      <c r="M53" t="str">
        <f>VLOOKUP($L53,data1!$A$2:$N$164,COLUMN()-3, FALSE)</f>
        <v>chr5:55860781</v>
      </c>
      <c r="N53" t="str">
        <f>VLOOKUP($L53,data1!$A$2:$N$164,COLUMN()-3, FALSE)</f>
        <v>rs3936511</v>
      </c>
      <c r="O53" t="str">
        <f>VLOOKUP($L53,data1!$A$2:$N$164,COLUMN()-3, FALSE)</f>
        <v>G</v>
      </c>
      <c r="P53">
        <f>VLOOKUP($L53,data1!$A$2:$N$164,COLUMN()-3, FALSE)</f>
        <v>-0.18</v>
      </c>
      <c r="Q53">
        <f>VLOOKUP($L53,data1!$A$2:$N$164,COLUMN()-3, FALSE)</f>
        <v>1.04</v>
      </c>
    </row>
    <row r="54" spans="1:17">
      <c r="A54" t="str">
        <f>IF(ISTEXT(data1!A54)=TRUE,data1!A54,"")</f>
        <v>LOX</v>
      </c>
      <c r="B54" t="str">
        <f>IF(ISTEXT(data1!B54)=TRUE,data1!B54,"")</f>
        <v/>
      </c>
      <c r="C54" t="str">
        <f>IF(ISTEXT(data1!C54)=TRUE,data1!C54,"")</f>
        <v/>
      </c>
      <c r="D54" t="str">
        <f>IF(ISTEXT(data1!D54)=TRUE,data1!D54,"")</f>
        <v/>
      </c>
      <c r="E54" t="str">
        <f>IF(ISTEXT(data1!E54)=TRUE,data1!E54,"")</f>
        <v/>
      </c>
      <c r="G54" t="str">
        <f>IF(ISTEXT(data1!F54)=TRUE,data1!F54,"")</f>
        <v/>
      </c>
      <c r="J54" t="str">
        <f>IF(ISTEXT(data1!G54)=TRUE,data1!G54,"")</f>
        <v/>
      </c>
      <c r="L54" t="str">
        <f t="shared" si="0"/>
        <v>LOX</v>
      </c>
      <c r="M54" t="str">
        <f>VLOOKUP($L54,data1!$A$2:$N$164,COLUMN()-3, FALSE)</f>
        <v>chr5:121413208</v>
      </c>
      <c r="N54" t="str">
        <f>VLOOKUP($L54,data1!$A$2:$N$164,COLUMN()-3, FALSE)</f>
        <v>rs1800449</v>
      </c>
      <c r="O54" t="str">
        <f>VLOOKUP($L54,data1!$A$2:$N$164,COLUMN()-3, FALSE)</f>
        <v>T</v>
      </c>
      <c r="P54">
        <f>VLOOKUP($L54,data1!$A$2:$N$164,COLUMN()-3, FALSE)</f>
        <v>-0.17</v>
      </c>
      <c r="Q54">
        <f>VLOOKUP($L54,data1!$A$2:$N$164,COLUMN()-3, FALSE)</f>
        <v>1.0900000000000001</v>
      </c>
    </row>
    <row r="55" spans="1:17">
      <c r="A55" t="str">
        <f>IF(ISTEXT(data1!A55)=TRUE,data1!A55,"")</f>
        <v>SLC22A4</v>
      </c>
      <c r="B55" t="str">
        <f>IF(ISTEXT(data1!B55)=TRUE,data1!B55,"")</f>
        <v/>
      </c>
      <c r="C55" t="str">
        <f>IF(ISTEXT(data1!C55)=TRUE,data1!C55,"")</f>
        <v/>
      </c>
      <c r="D55" t="str">
        <f>IF(ISTEXT(data1!D55)=TRUE,data1!D55,"")</f>
        <v/>
      </c>
      <c r="E55" t="str">
        <f>IF(ISTEXT(data1!E55)=TRUE,data1!E55,"")</f>
        <v/>
      </c>
      <c r="G55" t="str">
        <f>IF(ISTEXT(data1!F55)=TRUE,data1!F55,"")</f>
        <v/>
      </c>
      <c r="J55" t="str">
        <f>IF(ISTEXT(data1!G55)=TRUE,data1!G55,"")</f>
        <v/>
      </c>
      <c r="L55" t="str">
        <f t="shared" si="0"/>
        <v>SLC22A4</v>
      </c>
      <c r="M55" t="str">
        <f>VLOOKUP($L55,data1!$A$2:$N$164,COLUMN()-3, FALSE)</f>
        <v>chr5:131667353</v>
      </c>
      <c r="N55" t="str">
        <f>VLOOKUP($L55,data1!$A$2:$N$164,COLUMN()-3, FALSE)</f>
        <v>rs273909</v>
      </c>
      <c r="O55" t="str">
        <f>VLOOKUP($L55,data1!$A$2:$N$164,COLUMN()-3, FALSE)</f>
        <v>G</v>
      </c>
      <c r="P55">
        <f>VLOOKUP($L55,data1!$A$2:$N$164,COLUMN()-3, FALSE)</f>
        <v>-0.14000000000000001</v>
      </c>
      <c r="Q55">
        <f>VLOOKUP($L55,data1!$A$2:$N$164,COLUMN()-3, FALSE)</f>
        <v>1.07</v>
      </c>
    </row>
    <row r="56" spans="1:17">
      <c r="A56" t="str">
        <f>IF(ISTEXT(data1!A56)=TRUE,data1!A56,"")</f>
        <v>IL5</v>
      </c>
      <c r="B56" t="str">
        <f>IF(ISTEXT(data1!B56)=TRUE,data1!B56,"")</f>
        <v>RAD50</v>
      </c>
      <c r="C56" t="str">
        <f>IF(ISTEXT(data1!C56)=TRUE,data1!C56,"")</f>
        <v/>
      </c>
      <c r="D56" t="str">
        <f>IF(ISTEXT(data1!D56)=TRUE,data1!D56,"")</f>
        <v/>
      </c>
      <c r="E56" t="str">
        <f>IF(ISTEXT(data1!E56)=TRUE,data1!E56,"")</f>
        <v/>
      </c>
      <c r="G56" t="str">
        <f>IF(ISTEXT(data1!F56)=TRUE,data1!F56,"")</f>
        <v/>
      </c>
      <c r="J56" t="str">
        <f>IF(ISTEXT(data1!G56)=TRUE,data1!G56,"")</f>
        <v/>
      </c>
      <c r="L56" t="str">
        <f t="shared" si="0"/>
        <v>IL5</v>
      </c>
      <c r="M56" t="str">
        <f>VLOOKUP($L56,data1!$A$2:$N$164,COLUMN()-3, FALSE)</f>
        <v>chr5:131867702</v>
      </c>
      <c r="N56" t="str">
        <f>VLOOKUP($L56,data1!$A$2:$N$164,COLUMN()-3, FALSE)</f>
        <v>rs2706399</v>
      </c>
      <c r="O56" t="str">
        <f>VLOOKUP($L56,data1!$A$2:$N$164,COLUMN()-3, FALSE)</f>
        <v>G</v>
      </c>
      <c r="P56">
        <f>VLOOKUP($L56,data1!$A$2:$N$164,COLUMN()-3, FALSE)</f>
        <v>-0.51</v>
      </c>
      <c r="Q56">
        <f>VLOOKUP($L56,data1!$A$2:$N$164,COLUMN()-3, FALSE)</f>
        <v>1.07</v>
      </c>
    </row>
    <row r="57" spans="1:17">
      <c r="A57" t="str">
        <f>IF(ISTEXT(data1!A57)=TRUE,data1!A57,"")</f>
        <v>ARHGAP26</v>
      </c>
      <c r="B57" t="str">
        <f>IF(ISTEXT(data1!B57)=TRUE,data1!B57,"")</f>
        <v/>
      </c>
      <c r="C57" t="str">
        <f>IF(ISTEXT(data1!C57)=TRUE,data1!C57,"")</f>
        <v/>
      </c>
      <c r="D57" t="str">
        <f>IF(ISTEXT(data1!D57)=TRUE,data1!D57,"")</f>
        <v/>
      </c>
      <c r="E57" t="str">
        <f>IF(ISTEXT(data1!E57)=TRUE,data1!E57,"")</f>
        <v/>
      </c>
      <c r="G57" t="str">
        <f>IF(ISTEXT(data1!F57)=TRUE,data1!F57,"")</f>
        <v/>
      </c>
      <c r="J57" t="str">
        <f>IF(ISTEXT(data1!G57)=TRUE,data1!G57,"")</f>
        <v/>
      </c>
      <c r="L57" t="str">
        <f t="shared" si="0"/>
        <v>ARHGAP26</v>
      </c>
      <c r="M57" t="str">
        <f>VLOOKUP($L57,data1!$A$2:$N$164,COLUMN()-3, FALSE)</f>
        <v>chr5:142516897</v>
      </c>
      <c r="N57" t="str">
        <f>VLOOKUP($L57,data1!$A$2:$N$164,COLUMN()-3, FALSE)</f>
        <v>rs246600</v>
      </c>
      <c r="O57" t="str">
        <f>VLOOKUP($L57,data1!$A$2:$N$164,COLUMN()-3, FALSE)</f>
        <v>T</v>
      </c>
      <c r="P57">
        <f>VLOOKUP($L57,data1!$A$2:$N$164,COLUMN()-3, FALSE)</f>
        <v>-0.48</v>
      </c>
      <c r="Q57">
        <f>VLOOKUP($L57,data1!$A$2:$N$164,COLUMN()-3, FALSE)</f>
        <v>1.05</v>
      </c>
    </row>
    <row r="58" spans="1:17">
      <c r="A58" t="str">
        <f>IF(ISTEXT(data1!A58)=TRUE,data1!A58,"")</f>
        <v>FOXC1</v>
      </c>
      <c r="B58" t="str">
        <f>IF(ISTEXT(data1!B58)=TRUE,data1!B58,"")</f>
        <v/>
      </c>
      <c r="C58" t="str">
        <f>IF(ISTEXT(data1!C58)=TRUE,data1!C58,"")</f>
        <v/>
      </c>
      <c r="D58" t="str">
        <f>IF(ISTEXT(data1!D58)=TRUE,data1!D58,"")</f>
        <v/>
      </c>
      <c r="E58" t="str">
        <f>IF(ISTEXT(data1!E58)=TRUE,data1!E58,"")</f>
        <v/>
      </c>
      <c r="G58" t="str">
        <f>IF(ISTEXT(data1!F58)=TRUE,data1!F58,"")</f>
        <v/>
      </c>
      <c r="J58" t="str">
        <f>IF(ISTEXT(data1!G58)=TRUE,data1!G58,"")</f>
        <v/>
      </c>
      <c r="L58" t="str">
        <f t="shared" si="0"/>
        <v>FOXC1</v>
      </c>
      <c r="M58" t="str">
        <f>VLOOKUP($L58,data1!$A$2:$N$164,COLUMN()-3, FALSE)</f>
        <v>chr6:1617143</v>
      </c>
      <c r="N58" t="str">
        <f>VLOOKUP($L58,data1!$A$2:$N$164,COLUMN()-3, FALSE)</f>
        <v>rs9501744</v>
      </c>
      <c r="O58" t="str">
        <f>VLOOKUP($L58,data1!$A$2:$N$164,COLUMN()-3, FALSE)</f>
        <v>C</v>
      </c>
      <c r="P58">
        <f>VLOOKUP($L58,data1!$A$2:$N$164,COLUMN()-3, FALSE)</f>
        <v>-0.87</v>
      </c>
      <c r="Q58">
        <f>VLOOKUP($L58,data1!$A$2:$N$164,COLUMN()-3, FALSE)</f>
        <v>1.05</v>
      </c>
    </row>
    <row r="59" spans="1:17">
      <c r="A59" t="str">
        <f>IF(ISTEXT(data1!A59)=TRUE,data1!A59,"")</f>
        <v>PHACTR1</v>
      </c>
      <c r="B59" t="str">
        <f>IF(ISTEXT(data1!B59)=TRUE,data1!B59,"")</f>
        <v>EDN1</v>
      </c>
      <c r="C59" t="str">
        <f>IF(ISTEXT(data1!C59)=TRUE,data1!C59,"")</f>
        <v/>
      </c>
      <c r="D59" t="str">
        <f>IF(ISTEXT(data1!D59)=TRUE,data1!D59,"")</f>
        <v/>
      </c>
      <c r="E59" t="str">
        <f>IF(ISTEXT(data1!E59)=TRUE,data1!E59,"")</f>
        <v/>
      </c>
      <c r="G59" t="str">
        <f>IF(ISTEXT(data1!F59)=TRUE,data1!F59,"")</f>
        <v/>
      </c>
      <c r="J59" t="str">
        <f>IF(ISTEXT(data1!G59)=TRUE,data1!G59,"")</f>
        <v/>
      </c>
      <c r="L59" t="str">
        <f t="shared" si="0"/>
        <v>PHACTR1</v>
      </c>
      <c r="M59" t="str">
        <f>VLOOKUP($L59,data1!$A$2:$N$164,COLUMN()-3, FALSE)</f>
        <v>chr6:12927544</v>
      </c>
      <c r="N59" t="str">
        <f>VLOOKUP($L59,data1!$A$2:$N$164,COLUMN()-3, FALSE)</f>
        <v>rs12526453</v>
      </c>
      <c r="O59" t="str">
        <f>VLOOKUP($L59,data1!$A$2:$N$164,COLUMN()-3, FALSE)</f>
        <v>C</v>
      </c>
      <c r="P59">
        <f>VLOOKUP($L59,data1!$A$2:$N$164,COLUMN()-3, FALSE)</f>
        <v>-0.67</v>
      </c>
      <c r="Q59">
        <f>VLOOKUP($L59,data1!$A$2:$N$164,COLUMN()-3, FALSE)</f>
        <v>1.1000000000000001</v>
      </c>
    </row>
    <row r="60" spans="1:17">
      <c r="A60" t="str">
        <f>IF(ISTEXT(data1!A60)=TRUE,data1!A60,"")</f>
        <v>HDGFL1</v>
      </c>
      <c r="B60" t="str">
        <f>IF(ISTEXT(data1!B60)=TRUE,data1!B60,"")</f>
        <v/>
      </c>
      <c r="C60" t="str">
        <f>IF(ISTEXT(data1!C60)=TRUE,data1!C60,"")</f>
        <v/>
      </c>
      <c r="D60" t="str">
        <f>IF(ISTEXT(data1!D60)=TRUE,data1!D60,"")</f>
        <v/>
      </c>
      <c r="E60" t="str">
        <f>IF(ISTEXT(data1!E60)=TRUE,data1!E60,"")</f>
        <v/>
      </c>
      <c r="G60" t="str">
        <f>IF(ISTEXT(data1!F60)=TRUE,data1!F60,"")</f>
        <v/>
      </c>
      <c r="J60" t="str">
        <f>IF(ISTEXT(data1!G60)=TRUE,data1!G60,"")</f>
        <v/>
      </c>
      <c r="L60" t="str">
        <f t="shared" si="0"/>
        <v>HDGFL1</v>
      </c>
      <c r="M60" t="str">
        <f>VLOOKUP($L60,data1!$A$2:$N$164,COLUMN()-3, FALSE)</f>
        <v>chr6:22583878</v>
      </c>
      <c r="N60" t="str">
        <f>VLOOKUP($L60,data1!$A$2:$N$164,COLUMN()-3, FALSE)</f>
        <v>rs35541991</v>
      </c>
      <c r="O60" t="str">
        <f>VLOOKUP($L60,data1!$A$2:$N$164,COLUMN()-3, FALSE)</f>
        <v>C</v>
      </c>
      <c r="P60">
        <f>VLOOKUP($L60,data1!$A$2:$N$164,COLUMN()-3, FALSE)</f>
        <v>-0.31</v>
      </c>
      <c r="Q60">
        <f>VLOOKUP($L60,data1!$A$2:$N$164,COLUMN()-3, FALSE)</f>
        <v>1.05</v>
      </c>
    </row>
    <row r="61" spans="1:17">
      <c r="A61" t="str">
        <f>IF(ISTEXT(data1!A61)=TRUE,data1!A61,"")</f>
        <v>C2</v>
      </c>
      <c r="B61" t="str">
        <f>IF(ISTEXT(data1!B61)=TRUE,data1!B61,"")</f>
        <v>C4A</v>
      </c>
      <c r="C61" t="str">
        <f>IF(ISTEXT(data1!C61)=TRUE,data1!C61,"")</f>
        <v>and</v>
      </c>
      <c r="D61" t="str">
        <f>IF(ISTEXT(data1!D61)=TRUE,data1!D61,"")</f>
        <v>others</v>
      </c>
      <c r="E61" t="str">
        <f>IF(ISTEXT(data1!E61)=TRUE,data1!E61,"")</f>
        <v/>
      </c>
      <c r="G61" t="str">
        <f>IF(ISTEXT(data1!F61)=TRUE,data1!F61,"")</f>
        <v/>
      </c>
      <c r="J61" t="str">
        <f>IF(ISTEXT(data1!G61)=TRUE,data1!G61,"")</f>
        <v/>
      </c>
      <c r="L61" t="str">
        <f t="shared" si="0"/>
        <v>C2</v>
      </c>
      <c r="M61" t="str">
        <f>VLOOKUP($L61,data1!$A$2:$N$164,COLUMN()-3, FALSE)</f>
        <v>chr6:31888367</v>
      </c>
      <c r="N61" t="str">
        <f>VLOOKUP($L61,data1!$A$2:$N$164,COLUMN()-3, FALSE)</f>
        <v>rs3130683</v>
      </c>
      <c r="O61" t="str">
        <f>VLOOKUP($L61,data1!$A$2:$N$164,COLUMN()-3, FALSE)</f>
        <v>T</v>
      </c>
      <c r="P61">
        <f>VLOOKUP($L61,data1!$A$2:$N$164,COLUMN()-3, FALSE)</f>
        <v>-0.86</v>
      </c>
      <c r="Q61">
        <f>VLOOKUP($L61,data1!$A$2:$N$164,COLUMN()-3, FALSE)</f>
        <v>1.0900000000000001</v>
      </c>
    </row>
    <row r="62" spans="1:17">
      <c r="A62" t="str">
        <f>IF(ISTEXT(data1!A62)=TRUE,data1!A62,"")</f>
        <v>ANKS1A</v>
      </c>
      <c r="B62" t="str">
        <f>IF(ISTEXT(data1!B62)=TRUE,data1!B62,"")</f>
        <v>UHRF1BP1</v>
      </c>
      <c r="C62" t="str">
        <f>IF(ISTEXT(data1!C62)=TRUE,data1!C62,"")</f>
        <v/>
      </c>
      <c r="D62" t="str">
        <f>IF(ISTEXT(data1!D62)=TRUE,data1!D62,"")</f>
        <v/>
      </c>
      <c r="E62" t="str">
        <f>IF(ISTEXT(data1!E62)=TRUE,data1!E62,"")</f>
        <v/>
      </c>
      <c r="G62" t="str">
        <f>IF(ISTEXT(data1!F62)=TRUE,data1!F62,"")</f>
        <v/>
      </c>
      <c r="J62" t="str">
        <f>IF(ISTEXT(data1!G62)=TRUE,data1!G62,"")</f>
        <v/>
      </c>
      <c r="L62" t="str">
        <f t="shared" si="0"/>
        <v>ANKS1A</v>
      </c>
      <c r="M62" t="str">
        <f>VLOOKUP($L62,data1!$A$2:$N$164,COLUMN()-3, FALSE)</f>
        <v>chr6:35034800</v>
      </c>
      <c r="N62" t="str">
        <f>VLOOKUP($L62,data1!$A$2:$N$164,COLUMN()-3, FALSE)</f>
        <v>rs17609940</v>
      </c>
      <c r="O62" t="str">
        <f>VLOOKUP($L62,data1!$A$2:$N$164,COLUMN()-3, FALSE)</f>
        <v>G</v>
      </c>
      <c r="P62">
        <f>VLOOKUP($L62,data1!$A$2:$N$164,COLUMN()-3, FALSE)</f>
        <v>-0.75</v>
      </c>
      <c r="Q62">
        <f>VLOOKUP($L62,data1!$A$2:$N$164,COLUMN()-3, FALSE)</f>
        <v>1.07</v>
      </c>
    </row>
    <row r="63" spans="1:17">
      <c r="A63" t="str">
        <f>IF(ISTEXT(data1!A63)=TRUE,data1!A63,"")</f>
        <v>CDKN1A</v>
      </c>
      <c r="B63" t="str">
        <f>IF(ISTEXT(data1!B63)=TRUE,data1!B63,"")</f>
        <v>PI16</v>
      </c>
      <c r="C63" t="str">
        <f>IF(ISTEXT(data1!C63)=TRUE,data1!C63,"")</f>
        <v/>
      </c>
      <c r="D63" t="str">
        <f>IF(ISTEXT(data1!D63)=TRUE,data1!D63,"")</f>
        <v/>
      </c>
      <c r="E63" t="str">
        <f>IF(ISTEXT(data1!E63)=TRUE,data1!E63,"")</f>
        <v/>
      </c>
      <c r="G63" t="str">
        <f>IF(ISTEXT(data1!F63)=TRUE,data1!F63,"")</f>
        <v/>
      </c>
      <c r="J63" t="str">
        <f>IF(ISTEXT(data1!G63)=TRUE,data1!G63,"")</f>
        <v/>
      </c>
      <c r="L63" t="str">
        <f t="shared" si="0"/>
        <v>CDKN1A</v>
      </c>
      <c r="M63" t="str">
        <f>VLOOKUP($L63,data1!$A$2:$N$164,COLUMN()-3, FALSE)</f>
        <v>chr6:36638636</v>
      </c>
      <c r="N63" t="str">
        <f>VLOOKUP($L63,data1!$A$2:$N$164,COLUMN()-3, FALSE)</f>
        <v>rs1321309</v>
      </c>
      <c r="O63" t="str">
        <f>VLOOKUP($L63,data1!$A$2:$N$164,COLUMN()-3, FALSE)</f>
        <v>A</v>
      </c>
      <c r="P63">
        <f>VLOOKUP($L63,data1!$A$2:$N$164,COLUMN()-3, FALSE)</f>
        <v>-0.49</v>
      </c>
      <c r="Q63">
        <f>VLOOKUP($L63,data1!$A$2:$N$164,COLUMN()-3, FALSE)</f>
        <v>1.03</v>
      </c>
    </row>
    <row r="64" spans="1:17">
      <c r="A64" t="str">
        <f>IF(ISTEXT(data1!A64)=TRUE,data1!A64,"")</f>
        <v>KCNK5</v>
      </c>
      <c r="B64" t="str">
        <f>IF(ISTEXT(data1!B64)=TRUE,data1!B64,"")</f>
        <v/>
      </c>
      <c r="C64" t="str">
        <f>IF(ISTEXT(data1!C64)=TRUE,data1!C64,"")</f>
        <v/>
      </c>
      <c r="D64" t="str">
        <f>IF(ISTEXT(data1!D64)=TRUE,data1!D64,"")</f>
        <v/>
      </c>
      <c r="E64" t="str">
        <f>IF(ISTEXT(data1!E64)=TRUE,data1!E64,"")</f>
        <v/>
      </c>
      <c r="G64" t="str">
        <f>IF(ISTEXT(data1!F64)=TRUE,data1!F64,"")</f>
        <v/>
      </c>
      <c r="J64" t="str">
        <f>IF(ISTEXT(data1!G64)=TRUE,data1!G64,"")</f>
        <v/>
      </c>
      <c r="L64" t="str">
        <f t="shared" si="0"/>
        <v>KCNK5</v>
      </c>
      <c r="M64" t="str">
        <f>VLOOKUP($L64,data1!$A$2:$N$164,COLUMN()-3, FALSE)</f>
        <v>chr6:39174922</v>
      </c>
      <c r="N64" t="str">
        <f>VLOOKUP($L64,data1!$A$2:$N$164,COLUMN()-3, FALSE)</f>
        <v>rs10947789</v>
      </c>
      <c r="O64" t="str">
        <f>VLOOKUP($L64,data1!$A$2:$N$164,COLUMN()-3, FALSE)</f>
        <v>T</v>
      </c>
      <c r="P64">
        <f>VLOOKUP($L64,data1!$A$2:$N$164,COLUMN()-3, FALSE)</f>
        <v>-0.76</v>
      </c>
      <c r="Q64">
        <f>VLOOKUP($L64,data1!$A$2:$N$164,COLUMN()-3, FALSE)</f>
        <v>1.07</v>
      </c>
    </row>
    <row r="65" spans="1:17">
      <c r="A65" t="str">
        <f>IF(ISTEXT(data1!A65)=TRUE,data1!A65,"")</f>
        <v>VEGFA</v>
      </c>
      <c r="B65" t="str">
        <f>IF(ISTEXT(data1!B65)=TRUE,data1!B65,"")</f>
        <v>MRPL14</v>
      </c>
      <c r="C65" t="str">
        <f>IF(ISTEXT(data1!C65)=TRUE,data1!C65,"")</f>
        <v>TMEM63B</v>
      </c>
      <c r="D65" t="str">
        <f>IF(ISTEXT(data1!D65)=TRUE,data1!D65,"")</f>
        <v/>
      </c>
      <c r="E65" t="str">
        <f>IF(ISTEXT(data1!E65)=TRUE,data1!E65,"")</f>
        <v/>
      </c>
      <c r="G65" t="str">
        <f>IF(ISTEXT(data1!F65)=TRUE,data1!F65,"")</f>
        <v/>
      </c>
      <c r="J65" t="str">
        <f>IF(ISTEXT(data1!G65)=TRUE,data1!G65,"")</f>
        <v/>
      </c>
      <c r="L65" t="str">
        <f t="shared" si="0"/>
        <v>VEGFA</v>
      </c>
      <c r="M65" t="str">
        <f>VLOOKUP($L65,data1!$A$2:$N$164,COLUMN()-3, FALSE)</f>
        <v>chr6:43758873</v>
      </c>
      <c r="N65" t="str">
        <f>VLOOKUP($L65,data1!$A$2:$N$164,COLUMN()-3, FALSE)</f>
        <v>rs6905288</v>
      </c>
      <c r="O65" t="str">
        <f>VLOOKUP($L65,data1!$A$2:$N$164,COLUMN()-3, FALSE)</f>
        <v>A</v>
      </c>
      <c r="P65">
        <f>VLOOKUP($L65,data1!$A$2:$N$164,COLUMN()-3, FALSE)</f>
        <v>-0.56999999999999995</v>
      </c>
      <c r="Q65">
        <f>VLOOKUP($L65,data1!$A$2:$N$164,COLUMN()-3, FALSE)</f>
        <v>1.05</v>
      </c>
    </row>
    <row r="66" spans="1:17">
      <c r="A66" t="str">
        <f>IF(ISTEXT(data1!A66)=TRUE,data1!A66,"")</f>
        <v>PRIM2</v>
      </c>
      <c r="B66" t="str">
        <f>IF(ISTEXT(data1!B66)=TRUE,data1!B66,"")</f>
        <v>RAB23</v>
      </c>
      <c r="C66" t="str">
        <f>IF(ISTEXT(data1!C66)=TRUE,data1!C66,"")</f>
        <v>DST</v>
      </c>
      <c r="D66" t="str">
        <f>IF(ISTEXT(data1!D66)=TRUE,data1!D66,"")</f>
        <v>BEND6</v>
      </c>
      <c r="E66" t="str">
        <f>IF(ISTEXT(data1!E66)=TRUE,data1!E66,"")</f>
        <v/>
      </c>
      <c r="G66" t="str">
        <f>IF(ISTEXT(data1!F66)=TRUE,data1!F66,"")</f>
        <v/>
      </c>
      <c r="J66" t="str">
        <f>IF(ISTEXT(data1!G66)=TRUE,data1!G66,"")</f>
        <v/>
      </c>
      <c r="L66" t="str">
        <f t="shared" si="0"/>
        <v>PRIM2</v>
      </c>
      <c r="M66" t="str">
        <f>VLOOKUP($L66,data1!$A$2:$N$164,COLUMN()-3, FALSE)</f>
        <v>chr6:57160572</v>
      </c>
      <c r="N66" t="str">
        <f>VLOOKUP($L66,data1!$A$2:$N$164,COLUMN()-3, FALSE)</f>
        <v>rs9367716</v>
      </c>
      <c r="O66" t="str">
        <f>VLOOKUP($L66,data1!$A$2:$N$164,COLUMN()-3, FALSE)</f>
        <v>G</v>
      </c>
      <c r="P66">
        <f>VLOOKUP($L66,data1!$A$2:$N$164,COLUMN()-3, FALSE)</f>
        <v>-0.68</v>
      </c>
      <c r="Q66">
        <f>VLOOKUP($L66,data1!$A$2:$N$164,COLUMN()-3, FALSE)</f>
        <v>1.04</v>
      </c>
    </row>
    <row r="67" spans="1:17">
      <c r="A67" t="str">
        <f>IF(ISTEXT(data1!A67)=TRUE,data1!A67,"")</f>
        <v>FAM46A</v>
      </c>
      <c r="B67" t="str">
        <f>IF(ISTEXT(data1!B67)=TRUE,data1!B67,"")</f>
        <v/>
      </c>
      <c r="C67" t="str">
        <f>IF(ISTEXT(data1!C67)=TRUE,data1!C67,"")</f>
        <v/>
      </c>
      <c r="D67" t="str">
        <f>IF(ISTEXT(data1!D67)=TRUE,data1!D67,"")</f>
        <v/>
      </c>
      <c r="E67" t="str">
        <f>IF(ISTEXT(data1!E67)=TRUE,data1!E67,"")</f>
        <v/>
      </c>
      <c r="G67" t="str">
        <f>IF(ISTEXT(data1!F67)=TRUE,data1!F67,"")</f>
        <v/>
      </c>
      <c r="J67" t="str">
        <f>IF(ISTEXT(data1!G67)=TRUE,data1!G67,"")</f>
        <v/>
      </c>
      <c r="L67" t="str">
        <f t="shared" ref="L67:L130" si="1">A67</f>
        <v>FAM46A</v>
      </c>
      <c r="M67" t="str">
        <f>VLOOKUP($L67,data1!$A$2:$N$164,COLUMN()-3, FALSE)</f>
        <v>chr6:82612271</v>
      </c>
      <c r="N67" t="str">
        <f>VLOOKUP($L67,data1!$A$2:$N$164,COLUMN()-3, FALSE)</f>
        <v>rs4613862</v>
      </c>
      <c r="O67" t="str">
        <f>VLOOKUP($L67,data1!$A$2:$N$164,COLUMN()-3, FALSE)</f>
        <v>A</v>
      </c>
      <c r="P67">
        <f>VLOOKUP($L67,data1!$A$2:$N$164,COLUMN()-3, FALSE)</f>
        <v>-0.53</v>
      </c>
      <c r="Q67">
        <f>VLOOKUP($L67,data1!$A$2:$N$164,COLUMN()-3, FALSE)</f>
        <v>1.03</v>
      </c>
    </row>
    <row r="68" spans="1:17">
      <c r="A68" t="str">
        <f>IF(ISTEXT(data1!A68)=TRUE,data1!A68,"")</f>
        <v>CENPW</v>
      </c>
      <c r="B68" t="str">
        <f>IF(ISTEXT(data1!B68)=TRUE,data1!B68,"")</f>
        <v/>
      </c>
      <c r="C68" t="str">
        <f>IF(ISTEXT(data1!C68)=TRUE,data1!C68,"")</f>
        <v/>
      </c>
      <c r="D68" t="str">
        <f>IF(ISTEXT(data1!D68)=TRUE,data1!D68,"")</f>
        <v/>
      </c>
      <c r="E68" t="str">
        <f>IF(ISTEXT(data1!E68)=TRUE,data1!E68,"")</f>
        <v/>
      </c>
      <c r="G68" t="str">
        <f>IF(ISTEXT(data1!F68)=TRUE,data1!F68,"")</f>
        <v/>
      </c>
      <c r="J68" t="str">
        <f>IF(ISTEXT(data1!G68)=TRUE,data1!G68,"")</f>
        <v/>
      </c>
      <c r="L68" t="str">
        <f t="shared" si="1"/>
        <v>CENPW</v>
      </c>
      <c r="M68" t="str">
        <f>VLOOKUP($L68,data1!$A$2:$N$164,COLUMN()-3, FALSE)</f>
        <v>chr6:126717064</v>
      </c>
      <c r="N68" t="str">
        <f>VLOOKUP($L68,data1!$A$2:$N$164,COLUMN()-3, FALSE)</f>
        <v>rs1591805</v>
      </c>
      <c r="O68" t="str">
        <f>VLOOKUP($L68,data1!$A$2:$N$164,COLUMN()-3, FALSE)</f>
        <v>A</v>
      </c>
      <c r="P68">
        <f>VLOOKUP($L68,data1!$A$2:$N$164,COLUMN()-3, FALSE)</f>
        <v>-0.49</v>
      </c>
      <c r="Q68">
        <f>VLOOKUP($L68,data1!$A$2:$N$164,COLUMN()-3, FALSE)</f>
        <v>1.04</v>
      </c>
    </row>
    <row r="69" spans="1:17">
      <c r="A69" t="str">
        <f>IF(ISTEXT(data1!A69)=TRUE,data1!A69,"")</f>
        <v>TCF21</v>
      </c>
      <c r="B69" t="str">
        <f>IF(ISTEXT(data1!B69)=TRUE,data1!B69,"")</f>
        <v>TARID</v>
      </c>
      <c r="C69" t="str">
        <f>IF(ISTEXT(data1!C69)=TRUE,data1!C69,"")</f>
        <v>(EYA4_x0003_AS1)</v>
      </c>
      <c r="D69" t="str">
        <f>IF(ISTEXT(data1!D69)=TRUE,data1!D69,"")</f>
        <v/>
      </c>
      <c r="E69" t="str">
        <f>IF(ISTEXT(data1!E69)=TRUE,data1!E69,"")</f>
        <v/>
      </c>
      <c r="G69" t="str">
        <f>IF(ISTEXT(data1!F69)=TRUE,data1!F69,"")</f>
        <v/>
      </c>
      <c r="J69" t="str">
        <f>IF(ISTEXT(data1!G69)=TRUE,data1!G69,"")</f>
        <v/>
      </c>
      <c r="L69" t="str">
        <f t="shared" si="1"/>
        <v>TCF21</v>
      </c>
      <c r="M69" t="str">
        <f>VLOOKUP($L69,data1!$A$2:$N$164,COLUMN()-3, FALSE)</f>
        <v>chr6:134214525</v>
      </c>
      <c r="N69" t="str">
        <f>VLOOKUP($L69,data1!$A$2:$N$164,COLUMN()-3, FALSE)</f>
        <v>rs12190287</v>
      </c>
      <c r="O69" t="str">
        <f>VLOOKUP($L69,data1!$A$2:$N$164,COLUMN()-3, FALSE)</f>
        <v>C</v>
      </c>
      <c r="P69">
        <f>VLOOKUP($L69,data1!$A$2:$N$164,COLUMN()-3, FALSE)</f>
        <v>-0.62</v>
      </c>
      <c r="Q69">
        <f>VLOOKUP($L69,data1!$A$2:$N$164,COLUMN()-3, FALSE)</f>
        <v>1.08</v>
      </c>
    </row>
    <row r="70" spans="1:17">
      <c r="A70" t="str">
        <f>IF(ISTEXT(data1!A70)=TRUE,data1!A70,"")</f>
        <v>PLEKHG1</v>
      </c>
      <c r="B70" t="str">
        <f>IF(ISTEXT(data1!B70)=TRUE,data1!B70,"")</f>
        <v>IYD</v>
      </c>
      <c r="C70" t="str">
        <f>IF(ISTEXT(data1!C70)=TRUE,data1!C70,"")</f>
        <v/>
      </c>
      <c r="D70" t="str">
        <f>IF(ISTEXT(data1!D70)=TRUE,data1!D70,"")</f>
        <v/>
      </c>
      <c r="E70" t="str">
        <f>IF(ISTEXT(data1!E70)=TRUE,data1!E70,"")</f>
        <v/>
      </c>
      <c r="G70" t="str">
        <f>IF(ISTEXT(data1!F70)=TRUE,data1!F70,"")</f>
        <v/>
      </c>
      <c r="J70" t="str">
        <f>IF(ISTEXT(data1!G70)=TRUE,data1!G70,"")</f>
        <v/>
      </c>
      <c r="L70" t="str">
        <f t="shared" si="1"/>
        <v>PLEKHG1</v>
      </c>
      <c r="M70" t="str">
        <f>VLOOKUP($L70,data1!$A$2:$N$164,COLUMN()-3, FALSE)</f>
        <v>chr6:150997401</v>
      </c>
      <c r="N70" t="str">
        <f>VLOOKUP($L70,data1!$A$2:$N$164,COLUMN()-3, FALSE)</f>
        <v>rs17080091</v>
      </c>
      <c r="O70" t="str">
        <f>VLOOKUP($L70,data1!$A$2:$N$164,COLUMN()-3, FALSE)</f>
        <v>C</v>
      </c>
      <c r="P70">
        <f>VLOOKUP($L70,data1!$A$2:$N$164,COLUMN()-3, FALSE)</f>
        <v>-0.92</v>
      </c>
      <c r="Q70">
        <f>VLOOKUP($L70,data1!$A$2:$N$164,COLUMN()-3, FALSE)</f>
        <v>1.05</v>
      </c>
    </row>
    <row r="71" spans="1:17">
      <c r="A71" t="str">
        <f>IF(ISTEXT(data1!A71)=TRUE,data1!A71,"")</f>
        <v>LPA</v>
      </c>
      <c r="B71" t="str">
        <f>IF(ISTEXT(data1!B71)=TRUE,data1!B71,"")</f>
        <v>SLC22A3</v>
      </c>
      <c r="C71" t="str">
        <f>IF(ISTEXT(data1!C71)=TRUE,data1!C71,"")</f>
        <v>LPAL2</v>
      </c>
      <c r="D71" t="str">
        <f>IF(ISTEXT(data1!D71)=TRUE,data1!D71,"")</f>
        <v/>
      </c>
      <c r="E71" t="str">
        <f>IF(ISTEXT(data1!E71)=TRUE,data1!E71,"")</f>
        <v/>
      </c>
      <c r="G71" t="str">
        <f>IF(ISTEXT(data1!F71)=TRUE,data1!F71,"")</f>
        <v/>
      </c>
      <c r="J71" t="str">
        <f>IF(ISTEXT(data1!G71)=TRUE,data1!G71,"")</f>
        <v/>
      </c>
      <c r="L71" t="str">
        <f t="shared" si="1"/>
        <v>LPA</v>
      </c>
      <c r="M71" t="str">
        <f>VLOOKUP($L71,data1!$A$2:$N$164,COLUMN()-3, FALSE)</f>
        <v>chr6:160961137</v>
      </c>
      <c r="N71" t="str">
        <f>VLOOKUP($L71,data1!$A$2:$N$164,COLUMN()-3, FALSE)</f>
        <v>rs3798220</v>
      </c>
      <c r="O71" t="str">
        <f>VLOOKUP($L71,data1!$A$2:$N$164,COLUMN()-3, FALSE)</f>
        <v>C</v>
      </c>
      <c r="P71">
        <f>VLOOKUP($L71,data1!$A$2:$N$164,COLUMN()-3, FALSE)</f>
        <v>-0.02</v>
      </c>
      <c r="Q71">
        <f>VLOOKUP($L71,data1!$A$2:$N$164,COLUMN()-3, FALSE)</f>
        <v>1.51</v>
      </c>
    </row>
    <row r="72" spans="1:17">
      <c r="A72" t="str">
        <f>IF(ISTEXT(data1!A72)=TRUE,data1!A72,"")</f>
        <v>PLG</v>
      </c>
      <c r="B72" t="str">
        <f>IF(ISTEXT(data1!B72)=TRUE,data1!B72,"")</f>
        <v>LPAL2</v>
      </c>
      <c r="C72" t="str">
        <f>IF(ISTEXT(data1!C72)=TRUE,data1!C72,"")</f>
        <v/>
      </c>
      <c r="D72" t="str">
        <f>IF(ISTEXT(data1!D72)=TRUE,data1!D72,"")</f>
        <v/>
      </c>
      <c r="E72" t="str">
        <f>IF(ISTEXT(data1!E72)=TRUE,data1!E72,"")</f>
        <v/>
      </c>
      <c r="G72" t="str">
        <f>IF(ISTEXT(data1!F72)=TRUE,data1!F72,"")</f>
        <v/>
      </c>
      <c r="J72" t="str">
        <f>IF(ISTEXT(data1!G72)=TRUE,data1!G72,"")</f>
        <v/>
      </c>
      <c r="L72" t="str">
        <f t="shared" si="1"/>
        <v>PLG</v>
      </c>
      <c r="M72" t="str">
        <f>VLOOKUP($L72,data1!$A$2:$N$164,COLUMN()-3, FALSE)</f>
        <v>chr6:161143608</v>
      </c>
      <c r="N72" t="str">
        <f>VLOOKUP($L72,data1!$A$2:$N$164,COLUMN()-3, FALSE)</f>
        <v>rs4252120</v>
      </c>
      <c r="O72" t="str">
        <f>VLOOKUP($L72,data1!$A$2:$N$164,COLUMN()-3, FALSE)</f>
        <v>T</v>
      </c>
      <c r="P72">
        <f>VLOOKUP($L72,data1!$A$2:$N$164,COLUMN()-3, FALSE)</f>
        <v>-0.73</v>
      </c>
      <c r="Q72">
        <f>VLOOKUP($L72,data1!$A$2:$N$164,COLUMN()-3, FALSE)</f>
        <v>1.07</v>
      </c>
    </row>
    <row r="73" spans="1:17">
      <c r="A73" t="str">
        <f>IF(ISTEXT(data1!A73)=TRUE,data1!A73,"")</f>
        <v>MAD1L1</v>
      </c>
      <c r="B73" t="str">
        <f>IF(ISTEXT(data1!B73)=TRUE,data1!B73,"")</f>
        <v/>
      </c>
      <c r="C73" t="str">
        <f>IF(ISTEXT(data1!C73)=TRUE,data1!C73,"")</f>
        <v/>
      </c>
      <c r="D73" t="str">
        <f>IF(ISTEXT(data1!D73)=TRUE,data1!D73,"")</f>
        <v/>
      </c>
      <c r="E73" t="str">
        <f>IF(ISTEXT(data1!E73)=TRUE,data1!E73,"")</f>
        <v/>
      </c>
      <c r="G73" t="str">
        <f>IF(ISTEXT(data1!F73)=TRUE,data1!F73,"")</f>
        <v/>
      </c>
      <c r="J73" t="str">
        <f>IF(ISTEXT(data1!G73)=TRUE,data1!G73,"")</f>
        <v/>
      </c>
      <c r="L73" t="str">
        <f t="shared" si="1"/>
        <v>MAD1L1</v>
      </c>
      <c r="M73" t="str">
        <f>VLOOKUP($L73,data1!$A$2:$N$164,COLUMN()-3, FALSE)</f>
        <v>chr7:1937261</v>
      </c>
      <c r="N73" t="str">
        <f>VLOOKUP($L73,data1!$A$2:$N$164,COLUMN()-3, FALSE)</f>
        <v>rs10267593</v>
      </c>
      <c r="O73" t="str">
        <f>VLOOKUP($L73,data1!$A$2:$N$164,COLUMN()-3, FALSE)</f>
        <v>G</v>
      </c>
      <c r="P73">
        <f>VLOOKUP($L73,data1!$A$2:$N$164,COLUMN()-3, FALSE)</f>
        <v>-0.8</v>
      </c>
      <c r="Q73">
        <f>VLOOKUP($L73,data1!$A$2:$N$164,COLUMN()-3, FALSE)</f>
        <v>1.04</v>
      </c>
    </row>
    <row r="74" spans="1:17">
      <c r="A74" t="str">
        <f>IF(ISTEXT(data1!A74)=TRUE,data1!A74,"")</f>
        <v>DAGLB</v>
      </c>
      <c r="B74" t="str">
        <f>IF(ISTEXT(data1!B74)=TRUE,data1!B74,"")</f>
        <v>RAC1</v>
      </c>
      <c r="C74" t="str">
        <f>IF(ISTEXT(data1!C74)=TRUE,data1!C74,"")</f>
        <v>FAM220A</v>
      </c>
      <c r="D74" t="str">
        <f>IF(ISTEXT(data1!D74)=TRUE,data1!D74,"")</f>
        <v>KDELR2</v>
      </c>
      <c r="E74" t="str">
        <f>IF(ISTEXT(data1!E74)=TRUE,data1!E74,"")</f>
        <v/>
      </c>
      <c r="G74" t="str">
        <f>IF(ISTEXT(data1!F74)=TRUE,data1!F74,"")</f>
        <v/>
      </c>
      <c r="J74" t="str">
        <f>IF(ISTEXT(data1!G74)=TRUE,data1!G74,"")</f>
        <v/>
      </c>
      <c r="L74" t="str">
        <f t="shared" si="1"/>
        <v>DAGLB</v>
      </c>
      <c r="M74" t="str">
        <f>VLOOKUP($L74,data1!$A$2:$N$164,COLUMN()-3, FALSE)</f>
        <v>chr7:6486067</v>
      </c>
      <c r="N74" t="str">
        <f>VLOOKUP($L74,data1!$A$2:$N$164,COLUMN()-3, FALSE)</f>
        <v>rs7797644</v>
      </c>
      <c r="O74" t="str">
        <f>VLOOKUP($L74,data1!$A$2:$N$164,COLUMN()-3, FALSE)</f>
        <v>C</v>
      </c>
      <c r="P74">
        <f>VLOOKUP($L74,data1!$A$2:$N$164,COLUMN()-3, FALSE)</f>
        <v>-0.77</v>
      </c>
      <c r="Q74">
        <f>VLOOKUP($L74,data1!$A$2:$N$164,COLUMN()-3, FALSE)</f>
        <v>1.04</v>
      </c>
    </row>
    <row r="75" spans="1:17">
      <c r="A75" t="str">
        <f>IF(ISTEXT(data1!A75)=TRUE,data1!A75,"")</f>
        <v>TMEM106B</v>
      </c>
      <c r="B75" t="str">
        <f>IF(ISTEXT(data1!B75)=TRUE,data1!B75,"")</f>
        <v>THSD7A</v>
      </c>
      <c r="C75" t="str">
        <f>IF(ISTEXT(data1!C75)=TRUE,data1!C75,"")</f>
        <v/>
      </c>
      <c r="D75" t="str">
        <f>IF(ISTEXT(data1!D75)=TRUE,data1!D75,"")</f>
        <v/>
      </c>
      <c r="E75" t="str">
        <f>IF(ISTEXT(data1!E75)=TRUE,data1!E75,"")</f>
        <v/>
      </c>
      <c r="G75" t="str">
        <f>IF(ISTEXT(data1!F75)=TRUE,data1!F75,"")</f>
        <v/>
      </c>
      <c r="J75" t="str">
        <f>IF(ISTEXT(data1!G75)=TRUE,data1!G75,"")</f>
        <v/>
      </c>
      <c r="L75" t="str">
        <f t="shared" si="1"/>
        <v>TMEM106B</v>
      </c>
      <c r="M75" t="str">
        <f>VLOOKUP($L75,data1!$A$2:$N$164,COLUMN()-3, FALSE)</f>
        <v>chr7:12261911</v>
      </c>
      <c r="N75" t="str">
        <f>VLOOKUP($L75,data1!$A$2:$N$164,COLUMN()-3, FALSE)</f>
        <v>rs11509880</v>
      </c>
      <c r="O75" t="str">
        <f>VLOOKUP($L75,data1!$A$2:$N$164,COLUMN()-3, FALSE)</f>
        <v>A</v>
      </c>
      <c r="P75">
        <f>VLOOKUP($L75,data1!$A$2:$N$164,COLUMN()-3, FALSE)</f>
        <v>-0.36</v>
      </c>
      <c r="Q75">
        <f>VLOOKUP($L75,data1!$A$2:$N$164,COLUMN()-3, FALSE)</f>
        <v>1.04</v>
      </c>
    </row>
    <row r="76" spans="1:17">
      <c r="A76" t="str">
        <f>IF(ISTEXT(data1!A76)=TRUE,data1!A76,"")</f>
        <v>HDAC9</v>
      </c>
      <c r="B76" t="str">
        <f>IF(ISTEXT(data1!B76)=TRUE,data1!B76,"")</f>
        <v/>
      </c>
      <c r="C76" t="str">
        <f>IF(ISTEXT(data1!C76)=TRUE,data1!C76,"")</f>
        <v/>
      </c>
      <c r="D76" t="str">
        <f>IF(ISTEXT(data1!D76)=TRUE,data1!D76,"")</f>
        <v/>
      </c>
      <c r="E76" t="str">
        <f>IF(ISTEXT(data1!E76)=TRUE,data1!E76,"")</f>
        <v/>
      </c>
      <c r="G76" t="str">
        <f>IF(ISTEXT(data1!F76)=TRUE,data1!F76,"")</f>
        <v/>
      </c>
      <c r="J76" t="str">
        <f>IF(ISTEXT(data1!G76)=TRUE,data1!G76,"")</f>
        <v/>
      </c>
      <c r="L76" t="str">
        <f t="shared" si="1"/>
        <v>HDAC9</v>
      </c>
      <c r="M76" t="str">
        <f>VLOOKUP($L76,data1!$A$2:$N$164,COLUMN()-3, FALSE)</f>
        <v>chr7:19036775</v>
      </c>
      <c r="N76" t="str">
        <f>VLOOKUP($L76,data1!$A$2:$N$164,COLUMN()-3, FALSE)</f>
        <v>rs2023938</v>
      </c>
      <c r="O76" t="str">
        <f>VLOOKUP($L76,data1!$A$2:$N$164,COLUMN()-3, FALSE)</f>
        <v>C</v>
      </c>
      <c r="P76">
        <f>VLOOKUP($L76,data1!$A$2:$N$164,COLUMN()-3, FALSE)</f>
        <v>-0.1</v>
      </c>
      <c r="Q76">
        <f>VLOOKUP($L76,data1!$A$2:$N$164,COLUMN()-3, FALSE)</f>
        <v>1.08</v>
      </c>
    </row>
    <row r="77" spans="1:17">
      <c r="A77" t="str">
        <f>IF(ISTEXT(data1!A77)=TRUE,data1!A77,"")</f>
        <v>CCM2</v>
      </c>
      <c r="B77" t="str">
        <f>IF(ISTEXT(data1!B77)=TRUE,data1!B77,"")</f>
        <v>MYO1G</v>
      </c>
      <c r="C77" t="str">
        <f>IF(ISTEXT(data1!C77)=TRUE,data1!C77,"")</f>
        <v/>
      </c>
      <c r="D77" t="str">
        <f>IF(ISTEXT(data1!D77)=TRUE,data1!D77,"")</f>
        <v/>
      </c>
      <c r="E77" t="str">
        <f>IF(ISTEXT(data1!E77)=TRUE,data1!E77,"")</f>
        <v/>
      </c>
      <c r="G77" t="str">
        <f>IF(ISTEXT(data1!F77)=TRUE,data1!F77,"")</f>
        <v/>
      </c>
      <c r="J77" t="str">
        <f>IF(ISTEXT(data1!G77)=TRUE,data1!G77,"")</f>
        <v/>
      </c>
      <c r="L77" t="str">
        <f t="shared" si="1"/>
        <v>CCM2</v>
      </c>
      <c r="M77" t="str">
        <f>VLOOKUP($L77,data1!$A$2:$N$164,COLUMN()-3, FALSE)</f>
        <v>chr7:45077978</v>
      </c>
      <c r="N77" t="str">
        <f>VLOOKUP($L77,data1!$A$2:$N$164,COLUMN()-3, FALSE)</f>
        <v>rs2107732</v>
      </c>
      <c r="O77" t="str">
        <f>VLOOKUP($L77,data1!$A$2:$N$164,COLUMN()-3, FALSE)</f>
        <v>G</v>
      </c>
      <c r="P77">
        <f>VLOOKUP($L77,data1!$A$2:$N$164,COLUMN()-3, FALSE)</f>
        <v>-0.91</v>
      </c>
      <c r="Q77">
        <f>VLOOKUP($L77,data1!$A$2:$N$164,COLUMN()-3, FALSE)</f>
        <v>1.06</v>
      </c>
    </row>
    <row r="78" spans="1:17">
      <c r="A78" t="str">
        <f>IF(ISTEXT(data1!A78)=TRUE,data1!A78,"")</f>
        <v>BCAP29</v>
      </c>
      <c r="B78" t="str">
        <f>IF(ISTEXT(data1!B78)=TRUE,data1!B78,"")</f>
        <v>GPR22</v>
      </c>
      <c r="C78" t="str">
        <f>IF(ISTEXT(data1!C78)=TRUE,data1!C78,"")</f>
        <v/>
      </c>
      <c r="D78" t="str">
        <f>IF(ISTEXT(data1!D78)=TRUE,data1!D78,"")</f>
        <v/>
      </c>
      <c r="E78" t="str">
        <f>IF(ISTEXT(data1!E78)=TRUE,data1!E78,"")</f>
        <v/>
      </c>
      <c r="G78" t="str">
        <f>IF(ISTEXT(data1!F78)=TRUE,data1!F78,"")</f>
        <v/>
      </c>
      <c r="J78" t="str">
        <f>IF(ISTEXT(data1!G78)=TRUE,data1!G78,"")</f>
        <v/>
      </c>
      <c r="L78" t="str">
        <f t="shared" si="1"/>
        <v>BCAP29</v>
      </c>
      <c r="M78" t="str">
        <f>VLOOKUP($L78,data1!$A$2:$N$164,COLUMN()-3, FALSE)</f>
        <v>chr7:107244545</v>
      </c>
      <c r="N78" t="str">
        <f>VLOOKUP($L78,data1!$A$2:$N$164,COLUMN()-3, FALSE)</f>
        <v>rs10953541</v>
      </c>
      <c r="O78" t="str">
        <f>VLOOKUP($L78,data1!$A$2:$N$164,COLUMN()-3, FALSE)</f>
        <v>C</v>
      </c>
      <c r="P78">
        <f>VLOOKUP($L78,data1!$A$2:$N$164,COLUMN()-3, FALSE)</f>
        <v>-0.8</v>
      </c>
      <c r="Q78">
        <f>VLOOKUP($L78,data1!$A$2:$N$164,COLUMN()-3, FALSE)</f>
        <v>1.08</v>
      </c>
    </row>
    <row r="79" spans="1:17">
      <c r="A79" t="str">
        <f>IF(ISTEXT(data1!A79)=TRUE,data1!A79,"")</f>
        <v>CTTNBP2</v>
      </c>
      <c r="B79" t="str">
        <f>IF(ISTEXT(data1!B79)=TRUE,data1!B79,"")</f>
        <v>CFTR</v>
      </c>
      <c r="C79" t="str">
        <f>IF(ISTEXT(data1!C79)=TRUE,data1!C79,"")</f>
        <v>ASZ1</v>
      </c>
      <c r="D79" t="str">
        <f>IF(ISTEXT(data1!D79)=TRUE,data1!D79,"")</f>
        <v/>
      </c>
      <c r="E79" t="str">
        <f>IF(ISTEXT(data1!E79)=TRUE,data1!E79,"")</f>
        <v/>
      </c>
      <c r="G79" t="str">
        <f>IF(ISTEXT(data1!F79)=TRUE,data1!F79,"")</f>
        <v/>
      </c>
      <c r="J79" t="str">
        <f>IF(ISTEXT(data1!G79)=TRUE,data1!G79,"")</f>
        <v/>
      </c>
      <c r="L79" t="str">
        <f t="shared" si="1"/>
        <v>CTTNBP2</v>
      </c>
      <c r="M79" t="str">
        <f>VLOOKUP($L79,data1!$A$2:$N$164,COLUMN()-3, FALSE)</f>
        <v>chr7:117332914</v>
      </c>
      <c r="N79" t="str">
        <f>VLOOKUP($L79,data1!$A$2:$N$164,COLUMN()-3, FALSE)</f>
        <v>rs975722</v>
      </c>
      <c r="O79" t="str">
        <f>VLOOKUP($L79,data1!$A$2:$N$164,COLUMN()-3, FALSE)</f>
        <v>G</v>
      </c>
      <c r="P79">
        <f>VLOOKUP($L79,data1!$A$2:$N$164,COLUMN()-3, FALSE)</f>
        <v>-0.4</v>
      </c>
      <c r="Q79">
        <f>VLOOKUP($L79,data1!$A$2:$N$164,COLUMN()-3, FALSE)</f>
        <v>1.03</v>
      </c>
    </row>
    <row r="80" spans="1:17">
      <c r="A80" t="str">
        <f>IF(ISTEXT(data1!A80)=TRUE,data1!A80,"")</f>
        <v>ZC3HC1</v>
      </c>
      <c r="B80" t="str">
        <f>IF(ISTEXT(data1!B80)=TRUE,data1!B80,"")</f>
        <v>KLHDC10</v>
      </c>
      <c r="C80" t="str">
        <f>IF(ISTEXT(data1!C80)=TRUE,data1!C80,"")</f>
        <v/>
      </c>
      <c r="D80" t="str">
        <f>IF(ISTEXT(data1!D80)=TRUE,data1!D80,"")</f>
        <v/>
      </c>
      <c r="E80" t="str">
        <f>IF(ISTEXT(data1!E80)=TRUE,data1!E80,"")</f>
        <v/>
      </c>
      <c r="G80" t="str">
        <f>IF(ISTEXT(data1!F80)=TRUE,data1!F80,"")</f>
        <v/>
      </c>
      <c r="J80" t="str">
        <f>IF(ISTEXT(data1!G80)=TRUE,data1!G80,"")</f>
        <v/>
      </c>
      <c r="L80" t="str">
        <f t="shared" si="1"/>
        <v>ZC3HC1</v>
      </c>
      <c r="M80" t="str">
        <f>VLOOKUP($L80,data1!$A$2:$N$164,COLUMN()-3, FALSE)</f>
        <v>chr7:129663496</v>
      </c>
      <c r="N80" t="str">
        <f>VLOOKUP($L80,data1!$A$2:$N$164,COLUMN()-3, FALSE)</f>
        <v>rs11556924</v>
      </c>
      <c r="O80" t="str">
        <f>VLOOKUP($L80,data1!$A$2:$N$164,COLUMN()-3, FALSE)</f>
        <v>C</v>
      </c>
      <c r="P80">
        <f>VLOOKUP($L80,data1!$A$2:$N$164,COLUMN()-3, FALSE)</f>
        <v>-0.62</v>
      </c>
      <c r="Q80">
        <f>VLOOKUP($L80,data1!$A$2:$N$164,COLUMN()-3, FALSE)</f>
        <v>1.0900000000000001</v>
      </c>
    </row>
    <row r="81" spans="1:17">
      <c r="A81" t="str">
        <f>IF(ISTEXT(data1!A81)=TRUE,data1!A81,"")</f>
        <v>PARP12</v>
      </c>
      <c r="B81" t="str">
        <f>IF(ISTEXT(data1!B81)=TRUE,data1!B81,"")</f>
        <v>TBXAS1</v>
      </c>
      <c r="C81" t="str">
        <f>IF(ISTEXT(data1!C81)=TRUE,data1!C81,"")</f>
        <v/>
      </c>
      <c r="D81" t="str">
        <f>IF(ISTEXT(data1!D81)=TRUE,data1!D81,"")</f>
        <v/>
      </c>
      <c r="E81" t="str">
        <f>IF(ISTEXT(data1!E81)=TRUE,data1!E81,"")</f>
        <v/>
      </c>
      <c r="G81" t="str">
        <f>IF(ISTEXT(data1!F81)=TRUE,data1!F81,"")</f>
        <v/>
      </c>
      <c r="J81" t="str">
        <f>IF(ISTEXT(data1!G81)=TRUE,data1!G81,"")</f>
        <v/>
      </c>
      <c r="L81" t="str">
        <f t="shared" si="1"/>
        <v>PARP12</v>
      </c>
      <c r="M81" t="str">
        <f>VLOOKUP($L81,data1!$A$2:$N$164,COLUMN()-3, FALSE)</f>
        <v>chr7:139757136</v>
      </c>
      <c r="N81" t="str">
        <f>VLOOKUP($L81,data1!$A$2:$N$164,COLUMN()-3, FALSE)</f>
        <v>rs10237377</v>
      </c>
      <c r="O81" t="str">
        <f>VLOOKUP($L81,data1!$A$2:$N$164,COLUMN()-3, FALSE)</f>
        <v>G</v>
      </c>
      <c r="P81">
        <f>VLOOKUP($L81,data1!$A$2:$N$164,COLUMN()-3, FALSE)</f>
        <v>-0.65</v>
      </c>
      <c r="Q81">
        <f>VLOOKUP($L81,data1!$A$2:$N$164,COLUMN()-3, FALSE)</f>
        <v>1.05</v>
      </c>
    </row>
    <row r="82" spans="1:17">
      <c r="A82" t="str">
        <f>IF(ISTEXT(data1!A82)=TRUE,data1!A82,"")</f>
        <v>NOS3</v>
      </c>
      <c r="B82" t="str">
        <f>IF(ISTEXT(data1!B82)=TRUE,data1!B82,"")</f>
        <v/>
      </c>
      <c r="C82" t="str">
        <f>IF(ISTEXT(data1!C82)=TRUE,data1!C82,"")</f>
        <v/>
      </c>
      <c r="D82" t="str">
        <f>IF(ISTEXT(data1!D82)=TRUE,data1!D82,"")</f>
        <v/>
      </c>
      <c r="E82" t="str">
        <f>IF(ISTEXT(data1!E82)=TRUE,data1!E82,"")</f>
        <v/>
      </c>
      <c r="G82" t="str">
        <f>IF(ISTEXT(data1!F82)=TRUE,data1!F82,"")</f>
        <v/>
      </c>
      <c r="J82" t="str">
        <f>IF(ISTEXT(data1!G82)=TRUE,data1!G82,"")</f>
        <v/>
      </c>
      <c r="L82" t="str">
        <f t="shared" si="1"/>
        <v>NOS3</v>
      </c>
      <c r="M82" t="str">
        <f>VLOOKUP($L82,data1!$A$2:$N$164,COLUMN()-3, FALSE)</f>
        <v>chr7:150690176</v>
      </c>
      <c r="N82" t="str">
        <f>VLOOKUP($L82,data1!$A$2:$N$164,COLUMN()-3, FALSE)</f>
        <v>rs3918226</v>
      </c>
      <c r="O82" t="str">
        <f>VLOOKUP($L82,data1!$A$2:$N$164,COLUMN()-3, FALSE)</f>
        <v>T</v>
      </c>
      <c r="P82">
        <f>VLOOKUP($L82,data1!$A$2:$N$164,COLUMN()-3, FALSE)</f>
        <v>-0.06</v>
      </c>
      <c r="Q82">
        <f>VLOOKUP($L82,data1!$A$2:$N$164,COLUMN()-3, FALSE)</f>
        <v>1.1399999999999999</v>
      </c>
    </row>
    <row r="83" spans="1:17">
      <c r="A83" t="str">
        <f>IF(ISTEXT(data1!A83)=TRUE,data1!A83,"")</f>
        <v>NAT2</v>
      </c>
      <c r="B83" t="str">
        <f>IF(ISTEXT(data1!B83)=TRUE,data1!B83,"")</f>
        <v/>
      </c>
      <c r="C83" t="str">
        <f>IF(ISTEXT(data1!C83)=TRUE,data1!C83,"")</f>
        <v/>
      </c>
      <c r="D83" t="str">
        <f>IF(ISTEXT(data1!D83)=TRUE,data1!D83,"")</f>
        <v/>
      </c>
      <c r="E83" t="str">
        <f>IF(ISTEXT(data1!E83)=TRUE,data1!E83,"")</f>
        <v/>
      </c>
      <c r="G83" t="str">
        <f>IF(ISTEXT(data1!F83)=TRUE,data1!F83,"")</f>
        <v/>
      </c>
      <c r="J83" t="str">
        <f>IF(ISTEXT(data1!G83)=TRUE,data1!G83,"")</f>
        <v/>
      </c>
      <c r="L83" t="str">
        <f t="shared" si="1"/>
        <v>NAT2</v>
      </c>
      <c r="M83" t="str">
        <f>VLOOKUP($L83,data1!$A$2:$N$164,COLUMN()-3, FALSE)</f>
        <v>chr8:18286997</v>
      </c>
      <c r="N83" t="str">
        <f>VLOOKUP($L83,data1!$A$2:$N$164,COLUMN()-3, FALSE)</f>
        <v>rs6997340</v>
      </c>
      <c r="O83" t="str">
        <f>VLOOKUP($L83,data1!$A$2:$N$164,COLUMN()-3, FALSE)</f>
        <v>T</v>
      </c>
      <c r="P83">
        <f>VLOOKUP($L83,data1!$A$2:$N$164,COLUMN()-3, FALSE)</f>
        <v>-0.31</v>
      </c>
      <c r="Q83">
        <f>VLOOKUP($L83,data1!$A$2:$N$164,COLUMN()-3, FALSE)</f>
        <v>1.04</v>
      </c>
    </row>
    <row r="84" spans="1:17">
      <c r="A84" t="str">
        <f>IF(ISTEXT(data1!A84)=TRUE,data1!A84,"")</f>
        <v>LPL</v>
      </c>
      <c r="B84" t="str">
        <f>IF(ISTEXT(data1!B84)=TRUE,data1!B84,"")</f>
        <v/>
      </c>
      <c r="C84" t="str">
        <f>IF(ISTEXT(data1!C84)=TRUE,data1!C84,"")</f>
        <v/>
      </c>
      <c r="D84" t="str">
        <f>IF(ISTEXT(data1!D84)=TRUE,data1!D84,"")</f>
        <v/>
      </c>
      <c r="E84" t="str">
        <f>IF(ISTEXT(data1!E84)=TRUE,data1!E84,"")</f>
        <v/>
      </c>
      <c r="G84" t="str">
        <f>IF(ISTEXT(data1!F84)=TRUE,data1!F84,"")</f>
        <v/>
      </c>
      <c r="J84" t="str">
        <f>IF(ISTEXT(data1!G84)=TRUE,data1!G84,"")</f>
        <v/>
      </c>
      <c r="L84" t="str">
        <f t="shared" si="1"/>
        <v>LPL</v>
      </c>
      <c r="M84" t="str">
        <f>VLOOKUP($L84,data1!$A$2:$N$164,COLUMN()-3, FALSE)</f>
        <v>chr8:19813180</v>
      </c>
      <c r="N84" t="str">
        <f>VLOOKUP($L84,data1!$A$2:$N$164,COLUMN()-3, FALSE)</f>
        <v>rs264</v>
      </c>
      <c r="O84" t="str">
        <f>VLOOKUP($L84,data1!$A$2:$N$164,COLUMN()-3, FALSE)</f>
        <v>G</v>
      </c>
      <c r="P84">
        <f>VLOOKUP($L84,data1!$A$2:$N$164,COLUMN()-3, FALSE)</f>
        <v>-0.86</v>
      </c>
      <c r="Q84">
        <f>VLOOKUP($L84,data1!$A$2:$N$164,COLUMN()-3, FALSE)</f>
        <v>1.1100000000000001</v>
      </c>
    </row>
    <row r="85" spans="1:17">
      <c r="A85" t="str">
        <f>IF(ISTEXT(data1!A85)=TRUE,data1!A85,"")</f>
        <v>BMP1</v>
      </c>
      <c r="B85" t="str">
        <f>IF(ISTEXT(data1!B85)=TRUE,data1!B85,"")</f>
        <v>SFTPC</v>
      </c>
      <c r="C85" t="str">
        <f>IF(ISTEXT(data1!C85)=TRUE,data1!C85,"")</f>
        <v>DMTN</v>
      </c>
      <c r="D85" t="str">
        <f>IF(ISTEXT(data1!D85)=TRUE,data1!D85,"")</f>
        <v>PHYHIP</v>
      </c>
      <c r="E85" t="str">
        <f>IF(ISTEXT(data1!E85)=TRUE,data1!E85,"")</f>
        <v>DOK2</v>
      </c>
      <c r="G85" t="str">
        <f>IF(ISTEXT(data1!F85)=TRUE,data1!F85,"")</f>
        <v>XPO7</v>
      </c>
      <c r="J85" t="str">
        <f>IF(ISTEXT(data1!G85)=TRUE,data1!G85,"")</f>
        <v/>
      </c>
      <c r="L85" t="str">
        <f t="shared" si="1"/>
        <v>BMP1</v>
      </c>
      <c r="M85" t="str">
        <f>VLOOKUP($L85,data1!$A$2:$N$164,COLUMN()-3, FALSE)</f>
        <v>chr8:22033615</v>
      </c>
      <c r="N85" t="str">
        <f>VLOOKUP($L85,data1!$A$2:$N$164,COLUMN()-3, FALSE)</f>
        <v>rs6984210</v>
      </c>
      <c r="O85" t="str">
        <f>VLOOKUP($L85,data1!$A$2:$N$164,COLUMN()-3, FALSE)</f>
        <v>G</v>
      </c>
      <c r="P85">
        <f>VLOOKUP($L85,data1!$A$2:$N$164,COLUMN()-3, FALSE)</f>
        <v>-0.06</v>
      </c>
      <c r="Q85">
        <f>VLOOKUP($L85,data1!$A$2:$N$164,COLUMN()-3, FALSE)</f>
        <v>1.08</v>
      </c>
    </row>
    <row r="86" spans="1:17">
      <c r="A86" t="str">
        <f>IF(ISTEXT(data1!A86)=TRUE,data1!A86,"")</f>
        <v>ZFPM2</v>
      </c>
      <c r="B86" t="str">
        <f>IF(ISTEXT(data1!B86)=TRUE,data1!B86,"")</f>
        <v/>
      </c>
      <c r="C86" t="str">
        <f>IF(ISTEXT(data1!C86)=TRUE,data1!C86,"")</f>
        <v/>
      </c>
      <c r="D86" t="str">
        <f>IF(ISTEXT(data1!D86)=TRUE,data1!D86,"")</f>
        <v/>
      </c>
      <c r="E86" t="str">
        <f>IF(ISTEXT(data1!E86)=TRUE,data1!E86,"")</f>
        <v/>
      </c>
      <c r="G86" t="str">
        <f>IF(ISTEXT(data1!F86)=TRUE,data1!F86,"")</f>
        <v/>
      </c>
      <c r="J86" t="str">
        <f>IF(ISTEXT(data1!G86)=TRUE,data1!G86,"")</f>
        <v/>
      </c>
      <c r="L86" t="str">
        <f t="shared" si="1"/>
        <v>ZFPM2</v>
      </c>
      <c r="M86" t="str">
        <f>VLOOKUP($L86,data1!$A$2:$N$164,COLUMN()-3, FALSE)</f>
        <v>chr8:106565414</v>
      </c>
      <c r="N86" t="str">
        <f>VLOOKUP($L86,data1!$A$2:$N$164,COLUMN()-3, FALSE)</f>
        <v>rs10093110</v>
      </c>
      <c r="O86" t="str">
        <f>VLOOKUP($L86,data1!$A$2:$N$164,COLUMN()-3, FALSE)</f>
        <v>G</v>
      </c>
      <c r="P86">
        <f>VLOOKUP($L86,data1!$A$2:$N$164,COLUMN()-3, FALSE)</f>
        <v>-0.57999999999999996</v>
      </c>
      <c r="Q86">
        <f>VLOOKUP($L86,data1!$A$2:$N$164,COLUMN()-3, FALSE)</f>
        <v>1.03</v>
      </c>
    </row>
    <row r="87" spans="1:17">
      <c r="A87" t="str">
        <f>IF(ISTEXT(data1!A87)=TRUE,data1!A87,"")</f>
        <v>TRIB1</v>
      </c>
      <c r="B87" t="str">
        <f>IF(ISTEXT(data1!B87)=TRUE,data1!B87,"")</f>
        <v/>
      </c>
      <c r="C87" t="str">
        <f>IF(ISTEXT(data1!C87)=TRUE,data1!C87,"")</f>
        <v/>
      </c>
      <c r="D87" t="str">
        <f>IF(ISTEXT(data1!D87)=TRUE,data1!D87,"")</f>
        <v/>
      </c>
      <c r="E87" t="str">
        <f>IF(ISTEXT(data1!E87)=TRUE,data1!E87,"")</f>
        <v/>
      </c>
      <c r="G87" t="str">
        <f>IF(ISTEXT(data1!F87)=TRUE,data1!F87,"")</f>
        <v/>
      </c>
      <c r="J87" t="str">
        <f>IF(ISTEXT(data1!G87)=TRUE,data1!G87,"")</f>
        <v/>
      </c>
      <c r="L87" t="str">
        <f t="shared" si="1"/>
        <v>TRIB1</v>
      </c>
      <c r="M87" t="str">
        <f>VLOOKUP($L87,data1!$A$2:$N$164,COLUMN()-3, FALSE)</f>
        <v>chr8:126490972</v>
      </c>
      <c r="N87" t="str">
        <f>VLOOKUP($L87,data1!$A$2:$N$164,COLUMN()-3, FALSE)</f>
        <v>rs2954029</v>
      </c>
      <c r="O87" t="str">
        <f>VLOOKUP($L87,data1!$A$2:$N$164,COLUMN()-3, FALSE)</f>
        <v>A</v>
      </c>
      <c r="P87">
        <f>VLOOKUP($L87,data1!$A$2:$N$164,COLUMN()-3, FALSE)</f>
        <v>-0.55000000000000004</v>
      </c>
      <c r="Q87">
        <f>VLOOKUP($L87,data1!$A$2:$N$164,COLUMN()-3, FALSE)</f>
        <v>1.06</v>
      </c>
    </row>
    <row r="88" spans="1:17">
      <c r="A88" t="str">
        <f>IF(ISTEXT(data1!A88)=TRUE,data1!A88,"")</f>
        <v>ANRIL</v>
      </c>
      <c r="B88" t="str">
        <f>IF(ISTEXT(data1!B88)=TRUE,data1!B88,"")</f>
        <v>CDKN2B-AS</v>
      </c>
      <c r="C88" t="str">
        <f>IF(ISTEXT(data1!C88)=TRUE,data1!C88,"")</f>
        <v>14–16</v>
      </c>
      <c r="D88" t="str">
        <f>IF(ISTEXT(data1!D88)=TRUE,data1!D88,"")</f>
        <v/>
      </c>
      <c r="E88" t="str">
        <f>IF(ISTEXT(data1!E88)=TRUE,data1!E88,"")</f>
        <v/>
      </c>
      <c r="G88" t="str">
        <f>IF(ISTEXT(data1!F88)=TRUE,data1!F88,"")</f>
        <v/>
      </c>
      <c r="J88" t="str">
        <f>IF(ISTEXT(data1!G88)=TRUE,data1!G88,"")</f>
        <v/>
      </c>
      <c r="L88" t="str">
        <f t="shared" si="1"/>
        <v>ANRIL</v>
      </c>
      <c r="M88" t="str">
        <f>VLOOKUP($L88,data1!$A$2:$N$164,COLUMN()-3, FALSE)</f>
        <v>chr9:22125503</v>
      </c>
      <c r="N88" t="str">
        <f>VLOOKUP($L88,data1!$A$2:$N$164,COLUMN()-3, FALSE)</f>
        <v>rs1333049</v>
      </c>
      <c r="O88" t="str">
        <f>VLOOKUP($L88,data1!$A$2:$N$164,COLUMN()-3, FALSE)</f>
        <v>C</v>
      </c>
      <c r="P88">
        <f>VLOOKUP($L88,data1!$A$2:$N$164,COLUMN()-3, FALSE)</f>
        <v>-0.46</v>
      </c>
      <c r="Q88">
        <f>VLOOKUP($L88,data1!$A$2:$N$164,COLUMN()-3, FALSE)</f>
        <v>1.29</v>
      </c>
    </row>
    <row r="89" spans="1:17">
      <c r="A89" t="str">
        <f>IF(ISTEXT(data1!A89)=TRUE,data1!A89,"")</f>
        <v>KLF4</v>
      </c>
      <c r="B89" t="str">
        <f>IF(ISTEXT(data1!B89)=TRUE,data1!B89,"")</f>
        <v/>
      </c>
      <c r="C89" t="str">
        <f>IF(ISTEXT(data1!C89)=TRUE,data1!C89,"")</f>
        <v/>
      </c>
      <c r="D89" t="str">
        <f>IF(ISTEXT(data1!D89)=TRUE,data1!D89,"")</f>
        <v/>
      </c>
      <c r="E89" t="str">
        <f>IF(ISTEXT(data1!E89)=TRUE,data1!E89,"")</f>
        <v/>
      </c>
      <c r="G89" t="str">
        <f>IF(ISTEXT(data1!F89)=TRUE,data1!F89,"")</f>
        <v/>
      </c>
      <c r="J89" t="str">
        <f>IF(ISTEXT(data1!G89)=TRUE,data1!G89,"")</f>
        <v/>
      </c>
      <c r="L89" t="str">
        <f t="shared" si="1"/>
        <v>KLF4</v>
      </c>
      <c r="M89" t="str">
        <f>VLOOKUP($L89,data1!$A$2:$N$164,COLUMN()-3, FALSE)</f>
        <v>chr9:110517794</v>
      </c>
      <c r="N89" t="str">
        <f>VLOOKUP($L89,data1!$A$2:$N$164,COLUMN()-3, FALSE)</f>
        <v>rs944172</v>
      </c>
      <c r="O89" t="str">
        <f>VLOOKUP($L89,data1!$A$2:$N$164,COLUMN()-3, FALSE)</f>
        <v>C</v>
      </c>
      <c r="P89">
        <f>VLOOKUP($L89,data1!$A$2:$N$164,COLUMN()-3, FALSE)</f>
        <v>-0.28000000000000003</v>
      </c>
      <c r="Q89">
        <f>VLOOKUP($L89,data1!$A$2:$N$164,COLUMN()-3, FALSE)</f>
        <v>1.04</v>
      </c>
    </row>
    <row r="90" spans="1:17">
      <c r="A90" t="str">
        <f>IF(ISTEXT(data1!A90)=TRUE,data1!A90,"")</f>
        <v>SVEP1</v>
      </c>
      <c r="B90" t="str">
        <f>IF(ISTEXT(data1!B90)=TRUE,data1!B90,"")</f>
        <v/>
      </c>
      <c r="C90" t="str">
        <f>IF(ISTEXT(data1!C90)=TRUE,data1!C90,"")</f>
        <v/>
      </c>
      <c r="D90" t="str">
        <f>IF(ISTEXT(data1!D90)=TRUE,data1!D90,"")</f>
        <v/>
      </c>
      <c r="E90" t="str">
        <f>IF(ISTEXT(data1!E90)=TRUE,data1!E90,"")</f>
        <v/>
      </c>
      <c r="G90" t="str">
        <f>IF(ISTEXT(data1!F90)=TRUE,data1!F90,"")</f>
        <v/>
      </c>
      <c r="J90" t="str">
        <f>IF(ISTEXT(data1!G90)=TRUE,data1!G90,"")</f>
        <v/>
      </c>
      <c r="L90" t="str">
        <f t="shared" si="1"/>
        <v>SVEP1</v>
      </c>
      <c r="M90" t="str">
        <f>VLOOKUP($L90,data1!$A$2:$N$164,COLUMN()-3, FALSE)</f>
        <v>chr9:113169775</v>
      </c>
      <c r="N90" t="str">
        <f>VLOOKUP($L90,data1!$A$2:$N$164,COLUMN()-3, FALSE)</f>
        <v>rs111245230</v>
      </c>
      <c r="O90" t="str">
        <f>VLOOKUP($L90,data1!$A$2:$N$164,COLUMN()-3, FALSE)</f>
        <v>C</v>
      </c>
      <c r="P90">
        <f>VLOOKUP($L90,data1!$A$2:$N$164,COLUMN()-3, FALSE)</f>
        <v>-0.04</v>
      </c>
      <c r="Q90">
        <f>VLOOKUP($L90,data1!$A$2:$N$164,COLUMN()-3, FALSE)</f>
        <v>1.1399999999999999</v>
      </c>
    </row>
    <row r="91" spans="1:17">
      <c r="A91" t="str">
        <f>IF(ISTEXT(data1!A91)=TRUE,data1!A91,"")</f>
        <v>DAB2IP</v>
      </c>
      <c r="B91" t="str">
        <f>IF(ISTEXT(data1!B91)=TRUE,data1!B91,"")</f>
        <v/>
      </c>
      <c r="C91" t="str">
        <f>IF(ISTEXT(data1!C91)=TRUE,data1!C91,"")</f>
        <v/>
      </c>
      <c r="D91" t="str">
        <f>IF(ISTEXT(data1!D91)=TRUE,data1!D91,"")</f>
        <v/>
      </c>
      <c r="E91" t="str">
        <f>IF(ISTEXT(data1!E91)=TRUE,data1!E91,"")</f>
        <v/>
      </c>
      <c r="G91" t="str">
        <f>IF(ISTEXT(data1!F91)=TRUE,data1!F91,"")</f>
        <v/>
      </c>
      <c r="J91" t="str">
        <f>IF(ISTEXT(data1!G91)=TRUE,data1!G91,"")</f>
        <v/>
      </c>
      <c r="L91" t="str">
        <f t="shared" si="1"/>
        <v>DAB2IP</v>
      </c>
      <c r="M91" t="str">
        <f>VLOOKUP($L91,data1!$A$2:$N$164,COLUMN()-3, FALSE)</f>
        <v>chr9:124420173</v>
      </c>
      <c r="N91" t="str">
        <f>VLOOKUP($L91,data1!$A$2:$N$164,COLUMN()-3, FALSE)</f>
        <v>rs885150</v>
      </c>
      <c r="O91" t="str">
        <f>VLOOKUP($L91,data1!$A$2:$N$164,COLUMN()-3, FALSE)</f>
        <v>C</v>
      </c>
      <c r="P91">
        <f>VLOOKUP($L91,data1!$A$2:$N$164,COLUMN()-3, FALSE)</f>
        <v>-0.27</v>
      </c>
      <c r="Q91">
        <f>VLOOKUP($L91,data1!$A$2:$N$164,COLUMN()-3, FALSE)</f>
        <v>1.03</v>
      </c>
    </row>
    <row r="92" spans="1:17">
      <c r="A92" t="str">
        <f>IF(ISTEXT(data1!A92)=TRUE,data1!A92,"")</f>
        <v>ABO</v>
      </c>
      <c r="B92" t="str">
        <f>IF(ISTEXT(data1!B92)=TRUE,data1!B92,"")</f>
        <v>SURF6</v>
      </c>
      <c r="C92" t="str">
        <f>IF(ISTEXT(data1!C92)=TRUE,data1!C92,"")</f>
        <v>GBGT1</v>
      </c>
      <c r="D92" t="str">
        <f>IF(ISTEXT(data1!D92)=TRUE,data1!D92,"")</f>
        <v/>
      </c>
      <c r="E92" t="str">
        <f>IF(ISTEXT(data1!E92)=TRUE,data1!E92,"")</f>
        <v/>
      </c>
      <c r="G92" t="str">
        <f>IF(ISTEXT(data1!F92)=TRUE,data1!F92,"")</f>
        <v/>
      </c>
      <c r="J92" t="str">
        <f>IF(ISTEXT(data1!G92)=TRUE,data1!G92,"")</f>
        <v/>
      </c>
      <c r="L92" t="str">
        <f t="shared" si="1"/>
        <v>ABO</v>
      </c>
      <c r="M92" t="str">
        <f>VLOOKUP($L92,data1!$A$2:$N$164,COLUMN()-3, FALSE)</f>
        <v>chr9:136154168</v>
      </c>
      <c r="N92" t="str">
        <f>VLOOKUP($L92,data1!$A$2:$N$164,COLUMN()-3, FALSE)</f>
        <v>rs579459</v>
      </c>
      <c r="O92" t="str">
        <f>VLOOKUP($L92,data1!$A$2:$N$164,COLUMN()-3, FALSE)</f>
        <v>C</v>
      </c>
      <c r="P92">
        <f>VLOOKUP($L92,data1!$A$2:$N$164,COLUMN()-3, FALSE)</f>
        <v>-0.21</v>
      </c>
      <c r="Q92">
        <f>VLOOKUP($L92,data1!$A$2:$N$164,COLUMN()-3, FALSE)</f>
        <v>1.1000000000000001</v>
      </c>
    </row>
    <row r="93" spans="1:17">
      <c r="A93" t="str">
        <f>IF(ISTEXT(data1!A93)=TRUE,data1!A93,"")</f>
        <v>CDC123</v>
      </c>
      <c r="B93" t="str">
        <f>IF(ISTEXT(data1!B93)=TRUE,data1!B93,"")</f>
        <v>NUDT5</v>
      </c>
      <c r="C93" t="str">
        <f>IF(ISTEXT(data1!C93)=TRUE,data1!C93,"")</f>
        <v>OPTN</v>
      </c>
      <c r="D93" t="str">
        <f>IF(ISTEXT(data1!D93)=TRUE,data1!D93,"")</f>
        <v/>
      </c>
      <c r="E93" t="str">
        <f>IF(ISTEXT(data1!E93)=TRUE,data1!E93,"")</f>
        <v/>
      </c>
      <c r="G93" t="str">
        <f>IF(ISTEXT(data1!F93)=TRUE,data1!F93,"")</f>
        <v/>
      </c>
      <c r="J93" t="str">
        <f>IF(ISTEXT(data1!G93)=TRUE,data1!G93,"")</f>
        <v/>
      </c>
      <c r="L93" t="str">
        <f t="shared" si="1"/>
        <v>CDC123</v>
      </c>
      <c r="M93" t="str">
        <f>VLOOKUP($L93,data1!$A$2:$N$164,COLUMN()-3, FALSE)</f>
        <v>chr10:12303813</v>
      </c>
      <c r="N93" t="str">
        <f>VLOOKUP($L93,data1!$A$2:$N$164,COLUMN()-3, FALSE)</f>
        <v>rs61848342</v>
      </c>
      <c r="O93" t="str">
        <f>VLOOKUP($L93,data1!$A$2:$N$164,COLUMN()-3, FALSE)</f>
        <v>C</v>
      </c>
      <c r="P93">
        <f>VLOOKUP($L93,data1!$A$2:$N$164,COLUMN()-3, FALSE)</f>
        <v>-0.36</v>
      </c>
      <c r="Q93">
        <f>VLOOKUP($L93,data1!$A$2:$N$164,COLUMN()-3, FALSE)</f>
        <v>1.04</v>
      </c>
    </row>
    <row r="94" spans="1:17">
      <c r="A94" t="str">
        <f>IF(ISTEXT(data1!A94)=TRUE,data1!A94,"")</f>
        <v>KIAA1462</v>
      </c>
      <c r="B94" t="str">
        <f>IF(ISTEXT(data1!B94)=TRUE,data1!B94,"")</f>
        <v/>
      </c>
      <c r="C94" t="str">
        <f>IF(ISTEXT(data1!C94)=TRUE,data1!C94,"")</f>
        <v/>
      </c>
      <c r="D94" t="str">
        <f>IF(ISTEXT(data1!D94)=TRUE,data1!D94,"")</f>
        <v/>
      </c>
      <c r="E94" t="str">
        <f>IF(ISTEXT(data1!E94)=TRUE,data1!E94,"")</f>
        <v/>
      </c>
      <c r="G94" t="str">
        <f>IF(ISTEXT(data1!F94)=TRUE,data1!F94,"")</f>
        <v/>
      </c>
      <c r="J94" t="str">
        <f>IF(ISTEXT(data1!G94)=TRUE,data1!G94,"")</f>
        <v/>
      </c>
      <c r="L94" t="str">
        <f t="shared" si="1"/>
        <v>KIAA1462</v>
      </c>
      <c r="M94" t="str">
        <f>VLOOKUP($L94,data1!$A$2:$N$164,COLUMN()-3, FALSE)</f>
        <v>chr10:30335122</v>
      </c>
      <c r="N94" t="str">
        <f>VLOOKUP($L94,data1!$A$2:$N$164,COLUMN()-3, FALSE)</f>
        <v>rs2505083</v>
      </c>
      <c r="O94" t="str">
        <f>VLOOKUP($L94,data1!$A$2:$N$164,COLUMN()-3, FALSE)</f>
        <v>C</v>
      </c>
      <c r="P94">
        <f>VLOOKUP($L94,data1!$A$2:$N$164,COLUMN()-3, FALSE)</f>
        <v>-0.38</v>
      </c>
      <c r="Q94">
        <f>VLOOKUP($L94,data1!$A$2:$N$164,COLUMN()-3, FALSE)</f>
        <v>1.07</v>
      </c>
    </row>
    <row r="95" spans="1:17">
      <c r="A95" t="str">
        <f>IF(ISTEXT(data1!A95)=TRUE,data1!A95,"")</f>
        <v>CXCL12</v>
      </c>
      <c r="B95" t="str">
        <f>IF(ISTEXT(data1!B95)=TRUE,data1!B95,"")</f>
        <v/>
      </c>
      <c r="C95" t="str">
        <f>IF(ISTEXT(data1!C95)=TRUE,data1!C95,"")</f>
        <v/>
      </c>
      <c r="D95" t="str">
        <f>IF(ISTEXT(data1!D95)=TRUE,data1!D95,"")</f>
        <v/>
      </c>
      <c r="E95" t="str">
        <f>IF(ISTEXT(data1!E95)=TRUE,data1!E95,"")</f>
        <v/>
      </c>
      <c r="G95" t="str">
        <f>IF(ISTEXT(data1!F95)=TRUE,data1!F95,"")</f>
        <v/>
      </c>
      <c r="J95" t="str">
        <f>IF(ISTEXT(data1!G95)=TRUE,data1!G95,"")</f>
        <v/>
      </c>
      <c r="L95" t="str">
        <f t="shared" si="1"/>
        <v>CXCL12</v>
      </c>
      <c r="M95" t="str">
        <f>VLOOKUP($L95,data1!$A$2:$N$164,COLUMN()-3, FALSE)</f>
        <v>chr10:44775824</v>
      </c>
      <c r="N95" t="str">
        <f>VLOOKUP($L95,data1!$A$2:$N$164,COLUMN()-3, FALSE)</f>
        <v>rs1746048</v>
      </c>
      <c r="O95" t="str">
        <f>VLOOKUP($L95,data1!$A$2:$N$164,COLUMN()-3, FALSE)</f>
        <v>C</v>
      </c>
      <c r="P95">
        <f>VLOOKUP($L95,data1!$A$2:$N$164,COLUMN()-3, FALSE)</f>
        <v>-0.87</v>
      </c>
      <c r="Q95">
        <f>VLOOKUP($L95,data1!$A$2:$N$164,COLUMN()-3, FALSE)</f>
        <v>1.0900000000000001</v>
      </c>
    </row>
    <row r="96" spans="1:17">
      <c r="A96" t="str">
        <f>IF(ISTEXT(data1!A96)=TRUE,data1!A96,"")</f>
        <v>TSPAN14</v>
      </c>
      <c r="B96" t="str">
        <f>IF(ISTEXT(data1!B96)=TRUE,data1!B96,"")</f>
        <v>MAT1A</v>
      </c>
      <c r="C96" t="str">
        <f>IF(ISTEXT(data1!C96)=TRUE,data1!C96,"")</f>
        <v>FAM213A</v>
      </c>
      <c r="D96" t="str">
        <f>IF(ISTEXT(data1!D96)=TRUE,data1!D96,"")</f>
        <v/>
      </c>
      <c r="E96" t="str">
        <f>IF(ISTEXT(data1!E96)=TRUE,data1!E96,"")</f>
        <v/>
      </c>
      <c r="G96" t="str">
        <f>IF(ISTEXT(data1!F96)=TRUE,data1!F96,"")</f>
        <v/>
      </c>
      <c r="J96" t="str">
        <f>IF(ISTEXT(data1!G96)=TRUE,data1!G96,"")</f>
        <v/>
      </c>
      <c r="L96" t="str">
        <f t="shared" si="1"/>
        <v>TSPAN14</v>
      </c>
      <c r="M96" t="str">
        <f>VLOOKUP($L96,data1!$A$2:$N$164,COLUMN()-3, FALSE)</f>
        <v>chr10:82251514</v>
      </c>
      <c r="N96" t="str">
        <f>VLOOKUP($L96,data1!$A$2:$N$164,COLUMN()-3, FALSE)</f>
        <v>rs17680741</v>
      </c>
      <c r="O96" t="str">
        <f>VLOOKUP($L96,data1!$A$2:$N$164,COLUMN()-3, FALSE)</f>
        <v>T</v>
      </c>
      <c r="P96">
        <f>VLOOKUP($L96,data1!$A$2:$N$164,COLUMN()-3, FALSE)</f>
        <v>-0.72</v>
      </c>
      <c r="Q96">
        <f>VLOOKUP($L96,data1!$A$2:$N$164,COLUMN()-3, FALSE)</f>
        <v>1.05</v>
      </c>
    </row>
    <row r="97" spans="1:17">
      <c r="A97" t="str">
        <f>IF(ISTEXT(data1!A97)=TRUE,data1!A97,"")</f>
        <v>LIPA</v>
      </c>
      <c r="B97" t="str">
        <f>IF(ISTEXT(data1!B97)=TRUE,data1!B97,"")</f>
        <v/>
      </c>
      <c r="C97" t="str">
        <f>IF(ISTEXT(data1!C97)=TRUE,data1!C97,"")</f>
        <v/>
      </c>
      <c r="D97" t="str">
        <f>IF(ISTEXT(data1!D97)=TRUE,data1!D97,"")</f>
        <v/>
      </c>
      <c r="E97" t="str">
        <f>IF(ISTEXT(data1!E97)=TRUE,data1!E97,"")</f>
        <v/>
      </c>
      <c r="G97" t="str">
        <f>IF(ISTEXT(data1!F97)=TRUE,data1!F97,"")</f>
        <v/>
      </c>
      <c r="J97" t="str">
        <f>IF(ISTEXT(data1!G97)=TRUE,data1!G97,"")</f>
        <v/>
      </c>
      <c r="L97" t="str">
        <f t="shared" si="1"/>
        <v>LIPA</v>
      </c>
      <c r="M97" t="str">
        <f>VLOOKUP($L97,data1!$A$2:$N$164,COLUMN()-3, FALSE)</f>
        <v>chr10:91002927</v>
      </c>
      <c r="N97" t="str">
        <f>VLOOKUP($L97,data1!$A$2:$N$164,COLUMN()-3, FALSE)</f>
        <v>rs1412444</v>
      </c>
      <c r="O97" t="str">
        <f>VLOOKUP($L97,data1!$A$2:$N$164,COLUMN()-3, FALSE)</f>
        <v>T</v>
      </c>
      <c r="P97">
        <f>VLOOKUP($L97,data1!$A$2:$N$164,COLUMN()-3, FALSE)</f>
        <v>-0.42</v>
      </c>
      <c r="Q97">
        <f>VLOOKUP($L97,data1!$A$2:$N$164,COLUMN()-3, FALSE)</f>
        <v>1.0900000000000001</v>
      </c>
    </row>
    <row r="98" spans="1:17">
      <c r="A98" t="str">
        <f>IF(ISTEXT(data1!A98)=TRUE,data1!A98,"")</f>
        <v>CYP17A1</v>
      </c>
      <c r="B98" t="str">
        <f>IF(ISTEXT(data1!B98)=TRUE,data1!B98,"")</f>
        <v>CNNM2</v>
      </c>
      <c r="C98" t="str">
        <f>IF(ISTEXT(data1!C98)=TRUE,data1!C98,"")</f>
        <v>NT5C2</v>
      </c>
      <c r="D98" t="str">
        <f>IF(ISTEXT(data1!D98)=TRUE,data1!D98,"")</f>
        <v/>
      </c>
      <c r="E98" t="str">
        <f>IF(ISTEXT(data1!E98)=TRUE,data1!E98,"")</f>
        <v/>
      </c>
      <c r="G98" t="str">
        <f>IF(ISTEXT(data1!F98)=TRUE,data1!F98,"")</f>
        <v/>
      </c>
      <c r="J98" t="str">
        <f>IF(ISTEXT(data1!G98)=TRUE,data1!G98,"")</f>
        <v/>
      </c>
      <c r="L98" t="str">
        <f t="shared" si="1"/>
        <v>CYP17A1</v>
      </c>
      <c r="M98" t="str">
        <f>VLOOKUP($L98,data1!$A$2:$N$164,COLUMN()-3, FALSE)</f>
        <v>chr10:104719096</v>
      </c>
      <c r="N98" t="str">
        <f>VLOOKUP($L98,data1!$A$2:$N$164,COLUMN()-3, FALSE)</f>
        <v>rs12413409</v>
      </c>
      <c r="O98" t="str">
        <f>VLOOKUP($L98,data1!$A$2:$N$164,COLUMN()-3, FALSE)</f>
        <v>G</v>
      </c>
      <c r="P98">
        <f>VLOOKUP($L98,data1!$A$2:$N$164,COLUMN()-3, FALSE)</f>
        <v>-0.89</v>
      </c>
      <c r="Q98">
        <f>VLOOKUP($L98,data1!$A$2:$N$164,COLUMN()-3, FALSE)</f>
        <v>1.1200000000000001</v>
      </c>
    </row>
    <row r="99" spans="1:17">
      <c r="A99" t="str">
        <f>IF(ISTEXT(data1!A99)=TRUE,data1!A99,"")</f>
        <v>STN1</v>
      </c>
      <c r="B99" t="str">
        <f>IF(ISTEXT(data1!B99)=TRUE,data1!B99,"")</f>
        <v>SH3PXD2A</v>
      </c>
      <c r="C99" t="str">
        <f>IF(ISTEXT(data1!C99)=TRUE,data1!C99,"")</f>
        <v/>
      </c>
      <c r="D99" t="str">
        <f>IF(ISTEXT(data1!D99)=TRUE,data1!D99,"")</f>
        <v/>
      </c>
      <c r="E99" t="str">
        <f>IF(ISTEXT(data1!E99)=TRUE,data1!E99,"")</f>
        <v/>
      </c>
      <c r="G99" t="str">
        <f>IF(ISTEXT(data1!F99)=TRUE,data1!F99,"")</f>
        <v/>
      </c>
      <c r="J99" t="str">
        <f>IF(ISTEXT(data1!G99)=TRUE,data1!G99,"")</f>
        <v/>
      </c>
      <c r="L99" t="str">
        <f t="shared" si="1"/>
        <v>STN1</v>
      </c>
      <c r="M99" t="str">
        <f>VLOOKUP($L99,data1!$A$2:$N$164,COLUMN()-3, FALSE)</f>
        <v>chr10:105693644</v>
      </c>
      <c r="N99" t="str">
        <f>VLOOKUP($L99,data1!$A$2:$N$164,COLUMN()-3, FALSE)</f>
        <v>rs4918072</v>
      </c>
      <c r="O99" t="str">
        <f>VLOOKUP($L99,data1!$A$2:$N$164,COLUMN()-3, FALSE)</f>
        <v>A</v>
      </c>
      <c r="P99">
        <f>VLOOKUP($L99,data1!$A$2:$N$164,COLUMN()-3, FALSE)</f>
        <v>-0.27</v>
      </c>
      <c r="Q99">
        <f>VLOOKUP($L99,data1!$A$2:$N$164,COLUMN()-3, FALSE)</f>
        <v>1.04</v>
      </c>
    </row>
    <row r="100" spans="1:17">
      <c r="A100" t="str">
        <f>IF(ISTEXT(data1!A100)=TRUE,data1!A100,"")</f>
        <v>HTRA1</v>
      </c>
      <c r="B100" t="str">
        <f>IF(ISTEXT(data1!B100)=TRUE,data1!B100,"")</f>
        <v>PLEKHA1</v>
      </c>
      <c r="C100" t="str">
        <f>IF(ISTEXT(data1!C100)=TRUE,data1!C100,"")</f>
        <v/>
      </c>
      <c r="D100" t="str">
        <f>IF(ISTEXT(data1!D100)=TRUE,data1!D100,"")</f>
        <v/>
      </c>
      <c r="E100" t="str">
        <f>IF(ISTEXT(data1!E100)=TRUE,data1!E100,"")</f>
        <v/>
      </c>
      <c r="G100" t="str">
        <f>IF(ISTEXT(data1!F100)=TRUE,data1!F100,"")</f>
        <v/>
      </c>
      <c r="J100" t="str">
        <f>IF(ISTEXT(data1!G100)=TRUE,data1!G100,"")</f>
        <v/>
      </c>
      <c r="L100" t="str">
        <f t="shared" si="1"/>
        <v>HTRA1</v>
      </c>
      <c r="M100" t="str">
        <f>VLOOKUP($L100,data1!$A$2:$N$164,COLUMN()-3, FALSE)</f>
        <v>chr10:124237612</v>
      </c>
      <c r="N100" t="str">
        <f>VLOOKUP($L100,data1!$A$2:$N$164,COLUMN()-3, FALSE)</f>
        <v>rs4752700</v>
      </c>
      <c r="O100" t="str">
        <f>VLOOKUP($L100,data1!$A$2:$N$164,COLUMN()-3, FALSE)</f>
        <v>G</v>
      </c>
      <c r="P100">
        <f>VLOOKUP($L100,data1!$A$2:$N$164,COLUMN()-3, FALSE)</f>
        <v>-0.45</v>
      </c>
      <c r="Q100">
        <f>VLOOKUP($L100,data1!$A$2:$N$164,COLUMN()-3, FALSE)</f>
        <v>1.03</v>
      </c>
    </row>
    <row r="101" spans="1:17">
      <c r="A101" t="str">
        <f>IF(ISTEXT(data1!A101)=TRUE,data1!A101,"")</f>
        <v>TRIM5</v>
      </c>
      <c r="B101" t="str">
        <f>IF(ISTEXT(data1!B101)=TRUE,data1!B101,"")</f>
        <v>TRIM22</v>
      </c>
      <c r="C101" t="str">
        <f>IF(ISTEXT(data1!C101)=TRUE,data1!C101,"")</f>
        <v>TRIM6</v>
      </c>
      <c r="D101" t="str">
        <f>IF(ISTEXT(data1!D101)=TRUE,data1!D101,"")</f>
        <v>OR52N1</v>
      </c>
      <c r="E101" t="str">
        <f>IF(ISTEXT(data1!E101)=TRUE,data1!E101,"")</f>
        <v>OR52B6</v>
      </c>
      <c r="G101" t="str">
        <f>IF(ISTEXT(data1!F101)=TRUE,data1!F101,"")</f>
        <v/>
      </c>
      <c r="J101" t="str">
        <f>IF(ISTEXT(data1!G101)=TRUE,data1!G101,"")</f>
        <v/>
      </c>
      <c r="L101" t="str">
        <f t="shared" si="1"/>
        <v>TRIM5</v>
      </c>
      <c r="M101" t="str">
        <f>VLOOKUP($L101,data1!$A$2:$N$164,COLUMN()-3, FALSE)</f>
        <v>chr11:5701074</v>
      </c>
      <c r="N101" t="str">
        <f>VLOOKUP($L101,data1!$A$2:$N$164,COLUMN()-3, FALSE)</f>
        <v>rs11601507</v>
      </c>
      <c r="O101" t="str">
        <f>VLOOKUP($L101,data1!$A$2:$N$164,COLUMN()-3, FALSE)</f>
        <v>A</v>
      </c>
      <c r="P101">
        <f>VLOOKUP($L101,data1!$A$2:$N$164,COLUMN()-3, FALSE)</f>
        <v>-7.0000000000000007E-2</v>
      </c>
      <c r="Q101">
        <f>VLOOKUP($L101,data1!$A$2:$N$164,COLUMN()-3, FALSE)</f>
        <v>1.0900000000000001</v>
      </c>
    </row>
    <row r="102" spans="1:17">
      <c r="A102" t="str">
        <f>IF(ISTEXT(data1!A102)=TRUE,data1!A102,"")</f>
        <v>SWAP70</v>
      </c>
      <c r="B102" t="str">
        <f>IF(ISTEXT(data1!B102)=TRUE,data1!B102,"")</f>
        <v/>
      </c>
      <c r="C102" t="str">
        <f>IF(ISTEXT(data1!C102)=TRUE,data1!C102,"")</f>
        <v/>
      </c>
      <c r="D102" t="str">
        <f>IF(ISTEXT(data1!D102)=TRUE,data1!D102,"")</f>
        <v/>
      </c>
      <c r="E102" t="str">
        <f>IF(ISTEXT(data1!E102)=TRUE,data1!E102,"")</f>
        <v/>
      </c>
      <c r="G102" t="str">
        <f>IF(ISTEXT(data1!F102)=TRUE,data1!F102,"")</f>
        <v/>
      </c>
      <c r="J102" t="str">
        <f>IF(ISTEXT(data1!G102)=TRUE,data1!G102,"")</f>
        <v/>
      </c>
      <c r="L102" t="str">
        <f t="shared" si="1"/>
        <v>SWAP70</v>
      </c>
      <c r="M102" t="str">
        <f>VLOOKUP($L102,data1!$A$2:$N$164,COLUMN()-3, FALSE)</f>
        <v>chr11:9751196</v>
      </c>
      <c r="N102" t="str">
        <f>VLOOKUP($L102,data1!$A$2:$N$164,COLUMN()-3, FALSE)</f>
        <v>rs10840293</v>
      </c>
      <c r="O102" t="str">
        <f>VLOOKUP($L102,data1!$A$2:$N$164,COLUMN()-3, FALSE)</f>
        <v>A</v>
      </c>
      <c r="P102">
        <f>VLOOKUP($L102,data1!$A$2:$N$164,COLUMN()-3, FALSE)</f>
        <v>-0.55000000000000004</v>
      </c>
      <c r="Q102">
        <f>VLOOKUP($L102,data1!$A$2:$N$164,COLUMN()-3, FALSE)</f>
        <v>1.06</v>
      </c>
    </row>
    <row r="103" spans="1:17">
      <c r="A103" t="str">
        <f>IF(ISTEXT(data1!A103)=TRUE,data1!A103,"")</f>
        <v>MRVl1</v>
      </c>
      <c r="B103" t="str">
        <f>IF(ISTEXT(data1!B103)=TRUE,data1!B103,"")</f>
        <v>CTR9</v>
      </c>
      <c r="C103" t="str">
        <f>IF(ISTEXT(data1!C103)=TRUE,data1!C103,"")</f>
        <v/>
      </c>
      <c r="D103" t="str">
        <f>IF(ISTEXT(data1!D103)=TRUE,data1!D103,"")</f>
        <v/>
      </c>
      <c r="E103" t="str">
        <f>IF(ISTEXT(data1!E103)=TRUE,data1!E103,"")</f>
        <v/>
      </c>
      <c r="G103" t="str">
        <f>IF(ISTEXT(data1!F103)=TRUE,data1!F103,"")</f>
        <v/>
      </c>
      <c r="J103" t="str">
        <f>IF(ISTEXT(data1!G103)=TRUE,data1!G103,"")</f>
        <v/>
      </c>
      <c r="L103" t="str">
        <f t="shared" si="1"/>
        <v>MRVl1</v>
      </c>
      <c r="M103" t="str">
        <f>VLOOKUP($L103,data1!$A$2:$N$164,COLUMN()-3, FALSE)</f>
        <v>chr11:10745394</v>
      </c>
      <c r="N103" t="str">
        <f>VLOOKUP($L103,data1!$A$2:$N$164,COLUMN()-3, FALSE)</f>
        <v>rs11042937</v>
      </c>
      <c r="O103" t="str">
        <f>VLOOKUP($L103,data1!$A$2:$N$164,COLUMN()-3, FALSE)</f>
        <v>T</v>
      </c>
      <c r="P103">
        <f>VLOOKUP($L103,data1!$A$2:$N$164,COLUMN()-3, FALSE)</f>
        <v>-0.49</v>
      </c>
      <c r="Q103">
        <f>VLOOKUP($L103,data1!$A$2:$N$164,COLUMN()-3, FALSE)</f>
        <v>1.03</v>
      </c>
    </row>
    <row r="104" spans="1:17">
      <c r="A104" t="str">
        <f>IF(ISTEXT(data1!A104)=TRUE,data1!A104,"")</f>
        <v>ARNTL</v>
      </c>
      <c r="B104" t="str">
        <f>IF(ISTEXT(data1!B104)=TRUE,data1!B104,"")</f>
        <v/>
      </c>
      <c r="C104" t="str">
        <f>IF(ISTEXT(data1!C104)=TRUE,data1!C104,"")</f>
        <v/>
      </c>
      <c r="D104" t="str">
        <f>IF(ISTEXT(data1!D104)=TRUE,data1!D104,"")</f>
        <v/>
      </c>
      <c r="E104" t="str">
        <f>IF(ISTEXT(data1!E104)=TRUE,data1!E104,"")</f>
        <v/>
      </c>
      <c r="G104" t="str">
        <f>IF(ISTEXT(data1!F104)=TRUE,data1!F104,"")</f>
        <v/>
      </c>
      <c r="J104" t="str">
        <f>IF(ISTEXT(data1!G104)=TRUE,data1!G104,"")</f>
        <v/>
      </c>
      <c r="L104" t="str">
        <f t="shared" si="1"/>
        <v>ARNTL</v>
      </c>
      <c r="M104" t="str">
        <f>VLOOKUP($L104,data1!$A$2:$N$164,COLUMN()-3, FALSE)</f>
        <v>chr11:13301548</v>
      </c>
      <c r="N104" t="str">
        <f>VLOOKUP($L104,data1!$A$2:$N$164,COLUMN()-3, FALSE)</f>
        <v>rs1351525</v>
      </c>
      <c r="O104" t="str">
        <f>VLOOKUP($L104,data1!$A$2:$N$164,COLUMN()-3, FALSE)</f>
        <v>T</v>
      </c>
      <c r="P104">
        <f>VLOOKUP($L104,data1!$A$2:$N$164,COLUMN()-3, FALSE)</f>
        <v>-0.67</v>
      </c>
      <c r="Q104">
        <f>VLOOKUP($L104,data1!$A$2:$N$164,COLUMN()-3, FALSE)</f>
        <v>1.05</v>
      </c>
    </row>
    <row r="105" spans="1:17">
      <c r="A105" t="str">
        <f>IF(ISTEXT(data1!A105)=TRUE,data1!A105,"")</f>
        <v>HSD17B12</v>
      </c>
      <c r="B105" t="str">
        <f>IF(ISTEXT(data1!B105)=TRUE,data1!B105,"")</f>
        <v/>
      </c>
      <c r="C105" t="str">
        <f>IF(ISTEXT(data1!C105)=TRUE,data1!C105,"")</f>
        <v/>
      </c>
      <c r="D105" t="str">
        <f>IF(ISTEXT(data1!D105)=TRUE,data1!D105,"")</f>
        <v/>
      </c>
      <c r="E105" t="str">
        <f>IF(ISTEXT(data1!E105)=TRUE,data1!E105,"")</f>
        <v/>
      </c>
      <c r="G105" t="str">
        <f>IF(ISTEXT(data1!F105)=TRUE,data1!F105,"")</f>
        <v/>
      </c>
      <c r="J105" t="str">
        <f>IF(ISTEXT(data1!G105)=TRUE,data1!G105,"")</f>
        <v/>
      </c>
      <c r="L105" t="str">
        <f t="shared" si="1"/>
        <v>HSD17B12</v>
      </c>
      <c r="M105" t="str">
        <f>VLOOKUP($L105,data1!$A$2:$N$164,COLUMN()-3, FALSE)</f>
        <v>chr11:43696917</v>
      </c>
      <c r="N105" t="str">
        <f>VLOOKUP($L105,data1!$A$2:$N$164,COLUMN()-3, FALSE)</f>
        <v>rs7116641</v>
      </c>
      <c r="O105" t="str">
        <f>VLOOKUP($L105,data1!$A$2:$N$164,COLUMN()-3, FALSE)</f>
        <v>G</v>
      </c>
      <c r="P105">
        <f>VLOOKUP($L105,data1!$A$2:$N$164,COLUMN()-3, FALSE)</f>
        <v>-0.31</v>
      </c>
      <c r="Q105">
        <f>VLOOKUP($L105,data1!$A$2:$N$164,COLUMN()-3, FALSE)</f>
        <v>1.03</v>
      </c>
    </row>
    <row r="106" spans="1:17">
      <c r="A106" t="str">
        <f>IF(ISTEXT(data1!A106)=TRUE,data1!A106,"")</f>
        <v>PCNX3</v>
      </c>
      <c r="B106" t="str">
        <f>IF(ISTEXT(data1!B106)=TRUE,data1!B106,"")</f>
        <v>POLA2</v>
      </c>
      <c r="C106" t="str">
        <f>IF(ISTEXT(data1!C106)=TRUE,data1!C106,"")</f>
        <v>RELA</v>
      </c>
      <c r="D106" t="str">
        <f>IF(ISTEXT(data1!D106)=TRUE,data1!D106,"")</f>
        <v>SIPA1</v>
      </c>
      <c r="E106" t="str">
        <f>IF(ISTEXT(data1!E106)=TRUE,data1!E106,"")</f>
        <v>and</v>
      </c>
      <c r="G106" t="str">
        <f>IF(ISTEXT(data1!F106)=TRUE,data1!F106,"")</f>
        <v>others</v>
      </c>
      <c r="J106" t="str">
        <f>IF(ISTEXT(data1!G106)=TRUE,data1!G106,"")</f>
        <v/>
      </c>
      <c r="L106" t="str">
        <f t="shared" si="1"/>
        <v>PCNX3</v>
      </c>
      <c r="M106" t="str">
        <f>VLOOKUP($L106,data1!$A$2:$N$164,COLUMN()-3, FALSE)</f>
        <v>chr11:65391317</v>
      </c>
      <c r="N106" t="str">
        <f>VLOOKUP($L106,data1!$A$2:$N$164,COLUMN()-3, FALSE)</f>
        <v>rs12801636</v>
      </c>
      <c r="O106" t="str">
        <f>VLOOKUP($L106,data1!$A$2:$N$164,COLUMN()-3, FALSE)</f>
        <v>G</v>
      </c>
      <c r="P106">
        <f>VLOOKUP($L106,data1!$A$2:$N$164,COLUMN()-3, FALSE)</f>
        <v>-0.77</v>
      </c>
      <c r="Q106">
        <f>VLOOKUP($L106,data1!$A$2:$N$164,COLUMN()-3, FALSE)</f>
        <v>1.05</v>
      </c>
    </row>
    <row r="107" spans="1:17">
      <c r="A107" t="str">
        <f>IF(ISTEXT(data1!A107)=TRUE,data1!A107,"")</f>
        <v>SERPINH1</v>
      </c>
      <c r="B107" t="str">
        <f>IF(ISTEXT(data1!B107)=TRUE,data1!B107,"")</f>
        <v/>
      </c>
      <c r="C107" t="str">
        <f>IF(ISTEXT(data1!C107)=TRUE,data1!C107,"")</f>
        <v/>
      </c>
      <c r="D107" t="str">
        <f>IF(ISTEXT(data1!D107)=TRUE,data1!D107,"")</f>
        <v/>
      </c>
      <c r="E107" t="str">
        <f>IF(ISTEXT(data1!E107)=TRUE,data1!E107,"")</f>
        <v/>
      </c>
      <c r="G107" t="str">
        <f>IF(ISTEXT(data1!F107)=TRUE,data1!F107,"")</f>
        <v/>
      </c>
      <c r="J107" t="str">
        <f>IF(ISTEXT(data1!G107)=TRUE,data1!G107,"")</f>
        <v/>
      </c>
      <c r="L107" t="str">
        <f t="shared" si="1"/>
        <v>SERPINH1</v>
      </c>
      <c r="M107" t="str">
        <f>VLOOKUP($L107,data1!$A$2:$N$164,COLUMN()-3, FALSE)</f>
        <v>chr11:75274150</v>
      </c>
      <c r="N107" t="str">
        <f>VLOOKUP($L107,data1!$A$2:$N$164,COLUMN()-3, FALSE)</f>
        <v>rs590121</v>
      </c>
      <c r="O107" t="str">
        <f>VLOOKUP($L107,data1!$A$2:$N$164,COLUMN()-3, FALSE)</f>
        <v>T</v>
      </c>
      <c r="P107">
        <f>VLOOKUP($L107,data1!$A$2:$N$164,COLUMN()-3, FALSE)</f>
        <v>-0.3</v>
      </c>
      <c r="Q107">
        <f>VLOOKUP($L107,data1!$A$2:$N$164,COLUMN()-3, FALSE)</f>
        <v>1.05</v>
      </c>
    </row>
    <row r="108" spans="1:17">
      <c r="A108" t="str">
        <f>IF(ISTEXT(data1!A108)=TRUE,data1!A108,"")</f>
        <v>ARHGAP42</v>
      </c>
      <c r="B108" t="str">
        <f>IF(ISTEXT(data1!B108)=TRUE,data1!B108,"")</f>
        <v/>
      </c>
      <c r="C108" t="str">
        <f>IF(ISTEXT(data1!C108)=TRUE,data1!C108,"")</f>
        <v/>
      </c>
      <c r="D108" t="str">
        <f>IF(ISTEXT(data1!D108)=TRUE,data1!D108,"")</f>
        <v/>
      </c>
      <c r="E108" t="str">
        <f>IF(ISTEXT(data1!E108)=TRUE,data1!E108,"")</f>
        <v/>
      </c>
      <c r="G108" t="str">
        <f>IF(ISTEXT(data1!F108)=TRUE,data1!F108,"")</f>
        <v/>
      </c>
      <c r="J108" t="str">
        <f>IF(ISTEXT(data1!G108)=TRUE,data1!G108,"")</f>
        <v/>
      </c>
      <c r="L108" t="str">
        <f t="shared" si="1"/>
        <v>ARHGAP42</v>
      </c>
      <c r="M108" t="str">
        <f>VLOOKUP($L108,data1!$A$2:$N$164,COLUMN()-3, FALSE)</f>
        <v>chr11:100624599</v>
      </c>
      <c r="N108" t="str">
        <f>VLOOKUP($L108,data1!$A$2:$N$164,COLUMN()-3, FALSE)</f>
        <v>rs7947761</v>
      </c>
      <c r="O108" t="str">
        <f>VLOOKUP($L108,data1!$A$2:$N$164,COLUMN()-3, FALSE)</f>
        <v>G</v>
      </c>
      <c r="P108">
        <f>VLOOKUP($L108,data1!$A$2:$N$164,COLUMN()-3, FALSE)</f>
        <v>-0.28000000000000003</v>
      </c>
      <c r="Q108">
        <f>VLOOKUP($L108,data1!$A$2:$N$164,COLUMN()-3, FALSE)</f>
        <v>1.04</v>
      </c>
    </row>
    <row r="109" spans="1:17">
      <c r="A109" t="str">
        <f>IF(ISTEXT(data1!A109)=TRUE,data1!A109,"")</f>
        <v>PDGFD</v>
      </c>
      <c r="B109" t="str">
        <f>IF(ISTEXT(data1!B109)=TRUE,data1!B109,"")</f>
        <v/>
      </c>
      <c r="C109" t="str">
        <f>IF(ISTEXT(data1!C109)=TRUE,data1!C109,"")</f>
        <v/>
      </c>
      <c r="D109" t="str">
        <f>IF(ISTEXT(data1!D109)=TRUE,data1!D109,"")</f>
        <v/>
      </c>
      <c r="E109" t="str">
        <f>IF(ISTEXT(data1!E109)=TRUE,data1!E109,"")</f>
        <v/>
      </c>
      <c r="G109" t="str">
        <f>IF(ISTEXT(data1!F109)=TRUE,data1!F109,"")</f>
        <v/>
      </c>
      <c r="J109" t="str">
        <f>IF(ISTEXT(data1!G109)=TRUE,data1!G109,"")</f>
        <v/>
      </c>
      <c r="L109" t="str">
        <f t="shared" si="1"/>
        <v>PDGFD</v>
      </c>
      <c r="M109" t="str">
        <f>VLOOKUP($L109,data1!$A$2:$N$164,COLUMN()-3, FALSE)</f>
        <v>chr11:103660567</v>
      </c>
      <c r="N109" t="str">
        <f>VLOOKUP($L109,data1!$A$2:$N$164,COLUMN()-3, FALSE)</f>
        <v>rs974819</v>
      </c>
      <c r="O109" t="str">
        <f>VLOOKUP($L109,data1!$A$2:$N$164,COLUMN()-3, FALSE)</f>
        <v>T</v>
      </c>
      <c r="P109">
        <f>VLOOKUP($L109,data1!$A$2:$N$164,COLUMN()-3, FALSE)</f>
        <v>-0.32</v>
      </c>
      <c r="Q109">
        <f>VLOOKUP($L109,data1!$A$2:$N$164,COLUMN()-3, FALSE)</f>
        <v>1.07</v>
      </c>
    </row>
    <row r="110" spans="1:17">
      <c r="A110" t="str">
        <f>IF(ISTEXT(data1!A110)=TRUE,data1!A110,"")</f>
        <v>APOA1-C3-A4-A5</v>
      </c>
      <c r="B110" t="str">
        <f>IF(ISTEXT(data1!B110)=TRUE,data1!B110,"")</f>
        <v/>
      </c>
      <c r="C110" t="str">
        <f>IF(ISTEXT(data1!C110)=TRUE,data1!C110,"")</f>
        <v/>
      </c>
      <c r="D110" t="str">
        <f>IF(ISTEXT(data1!D110)=TRUE,data1!D110,"")</f>
        <v/>
      </c>
      <c r="E110" t="str">
        <f>IF(ISTEXT(data1!E110)=TRUE,data1!E110,"")</f>
        <v/>
      </c>
      <c r="G110" t="str">
        <f>IF(ISTEXT(data1!F110)=TRUE,data1!F110,"")</f>
        <v/>
      </c>
      <c r="J110" t="str">
        <f>IF(ISTEXT(data1!G110)=TRUE,data1!G110,"")</f>
        <v/>
      </c>
      <c r="L110" t="str">
        <f t="shared" si="1"/>
        <v>APOA1-C3-A4-A5</v>
      </c>
      <c r="M110" t="str">
        <f>VLOOKUP($L110,data1!$A$2:$N$164,COLUMN()-3, FALSE)</f>
        <v>chr11:116648917</v>
      </c>
      <c r="N110" t="str">
        <f>VLOOKUP($L110,data1!$A$2:$N$164,COLUMN()-3, FALSE)</f>
        <v>rs964184</v>
      </c>
      <c r="O110" t="str">
        <f>VLOOKUP($L110,data1!$A$2:$N$164,COLUMN()-3, FALSE)</f>
        <v>G</v>
      </c>
      <c r="P110">
        <f>VLOOKUP($L110,data1!$A$2:$N$164,COLUMN()-3, FALSE)</f>
        <v>-0.13</v>
      </c>
      <c r="Q110">
        <f>VLOOKUP($L110,data1!$A$2:$N$164,COLUMN()-3, FALSE)</f>
        <v>1.1299999999999999</v>
      </c>
    </row>
    <row r="111" spans="1:17">
      <c r="A111" t="str">
        <f>IF(ISTEXT(data1!A111)=TRUE,data1!A111,"")</f>
        <v>C1S</v>
      </c>
      <c r="B111" t="str">
        <f>IF(ISTEXT(data1!B111)=TRUE,data1!B111,"")</f>
        <v/>
      </c>
      <c r="C111" t="str">
        <f>IF(ISTEXT(data1!C111)=TRUE,data1!C111,"")</f>
        <v/>
      </c>
      <c r="D111" t="str">
        <f>IF(ISTEXT(data1!D111)=TRUE,data1!D111,"")</f>
        <v/>
      </c>
      <c r="E111" t="str">
        <f>IF(ISTEXT(data1!E111)=TRUE,data1!E111,"")</f>
        <v/>
      </c>
      <c r="G111" t="str">
        <f>IF(ISTEXT(data1!F111)=TRUE,data1!F111,"")</f>
        <v/>
      </c>
      <c r="J111" t="str">
        <f>IF(ISTEXT(data1!G111)=TRUE,data1!G111,"")</f>
        <v/>
      </c>
      <c r="L111" t="str">
        <f t="shared" si="1"/>
        <v>C1S</v>
      </c>
      <c r="M111" t="str">
        <f>VLOOKUP($L111,data1!$A$2:$N$164,COLUMN()-3, FALSE)</f>
        <v>chr12:7175872</v>
      </c>
      <c r="N111" t="str">
        <f>VLOOKUP($L111,data1!$A$2:$N$164,COLUMN()-3, FALSE)</f>
        <v>rs11838267</v>
      </c>
      <c r="O111" t="str">
        <f>VLOOKUP($L111,data1!$A$2:$N$164,COLUMN()-3, FALSE)</f>
        <v>T</v>
      </c>
      <c r="P111">
        <f>VLOOKUP($L111,data1!$A$2:$N$164,COLUMN()-3, FALSE)</f>
        <v>-0.87</v>
      </c>
      <c r="Q111">
        <f>VLOOKUP($L111,data1!$A$2:$N$164,COLUMN()-3, FALSE)</f>
        <v>1.05</v>
      </c>
    </row>
    <row r="112" spans="1:17">
      <c r="A112" t="str">
        <f>IF(ISTEXT(data1!A112)=TRUE,data1!A112,"")</f>
        <v>RP11-664H17.1</v>
      </c>
      <c r="B112" t="str">
        <f>IF(ISTEXT(data1!B112)=TRUE,data1!B112,"")</f>
        <v/>
      </c>
      <c r="C112" t="str">
        <f>IF(ISTEXT(data1!C112)=TRUE,data1!C112,"")</f>
        <v/>
      </c>
      <c r="D112" t="str">
        <f>IF(ISTEXT(data1!D112)=TRUE,data1!D112,"")</f>
        <v/>
      </c>
      <c r="E112" t="str">
        <f>IF(ISTEXT(data1!E112)=TRUE,data1!E112,"")</f>
        <v/>
      </c>
      <c r="G112" t="str">
        <f>IF(ISTEXT(data1!F112)=TRUE,data1!F112,"")</f>
        <v/>
      </c>
      <c r="J112" t="str">
        <f>IF(ISTEXT(data1!G112)=TRUE,data1!G112,"")</f>
        <v/>
      </c>
      <c r="L112" t="str">
        <f t="shared" si="1"/>
        <v>RP11-664H17.1</v>
      </c>
      <c r="M112" t="str">
        <f>VLOOKUP($L112,data1!$A$2:$N$164,COLUMN()-3, FALSE)</f>
        <v>chr12:20220033</v>
      </c>
      <c r="N112" t="str">
        <f>VLOOKUP($L112,data1!$A$2:$N$164,COLUMN()-3, FALSE)</f>
        <v>rs10841443</v>
      </c>
      <c r="O112" t="str">
        <f>VLOOKUP($L112,data1!$A$2:$N$164,COLUMN()-3, FALSE)</f>
        <v>G</v>
      </c>
      <c r="P112">
        <f>VLOOKUP($L112,data1!$A$2:$N$164,COLUMN()-3, FALSE)</f>
        <v>-0.67</v>
      </c>
      <c r="Q112">
        <f>VLOOKUP($L112,data1!$A$2:$N$164,COLUMN()-3, FALSE)</f>
        <v>1.06</v>
      </c>
    </row>
    <row r="113" spans="1:17">
      <c r="A113" t="str">
        <f>IF(ISTEXT(data1!A113)=TRUE,data1!A113,"")</f>
        <v>HOXC4</v>
      </c>
      <c r="B113" t="str">
        <f>IF(ISTEXT(data1!B113)=TRUE,data1!B113,"")</f>
        <v/>
      </c>
      <c r="C113" t="str">
        <f>IF(ISTEXT(data1!C113)=TRUE,data1!C113,"")</f>
        <v/>
      </c>
      <c r="D113" t="str">
        <f>IF(ISTEXT(data1!D113)=TRUE,data1!D113,"")</f>
        <v/>
      </c>
      <c r="E113" t="str">
        <f>IF(ISTEXT(data1!E113)=TRUE,data1!E113,"")</f>
        <v/>
      </c>
      <c r="G113" t="str">
        <f>IF(ISTEXT(data1!F113)=TRUE,data1!F113,"")</f>
        <v/>
      </c>
      <c r="J113" t="str">
        <f>IF(ISTEXT(data1!G113)=TRUE,data1!G113,"")</f>
        <v/>
      </c>
      <c r="L113" t="str">
        <f t="shared" si="1"/>
        <v>HOXC4</v>
      </c>
      <c r="M113" t="str">
        <f>VLOOKUP($L113,data1!$A$2:$N$164,COLUMN()-3, FALSE)</f>
        <v>chr12:54513915</v>
      </c>
      <c r="N113" t="str">
        <f>VLOOKUP($L113,data1!$A$2:$N$164,COLUMN()-3, FALSE)</f>
        <v>rs11170820</v>
      </c>
      <c r="O113" t="str">
        <f>VLOOKUP($L113,data1!$A$2:$N$164,COLUMN()-3, FALSE)</f>
        <v>G</v>
      </c>
      <c r="P113">
        <f>VLOOKUP($L113,data1!$A$2:$N$164,COLUMN()-3, FALSE)</f>
        <v>-0.08</v>
      </c>
      <c r="Q113">
        <f>VLOOKUP($L113,data1!$A$2:$N$164,COLUMN()-3, FALSE)</f>
        <v>1.1000000000000001</v>
      </c>
    </row>
    <row r="114" spans="1:17">
      <c r="A114" t="str">
        <f>IF(ISTEXT(data1!A114)=TRUE,data1!A114,"")</f>
        <v>LRP1</v>
      </c>
      <c r="B114" t="str">
        <f>IF(ISTEXT(data1!B114)=TRUE,data1!B114,"")</f>
        <v>STAT6</v>
      </c>
      <c r="C114" t="str">
        <f>IF(ISTEXT(data1!C114)=TRUE,data1!C114,"")</f>
        <v/>
      </c>
      <c r="D114" t="str">
        <f>IF(ISTEXT(data1!D114)=TRUE,data1!D114,"")</f>
        <v/>
      </c>
      <c r="E114" t="str">
        <f>IF(ISTEXT(data1!E114)=TRUE,data1!E114,"")</f>
        <v/>
      </c>
      <c r="G114" t="str">
        <f>IF(ISTEXT(data1!F114)=TRUE,data1!F114,"")</f>
        <v/>
      </c>
      <c r="J114" t="str">
        <f>IF(ISTEXT(data1!G114)=TRUE,data1!G114,"")</f>
        <v/>
      </c>
      <c r="L114" t="str">
        <f t="shared" si="1"/>
        <v>LRP1</v>
      </c>
      <c r="M114" t="str">
        <f>VLOOKUP($L114,data1!$A$2:$N$164,COLUMN()-3, FALSE)</f>
        <v>chr12:57527283</v>
      </c>
      <c r="N114" t="str">
        <f>VLOOKUP($L114,data1!$A$2:$N$164,COLUMN()-3, FALSE)</f>
        <v>rs11172113</v>
      </c>
      <c r="O114" t="str">
        <f>VLOOKUP($L114,data1!$A$2:$N$164,COLUMN()-3, FALSE)</f>
        <v>C</v>
      </c>
      <c r="P114">
        <f>VLOOKUP($L114,data1!$A$2:$N$164,COLUMN()-3, FALSE)</f>
        <v>-0.41</v>
      </c>
      <c r="Q114">
        <f>VLOOKUP($L114,data1!$A$2:$N$164,COLUMN()-3, FALSE)</f>
        <v>1.06</v>
      </c>
    </row>
    <row r="115" spans="1:17">
      <c r="A115" t="str">
        <f>IF(ISTEXT(data1!A115)=TRUE,data1!A115,"")</f>
        <v>NDUFA12</v>
      </c>
      <c r="B115" t="str">
        <f>IF(ISTEXT(data1!B115)=TRUE,data1!B115,"")</f>
        <v>FGD6</v>
      </c>
      <c r="C115" t="str">
        <f>IF(ISTEXT(data1!C115)=TRUE,data1!C115,"")</f>
        <v/>
      </c>
      <c r="D115" t="str">
        <f>IF(ISTEXT(data1!D115)=TRUE,data1!D115,"")</f>
        <v/>
      </c>
      <c r="E115" t="str">
        <f>IF(ISTEXT(data1!E115)=TRUE,data1!E115,"")</f>
        <v/>
      </c>
      <c r="G115" t="str">
        <f>IF(ISTEXT(data1!F115)=TRUE,data1!F115,"")</f>
        <v/>
      </c>
      <c r="J115" t="str">
        <f>IF(ISTEXT(data1!G115)=TRUE,data1!G115,"")</f>
        <v/>
      </c>
      <c r="L115" t="str">
        <f t="shared" si="1"/>
        <v>NDUFA12</v>
      </c>
      <c r="M115" t="str">
        <f>VLOOKUP($L115,data1!$A$2:$N$164,COLUMN()-3, FALSE)</f>
        <v>chr12:95355541</v>
      </c>
      <c r="N115" t="str">
        <f>VLOOKUP($L115,data1!$A$2:$N$164,COLUMN()-3, FALSE)</f>
        <v>rs7306455</v>
      </c>
      <c r="O115" t="str">
        <f>VLOOKUP($L115,data1!$A$2:$N$164,COLUMN()-3, FALSE)</f>
        <v>G</v>
      </c>
      <c r="P115">
        <f>VLOOKUP($L115,data1!$A$2:$N$164,COLUMN()-3, FALSE)</f>
        <v>-0.9</v>
      </c>
      <c r="Q115">
        <f>VLOOKUP($L115,data1!$A$2:$N$164,COLUMN()-3, FALSE)</f>
        <v>1.05</v>
      </c>
    </row>
    <row r="116" spans="1:17">
      <c r="A116" t="str">
        <f>IF(ISTEXT(data1!A116)=TRUE,data1!A116,"")</f>
        <v>SH2B3</v>
      </c>
      <c r="B116" t="str">
        <f>IF(ISTEXT(data1!B116)=TRUE,data1!B116,"")</f>
        <v>FLJ21127</v>
      </c>
      <c r="C116" t="str">
        <f>IF(ISTEXT(data1!C116)=TRUE,data1!C116,"")</f>
        <v>ATXN2</v>
      </c>
      <c r="D116" t="str">
        <f>IF(ISTEXT(data1!D116)=TRUE,data1!D116,"")</f>
        <v>and</v>
      </c>
      <c r="E116" t="str">
        <f>IF(ISTEXT(data1!E116)=TRUE,data1!E116,"")</f>
        <v>others</v>
      </c>
      <c r="G116" t="str">
        <f>IF(ISTEXT(data1!F116)=TRUE,data1!F116,"")</f>
        <v/>
      </c>
      <c r="J116" t="str">
        <f>IF(ISTEXT(data1!G116)=TRUE,data1!G116,"")</f>
        <v/>
      </c>
      <c r="L116" t="str">
        <f t="shared" si="1"/>
        <v>SH2B3</v>
      </c>
      <c r="M116" t="str">
        <f>VLOOKUP($L116,data1!$A$2:$N$164,COLUMN()-3, FALSE)</f>
        <v>chr12:111884608</v>
      </c>
      <c r="N116" t="str">
        <f>VLOOKUP($L116,data1!$A$2:$N$164,COLUMN()-3, FALSE)</f>
        <v>rs3184504</v>
      </c>
      <c r="O116" t="str">
        <f>VLOOKUP($L116,data1!$A$2:$N$164,COLUMN()-3, FALSE)</f>
        <v>T</v>
      </c>
      <c r="P116">
        <f>VLOOKUP($L116,data1!$A$2:$N$164,COLUMN()-3, FALSE)</f>
        <v>-0.44</v>
      </c>
      <c r="Q116">
        <f>VLOOKUP($L116,data1!$A$2:$N$164,COLUMN()-3, FALSE)</f>
        <v>1.07</v>
      </c>
    </row>
    <row r="117" spans="1:17">
      <c r="A117" t="str">
        <f>IF(ISTEXT(data1!A117)=TRUE,data1!A117,"")</f>
        <v>KSR2</v>
      </c>
      <c r="B117" t="str">
        <f>IF(ISTEXT(data1!B117)=TRUE,data1!B117,"")</f>
        <v/>
      </c>
      <c r="C117" t="str">
        <f>IF(ISTEXT(data1!C117)=TRUE,data1!C117,"")</f>
        <v/>
      </c>
      <c r="D117" t="str">
        <f>IF(ISTEXT(data1!D117)=TRUE,data1!D117,"")</f>
        <v/>
      </c>
      <c r="E117" t="str">
        <f>IF(ISTEXT(data1!E117)=TRUE,data1!E117,"")</f>
        <v/>
      </c>
      <c r="G117" t="str">
        <f>IF(ISTEXT(data1!F117)=TRUE,data1!F117,"")</f>
        <v/>
      </c>
      <c r="J117" t="str">
        <f>IF(ISTEXT(data1!G117)=TRUE,data1!G117,"")</f>
        <v/>
      </c>
      <c r="L117" t="str">
        <f t="shared" si="1"/>
        <v>KSR2</v>
      </c>
      <c r="M117" t="str">
        <f>VLOOKUP($L117,data1!$A$2:$N$164,COLUMN()-3, FALSE)</f>
        <v>chr12:118265441</v>
      </c>
      <c r="N117" t="str">
        <f>VLOOKUP($L117,data1!$A$2:$N$164,COLUMN()-3, FALSE)</f>
        <v>rs11830157</v>
      </c>
      <c r="O117" t="str">
        <f>VLOOKUP($L117,data1!$A$2:$N$164,COLUMN()-3, FALSE)</f>
        <v>G</v>
      </c>
      <c r="P117">
        <f>VLOOKUP($L117,data1!$A$2:$N$164,COLUMN()-3, FALSE)</f>
        <v>-0.36</v>
      </c>
      <c r="Q117">
        <f>VLOOKUP($L117,data1!$A$2:$N$164,COLUMN()-3, FALSE)</f>
        <v>1.1200000000000001</v>
      </c>
    </row>
    <row r="118" spans="1:17">
      <c r="A118" t="str">
        <f>IF(ISTEXT(data1!A118)=TRUE,data1!A118,"")</f>
        <v>HNF1A</v>
      </c>
      <c r="B118" t="str">
        <f>IF(ISTEXT(data1!B118)=TRUE,data1!B118,"")</f>
        <v>OASL</v>
      </c>
      <c r="C118" t="str">
        <f>IF(ISTEXT(data1!C118)=TRUE,data1!C118,"")</f>
        <v>C12orf43</v>
      </c>
      <c r="D118" t="str">
        <f>IF(ISTEXT(data1!D118)=TRUE,data1!D118,"")</f>
        <v>and</v>
      </c>
      <c r="E118" t="str">
        <f>IF(ISTEXT(data1!E118)=TRUE,data1!E118,"")</f>
        <v>others</v>
      </c>
      <c r="G118" t="str">
        <f>IF(ISTEXT(data1!F118)=TRUE,data1!F118,"")</f>
        <v>26–28</v>
      </c>
      <c r="J118" t="str">
        <f>IF(ISTEXT(data1!G118)=TRUE,data1!G118,"")</f>
        <v/>
      </c>
      <c r="L118" t="str">
        <f t="shared" si="1"/>
        <v>HNF1A</v>
      </c>
      <c r="M118" t="str">
        <f>VLOOKUP($L118,data1!$A$2:$N$164,COLUMN()-3, FALSE)</f>
        <v>chr12:121416988</v>
      </c>
      <c r="N118" t="str">
        <f>VLOOKUP($L118,data1!$A$2:$N$164,COLUMN()-3, FALSE)</f>
        <v>rs2244608</v>
      </c>
      <c r="O118" t="str">
        <f>VLOOKUP($L118,data1!$A$2:$N$164,COLUMN()-3, FALSE)</f>
        <v>G</v>
      </c>
      <c r="P118">
        <f>VLOOKUP($L118,data1!$A$2:$N$164,COLUMN()-3, FALSE)</f>
        <v>-0.35</v>
      </c>
      <c r="Q118">
        <f>VLOOKUP($L118,data1!$A$2:$N$164,COLUMN()-3, FALSE)</f>
        <v>1.06</v>
      </c>
    </row>
    <row r="119" spans="1:17">
      <c r="A119" t="str">
        <f>IF(ISTEXT(data1!A119)=TRUE,data1!A119,"")</f>
        <v>CCDC92</v>
      </c>
      <c r="B119" t="str">
        <f>IF(ISTEXT(data1!B119)=TRUE,data1!B119,"")</f>
        <v/>
      </c>
      <c r="C119" t="str">
        <f>IF(ISTEXT(data1!C119)=TRUE,data1!C119,"")</f>
        <v/>
      </c>
      <c r="D119" t="str">
        <f>IF(ISTEXT(data1!D119)=TRUE,data1!D119,"")</f>
        <v/>
      </c>
      <c r="E119" t="str">
        <f>IF(ISTEXT(data1!E119)=TRUE,data1!E119,"")</f>
        <v/>
      </c>
      <c r="G119" t="str">
        <f>IF(ISTEXT(data1!F119)=TRUE,data1!F119,"")</f>
        <v/>
      </c>
      <c r="J119" t="str">
        <f>IF(ISTEXT(data1!G119)=TRUE,data1!G119,"")</f>
        <v/>
      </c>
      <c r="L119" t="str">
        <f t="shared" si="1"/>
        <v>CCDC92</v>
      </c>
      <c r="M119" t="str">
        <f>VLOOKUP($L119,data1!$A$2:$N$164,COLUMN()-3, FALSE)</f>
        <v>chr12:124427306</v>
      </c>
      <c r="N119" t="str">
        <f>VLOOKUP($L119,data1!$A$2:$N$164,COLUMN()-3, FALSE)</f>
        <v>rs11057401</v>
      </c>
      <c r="O119" t="str">
        <f>VLOOKUP($L119,data1!$A$2:$N$164,COLUMN()-3, FALSE)</f>
        <v>T</v>
      </c>
      <c r="P119">
        <f>VLOOKUP($L119,data1!$A$2:$N$164,COLUMN()-3, FALSE)</f>
        <v>-0.69</v>
      </c>
      <c r="Q119">
        <f>VLOOKUP($L119,data1!$A$2:$N$164,COLUMN()-3, FALSE)</f>
        <v>1.08</v>
      </c>
    </row>
    <row r="120" spans="1:17">
      <c r="A120" t="str">
        <f>IF(ISTEXT(data1!A120)=TRUE,data1!A120,"")</f>
        <v>SCARB1</v>
      </c>
      <c r="B120" t="str">
        <f>IF(ISTEXT(data1!B120)=TRUE,data1!B120,"")</f>
        <v/>
      </c>
      <c r="C120" t="str">
        <f>IF(ISTEXT(data1!C120)=TRUE,data1!C120,"")</f>
        <v/>
      </c>
      <c r="D120" t="str">
        <f>IF(ISTEXT(data1!D120)=TRUE,data1!D120,"")</f>
        <v/>
      </c>
      <c r="E120" t="str">
        <f>IF(ISTEXT(data1!E120)=TRUE,data1!E120,"")</f>
        <v/>
      </c>
      <c r="G120" t="str">
        <f>IF(ISTEXT(data1!F120)=TRUE,data1!F120,"")</f>
        <v/>
      </c>
      <c r="J120" t="str">
        <f>IF(ISTEXT(data1!G120)=TRUE,data1!G120,"")</f>
        <v/>
      </c>
      <c r="L120" t="str">
        <f t="shared" si="1"/>
        <v>SCARB1</v>
      </c>
      <c r="M120" t="str">
        <f>VLOOKUP($L120,data1!$A$2:$N$164,COLUMN()-3, FALSE)</f>
        <v>chr12:125307053</v>
      </c>
      <c r="N120" t="str">
        <f>VLOOKUP($L120,data1!$A$2:$N$164,COLUMN()-3, FALSE)</f>
        <v>rs11057830</v>
      </c>
      <c r="O120" t="str">
        <f>VLOOKUP($L120,data1!$A$2:$N$164,COLUMN()-3, FALSE)</f>
        <v>A</v>
      </c>
      <c r="P120">
        <f>VLOOKUP($L120,data1!$A$2:$N$164,COLUMN()-3, FALSE)</f>
        <v>-0.15</v>
      </c>
      <c r="Q120">
        <f>VLOOKUP($L120,data1!$A$2:$N$164,COLUMN()-3, FALSE)</f>
        <v>1.07</v>
      </c>
    </row>
    <row r="121" spans="1:17">
      <c r="A121" t="str">
        <f>IF(ISTEXT(data1!A121)=TRUE,data1!A121,"")</f>
        <v>FLT1</v>
      </c>
      <c r="B121" t="str">
        <f>IF(ISTEXT(data1!B121)=TRUE,data1!B121,"")</f>
        <v/>
      </c>
      <c r="C121" t="str">
        <f>IF(ISTEXT(data1!C121)=TRUE,data1!C121,"")</f>
        <v/>
      </c>
      <c r="D121" t="str">
        <f>IF(ISTEXT(data1!D121)=TRUE,data1!D121,"")</f>
        <v/>
      </c>
      <c r="E121" t="str">
        <f>IF(ISTEXT(data1!E121)=TRUE,data1!E121,"")</f>
        <v/>
      </c>
      <c r="G121" t="str">
        <f>IF(ISTEXT(data1!F121)=TRUE,data1!F121,"")</f>
        <v/>
      </c>
      <c r="J121" t="str">
        <f>IF(ISTEXT(data1!G121)=TRUE,data1!G121,"")</f>
        <v/>
      </c>
      <c r="L121" t="str">
        <f t="shared" si="1"/>
        <v>FLT1</v>
      </c>
      <c r="M121" t="str">
        <f>VLOOKUP($L121,data1!$A$2:$N$164,COLUMN()-3, FALSE)</f>
        <v>chr13:28973621</v>
      </c>
      <c r="N121" t="str">
        <f>VLOOKUP($L121,data1!$A$2:$N$164,COLUMN()-3, FALSE)</f>
        <v>rs9319428</v>
      </c>
      <c r="O121" t="str">
        <f>VLOOKUP($L121,data1!$A$2:$N$164,COLUMN()-3, FALSE)</f>
        <v>A</v>
      </c>
      <c r="P121">
        <f>VLOOKUP($L121,data1!$A$2:$N$164,COLUMN()-3, FALSE)</f>
        <v>-0.32</v>
      </c>
      <c r="Q121">
        <f>VLOOKUP($L121,data1!$A$2:$N$164,COLUMN()-3, FALSE)</f>
        <v>1.06</v>
      </c>
    </row>
    <row r="122" spans="1:17">
      <c r="A122" t="str">
        <f>IF(ISTEXT(data1!A122)=TRUE,data1!A122,"")</f>
        <v>N4BP2L2</v>
      </c>
      <c r="B122" t="str">
        <f>IF(ISTEXT(data1!B122)=TRUE,data1!B122,"")</f>
        <v>PDS5B</v>
      </c>
      <c r="C122" t="str">
        <f>IF(ISTEXT(data1!C122)=TRUE,data1!C122,"")</f>
        <v/>
      </c>
      <c r="D122" t="str">
        <f>IF(ISTEXT(data1!D122)=TRUE,data1!D122,"")</f>
        <v/>
      </c>
      <c r="E122" t="str">
        <f>IF(ISTEXT(data1!E122)=TRUE,data1!E122,"")</f>
        <v/>
      </c>
      <c r="G122" t="str">
        <f>IF(ISTEXT(data1!F122)=TRUE,data1!F122,"")</f>
        <v/>
      </c>
      <c r="J122" t="str">
        <f>IF(ISTEXT(data1!G122)=TRUE,data1!G122,"")</f>
        <v/>
      </c>
      <c r="L122" t="str">
        <f t="shared" si="1"/>
        <v>N4BP2L2</v>
      </c>
      <c r="M122" t="str">
        <f>VLOOKUP($L122,data1!$A$2:$N$164,COLUMN()-3, FALSE)</f>
        <v>chr13:33058333</v>
      </c>
      <c r="N122" t="str">
        <f>VLOOKUP($L122,data1!$A$2:$N$164,COLUMN()-3, FALSE)</f>
        <v>rs9591012</v>
      </c>
      <c r="O122" t="str">
        <f>VLOOKUP($L122,data1!$A$2:$N$164,COLUMN()-3, FALSE)</f>
        <v>G</v>
      </c>
      <c r="P122">
        <f>VLOOKUP($L122,data1!$A$2:$N$164,COLUMN()-3, FALSE)</f>
        <v>-0.66</v>
      </c>
      <c r="Q122">
        <f>VLOOKUP($L122,data1!$A$2:$N$164,COLUMN()-3, FALSE)</f>
        <v>1.04</v>
      </c>
    </row>
    <row r="123" spans="1:17">
      <c r="A123" t="str">
        <f>IF(ISTEXT(data1!A123)=TRUE,data1!A123,"")</f>
        <v>COL4A1</v>
      </c>
      <c r="B123" t="str">
        <f>IF(ISTEXT(data1!B123)=TRUE,data1!B123,"")</f>
        <v>COL4A2</v>
      </c>
      <c r="C123" t="str">
        <f>IF(ISTEXT(data1!C123)=TRUE,data1!C123,"")</f>
        <v/>
      </c>
      <c r="D123" t="str">
        <f>IF(ISTEXT(data1!D123)=TRUE,data1!D123,"")</f>
        <v/>
      </c>
      <c r="E123" t="str">
        <f>IF(ISTEXT(data1!E123)=TRUE,data1!E123,"")</f>
        <v/>
      </c>
      <c r="G123" t="str">
        <f>IF(ISTEXT(data1!F123)=TRUE,data1!F123,"")</f>
        <v/>
      </c>
      <c r="J123" t="str">
        <f>IF(ISTEXT(data1!G123)=TRUE,data1!G123,"")</f>
        <v/>
      </c>
      <c r="L123" t="str">
        <f t="shared" si="1"/>
        <v>COL4A1</v>
      </c>
      <c r="M123" t="str">
        <f>VLOOKUP($L123,data1!$A$2:$N$164,COLUMN()-3, FALSE)</f>
        <v>chr13:110960712</v>
      </c>
      <c r="N123" t="str">
        <f>VLOOKUP($L123,data1!$A$2:$N$164,COLUMN()-3, FALSE)</f>
        <v>rs4773144</v>
      </c>
      <c r="O123" t="str">
        <f>VLOOKUP($L123,data1!$A$2:$N$164,COLUMN()-3, FALSE)</f>
        <v>G</v>
      </c>
      <c r="P123">
        <f>VLOOKUP($L123,data1!$A$2:$N$164,COLUMN()-3, FALSE)</f>
        <v>-0.44</v>
      </c>
      <c r="Q123">
        <f>VLOOKUP($L123,data1!$A$2:$N$164,COLUMN()-3, FALSE)</f>
        <v>1.07</v>
      </c>
    </row>
    <row r="124" spans="1:17">
      <c r="A124" t="str">
        <f>IF(ISTEXT(data1!A124)=TRUE,data1!A124,"")</f>
        <v>MCF2L</v>
      </c>
      <c r="B124" t="str">
        <f>IF(ISTEXT(data1!B124)=TRUE,data1!B124,"")</f>
        <v>PCID2</v>
      </c>
      <c r="C124" t="str">
        <f>IF(ISTEXT(data1!C124)=TRUE,data1!C124,"")</f>
        <v>CUL4A</v>
      </c>
      <c r="D124" t="str">
        <f>IF(ISTEXT(data1!D124)=TRUE,data1!D124,"")</f>
        <v/>
      </c>
      <c r="E124" t="str">
        <f>IF(ISTEXT(data1!E124)=TRUE,data1!E124,"")</f>
        <v/>
      </c>
      <c r="G124" t="str">
        <f>IF(ISTEXT(data1!F124)=TRUE,data1!F124,"")</f>
        <v/>
      </c>
      <c r="J124" t="str">
        <f>IF(ISTEXT(data1!G124)=TRUE,data1!G124,"")</f>
        <v/>
      </c>
      <c r="L124" t="str">
        <f t="shared" si="1"/>
        <v>MCF2L</v>
      </c>
      <c r="M124" t="str">
        <f>VLOOKUP($L124,data1!$A$2:$N$164,COLUMN()-3, FALSE)</f>
        <v>chr13:113631780</v>
      </c>
      <c r="N124" t="str">
        <f>VLOOKUP($L124,data1!$A$2:$N$164,COLUMN()-3, FALSE)</f>
        <v>rs1317507</v>
      </c>
      <c r="O124" t="str">
        <f>VLOOKUP($L124,data1!$A$2:$N$164,COLUMN()-3, FALSE)</f>
        <v>A</v>
      </c>
      <c r="P124">
        <f>VLOOKUP($L124,data1!$A$2:$N$164,COLUMN()-3, FALSE)</f>
        <v>-0.26</v>
      </c>
      <c r="Q124">
        <f>VLOOKUP($L124,data1!$A$2:$N$164,COLUMN()-3, FALSE)</f>
        <v>1.04</v>
      </c>
    </row>
    <row r="125" spans="1:17">
      <c r="A125" t="str">
        <f>IF(ISTEXT(data1!A125)=TRUE,data1!A125,"")</f>
        <v>ARID4A</v>
      </c>
      <c r="B125" t="str">
        <f>IF(ISTEXT(data1!B125)=TRUE,data1!B125,"")</f>
        <v>PSMA3</v>
      </c>
      <c r="C125" t="str">
        <f>IF(ISTEXT(data1!C125)=TRUE,data1!C125,"")</f>
        <v/>
      </c>
      <c r="D125" t="str">
        <f>IF(ISTEXT(data1!D125)=TRUE,data1!D125,"")</f>
        <v/>
      </c>
      <c r="E125" t="str">
        <f>IF(ISTEXT(data1!E125)=TRUE,data1!E125,"")</f>
        <v/>
      </c>
      <c r="G125" t="str">
        <f>IF(ISTEXT(data1!F125)=TRUE,data1!F125,"")</f>
        <v/>
      </c>
      <c r="J125" t="str">
        <f>IF(ISTEXT(data1!G125)=TRUE,data1!G125,"")</f>
        <v/>
      </c>
      <c r="L125" t="str">
        <f t="shared" si="1"/>
        <v>ARID4A</v>
      </c>
      <c r="M125" t="str">
        <f>VLOOKUP($L125,data1!$A$2:$N$164,COLUMN()-3, FALSE)</f>
        <v>chr14:58794001</v>
      </c>
      <c r="N125" t="str">
        <f>VLOOKUP($L125,data1!$A$2:$N$164,COLUMN()-3, FALSE)</f>
        <v>rs2145598</v>
      </c>
      <c r="O125" t="str">
        <f>VLOOKUP($L125,data1!$A$2:$N$164,COLUMN()-3, FALSE)</f>
        <v>G</v>
      </c>
      <c r="P125">
        <f>VLOOKUP($L125,data1!$A$2:$N$164,COLUMN()-3, FALSE)</f>
        <v>-0.42</v>
      </c>
      <c r="Q125">
        <f>VLOOKUP($L125,data1!$A$2:$N$164,COLUMN()-3, FALSE)</f>
        <v>1.03</v>
      </c>
    </row>
    <row r="126" spans="1:17">
      <c r="A126" t="str">
        <f>IF(ISTEXT(data1!A126)=TRUE,data1!A126,"")</f>
        <v>TMED10</v>
      </c>
      <c r="B126" t="str">
        <f>IF(ISTEXT(data1!B126)=TRUE,data1!B126,"")</f>
        <v>ZC2HC1C</v>
      </c>
      <c r="C126" t="str">
        <f>IF(ISTEXT(data1!C126)=TRUE,data1!C126,"")</f>
        <v>RPS6KL1</v>
      </c>
      <c r="D126" t="str">
        <f>IF(ISTEXT(data1!D126)=TRUE,data1!D126,"")</f>
        <v>NEK9</v>
      </c>
      <c r="E126" t="str">
        <f>IF(ISTEXT(data1!E126)=TRUE,data1!E126,"")</f>
        <v>EIF2B2e</v>
      </c>
      <c r="G126" t="str">
        <f>IF(ISTEXT(data1!F126)=TRUE,data1!F126,"")</f>
        <v>ACYP1</v>
      </c>
      <c r="J126" t="str">
        <f>IF(ISTEXT(data1!G126)=TRUE,data1!G126,"")</f>
        <v/>
      </c>
      <c r="L126" t="str">
        <f t="shared" si="1"/>
        <v>TMED10</v>
      </c>
      <c r="M126" t="str">
        <f>VLOOKUP($L126,data1!$A$2:$N$164,COLUMN()-3, FALSE)</f>
        <v>chr14:75147552</v>
      </c>
      <c r="N126" t="str">
        <f>VLOOKUP($L126,data1!$A$2:$N$164,COLUMN()-3, FALSE)</f>
        <v>rs3832966</v>
      </c>
      <c r="O126" t="str">
        <f>VLOOKUP($L126,data1!$A$2:$N$164,COLUMN()-3, FALSE)</f>
        <v>I</v>
      </c>
      <c r="P126">
        <f>VLOOKUP($L126,data1!$A$2:$N$164,COLUMN()-3, FALSE)</f>
        <v>-0.46</v>
      </c>
      <c r="Q126">
        <f>VLOOKUP($L126,data1!$A$2:$N$164,COLUMN()-3, FALSE)</f>
        <v>1.05</v>
      </c>
    </row>
    <row r="127" spans="1:17">
      <c r="A127" t="str">
        <f>IF(ISTEXT(data1!A127)=TRUE,data1!A127,"")</f>
        <v>SERPINA2</v>
      </c>
      <c r="B127" t="str">
        <f>IF(ISTEXT(data1!B127)=TRUE,data1!B127,"")</f>
        <v>SERPINA1</v>
      </c>
      <c r="C127" t="str">
        <f>IF(ISTEXT(data1!C127)=TRUE,data1!C127,"")</f>
        <v/>
      </c>
      <c r="D127" t="str">
        <f>IF(ISTEXT(data1!D127)=TRUE,data1!D127,"")</f>
        <v/>
      </c>
      <c r="E127" t="str">
        <f>IF(ISTEXT(data1!E127)=TRUE,data1!E127,"")</f>
        <v/>
      </c>
      <c r="G127" t="str">
        <f>IF(ISTEXT(data1!F127)=TRUE,data1!F127,"")</f>
        <v/>
      </c>
      <c r="J127" t="str">
        <f>IF(ISTEXT(data1!G127)=TRUE,data1!G127,"")</f>
        <v/>
      </c>
      <c r="L127" t="str">
        <f t="shared" si="1"/>
        <v>SERPINA2</v>
      </c>
      <c r="M127" t="str">
        <f>VLOOKUP($L127,data1!$A$2:$N$164,COLUMN()-3, FALSE)</f>
        <v>chr14:94838142</v>
      </c>
      <c r="N127" t="str">
        <f>VLOOKUP($L127,data1!$A$2:$N$164,COLUMN()-3, FALSE)</f>
        <v>rs112635299</v>
      </c>
      <c r="O127" t="str">
        <f>VLOOKUP($L127,data1!$A$2:$N$164,COLUMN()-3, FALSE)</f>
        <v>G</v>
      </c>
      <c r="P127">
        <f>VLOOKUP($L127,data1!$A$2:$N$164,COLUMN()-3, FALSE)</f>
        <v>-0.92</v>
      </c>
      <c r="Q127">
        <f>VLOOKUP($L127,data1!$A$2:$N$164,COLUMN()-3, FALSE)</f>
        <v>1.1299999999999999</v>
      </c>
    </row>
    <row r="128" spans="1:17">
      <c r="A128" t="str">
        <f>IF(ISTEXT(data1!A128)=TRUE,data1!A128,"")</f>
        <v>HHIPL1</v>
      </c>
      <c r="B128" t="str">
        <f>IF(ISTEXT(data1!B128)=TRUE,data1!B128,"")</f>
        <v>YY1</v>
      </c>
      <c r="C128" t="str">
        <f>IF(ISTEXT(data1!C128)=TRUE,data1!C128,"")</f>
        <v/>
      </c>
      <c r="D128" t="str">
        <f>IF(ISTEXT(data1!D128)=TRUE,data1!D128,"")</f>
        <v/>
      </c>
      <c r="E128" t="str">
        <f>IF(ISTEXT(data1!E128)=TRUE,data1!E128,"")</f>
        <v/>
      </c>
      <c r="G128" t="str">
        <f>IF(ISTEXT(data1!F128)=TRUE,data1!F128,"")</f>
        <v/>
      </c>
      <c r="J128" t="str">
        <f>IF(ISTEXT(data1!G128)=TRUE,data1!G128,"")</f>
        <v/>
      </c>
      <c r="L128" t="str">
        <f t="shared" si="1"/>
        <v>HHIPL1</v>
      </c>
      <c r="M128" t="str">
        <f>VLOOKUP($L128,data1!$A$2:$N$164,COLUMN()-3, FALSE)</f>
        <v>chr14:100133942</v>
      </c>
      <c r="N128" t="str">
        <f>VLOOKUP($L128,data1!$A$2:$N$164,COLUMN()-3, FALSE)</f>
        <v>rs2895811</v>
      </c>
      <c r="O128" t="str">
        <f>VLOOKUP($L128,data1!$A$2:$N$164,COLUMN()-3, FALSE)</f>
        <v>C</v>
      </c>
      <c r="P128">
        <f>VLOOKUP($L128,data1!$A$2:$N$164,COLUMN()-3, FALSE)</f>
        <v>-0.43</v>
      </c>
      <c r="Q128">
        <f>VLOOKUP($L128,data1!$A$2:$N$164,COLUMN()-3, FALSE)</f>
        <v>1.07</v>
      </c>
    </row>
    <row r="129" spans="1:17">
      <c r="A129" t="str">
        <f>IF(ISTEXT(data1!A129)=TRUE,data1!A129,"")</f>
        <v>OAZ2</v>
      </c>
      <c r="B129" t="str">
        <f>IF(ISTEXT(data1!B129)=TRUE,data1!B129,"")</f>
        <v>RBPMS2</v>
      </c>
      <c r="C129" t="str">
        <f>IF(ISTEXT(data1!C129)=TRUE,data1!C129,"")</f>
        <v>TRIP4</v>
      </c>
      <c r="D129" t="str">
        <f>IF(ISTEXT(data1!D129)=TRUE,data1!D129,"")</f>
        <v>and</v>
      </c>
      <c r="E129" t="str">
        <f>IF(ISTEXT(data1!E129)=TRUE,data1!E129,"")</f>
        <v>others</v>
      </c>
      <c r="G129" t="str">
        <f>IF(ISTEXT(data1!F129)=TRUE,data1!F129,"")</f>
        <v/>
      </c>
      <c r="J129" t="str">
        <f>IF(ISTEXT(data1!G129)=TRUE,data1!G129,"")</f>
        <v/>
      </c>
      <c r="L129" t="str">
        <f t="shared" si="1"/>
        <v>OAZ2</v>
      </c>
      <c r="M129" t="str">
        <f>VLOOKUP($L129,data1!$A$2:$N$164,COLUMN()-3, FALSE)</f>
        <v>chr15:65024204</v>
      </c>
      <c r="N129" t="str">
        <f>VLOOKUP($L129,data1!$A$2:$N$164,COLUMN()-3, FALSE)</f>
        <v>rs6494488</v>
      </c>
      <c r="O129" t="str">
        <f>VLOOKUP($L129,data1!$A$2:$N$164,COLUMN()-3, FALSE)</f>
        <v>A</v>
      </c>
      <c r="P129">
        <f>VLOOKUP($L129,data1!$A$2:$N$164,COLUMN()-3, FALSE)</f>
        <v>-0.82</v>
      </c>
      <c r="Q129">
        <f>VLOOKUP($L129,data1!$A$2:$N$164,COLUMN()-3, FALSE)</f>
        <v>1.05</v>
      </c>
    </row>
    <row r="130" spans="1:17">
      <c r="A130" t="str">
        <f>IF(ISTEXT(data1!A130)=TRUE,data1!A130,"")</f>
        <v>SMAD3</v>
      </c>
      <c r="B130" t="str">
        <f>IF(ISTEXT(data1!B130)=TRUE,data1!B130,"")</f>
        <v/>
      </c>
      <c r="C130" t="str">
        <f>IF(ISTEXT(data1!C130)=TRUE,data1!C130,"")</f>
        <v/>
      </c>
      <c r="D130" t="str">
        <f>IF(ISTEXT(data1!D130)=TRUE,data1!D130,"")</f>
        <v/>
      </c>
      <c r="E130" t="str">
        <f>IF(ISTEXT(data1!E130)=TRUE,data1!E130,"")</f>
        <v/>
      </c>
      <c r="G130" t="str">
        <f>IF(ISTEXT(data1!F130)=TRUE,data1!F130,"")</f>
        <v/>
      </c>
      <c r="J130" t="str">
        <f>IF(ISTEXT(data1!G130)=TRUE,data1!G130,"")</f>
        <v/>
      </c>
      <c r="L130" t="str">
        <f t="shared" si="1"/>
        <v>SMAD3</v>
      </c>
      <c r="M130" t="str">
        <f>VLOOKUP($L130,data1!$A$2:$N$164,COLUMN()-3, FALSE)</f>
        <v>chr15:67455630</v>
      </c>
      <c r="N130" t="str">
        <f>VLOOKUP($L130,data1!$A$2:$N$164,COLUMN()-3, FALSE)</f>
        <v>rs56062135</v>
      </c>
      <c r="O130" t="str">
        <f>VLOOKUP($L130,data1!$A$2:$N$164,COLUMN()-3, FALSE)</f>
        <v>C</v>
      </c>
      <c r="P130">
        <f>VLOOKUP($L130,data1!$A$2:$N$164,COLUMN()-3, FALSE)</f>
        <v>-0.79</v>
      </c>
      <c r="Q130">
        <f>VLOOKUP($L130,data1!$A$2:$N$164,COLUMN()-3, FALSE)</f>
        <v>1.07</v>
      </c>
    </row>
    <row r="131" spans="1:17">
      <c r="A131" t="str">
        <f>IF(ISTEXT(data1!A131)=TRUE,data1!A131,"")</f>
        <v>ADAMTS7</v>
      </c>
      <c r="B131" t="str">
        <f>IF(ISTEXT(data1!B131)=TRUE,data1!B131,"")</f>
        <v/>
      </c>
      <c r="C131" t="str">
        <f>IF(ISTEXT(data1!C131)=TRUE,data1!C131,"")</f>
        <v/>
      </c>
      <c r="D131" t="str">
        <f>IF(ISTEXT(data1!D131)=TRUE,data1!D131,"")</f>
        <v/>
      </c>
      <c r="E131" t="str">
        <f>IF(ISTEXT(data1!E131)=TRUE,data1!E131,"")</f>
        <v/>
      </c>
      <c r="G131" t="str">
        <f>IF(ISTEXT(data1!F131)=TRUE,data1!F131,"")</f>
        <v/>
      </c>
      <c r="J131" t="str">
        <f>IF(ISTEXT(data1!G131)=TRUE,data1!G131,"")</f>
        <v/>
      </c>
      <c r="L131" t="str">
        <f t="shared" ref="L131:L164" si="2">A131</f>
        <v>ADAMTS7</v>
      </c>
      <c r="M131" t="str">
        <f>VLOOKUP($L131,data1!$A$2:$N$164,COLUMN()-3, FALSE)</f>
        <v>chr15:79089111</v>
      </c>
      <c r="N131" t="str">
        <f>VLOOKUP($L131,data1!$A$2:$N$164,COLUMN()-3, FALSE)</f>
        <v>rs3825807</v>
      </c>
      <c r="O131" t="str">
        <f>VLOOKUP($L131,data1!$A$2:$N$164,COLUMN()-3, FALSE)</f>
        <v>A</v>
      </c>
      <c r="P131">
        <f>VLOOKUP($L131,data1!$A$2:$N$164,COLUMN()-3, FALSE)</f>
        <v>-0.56999999999999995</v>
      </c>
      <c r="Q131">
        <f>VLOOKUP($L131,data1!$A$2:$N$164,COLUMN()-3, FALSE)</f>
        <v>1.08</v>
      </c>
    </row>
    <row r="132" spans="1:17">
      <c r="A132" t="str">
        <f>IF(ISTEXT(data1!A132)=TRUE,data1!A132,"")</f>
        <v>MFGE8</v>
      </c>
      <c r="B132" t="str">
        <f>IF(ISTEXT(data1!B132)=TRUE,data1!B132,"")</f>
        <v>RP11-326A19.4</v>
      </c>
      <c r="C132" t="str">
        <f>IF(ISTEXT(data1!C132)=TRUE,data1!C132,"")</f>
        <v>ABHD2</v>
      </c>
      <c r="D132" t="str">
        <f>IF(ISTEXT(data1!D132)=TRUE,data1!D132,"")</f>
        <v/>
      </c>
      <c r="E132" t="str">
        <f>IF(ISTEXT(data1!E132)=TRUE,data1!E132,"")</f>
        <v/>
      </c>
      <c r="G132" t="str">
        <f>IF(ISTEXT(data1!F132)=TRUE,data1!F132,"")</f>
        <v/>
      </c>
      <c r="J132" t="str">
        <f>IF(ISTEXT(data1!G132)=TRUE,data1!G132,"")</f>
        <v/>
      </c>
      <c r="L132" t="str">
        <f t="shared" si="2"/>
        <v>MFGE8</v>
      </c>
      <c r="M132" t="str">
        <f>VLOOKUP($L132,data1!$A$2:$N$164,COLUMN()-3, FALSE)</f>
        <v>chr15:89574218</v>
      </c>
      <c r="N132" t="str">
        <f>VLOOKUP($L132,data1!$A$2:$N$164,COLUMN()-3, FALSE)</f>
        <v>rs8042271</v>
      </c>
      <c r="O132" t="str">
        <f>VLOOKUP($L132,data1!$A$2:$N$164,COLUMN()-3, FALSE)</f>
        <v>G</v>
      </c>
      <c r="P132">
        <f>VLOOKUP($L132,data1!$A$2:$N$164,COLUMN()-3, FALSE)</f>
        <v>-0.9</v>
      </c>
      <c r="Q132">
        <f>VLOOKUP($L132,data1!$A$2:$N$164,COLUMN()-3, FALSE)</f>
        <v>1.1000000000000001</v>
      </c>
    </row>
    <row r="133" spans="1:17">
      <c r="A133" t="str">
        <f>IF(ISTEXT(data1!A133)=TRUE,data1!A133,"")</f>
        <v>FURIN</v>
      </c>
      <c r="B133" t="str">
        <f>IF(ISTEXT(data1!B133)=TRUE,data1!B133,"")</f>
        <v>FES</v>
      </c>
      <c r="C133" t="str">
        <f>IF(ISTEXT(data1!C133)=TRUE,data1!C133,"")</f>
        <v/>
      </c>
      <c r="D133" t="str">
        <f>IF(ISTEXT(data1!D133)=TRUE,data1!D133,"")</f>
        <v/>
      </c>
      <c r="E133" t="str">
        <f>IF(ISTEXT(data1!E133)=TRUE,data1!E133,"")</f>
        <v/>
      </c>
      <c r="G133" t="str">
        <f>IF(ISTEXT(data1!F133)=TRUE,data1!F133,"")</f>
        <v/>
      </c>
      <c r="J133" t="str">
        <f>IF(ISTEXT(data1!G133)=TRUE,data1!G133,"")</f>
        <v/>
      </c>
      <c r="L133" t="str">
        <f t="shared" si="2"/>
        <v>FURIN</v>
      </c>
      <c r="M133" t="str">
        <f>VLOOKUP($L133,data1!$A$2:$N$164,COLUMN()-3, FALSE)</f>
        <v>chr15:91416550</v>
      </c>
      <c r="N133" t="str">
        <f>VLOOKUP($L133,data1!$A$2:$N$164,COLUMN()-3, FALSE)</f>
        <v>rs17514846</v>
      </c>
      <c r="O133" t="str">
        <f>VLOOKUP($L133,data1!$A$2:$N$164,COLUMN()-3, FALSE)</f>
        <v>A</v>
      </c>
      <c r="P133">
        <f>VLOOKUP($L133,data1!$A$2:$N$164,COLUMN()-3, FALSE)</f>
        <v>-0.44</v>
      </c>
      <c r="Q133">
        <f>VLOOKUP($L133,data1!$A$2:$N$164,COLUMN()-3, FALSE)</f>
        <v>1.07</v>
      </c>
    </row>
    <row r="134" spans="1:17">
      <c r="A134" t="str">
        <f>IF(ISTEXT(data1!A134)=TRUE,data1!A134,"")</f>
        <v>gene</v>
      </c>
      <c r="B134" t="str">
        <f>IF(ISTEXT(data1!B134)=TRUE,data1!B134,"")</f>
        <v>desert</v>
      </c>
      <c r="C134" t="str">
        <f>IF(ISTEXT(data1!C134)=TRUE,data1!C134,"")</f>
        <v/>
      </c>
      <c r="D134" t="str">
        <f>IF(ISTEXT(data1!D134)=TRUE,data1!D134,"")</f>
        <v/>
      </c>
      <c r="E134" t="str">
        <f>IF(ISTEXT(data1!E134)=TRUE,data1!E134,"")</f>
        <v/>
      </c>
      <c r="G134" t="str">
        <f>IF(ISTEXT(data1!F134)=TRUE,data1!F134,"")</f>
        <v/>
      </c>
      <c r="J134" t="str">
        <f>IF(ISTEXT(data1!G134)=TRUE,data1!G134,"")</f>
        <v/>
      </c>
      <c r="L134" t="str">
        <f t="shared" si="2"/>
        <v>gene</v>
      </c>
      <c r="M134" t="str">
        <f>VLOOKUP($L134,data1!$A$2:$N$164,COLUMN()-3, FALSE)</f>
        <v>chr15:96146414</v>
      </c>
      <c r="N134" t="str">
        <f>VLOOKUP($L134,data1!$A$2:$N$164,COLUMN()-3, FALSE)</f>
        <v>rs17581137</v>
      </c>
      <c r="O134" t="str">
        <f>VLOOKUP($L134,data1!$A$2:$N$164,COLUMN()-3, FALSE)</f>
        <v>A</v>
      </c>
      <c r="P134">
        <f>VLOOKUP($L134,data1!$A$2:$N$164,COLUMN()-3, FALSE)</f>
        <v>-0.75</v>
      </c>
      <c r="Q134">
        <f>VLOOKUP($L134,data1!$A$2:$N$164,COLUMN()-3, FALSE)</f>
        <v>1.04</v>
      </c>
    </row>
    <row r="135" spans="1:17">
      <c r="A135" t="str">
        <f>IF(ISTEXT(data1!A135)=TRUE,data1!A135,"")</f>
        <v>CETP</v>
      </c>
      <c r="B135" t="str">
        <f>IF(ISTEXT(data1!B135)=TRUE,data1!B135,"")</f>
        <v/>
      </c>
      <c r="C135" t="str">
        <f>IF(ISTEXT(data1!C135)=TRUE,data1!C135,"")</f>
        <v/>
      </c>
      <c r="D135" t="str">
        <f>IF(ISTEXT(data1!D135)=TRUE,data1!D135,"")</f>
        <v/>
      </c>
      <c r="E135" t="str">
        <f>IF(ISTEXT(data1!E135)=TRUE,data1!E135,"")</f>
        <v/>
      </c>
      <c r="G135" t="str">
        <f>IF(ISTEXT(data1!F135)=TRUE,data1!F135,"")</f>
        <v/>
      </c>
      <c r="J135" t="str">
        <f>IF(ISTEXT(data1!G135)=TRUE,data1!G135,"")</f>
        <v/>
      </c>
      <c r="L135" t="str">
        <f t="shared" si="2"/>
        <v>CETP</v>
      </c>
      <c r="M135" t="str">
        <f>VLOOKUP($L135,data1!$A$2:$N$164,COLUMN()-3, FALSE)</f>
        <v>chr16:56961074</v>
      </c>
      <c r="N135" t="str">
        <f>VLOOKUP($L135,data1!$A$2:$N$164,COLUMN()-3, FALSE)</f>
        <v>rs1800775</v>
      </c>
      <c r="O135" t="str">
        <f>VLOOKUP($L135,data1!$A$2:$N$164,COLUMN()-3, FALSE)</f>
        <v>C</v>
      </c>
      <c r="P135">
        <f>VLOOKUP($L135,data1!$A$2:$N$164,COLUMN()-3, FALSE)</f>
        <v>-0.51</v>
      </c>
      <c r="Q135">
        <f>VLOOKUP($L135,data1!$A$2:$N$164,COLUMN()-3, FALSE)</f>
        <v>1.03</v>
      </c>
    </row>
    <row r="136" spans="1:17">
      <c r="A136" t="str">
        <f>IF(ISTEXT(data1!A136)=TRUE,data1!A136,"")</f>
        <v>DHX38</v>
      </c>
      <c r="B136" t="str">
        <f>IF(ISTEXT(data1!B136)=TRUE,data1!B136,"")</f>
        <v>HP</v>
      </c>
      <c r="C136" t="str">
        <f>IF(ISTEXT(data1!C136)=TRUE,data1!C136,"")</f>
        <v>DHODH</v>
      </c>
      <c r="D136" t="str">
        <f>IF(ISTEXT(data1!D136)=TRUE,data1!D136,"")</f>
        <v/>
      </c>
      <c r="E136" t="str">
        <f>IF(ISTEXT(data1!E136)=TRUE,data1!E136,"")</f>
        <v/>
      </c>
      <c r="G136" t="str">
        <f>IF(ISTEXT(data1!F136)=TRUE,data1!F136,"")</f>
        <v/>
      </c>
      <c r="J136" t="str">
        <f>IF(ISTEXT(data1!G136)=TRUE,data1!G136,"")</f>
        <v/>
      </c>
      <c r="L136" t="str">
        <f t="shared" si="2"/>
        <v>DHX38</v>
      </c>
      <c r="M136" t="str">
        <f>VLOOKUP($L136,data1!$A$2:$N$164,COLUMN()-3, FALSE)</f>
        <v>chr16:72096666</v>
      </c>
      <c r="N136" t="str">
        <f>VLOOKUP($L136,data1!$A$2:$N$164,COLUMN()-3, FALSE)</f>
        <v>rs1050362</v>
      </c>
      <c r="O136" t="str">
        <f>VLOOKUP($L136,data1!$A$2:$N$164,COLUMN()-3, FALSE)</f>
        <v>A</v>
      </c>
      <c r="P136">
        <f>VLOOKUP($L136,data1!$A$2:$N$164,COLUMN()-3, FALSE)</f>
        <v>-0.38</v>
      </c>
      <c r="Q136">
        <f>VLOOKUP($L136,data1!$A$2:$N$164,COLUMN()-3, FALSE)</f>
        <v>1.04</v>
      </c>
    </row>
    <row r="137" spans="1:17">
      <c r="A137" t="str">
        <f>IF(ISTEXT(data1!A137)=TRUE,data1!A137,"")</f>
        <v>CFDP1</v>
      </c>
      <c r="B137" t="str">
        <f>IF(ISTEXT(data1!B137)=TRUE,data1!B137,"")</f>
        <v>BCAR1</v>
      </c>
      <c r="C137" t="str">
        <f>IF(ISTEXT(data1!C137)=TRUE,data1!C137,"")</f>
        <v/>
      </c>
      <c r="D137" t="str">
        <f>IF(ISTEXT(data1!D137)=TRUE,data1!D137,"")</f>
        <v/>
      </c>
      <c r="E137" t="str">
        <f>IF(ISTEXT(data1!E137)=TRUE,data1!E137,"")</f>
        <v/>
      </c>
      <c r="G137" t="str">
        <f>IF(ISTEXT(data1!F137)=TRUE,data1!F137,"")</f>
        <v/>
      </c>
      <c r="J137" t="str">
        <f>IF(ISTEXT(data1!G137)=TRUE,data1!G137,"")</f>
        <v/>
      </c>
      <c r="L137" t="str">
        <f t="shared" si="2"/>
        <v>CFDP1</v>
      </c>
      <c r="M137" t="str">
        <f>VLOOKUP($L137,data1!$A$2:$N$164,COLUMN()-3, FALSE)</f>
        <v>chr16:75387533</v>
      </c>
      <c r="N137" t="str">
        <f>VLOOKUP($L137,data1!$A$2:$N$164,COLUMN()-3, FALSE)</f>
        <v>rs3851738</v>
      </c>
      <c r="O137" t="str">
        <f>VLOOKUP($L137,data1!$A$2:$N$164,COLUMN()-3, FALSE)</f>
        <v>C</v>
      </c>
      <c r="P137">
        <f>VLOOKUP($L137,data1!$A$2:$N$164,COLUMN()-3, FALSE)</f>
        <v>-0.6</v>
      </c>
      <c r="Q137">
        <f>VLOOKUP($L137,data1!$A$2:$N$164,COLUMN()-3, FALSE)</f>
        <v>1.07</v>
      </c>
    </row>
    <row r="138" spans="1:17">
      <c r="A138" t="str">
        <f>IF(ISTEXT(data1!A138)=TRUE,data1!A138,"")</f>
        <v>PLCG2</v>
      </c>
      <c r="B138" t="str">
        <f>IF(ISTEXT(data1!B138)=TRUE,data1!B138,"")</f>
        <v>CENPN</v>
      </c>
      <c r="C138" t="str">
        <f>IF(ISTEXT(data1!C138)=TRUE,data1!C138,"")</f>
        <v/>
      </c>
      <c r="D138" t="str">
        <f>IF(ISTEXT(data1!D138)=TRUE,data1!D138,"")</f>
        <v/>
      </c>
      <c r="E138" t="str">
        <f>IF(ISTEXT(data1!E138)=TRUE,data1!E138,"")</f>
        <v/>
      </c>
      <c r="G138" t="str">
        <f>IF(ISTEXT(data1!F138)=TRUE,data1!F138,"")</f>
        <v/>
      </c>
      <c r="J138" t="str">
        <f>IF(ISTEXT(data1!G138)=TRUE,data1!G138,"")</f>
        <v/>
      </c>
      <c r="L138" t="str">
        <f t="shared" si="2"/>
        <v>PLCG2</v>
      </c>
      <c r="M138" t="str">
        <f>VLOOKUP($L138,data1!$A$2:$N$164,COLUMN()-3, FALSE)</f>
        <v>chr16:81906423</v>
      </c>
      <c r="N138" t="str">
        <f>VLOOKUP($L138,data1!$A$2:$N$164,COLUMN()-3, FALSE)</f>
        <v>rs7199941</v>
      </c>
      <c r="O138" t="str">
        <f>VLOOKUP($L138,data1!$A$2:$N$164,COLUMN()-3, FALSE)</f>
        <v>A</v>
      </c>
      <c r="P138">
        <f>VLOOKUP($L138,data1!$A$2:$N$164,COLUMN()-3, FALSE)</f>
        <v>-0.4</v>
      </c>
      <c r="Q138">
        <f>VLOOKUP($L138,data1!$A$2:$N$164,COLUMN()-3, FALSE)</f>
        <v>1.04</v>
      </c>
    </row>
    <row r="139" spans="1:17">
      <c r="A139" t="str">
        <f>IF(ISTEXT(data1!A139)=TRUE,data1!A139,"")</f>
        <v>CDH13</v>
      </c>
      <c r="B139" t="str">
        <f>IF(ISTEXT(data1!B139)=TRUE,data1!B139,"")</f>
        <v>26–28</v>
      </c>
      <c r="C139" t="str">
        <f>IF(ISTEXT(data1!C139)=TRUE,data1!C139,"")</f>
        <v/>
      </c>
      <c r="D139" t="str">
        <f>IF(ISTEXT(data1!D139)=TRUE,data1!D139,"")</f>
        <v/>
      </c>
      <c r="E139" t="str">
        <f>IF(ISTEXT(data1!E139)=TRUE,data1!E139,"")</f>
        <v/>
      </c>
      <c r="G139" t="str">
        <f>IF(ISTEXT(data1!F139)=TRUE,data1!F139,"")</f>
        <v/>
      </c>
      <c r="J139" t="str">
        <f>IF(ISTEXT(data1!G139)=TRUE,data1!G139,"")</f>
        <v/>
      </c>
      <c r="L139" t="str">
        <f t="shared" si="2"/>
        <v>CDH13</v>
      </c>
      <c r="M139" t="str">
        <f>VLOOKUP($L139,data1!$A$2:$N$164,COLUMN()-3, FALSE)</f>
        <v>chr16:83045790</v>
      </c>
      <c r="N139" t="str">
        <f>VLOOKUP($L139,data1!$A$2:$N$164,COLUMN()-3, FALSE)</f>
        <v>rs7500448</v>
      </c>
      <c r="O139" t="str">
        <f>VLOOKUP($L139,data1!$A$2:$N$164,COLUMN()-3, FALSE)</f>
        <v>A</v>
      </c>
      <c r="P139">
        <f>VLOOKUP($L139,data1!$A$2:$N$164,COLUMN()-3, FALSE)</f>
        <v>-0.77</v>
      </c>
      <c r="Q139">
        <f>VLOOKUP($L139,data1!$A$2:$N$164,COLUMN()-3, FALSE)</f>
        <v>1.07</v>
      </c>
    </row>
    <row r="140" spans="1:17">
      <c r="A140" t="str">
        <f>IF(ISTEXT(data1!A140)=TRUE,data1!A140,"")</f>
        <v>SMG6</v>
      </c>
      <c r="B140" t="str">
        <f>IF(ISTEXT(data1!B140)=TRUE,data1!B140,"")</f>
        <v>SRR</v>
      </c>
      <c r="C140" t="str">
        <f>IF(ISTEXT(data1!C140)=TRUE,data1!C140,"")</f>
        <v/>
      </c>
      <c r="D140" t="str">
        <f>IF(ISTEXT(data1!D140)=TRUE,data1!D140,"")</f>
        <v/>
      </c>
      <c r="E140" t="str">
        <f>IF(ISTEXT(data1!E140)=TRUE,data1!E140,"")</f>
        <v/>
      </c>
      <c r="G140" t="str">
        <f>IF(ISTEXT(data1!F140)=TRUE,data1!F140,"")</f>
        <v/>
      </c>
      <c r="J140" t="str">
        <f>IF(ISTEXT(data1!G140)=TRUE,data1!G140,"")</f>
        <v/>
      </c>
      <c r="L140" t="str">
        <f t="shared" si="2"/>
        <v>SMG6</v>
      </c>
      <c r="M140" t="str">
        <f>VLOOKUP($L140,data1!$A$2:$N$164,COLUMN()-3, FALSE)</f>
        <v>chr17:2126504</v>
      </c>
      <c r="N140" t="str">
        <f>VLOOKUP($L140,data1!$A$2:$N$164,COLUMN()-3, FALSE)</f>
        <v>rs216172</v>
      </c>
      <c r="O140" t="str">
        <f>VLOOKUP($L140,data1!$A$2:$N$164,COLUMN()-3, FALSE)</f>
        <v>C</v>
      </c>
      <c r="P140">
        <f>VLOOKUP($L140,data1!$A$2:$N$164,COLUMN()-3, FALSE)</f>
        <v>-0.37</v>
      </c>
      <c r="Q140">
        <f>VLOOKUP($L140,data1!$A$2:$N$164,COLUMN()-3, FALSE)</f>
        <v>1.07</v>
      </c>
    </row>
    <row r="141" spans="1:17">
      <c r="A141" t="str">
        <f>IF(ISTEXT(data1!A141)=TRUE,data1!A141,"")</f>
        <v>Ral1</v>
      </c>
      <c r="B141" t="str">
        <f>IF(ISTEXT(data1!B141)=TRUE,data1!B141,"")</f>
        <v>PEMT</v>
      </c>
      <c r="C141" t="str">
        <f>IF(ISTEXT(data1!C141)=TRUE,data1!C141,"")</f>
        <v>RASD1</v>
      </c>
      <c r="D141" t="str">
        <f>IF(ISTEXT(data1!D141)=TRUE,data1!D141,"")</f>
        <v>SMCR3</v>
      </c>
      <c r="E141" t="str">
        <f>IF(ISTEXT(data1!E141)=TRUE,data1!E141,"")</f>
        <v>TOM1L2</v>
      </c>
      <c r="G141" t="str">
        <f>IF(ISTEXT(data1!F141)=TRUE,data1!F141,"")</f>
        <v/>
      </c>
      <c r="J141" t="str">
        <f>IF(ISTEXT(data1!G141)=TRUE,data1!G141,"")</f>
        <v/>
      </c>
      <c r="L141" t="str">
        <f t="shared" si="2"/>
        <v>Ral1</v>
      </c>
      <c r="M141" t="str">
        <f>VLOOKUP($L141,data1!$A$2:$N$164,COLUMN()-3, FALSE)</f>
        <v>chr17:17543722</v>
      </c>
      <c r="N141" t="str">
        <f>VLOOKUP($L141,data1!$A$2:$N$164,COLUMN()-3, FALSE)</f>
        <v>rs12936587</v>
      </c>
      <c r="O141" t="str">
        <f>VLOOKUP($L141,data1!$A$2:$N$164,COLUMN()-3, FALSE)</f>
        <v>G</v>
      </c>
      <c r="P141">
        <f>VLOOKUP($L141,data1!$A$2:$N$164,COLUMN()-3, FALSE)</f>
        <v>-0.56000000000000005</v>
      </c>
      <c r="Q141">
        <f>VLOOKUP($L141,data1!$A$2:$N$164,COLUMN()-3, FALSE)</f>
        <v>1.07</v>
      </c>
    </row>
    <row r="142" spans="1:17">
      <c r="A142" t="str">
        <f>IF(ISTEXT(data1!A142)=TRUE,data1!A142,"")</f>
        <v>CORO6</v>
      </c>
      <c r="B142" t="str">
        <f>IF(ISTEXT(data1!B142)=TRUE,data1!B142,"")</f>
        <v>BLMH</v>
      </c>
      <c r="C142" t="str">
        <f>IF(ISTEXT(data1!C142)=TRUE,data1!C142,"")</f>
        <v>ANKRD13B</v>
      </c>
      <c r="D142" t="str">
        <f>IF(ISTEXT(data1!D142)=TRUE,data1!D142,"")</f>
        <v>GIT1</v>
      </c>
      <c r="E142" t="str">
        <f>IF(ISTEXT(data1!E142)=TRUE,data1!E142,"")</f>
        <v>SSH2</v>
      </c>
      <c r="G142" t="str">
        <f>IF(ISTEXT(data1!F142)=TRUE,data1!F142,"")</f>
        <v>EFCAB5</v>
      </c>
      <c r="J142" t="str">
        <f>IF(ISTEXT(data1!G142)=TRUE,data1!G142,"")</f>
        <v/>
      </c>
      <c r="L142" t="str">
        <f t="shared" si="2"/>
        <v>CORO6</v>
      </c>
      <c r="M142" t="str">
        <f>VLOOKUP($L142,data1!$A$2:$N$164,COLUMN()-3, FALSE)</f>
        <v>chr17:27941886</v>
      </c>
      <c r="N142" t="str">
        <f>VLOOKUP($L142,data1!$A$2:$N$164,COLUMN()-3, FALSE)</f>
        <v>rs13723</v>
      </c>
      <c r="O142" t="str">
        <f>VLOOKUP($L142,data1!$A$2:$N$164,COLUMN()-3, FALSE)</f>
        <v>G</v>
      </c>
      <c r="P142">
        <f>VLOOKUP($L142,data1!$A$2:$N$164,COLUMN()-3, FALSE)</f>
        <v>-0.49</v>
      </c>
      <c r="Q142">
        <f>VLOOKUP($L142,data1!$A$2:$N$164,COLUMN()-3, FALSE)</f>
        <v>1.04</v>
      </c>
    </row>
    <row r="143" spans="1:17">
      <c r="A143" t="str">
        <f>IF(ISTEXT(data1!A143)=TRUE,data1!A143,"")</f>
        <v>COPRS</v>
      </c>
      <c r="B143" t="str">
        <f>IF(ISTEXT(data1!B143)=TRUE,data1!B143,"")</f>
        <v>RAB11FIP4</v>
      </c>
      <c r="C143" t="str">
        <f>IF(ISTEXT(data1!C143)=TRUE,data1!C143,"")</f>
        <v/>
      </c>
      <c r="D143" t="str">
        <f>IF(ISTEXT(data1!D143)=TRUE,data1!D143,"")</f>
        <v/>
      </c>
      <c r="E143" t="str">
        <f>IF(ISTEXT(data1!E143)=TRUE,data1!E143,"")</f>
        <v/>
      </c>
      <c r="G143" t="str">
        <f>IF(ISTEXT(data1!F143)=TRUE,data1!F143,"")</f>
        <v/>
      </c>
      <c r="J143" t="str">
        <f>IF(ISTEXT(data1!G143)=TRUE,data1!G143,"")</f>
        <v/>
      </c>
      <c r="L143" t="str">
        <f t="shared" si="2"/>
        <v>COPRS</v>
      </c>
      <c r="M143" t="str">
        <f>VLOOKUP($L143,data1!$A$2:$N$164,COLUMN()-3, FALSE)</f>
        <v>chr17:30033514</v>
      </c>
      <c r="N143" t="str">
        <f>VLOOKUP($L143,data1!$A$2:$N$164,COLUMN()-3, FALSE)</f>
        <v>rs76954792</v>
      </c>
      <c r="O143" t="str">
        <f>VLOOKUP($L143,data1!$A$2:$N$164,COLUMN()-3, FALSE)</f>
        <v>T</v>
      </c>
      <c r="P143">
        <f>VLOOKUP($L143,data1!$A$2:$N$164,COLUMN()-3, FALSE)</f>
        <v>-0.22</v>
      </c>
      <c r="Q143">
        <f>VLOOKUP($L143,data1!$A$2:$N$164,COLUMN()-3, FALSE)</f>
        <v>1.04</v>
      </c>
    </row>
    <row r="144" spans="1:17">
      <c r="A144" t="str">
        <f>IF(ISTEXT(data1!A144)=TRUE,data1!A144,"")</f>
        <v>DHX58</v>
      </c>
      <c r="B144" t="str">
        <f>IF(ISTEXT(data1!B144)=TRUE,data1!B144,"")</f>
        <v>KAT2A</v>
      </c>
      <c r="C144" t="str">
        <f>IF(ISTEXT(data1!C144)=TRUE,data1!C144,"")</f>
        <v>RAB5</v>
      </c>
      <c r="D144" t="str">
        <f>IF(ISTEXT(data1!D144)=TRUE,data1!D144,"")</f>
        <v>NKIRAS2</v>
      </c>
      <c r="E144" t="str">
        <f>IF(ISTEXT(data1!E144)=TRUE,data1!E144,"")</f>
        <v>DNAJC7</v>
      </c>
      <c r="G144" t="str">
        <f>IF(ISTEXT(data1!F144)=TRUE,data1!F144,"")</f>
        <v>KCNH4</v>
      </c>
      <c r="J144" t="str">
        <f>IF(ISTEXT(data1!G144)=TRUE,data1!G144,"")</f>
        <v>HCRT</v>
      </c>
      <c r="L144" t="str">
        <f t="shared" si="2"/>
        <v>DHX58</v>
      </c>
      <c r="M144" t="str">
        <f>VLOOKUP($L144,data1!$A$2:$N$164,COLUMN()-3, FALSE)</f>
        <v>chr17:40257163</v>
      </c>
      <c r="N144" t="str">
        <f>VLOOKUP($L144,data1!$A$2:$N$164,COLUMN()-3, FALSE)</f>
        <v>rs2074158</v>
      </c>
      <c r="O144" t="str">
        <f>VLOOKUP($L144,data1!$A$2:$N$164,COLUMN()-3, FALSE)</f>
        <v>C</v>
      </c>
      <c r="P144">
        <f>VLOOKUP($L144,data1!$A$2:$N$164,COLUMN()-3, FALSE)</f>
        <v>-0.18</v>
      </c>
      <c r="Q144">
        <f>VLOOKUP($L144,data1!$A$2:$N$164,COLUMN()-3, FALSE)</f>
        <v>1.05</v>
      </c>
    </row>
    <row r="145" spans="1:17">
      <c r="A145" t="str">
        <f>IF(ISTEXT(data1!A145)=TRUE,data1!A145,"")</f>
        <v>GOSR2</v>
      </c>
      <c r="B145" t="str">
        <f>IF(ISTEXT(data1!B145)=TRUE,data1!B145,"")</f>
        <v>MYL4</v>
      </c>
      <c r="C145" t="str">
        <f>IF(ISTEXT(data1!C145)=TRUE,data1!C145,"")</f>
        <v>ARL17A</v>
      </c>
      <c r="D145" t="str">
        <f>IF(ISTEXT(data1!D145)=TRUE,data1!D145,"")</f>
        <v>and</v>
      </c>
      <c r="E145" t="str">
        <f>IF(ISTEXT(data1!E145)=TRUE,data1!E145,"")</f>
        <v>others</v>
      </c>
      <c r="G145" t="str">
        <f>IF(ISTEXT(data1!F145)=TRUE,data1!F145,"")</f>
        <v/>
      </c>
      <c r="J145" t="str">
        <f>IF(ISTEXT(data1!G145)=TRUE,data1!G145,"")</f>
        <v/>
      </c>
      <c r="L145" t="str">
        <f t="shared" si="2"/>
        <v>GOSR2</v>
      </c>
      <c r="M145" t="str">
        <f>VLOOKUP($L145,data1!$A$2:$N$164,COLUMN()-3, FALSE)</f>
        <v>chr17:45013271</v>
      </c>
      <c r="N145" t="str">
        <f>VLOOKUP($L145,data1!$A$2:$N$164,COLUMN()-3, FALSE)</f>
        <v>rs17608766</v>
      </c>
      <c r="O145" t="str">
        <f>VLOOKUP($L145,data1!$A$2:$N$164,COLUMN()-3, FALSE)</f>
        <v>C</v>
      </c>
      <c r="P145">
        <f>VLOOKUP($L145,data1!$A$2:$N$164,COLUMN()-3, FALSE)</f>
        <v>-0.14000000000000001</v>
      </c>
      <c r="Q145">
        <f>VLOOKUP($L145,data1!$A$2:$N$164,COLUMN()-3, FALSE)</f>
        <v>1.07</v>
      </c>
    </row>
    <row r="146" spans="1:17">
      <c r="A146" t="str">
        <f>IF(ISTEXT(data1!A146)=TRUE,data1!A146,"")</f>
        <v>UBE2Z</v>
      </c>
      <c r="B146" t="str">
        <f>IF(ISTEXT(data1!B146)=TRUE,data1!B146,"")</f>
        <v>GIP</v>
      </c>
      <c r="C146" t="str">
        <f>IF(ISTEXT(data1!C146)=TRUE,data1!C146,"")</f>
        <v>ATP5G1</v>
      </c>
      <c r="D146" t="str">
        <f>IF(ISTEXT(data1!D146)=TRUE,data1!D146,"")</f>
        <v/>
      </c>
      <c r="E146" t="str">
        <f>IF(ISTEXT(data1!E146)=TRUE,data1!E146,"")</f>
        <v/>
      </c>
      <c r="G146" t="str">
        <f>IF(ISTEXT(data1!F146)=TRUE,data1!F146,"")</f>
        <v/>
      </c>
      <c r="J146" t="str">
        <f>IF(ISTEXT(data1!G146)=TRUE,data1!G146,"")</f>
        <v/>
      </c>
      <c r="L146" t="str">
        <f t="shared" si="2"/>
        <v>UBE2Z</v>
      </c>
      <c r="M146" t="str">
        <f>VLOOKUP($L146,data1!$A$2:$N$164,COLUMN()-3, FALSE)</f>
        <v>chr17:46988597</v>
      </c>
      <c r="N146" t="str">
        <f>VLOOKUP($L146,data1!$A$2:$N$164,COLUMN()-3, FALSE)</f>
        <v>rs46522</v>
      </c>
      <c r="O146" t="str">
        <f>VLOOKUP($L146,data1!$A$2:$N$164,COLUMN()-3, FALSE)</f>
        <v>T</v>
      </c>
      <c r="P146">
        <f>VLOOKUP($L146,data1!$A$2:$N$164,COLUMN()-3, FALSE)</f>
        <v>-0.53</v>
      </c>
      <c r="Q146">
        <f>VLOOKUP($L146,data1!$A$2:$N$164,COLUMN()-3, FALSE)</f>
        <v>1.06</v>
      </c>
    </row>
    <row r="147" spans="1:17">
      <c r="A147" t="str">
        <f>IF(ISTEXT(data1!A147)=TRUE,data1!A147,"")</f>
        <v>BCAS3</v>
      </c>
      <c r="B147" t="str">
        <f>IF(ISTEXT(data1!B147)=TRUE,data1!B147,"")</f>
        <v/>
      </c>
      <c r="C147" t="str">
        <f>IF(ISTEXT(data1!C147)=TRUE,data1!C147,"")</f>
        <v/>
      </c>
      <c r="D147" t="str">
        <f>IF(ISTEXT(data1!D147)=TRUE,data1!D147,"")</f>
        <v/>
      </c>
      <c r="E147" t="str">
        <f>IF(ISTEXT(data1!E147)=TRUE,data1!E147,"")</f>
        <v/>
      </c>
      <c r="G147" t="str">
        <f>IF(ISTEXT(data1!F147)=TRUE,data1!F147,"")</f>
        <v/>
      </c>
      <c r="J147" t="str">
        <f>IF(ISTEXT(data1!G147)=TRUE,data1!G147,"")</f>
        <v/>
      </c>
      <c r="L147" t="str">
        <f t="shared" si="2"/>
        <v>BCAS3</v>
      </c>
      <c r="M147" t="str">
        <f>VLOOKUP($L147,data1!$A$2:$N$164,COLUMN()-3, FALSE)</f>
        <v>chr17:59013488</v>
      </c>
      <c r="N147" t="str">
        <f>VLOOKUP($L147,data1!$A$2:$N$164,COLUMN()-3, FALSE)</f>
        <v>rs7212798</v>
      </c>
      <c r="O147" t="str">
        <f>VLOOKUP($L147,data1!$A$2:$N$164,COLUMN()-3, FALSE)</f>
        <v>C</v>
      </c>
      <c r="P147">
        <f>VLOOKUP($L147,data1!$A$2:$N$164,COLUMN()-3, FALSE)</f>
        <v>-0.15</v>
      </c>
      <c r="Q147">
        <f>VLOOKUP($L147,data1!$A$2:$N$164,COLUMN()-3, FALSE)</f>
        <v>1.08</v>
      </c>
    </row>
    <row r="148" spans="1:17">
      <c r="A148" t="str">
        <f>IF(ISTEXT(data1!A148)=TRUE,data1!A148,"")</f>
        <v>PECAM1</v>
      </c>
      <c r="B148" t="str">
        <f>IF(ISTEXT(data1!B148)=TRUE,data1!B148,"")</f>
        <v>DDX5</v>
      </c>
      <c r="C148" t="str">
        <f>IF(ISTEXT(data1!C148)=TRUE,data1!C148,"")</f>
        <v>TEX2</v>
      </c>
      <c r="D148" t="str">
        <f>IF(ISTEXT(data1!D148)=TRUE,data1!D148,"")</f>
        <v/>
      </c>
      <c r="E148" t="str">
        <f>IF(ISTEXT(data1!E148)=TRUE,data1!E148,"")</f>
        <v/>
      </c>
      <c r="G148" t="str">
        <f>IF(ISTEXT(data1!F148)=TRUE,data1!F148,"")</f>
        <v/>
      </c>
      <c r="J148" t="str">
        <f>IF(ISTEXT(data1!G148)=TRUE,data1!G148,"")</f>
        <v/>
      </c>
      <c r="L148" t="str">
        <f t="shared" si="2"/>
        <v>PECAM1</v>
      </c>
      <c r="M148" t="str">
        <f>VLOOKUP($L148,data1!$A$2:$N$164,COLUMN()-3, FALSE)</f>
        <v>chr17:62387091</v>
      </c>
      <c r="N148" t="str">
        <f>VLOOKUP($L148,data1!$A$2:$N$164,COLUMN()-3, FALSE)</f>
        <v>rs1867624</v>
      </c>
      <c r="O148" t="str">
        <f>VLOOKUP($L148,data1!$A$2:$N$164,COLUMN()-3, FALSE)</f>
        <v>T</v>
      </c>
      <c r="P148">
        <f>VLOOKUP($L148,data1!$A$2:$N$164,COLUMN()-3, FALSE)</f>
        <v>-0.61</v>
      </c>
      <c r="Q148">
        <f>VLOOKUP($L148,data1!$A$2:$N$164,COLUMN()-3, FALSE)</f>
        <v>1.04</v>
      </c>
    </row>
    <row r="149" spans="1:17">
      <c r="A149" t="str">
        <f>IF(ISTEXT(data1!A149)=TRUE,data1!A149,"")</f>
        <v>ACAA2</v>
      </c>
      <c r="B149" t="str">
        <f>IF(ISTEXT(data1!B149)=TRUE,data1!B149,"")</f>
        <v>RPL17</v>
      </c>
      <c r="C149" t="str">
        <f>IF(ISTEXT(data1!C149)=TRUE,data1!C149,"")</f>
        <v/>
      </c>
      <c r="D149" t="str">
        <f>IF(ISTEXT(data1!D149)=TRUE,data1!D149,"")</f>
        <v/>
      </c>
      <c r="E149" t="str">
        <f>IF(ISTEXT(data1!E149)=TRUE,data1!E149,"")</f>
        <v/>
      </c>
      <c r="G149" t="str">
        <f>IF(ISTEXT(data1!F149)=TRUE,data1!F149,"")</f>
        <v/>
      </c>
      <c r="J149" t="str">
        <f>IF(ISTEXT(data1!G149)=TRUE,data1!G149,"")</f>
        <v/>
      </c>
      <c r="L149" t="str">
        <f t="shared" si="2"/>
        <v>ACAA2</v>
      </c>
      <c r="M149" t="str">
        <f>VLOOKUP($L149,data1!$A$2:$N$164,COLUMN()-3, FALSE)</f>
        <v>chr18:47229717</v>
      </c>
      <c r="N149" t="str">
        <f>VLOOKUP($L149,data1!$A$2:$N$164,COLUMN()-3, FALSE)</f>
        <v>rs9964304</v>
      </c>
      <c r="O149" t="str">
        <f>VLOOKUP($L149,data1!$A$2:$N$164,COLUMN()-3, FALSE)</f>
        <v>C</v>
      </c>
      <c r="P149">
        <f>VLOOKUP($L149,data1!$A$2:$N$164,COLUMN()-3, FALSE)</f>
        <v>-0.38</v>
      </c>
      <c r="Q149">
        <f>VLOOKUP($L149,data1!$A$2:$N$164,COLUMN()-3, FALSE)</f>
        <v>1.04</v>
      </c>
    </row>
    <row r="150" spans="1:17">
      <c r="A150" t="str">
        <f>IF(ISTEXT(data1!A150)=TRUE,data1!A150,"")</f>
        <v>PMAIP1</v>
      </c>
      <c r="B150" t="str">
        <f>IF(ISTEXT(data1!B150)=TRUE,data1!B150,"")</f>
        <v>MC4R</v>
      </c>
      <c r="C150" t="str">
        <f>IF(ISTEXT(data1!C150)=TRUE,data1!C150,"")</f>
        <v/>
      </c>
      <c r="D150" t="str">
        <f>IF(ISTEXT(data1!D150)=TRUE,data1!D150,"")</f>
        <v/>
      </c>
      <c r="E150" t="str">
        <f>IF(ISTEXT(data1!E150)=TRUE,data1!E150,"")</f>
        <v/>
      </c>
      <c r="G150" t="str">
        <f>IF(ISTEXT(data1!F150)=TRUE,data1!F150,"")</f>
        <v/>
      </c>
      <c r="J150" t="str">
        <f>IF(ISTEXT(data1!G150)=TRUE,data1!G150,"")</f>
        <v/>
      </c>
      <c r="L150" t="str">
        <f t="shared" si="2"/>
        <v>PMAIP1</v>
      </c>
      <c r="M150" t="str">
        <f>VLOOKUP($L150,data1!$A$2:$N$164,COLUMN()-3, FALSE)</f>
        <v>chr18:57838401</v>
      </c>
      <c r="N150" t="str">
        <f>VLOOKUP($L150,data1!$A$2:$N$164,COLUMN()-3, FALSE)</f>
        <v>rs663129</v>
      </c>
      <c r="O150" t="str">
        <f>VLOOKUP($L150,data1!$A$2:$N$164,COLUMN()-3, FALSE)</f>
        <v>A</v>
      </c>
      <c r="P150">
        <f>VLOOKUP($L150,data1!$A$2:$N$164,COLUMN()-3, FALSE)</f>
        <v>-0.26</v>
      </c>
      <c r="Q150">
        <f>VLOOKUP($L150,data1!$A$2:$N$164,COLUMN()-3, FALSE)</f>
        <v>1.06</v>
      </c>
    </row>
    <row r="151" spans="1:17">
      <c r="A151" t="str">
        <f>IF(ISTEXT(data1!A151)=TRUE,data1!A151,"")</f>
        <v>ANGTPL4</v>
      </c>
      <c r="B151" t="str">
        <f>IF(ISTEXT(data1!B151)=TRUE,data1!B151,"")</f>
        <v/>
      </c>
      <c r="C151" t="str">
        <f>IF(ISTEXT(data1!C151)=TRUE,data1!C151,"")</f>
        <v/>
      </c>
      <c r="D151" t="str">
        <f>IF(ISTEXT(data1!D151)=TRUE,data1!D151,"")</f>
        <v/>
      </c>
      <c r="E151" t="str">
        <f>IF(ISTEXT(data1!E151)=TRUE,data1!E151,"")</f>
        <v/>
      </c>
      <c r="G151" t="str">
        <f>IF(ISTEXT(data1!F151)=TRUE,data1!F151,"")</f>
        <v/>
      </c>
      <c r="J151" t="str">
        <f>IF(ISTEXT(data1!G151)=TRUE,data1!G151,"")</f>
        <v/>
      </c>
      <c r="L151" t="str">
        <f t="shared" si="2"/>
        <v>ANGTPL4</v>
      </c>
      <c r="M151" t="str">
        <f>VLOOKUP($L151,data1!$A$2:$N$164,COLUMN()-3, FALSE)</f>
        <v>chr19:8429323</v>
      </c>
      <c r="N151" t="str">
        <f>VLOOKUP($L151,data1!$A$2:$N$164,COLUMN()-3, FALSE)</f>
        <v>rs116843064</v>
      </c>
      <c r="O151" t="str">
        <f>VLOOKUP($L151,data1!$A$2:$N$164,COLUMN()-3, FALSE)</f>
        <v>G</v>
      </c>
      <c r="P151">
        <f>VLOOKUP($L151,data1!$A$2:$N$164,COLUMN()-3, FALSE)</f>
        <v>-0.98</v>
      </c>
      <c r="Q151">
        <f>VLOOKUP($L151,data1!$A$2:$N$164,COLUMN()-3, FALSE)</f>
        <v>1.1399999999999999</v>
      </c>
    </row>
    <row r="152" spans="1:17">
      <c r="A152" t="str">
        <f>IF(ISTEXT(data1!A152)=TRUE,data1!A152,"")</f>
        <v>LDLR</v>
      </c>
      <c r="B152" t="str">
        <f>IF(ISTEXT(data1!B152)=TRUE,data1!B152,"")</f>
        <v>SMARCA4</v>
      </c>
      <c r="C152" t="str">
        <f>IF(ISTEXT(data1!C152)=TRUE,data1!C152,"")</f>
        <v/>
      </c>
      <c r="D152" t="str">
        <f>IF(ISTEXT(data1!D152)=TRUE,data1!D152,"")</f>
        <v/>
      </c>
      <c r="E152" t="str">
        <f>IF(ISTEXT(data1!E152)=TRUE,data1!E152,"")</f>
        <v/>
      </c>
      <c r="G152" t="str">
        <f>IF(ISTEXT(data1!F152)=TRUE,data1!F152,"")</f>
        <v/>
      </c>
      <c r="J152" t="str">
        <f>IF(ISTEXT(data1!G152)=TRUE,data1!G152,"")</f>
        <v/>
      </c>
      <c r="L152" t="str">
        <f t="shared" si="2"/>
        <v>LDLR</v>
      </c>
      <c r="M152" t="str">
        <f>VLOOKUP($L152,data1!$A$2:$N$164,COLUMN()-3, FALSE)</f>
        <v>chr19:11163601</v>
      </c>
      <c r="N152" t="str">
        <f>VLOOKUP($L152,data1!$A$2:$N$164,COLUMN()-3, FALSE)</f>
        <v>rs1122608</v>
      </c>
      <c r="O152" t="str">
        <f>VLOOKUP($L152,data1!$A$2:$N$164,COLUMN()-3, FALSE)</f>
        <v>G</v>
      </c>
      <c r="P152">
        <f>VLOOKUP($L152,data1!$A$2:$N$164,COLUMN()-3, FALSE)</f>
        <v>-0.77</v>
      </c>
      <c r="Q152">
        <f>VLOOKUP($L152,data1!$A$2:$N$164,COLUMN()-3, FALSE)</f>
        <v>1.1399999999999999</v>
      </c>
    </row>
    <row r="153" spans="1:17">
      <c r="A153" t="str">
        <f>IF(ISTEXT(data1!A153)=TRUE,data1!A153,"")</f>
        <v>FCHO1</v>
      </c>
      <c r="B153" t="str">
        <f>IF(ISTEXT(data1!B153)=TRUE,data1!B153,"")</f>
        <v>COLGALT1</v>
      </c>
      <c r="C153" t="str">
        <f>IF(ISTEXT(data1!C153)=TRUE,data1!C153,"")</f>
        <v/>
      </c>
      <c r="D153" t="str">
        <f>IF(ISTEXT(data1!D153)=TRUE,data1!D153,"")</f>
        <v/>
      </c>
      <c r="E153" t="str">
        <f>IF(ISTEXT(data1!E153)=TRUE,data1!E153,"")</f>
        <v/>
      </c>
      <c r="G153" t="str">
        <f>IF(ISTEXT(data1!F153)=TRUE,data1!F153,"")</f>
        <v/>
      </c>
      <c r="J153" t="str">
        <f>IF(ISTEXT(data1!G153)=TRUE,data1!G153,"")</f>
        <v/>
      </c>
      <c r="L153" t="str">
        <f t="shared" si="2"/>
        <v>FCHO1</v>
      </c>
      <c r="M153" t="str">
        <f>VLOOKUP($L153,data1!$A$2:$N$164,COLUMN()-3, FALSE)</f>
        <v>chr19:17855763</v>
      </c>
      <c r="N153" t="str">
        <f>VLOOKUP($L153,data1!$A$2:$N$164,COLUMN()-3, FALSE)</f>
        <v>rs73015714</v>
      </c>
      <c r="O153" t="str">
        <f>VLOOKUP($L153,data1!$A$2:$N$164,COLUMN()-3, FALSE)</f>
        <v>G</v>
      </c>
      <c r="P153">
        <f>VLOOKUP($L153,data1!$A$2:$N$164,COLUMN()-3, FALSE)</f>
        <v>-0.2</v>
      </c>
      <c r="Q153">
        <f>VLOOKUP($L153,data1!$A$2:$N$164,COLUMN()-3, FALSE)</f>
        <v>1.06</v>
      </c>
    </row>
    <row r="154" spans="1:17">
      <c r="A154" t="str">
        <f>IF(ISTEXT(data1!A154)=TRUE,data1!A154,"")</f>
        <v>ZNF507</v>
      </c>
      <c r="B154" t="str">
        <f>IF(ISTEXT(data1!B154)=TRUE,data1!B154,"")</f>
        <v>LOC400684</v>
      </c>
      <c r="C154" t="str">
        <f>IF(ISTEXT(data1!C154)=TRUE,data1!C154,"")</f>
        <v/>
      </c>
      <c r="D154" t="str">
        <f>IF(ISTEXT(data1!D154)=TRUE,data1!D154,"")</f>
        <v/>
      </c>
      <c r="E154" t="str">
        <f>IF(ISTEXT(data1!E154)=TRUE,data1!E154,"")</f>
        <v/>
      </c>
      <c r="G154" t="str">
        <f>IF(ISTEXT(data1!F154)=TRUE,data1!F154,"")</f>
        <v/>
      </c>
      <c r="J154" t="str">
        <f>IF(ISTEXT(data1!G154)=TRUE,data1!G154,"")</f>
        <v/>
      </c>
      <c r="L154" t="str">
        <f t="shared" si="2"/>
        <v>ZNF507</v>
      </c>
      <c r="M154" t="str">
        <f>VLOOKUP($L154,data1!$A$2:$N$164,COLUMN()-3, FALSE)</f>
        <v>chr19:32882020</v>
      </c>
      <c r="N154" t="str">
        <f>VLOOKUP($L154,data1!$A$2:$N$164,COLUMN()-3, FALSE)</f>
        <v>rs12976411</v>
      </c>
      <c r="O154" t="str">
        <f>VLOOKUP($L154,data1!$A$2:$N$164,COLUMN()-3, FALSE)</f>
        <v>A</v>
      </c>
      <c r="P154">
        <f>VLOOKUP($L154,data1!$A$2:$N$164,COLUMN()-3, FALSE)</f>
        <v>-0.91</v>
      </c>
      <c r="Q154">
        <f>VLOOKUP($L154,data1!$A$2:$N$164,COLUMN()-3, FALSE)</f>
        <v>1.33</v>
      </c>
    </row>
    <row r="155" spans="1:17">
      <c r="A155" t="str">
        <f>IF(ISTEXT(data1!A155)=TRUE,data1!A155,"")</f>
        <v>HNRNPUL1</v>
      </c>
      <c r="B155" t="str">
        <f>IF(ISTEXT(data1!B155)=TRUE,data1!B155,"")</f>
        <v>CCDC97</v>
      </c>
      <c r="C155" t="str">
        <f>IF(ISTEXT(data1!C155)=TRUE,data1!C155,"")</f>
        <v>TGFB1</v>
      </c>
      <c r="D155" t="str">
        <f>IF(ISTEXT(data1!D155)=TRUE,data1!D155,"")</f>
        <v>B9D2</v>
      </c>
      <c r="E155" t="str">
        <f>IF(ISTEXT(data1!E155)=TRUE,data1!E155,"")</f>
        <v>26–28</v>
      </c>
      <c r="G155" t="str">
        <f>IF(ISTEXT(data1!F155)=TRUE,data1!F155,"")</f>
        <v/>
      </c>
      <c r="J155" t="str">
        <f>IF(ISTEXT(data1!G155)=TRUE,data1!G155,"")</f>
        <v/>
      </c>
      <c r="L155" t="str">
        <f t="shared" si="2"/>
        <v>HNRNPUL1</v>
      </c>
      <c r="M155" t="str">
        <f>VLOOKUP($L155,data1!$A$2:$N$164,COLUMN()-3, FALSE)</f>
        <v>chr19:41854534</v>
      </c>
      <c r="N155" t="str">
        <f>VLOOKUP($L155,data1!$A$2:$N$164,COLUMN()-3, FALSE)</f>
        <v>rs8108632a</v>
      </c>
      <c r="O155" t="str">
        <f>VLOOKUP($L155,data1!$A$2:$N$164,COLUMN()-3, FALSE)</f>
        <v>T</v>
      </c>
      <c r="P155">
        <f>VLOOKUP($L155,data1!$A$2:$N$164,COLUMN()-3, FALSE)</f>
        <v>-0.48</v>
      </c>
      <c r="Q155">
        <f>VLOOKUP($L155,data1!$A$2:$N$164,COLUMN()-3, FALSE)</f>
        <v>1.05</v>
      </c>
    </row>
    <row r="156" spans="1:17">
      <c r="A156" t="str">
        <f>IF(ISTEXT(data1!A156)=TRUE,data1!A156,"")</f>
        <v>APOE</v>
      </c>
      <c r="B156" t="str">
        <f>IF(ISTEXT(data1!B156)=TRUE,data1!B156,"")</f>
        <v>APOC1</v>
      </c>
      <c r="C156" t="str">
        <f>IF(ISTEXT(data1!C156)=TRUE,data1!C156,"")</f>
        <v>TOMM40</v>
      </c>
      <c r="D156" t="str">
        <f>IF(ISTEXT(data1!D156)=TRUE,data1!D156,"")</f>
        <v>PVRL2</v>
      </c>
      <c r="E156" t="str">
        <f>IF(ISTEXT(data1!E156)=TRUE,data1!E156,"")</f>
        <v>COTL1</v>
      </c>
      <c r="G156" t="str">
        <f>IF(ISTEXT(data1!F156)=TRUE,data1!F156,"")</f>
        <v/>
      </c>
      <c r="J156" t="str">
        <f>IF(ISTEXT(data1!G156)=TRUE,data1!G156,"")</f>
        <v/>
      </c>
      <c r="L156" t="str">
        <f t="shared" si="2"/>
        <v>APOE</v>
      </c>
      <c r="M156" t="str">
        <f>VLOOKUP($L156,data1!$A$2:$N$164,COLUMN()-3, FALSE)</f>
        <v>chr19:45395619</v>
      </c>
      <c r="N156" t="str">
        <f>VLOOKUP($L156,data1!$A$2:$N$164,COLUMN()-3, FALSE)</f>
        <v>rs2075650</v>
      </c>
      <c r="O156" t="str">
        <f>VLOOKUP($L156,data1!$A$2:$N$164,COLUMN()-3, FALSE)</f>
        <v>G</v>
      </c>
      <c r="P156">
        <f>VLOOKUP($L156,data1!$A$2:$N$164,COLUMN()-3, FALSE)</f>
        <v>-0.14000000000000001</v>
      </c>
      <c r="Q156">
        <f>VLOOKUP($L156,data1!$A$2:$N$164,COLUMN()-3, FALSE)</f>
        <v>1.1399999999999999</v>
      </c>
    </row>
    <row r="157" spans="1:17">
      <c r="A157" t="str">
        <f>IF(ISTEXT(data1!A157)=TRUE,data1!A157,"")</f>
        <v>SNRPD2</v>
      </c>
      <c r="B157" t="str">
        <f>IF(ISTEXT(data1!B157)=TRUE,data1!B157,"")</f>
        <v>GIPR</v>
      </c>
      <c r="C157" t="str">
        <f>IF(ISTEXT(data1!C157)=TRUE,data1!C157,"")</f>
        <v/>
      </c>
      <c r="D157" t="str">
        <f>IF(ISTEXT(data1!D157)=TRUE,data1!D157,"")</f>
        <v/>
      </c>
      <c r="E157" t="str">
        <f>IF(ISTEXT(data1!E157)=TRUE,data1!E157,"")</f>
        <v/>
      </c>
      <c r="G157" t="str">
        <f>IF(ISTEXT(data1!F157)=TRUE,data1!F157,"")</f>
        <v/>
      </c>
      <c r="J157" t="str">
        <f>IF(ISTEXT(data1!G157)=TRUE,data1!G157,"")</f>
        <v/>
      </c>
      <c r="L157" t="str">
        <f t="shared" si="2"/>
        <v>SNRPD2</v>
      </c>
      <c r="M157" t="str">
        <f>VLOOKUP($L157,data1!$A$2:$N$164,COLUMN()-3, FALSE)</f>
        <v>chr19:46190268</v>
      </c>
      <c r="N157" t="str">
        <f>VLOOKUP($L157,data1!$A$2:$N$164,COLUMN()-3, FALSE)</f>
        <v>rs1964272</v>
      </c>
      <c r="O157" t="str">
        <f>VLOOKUP($L157,data1!$A$2:$N$164,COLUMN()-3, FALSE)</f>
        <v>G</v>
      </c>
      <c r="P157">
        <f>VLOOKUP($L157,data1!$A$2:$N$164,COLUMN()-3, FALSE)</f>
        <v>-0.51</v>
      </c>
      <c r="Q157">
        <f>VLOOKUP($L157,data1!$A$2:$N$164,COLUMN()-3, FALSE)</f>
        <v>1.04</v>
      </c>
    </row>
    <row r="158" spans="1:17">
      <c r="A158" t="str">
        <f>IF(ISTEXT(data1!A158)=TRUE,data1!A158,"")</f>
        <v>PROCR</v>
      </c>
      <c r="B158" t="str">
        <f>IF(ISTEXT(data1!B158)=TRUE,data1!B158,"")</f>
        <v>ASIP</v>
      </c>
      <c r="C158" t="str">
        <f>IF(ISTEXT(data1!C158)=TRUE,data1!C158,"")</f>
        <v>NCOA6</v>
      </c>
      <c r="D158" t="str">
        <f>IF(ISTEXT(data1!D158)=TRUE,data1!D158,"")</f>
        <v>ITGB4BP/EIF6</v>
      </c>
      <c r="E158" t="str">
        <f>IF(ISTEXT(data1!E158)=TRUE,data1!E158,"")</f>
        <v>and</v>
      </c>
      <c r="G158" t="str">
        <f>IF(ISTEXT(data1!F158)=TRUE,data1!F158,"")</f>
        <v>others</v>
      </c>
      <c r="J158" t="str">
        <f>IF(ISTEXT(data1!G158)=TRUE,data1!G158,"")</f>
        <v/>
      </c>
      <c r="L158" t="str">
        <f t="shared" si="2"/>
        <v>PROCR</v>
      </c>
      <c r="M158" t="str">
        <f>VLOOKUP($L158,data1!$A$2:$N$164,COLUMN()-3, FALSE)</f>
        <v>chr20:33764554</v>
      </c>
      <c r="N158" t="str">
        <f>VLOOKUP($L158,data1!$A$2:$N$164,COLUMN()-3, FALSE)</f>
        <v>rs867186</v>
      </c>
      <c r="O158" t="str">
        <f>VLOOKUP($L158,data1!$A$2:$N$164,COLUMN()-3, FALSE)</f>
        <v>A</v>
      </c>
      <c r="P158">
        <f>VLOOKUP($L158,data1!$A$2:$N$164,COLUMN()-3, FALSE)</f>
        <v>-0.89</v>
      </c>
      <c r="Q158">
        <f>VLOOKUP($L158,data1!$A$2:$N$164,COLUMN()-3, FALSE)</f>
        <v>1.07</v>
      </c>
    </row>
    <row r="159" spans="1:17">
      <c r="A159" t="str">
        <f>IF(ISTEXT(data1!A159)=TRUE,data1!A159,"")</f>
        <v>ZHX3</v>
      </c>
      <c r="B159" t="str">
        <f>IF(ISTEXT(data1!B159)=TRUE,data1!B159,"")</f>
        <v>PLCG1</v>
      </c>
      <c r="C159" t="str">
        <f>IF(ISTEXT(data1!C159)=TRUE,data1!C159,"")</f>
        <v>TOP1</v>
      </c>
      <c r="D159" t="str">
        <f>IF(ISTEXT(data1!D159)=TRUE,data1!D159,"")</f>
        <v/>
      </c>
      <c r="E159" t="str">
        <f>IF(ISTEXT(data1!E159)=TRUE,data1!E159,"")</f>
        <v/>
      </c>
      <c r="G159" t="str">
        <f>IF(ISTEXT(data1!F159)=TRUE,data1!F159,"")</f>
        <v/>
      </c>
      <c r="J159" t="str">
        <f>IF(ISTEXT(data1!G159)=TRUE,data1!G159,"")</f>
        <v/>
      </c>
      <c r="L159" t="str">
        <f t="shared" si="2"/>
        <v>ZHX3</v>
      </c>
      <c r="M159" t="str">
        <f>VLOOKUP($L159,data1!$A$2:$N$164,COLUMN()-3, FALSE)</f>
        <v>chr20:39924279</v>
      </c>
      <c r="N159" t="str">
        <f>VLOOKUP($L159,data1!$A$2:$N$164,COLUMN()-3, FALSE)</f>
        <v>rs6102343</v>
      </c>
      <c r="O159" t="str">
        <f>VLOOKUP($L159,data1!$A$2:$N$164,COLUMN()-3, FALSE)</f>
        <v>A</v>
      </c>
      <c r="P159">
        <f>VLOOKUP($L159,data1!$A$2:$N$164,COLUMN()-3, FALSE)</f>
        <v>-0.25</v>
      </c>
      <c r="Q159">
        <f>VLOOKUP($L159,data1!$A$2:$N$164,COLUMN()-3, FALSE)</f>
        <v>1.04</v>
      </c>
    </row>
    <row r="160" spans="1:17">
      <c r="A160" t="str">
        <f>IF(ISTEXT(data1!A160)=TRUE,data1!A160,"")</f>
        <v>PCIF1</v>
      </c>
      <c r="B160" t="str">
        <f>IF(ISTEXT(data1!B160)=TRUE,data1!B160,"")</f>
        <v>ZNF335</v>
      </c>
      <c r="C160" t="str">
        <f>IF(ISTEXT(data1!C160)=TRUE,data1!C160,"")</f>
        <v>NEURL2</v>
      </c>
      <c r="D160" t="str">
        <f>IF(ISTEXT(data1!D160)=TRUE,data1!D160,"")</f>
        <v>PLTP</v>
      </c>
      <c r="E160" t="str">
        <f>IF(ISTEXT(data1!E160)=TRUE,data1!E160,"")</f>
        <v>MMP9</v>
      </c>
      <c r="G160" t="str">
        <f>IF(ISTEXT(data1!F160)=TRUE,data1!F160,"")</f>
        <v/>
      </c>
      <c r="J160" t="str">
        <f>IF(ISTEXT(data1!G160)=TRUE,data1!G160,"")</f>
        <v/>
      </c>
      <c r="L160" t="str">
        <f t="shared" si="2"/>
        <v>PCIF1</v>
      </c>
      <c r="M160" t="str">
        <f>VLOOKUP($L160,data1!$A$2:$N$164,COLUMN()-3, FALSE)</f>
        <v>chr20:44586023</v>
      </c>
      <c r="N160" t="str">
        <f>VLOOKUP($L160,data1!$A$2:$N$164,COLUMN()-3, FALSE)</f>
        <v>rs3827066</v>
      </c>
      <c r="O160" t="str">
        <f>VLOOKUP($L160,data1!$A$2:$N$164,COLUMN()-3, FALSE)</f>
        <v>T</v>
      </c>
      <c r="P160">
        <f>VLOOKUP($L160,data1!$A$2:$N$164,COLUMN()-3, FALSE)</f>
        <v>-0.14000000000000001</v>
      </c>
      <c r="Q160">
        <f>VLOOKUP($L160,data1!$A$2:$N$164,COLUMN()-3, FALSE)</f>
        <v>1.04</v>
      </c>
    </row>
    <row r="161" spans="1:17">
      <c r="A161" t="str">
        <f>IF(ISTEXT(data1!A161)=TRUE,data1!A161,"")</f>
        <v>ZNF831</v>
      </c>
      <c r="B161" t="str">
        <f>IF(ISTEXT(data1!B161)=TRUE,data1!B161,"")</f>
        <v/>
      </c>
      <c r="C161" t="str">
        <f>IF(ISTEXT(data1!C161)=TRUE,data1!C161,"")</f>
        <v/>
      </c>
      <c r="D161" t="str">
        <f>IF(ISTEXT(data1!D161)=TRUE,data1!D161,"")</f>
        <v/>
      </c>
      <c r="E161" t="str">
        <f>IF(ISTEXT(data1!E161)=TRUE,data1!E161,"")</f>
        <v/>
      </c>
      <c r="G161" t="str">
        <f>IF(ISTEXT(data1!F161)=TRUE,data1!F161,"")</f>
        <v/>
      </c>
      <c r="J161" t="str">
        <f>IF(ISTEXT(data1!G161)=TRUE,data1!G161,"")</f>
        <v/>
      </c>
      <c r="L161" t="str">
        <f t="shared" si="2"/>
        <v>ZNF831</v>
      </c>
      <c r="M161" t="str">
        <f>VLOOKUP($L161,data1!$A$2:$N$164,COLUMN()-3, FALSE)</f>
        <v>chr20:57714025</v>
      </c>
      <c r="N161" t="str">
        <f>VLOOKUP($L161,data1!$A$2:$N$164,COLUMN()-3, FALSE)</f>
        <v>rs260020</v>
      </c>
      <c r="O161" t="str">
        <f>VLOOKUP($L161,data1!$A$2:$N$164,COLUMN()-3, FALSE)</f>
        <v>T</v>
      </c>
      <c r="P161">
        <f>VLOOKUP($L161,data1!$A$2:$N$164,COLUMN()-3, FALSE)</f>
        <v>-0.13</v>
      </c>
      <c r="Q161">
        <f>VLOOKUP($L161,data1!$A$2:$N$164,COLUMN()-3, FALSE)</f>
        <v>1.04</v>
      </c>
    </row>
    <row r="162" spans="1:17">
      <c r="A162" t="str">
        <f>IF(ISTEXT(data1!A162)=TRUE,data1!A162,"")</f>
        <v>MAP3K7CL</v>
      </c>
      <c r="B162" t="str">
        <f>IF(ISTEXT(data1!B162)=TRUE,data1!B162,"")</f>
        <v>BACH1</v>
      </c>
      <c r="C162" t="str">
        <f>IF(ISTEXT(data1!C162)=TRUE,data1!C162,"")</f>
        <v/>
      </c>
      <c r="D162" t="str">
        <f>IF(ISTEXT(data1!D162)=TRUE,data1!D162,"")</f>
        <v/>
      </c>
      <c r="E162" t="str">
        <f>IF(ISTEXT(data1!E162)=TRUE,data1!E162,"")</f>
        <v/>
      </c>
      <c r="G162" t="str">
        <f>IF(ISTEXT(data1!F162)=TRUE,data1!F162,"")</f>
        <v/>
      </c>
      <c r="J162" t="str">
        <f>IF(ISTEXT(data1!G162)=TRUE,data1!G162,"")</f>
        <v/>
      </c>
      <c r="L162" t="str">
        <f t="shared" si="2"/>
        <v>MAP3K7CL</v>
      </c>
      <c r="M162" t="str">
        <f>VLOOKUP($L162,data1!$A$2:$N$164,COLUMN()-3, FALSE)</f>
        <v>chr21:30533076</v>
      </c>
      <c r="N162" t="str">
        <f>VLOOKUP($L162,data1!$A$2:$N$164,COLUMN()-3, FALSE)</f>
        <v>rs2832227</v>
      </c>
      <c r="O162" t="str">
        <f>VLOOKUP($L162,data1!$A$2:$N$164,COLUMN()-3, FALSE)</f>
        <v>G</v>
      </c>
      <c r="P162">
        <f>VLOOKUP($L162,data1!$A$2:$N$164,COLUMN()-3, FALSE)</f>
        <v>-0.18</v>
      </c>
      <c r="Q162">
        <f>VLOOKUP($L162,data1!$A$2:$N$164,COLUMN()-3, FALSE)</f>
        <v>1.04</v>
      </c>
    </row>
    <row r="163" spans="1:17">
      <c r="A163" t="str">
        <f>IF(ISTEXT(data1!A163)=TRUE,data1!A163,"")</f>
        <v>MRPS6</v>
      </c>
      <c r="B163" t="str">
        <f>IF(ISTEXT(data1!B163)=TRUE,data1!B163,"")</f>
        <v>SLC5A3</v>
      </c>
      <c r="C163" t="str">
        <f>IF(ISTEXT(data1!C163)=TRUE,data1!C163,"")</f>
        <v>KCNE2</v>
      </c>
      <c r="D163" t="str">
        <f>IF(ISTEXT(data1!D163)=TRUE,data1!D163,"")</f>
        <v/>
      </c>
      <c r="E163" t="str">
        <f>IF(ISTEXT(data1!E163)=TRUE,data1!E163,"")</f>
        <v/>
      </c>
      <c r="G163" t="str">
        <f>IF(ISTEXT(data1!F163)=TRUE,data1!F163,"")</f>
        <v/>
      </c>
      <c r="J163" t="str">
        <f>IF(ISTEXT(data1!G163)=TRUE,data1!G163,"")</f>
        <v/>
      </c>
      <c r="L163" t="str">
        <f t="shared" si="2"/>
        <v>MRPS6</v>
      </c>
      <c r="M163" t="str">
        <f>VLOOKUP($L163,data1!$A$2:$N$164,COLUMN()-3, FALSE)</f>
        <v>chr21:35599128</v>
      </c>
      <c r="N163" t="str">
        <f>VLOOKUP($L163,data1!$A$2:$N$164,COLUMN()-3, FALSE)</f>
        <v>rs9982601</v>
      </c>
      <c r="O163" t="str">
        <f>VLOOKUP($L163,data1!$A$2:$N$164,COLUMN()-3, FALSE)</f>
        <v>T</v>
      </c>
      <c r="P163">
        <f>VLOOKUP($L163,data1!$A$2:$N$164,COLUMN()-3, FALSE)</f>
        <v>-0.15</v>
      </c>
      <c r="Q163">
        <f>VLOOKUP($L163,data1!$A$2:$N$164,COLUMN()-3, FALSE)</f>
        <v>1.18</v>
      </c>
    </row>
    <row r="164" spans="1:17">
      <c r="A164" t="str">
        <f>IF(ISTEXT(data1!A164)=TRUE,data1!A164,"")</f>
        <v>ADORA2A</v>
      </c>
      <c r="B164" t="str">
        <f>IF(ISTEXT(data1!B164)=TRUE,data1!B164,"")</f>
        <v/>
      </c>
      <c r="C164" t="str">
        <f>IF(ISTEXT(data1!C164)=TRUE,data1!C164,"")</f>
        <v/>
      </c>
      <c r="D164" t="str">
        <f>IF(ISTEXT(data1!D164)=TRUE,data1!D164,"")</f>
        <v/>
      </c>
      <c r="E164" t="str">
        <f>IF(ISTEXT(data1!E164)=TRUE,data1!E164,"")</f>
        <v/>
      </c>
      <c r="G164" t="str">
        <f>IF(ISTEXT(data1!F164)=TRUE,data1!F164,"")</f>
        <v/>
      </c>
      <c r="J164" t="str">
        <f>IF(ISTEXT(data1!G164)=TRUE,data1!G164,"")</f>
        <v/>
      </c>
      <c r="L164" t="str">
        <f t="shared" si="2"/>
        <v>ADORA2A</v>
      </c>
      <c r="M164" t="str">
        <f>VLOOKUP($L164,data1!$A$2:$N$164,COLUMN()-3, FALSE)</f>
        <v>chr22:24262640</v>
      </c>
      <c r="N164" t="str">
        <f>VLOOKUP($L164,data1!$A$2:$N$164,COLUMN()-3, FALSE)</f>
        <v>rs180803</v>
      </c>
      <c r="O164" t="str">
        <f>VLOOKUP($L164,data1!$A$2:$N$164,COLUMN()-3, FALSE)</f>
        <v>G</v>
      </c>
      <c r="P164">
        <f>VLOOKUP($L164,data1!$A$2:$N$164,COLUMN()-3, FALSE)</f>
        <v>-0.97</v>
      </c>
      <c r="Q164">
        <f>VLOOKUP($L164,data1!$A$2:$N$164,COLUMN()-3, FALSE)</f>
        <v>1.2</v>
      </c>
    </row>
    <row r="165" spans="1:17">
      <c r="A165" t="str">
        <f>IF(ISTEXT(data1!A165)=TRUE,data1!A165,"")</f>
        <v/>
      </c>
      <c r="B165" t="str">
        <f>IF(ISTEXT(data1!B165)=TRUE,data1!B165,"")</f>
        <v/>
      </c>
      <c r="C165" t="str">
        <f>IF(ISTEXT(data1!C165)=TRUE,data1!C165,"")</f>
        <v/>
      </c>
      <c r="D165" t="str">
        <f>IF(ISTEXT(data1!D165)=TRUE,data1!D165,"")</f>
        <v/>
      </c>
      <c r="E165" t="str">
        <f>IF(ISTEXT(data1!E165)=TRUE,data1!E165,"")</f>
        <v/>
      </c>
      <c r="G165" t="str">
        <f>IF(ISTEXT(data1!F165)=TRUE,data1!F165,"")</f>
        <v/>
      </c>
      <c r="J165" t="str">
        <f>IF(ISTEXT(data1!G165)=TRUE,data1!G165,"")</f>
        <v/>
      </c>
    </row>
    <row r="166" spans="1:17">
      <c r="L166" t="str">
        <f>B2</f>
        <v>SKI</v>
      </c>
      <c r="M166" t="str">
        <f>VLOOKUP($L166,data1!$B$2:$N$164,COLUMN()-4, FALSE)</f>
        <v>chr1:2252205</v>
      </c>
      <c r="N166" t="str">
        <f>VLOOKUP($L166,data1!$B$2:$N$164,COLUMN()-4, FALSE)</f>
        <v>rs36096196</v>
      </c>
      <c r="O166" t="str">
        <f>VLOOKUP($L166,data1!$B$2:$N$164,COLUMN()-4, FALSE)</f>
        <v>T</v>
      </c>
      <c r="P166">
        <f>VLOOKUP($L166,data1!$B$2:$N$164,COLUMN()-4, FALSE)</f>
        <v>-0.15</v>
      </c>
      <c r="Q166">
        <f>VLOOKUP($L166,data1!$B$2:$N$164,COLUMN()-4, FALSE)</f>
        <v>1.05</v>
      </c>
    </row>
    <row r="167" spans="1:17">
      <c r="L167" t="str">
        <f t="shared" ref="L167:L230" si="3">B3</f>
        <v>PEX10</v>
      </c>
      <c r="M167" t="str">
        <f>VLOOKUP($L167,data1!$B$2:$N$164,COLUMN()-4, FALSE)</f>
        <v>chr1:3325912</v>
      </c>
      <c r="N167" t="str">
        <f>VLOOKUP($L167,data1!$B$2:$N$164,COLUMN()-4, FALSE)</f>
        <v>rs2493298</v>
      </c>
      <c r="O167" t="str">
        <f>VLOOKUP($L167,data1!$B$2:$N$164,COLUMN()-4, FALSE)</f>
        <v>A</v>
      </c>
      <c r="P167">
        <f>VLOOKUP($L167,data1!$B$2:$N$164,COLUMN()-4, FALSE)</f>
        <v>-0.14000000000000001</v>
      </c>
      <c r="Q167">
        <f>VLOOKUP($L167,data1!$B$2:$N$164,COLUMN()-4, FALSE)</f>
        <v>1.06</v>
      </c>
    </row>
    <row r="168" spans="1:17">
      <c r="L168" t="str">
        <f t="shared" si="3"/>
        <v>UTP11</v>
      </c>
      <c r="M168" t="str">
        <f>VLOOKUP($L168,data1!$B$2:$N$164,COLUMN()-4, FALSE)</f>
        <v>chr1:38461319</v>
      </c>
      <c r="N168" t="str">
        <f>VLOOKUP($L168,data1!$B$2:$N$164,COLUMN()-4, FALSE)</f>
        <v>rs61776719</v>
      </c>
      <c r="O168" t="str">
        <f>VLOOKUP($L168,data1!$B$2:$N$164,COLUMN()-4, FALSE)</f>
        <v>A</v>
      </c>
      <c r="P168">
        <f>VLOOKUP($L168,data1!$B$2:$N$164,COLUMN()-4, FALSE)</f>
        <v>-0.53</v>
      </c>
      <c r="Q168">
        <f>VLOOKUP($L168,data1!$B$2:$N$164,COLUMN()-4, FALSE)</f>
        <v>1.04</v>
      </c>
    </row>
    <row r="169" spans="1:17">
      <c r="L169" t="str">
        <f t="shared" si="3"/>
        <v/>
      </c>
      <c r="M169" t="e">
        <f>VLOOKUP($L169,data1!$B$2:$N$164,COLUMN()-4, FALSE)</f>
        <v>#N/A</v>
      </c>
      <c r="N169" t="e">
        <f>VLOOKUP($L169,data1!$B$2:$N$164,COLUMN()-4, FALSE)</f>
        <v>#N/A</v>
      </c>
      <c r="O169" t="e">
        <f>VLOOKUP($L169,data1!$B$2:$N$164,COLUMN()-4, FALSE)</f>
        <v>#N/A</v>
      </c>
      <c r="P169" t="e">
        <f>VLOOKUP($L169,data1!$B$2:$N$164,COLUMN()-4, FALSE)</f>
        <v>#N/A</v>
      </c>
      <c r="Q169" t="e">
        <f>VLOOKUP($L169,data1!$B$2:$N$164,COLUMN()-4, FALSE)</f>
        <v>#N/A</v>
      </c>
    </row>
    <row r="170" spans="1:17">
      <c r="L170" t="str">
        <f t="shared" si="3"/>
        <v/>
      </c>
      <c r="M170" t="e">
        <f>VLOOKUP($L170,data1!$B$2:$N$164,COLUMN()-4, FALSE)</f>
        <v>#N/A</v>
      </c>
      <c r="N170" t="e">
        <f>VLOOKUP($L170,data1!$B$2:$N$164,COLUMN()-4, FALSE)</f>
        <v>#N/A</v>
      </c>
      <c r="O170" t="e">
        <f>VLOOKUP($L170,data1!$B$2:$N$164,COLUMN()-4, FALSE)</f>
        <v>#N/A</v>
      </c>
      <c r="P170" t="e">
        <f>VLOOKUP($L170,data1!$B$2:$N$164,COLUMN()-4, FALSE)</f>
        <v>#N/A</v>
      </c>
      <c r="Q170" t="e">
        <f>VLOOKUP($L170,data1!$B$2:$N$164,COLUMN()-4, FALSE)</f>
        <v>#N/A</v>
      </c>
    </row>
    <row r="171" spans="1:17">
      <c r="L171" t="str">
        <f t="shared" si="3"/>
        <v>PSCR1</v>
      </c>
      <c r="M171" t="str">
        <f>VLOOKUP($L171,data1!$B$2:$N$164,COLUMN()-4, FALSE)</f>
        <v>chr1:109822166</v>
      </c>
      <c r="N171" t="str">
        <f>VLOOKUP($L171,data1!$B$2:$N$164,COLUMN()-4, FALSE)</f>
        <v>rs599839</v>
      </c>
      <c r="O171" t="str">
        <f>VLOOKUP($L171,data1!$B$2:$N$164,COLUMN()-4, FALSE)</f>
        <v>A</v>
      </c>
      <c r="P171">
        <f>VLOOKUP($L171,data1!$B$2:$N$164,COLUMN()-4, FALSE)</f>
        <v>-0.78</v>
      </c>
      <c r="Q171">
        <f>VLOOKUP($L171,data1!$B$2:$N$164,COLUMN()-4, FALSE)</f>
        <v>1.1100000000000001</v>
      </c>
    </row>
    <row r="172" spans="1:17">
      <c r="L172" t="str">
        <f t="shared" si="3"/>
        <v>CASQ2</v>
      </c>
      <c r="M172" t="str">
        <f>VLOOKUP($L172,data1!$B$2:$N$164,COLUMN()-4, FALSE)</f>
        <v>chr1:115753482</v>
      </c>
      <c r="N172" t="str">
        <f>VLOOKUP($L172,data1!$B$2:$N$164,COLUMN()-4, FALSE)</f>
        <v>rs11806316</v>
      </c>
      <c r="O172" t="str">
        <f>VLOOKUP($L172,data1!$B$2:$N$164,COLUMN()-4, FALSE)</f>
        <v>G</v>
      </c>
      <c r="P172">
        <f>VLOOKUP($L172,data1!$B$2:$N$164,COLUMN()-4, FALSE)</f>
        <v>-0.66</v>
      </c>
      <c r="Q172">
        <f>VLOOKUP($L172,data1!$B$2:$N$164,COLUMN()-4, FALSE)</f>
        <v>1.04</v>
      </c>
    </row>
    <row r="173" spans="1:17">
      <c r="L173" t="str">
        <f t="shared" si="3"/>
        <v>RP11-98D18.9</v>
      </c>
      <c r="M173" t="str">
        <f>VLOOKUP($L173,data1!$B$2:$N$164,COLUMN()-4, FALSE)</f>
        <v>chr1:151762308</v>
      </c>
      <c r="N173" t="str">
        <f>VLOOKUP($L173,data1!$B$2:$N$164,COLUMN()-4, FALSE)</f>
        <v>rs11810571</v>
      </c>
      <c r="O173" t="str">
        <f>VLOOKUP($L173,data1!$B$2:$N$164,COLUMN()-4, FALSE)</f>
        <v>G</v>
      </c>
      <c r="P173">
        <f>VLOOKUP($L173,data1!$B$2:$N$164,COLUMN()-4, FALSE)</f>
        <v>-0.79</v>
      </c>
      <c r="Q173">
        <f>VLOOKUP($L173,data1!$B$2:$N$164,COLUMN()-4, FALSE)</f>
        <v>1.07</v>
      </c>
    </row>
    <row r="174" spans="1:17">
      <c r="L174" t="str">
        <f t="shared" si="3"/>
        <v>AQP10</v>
      </c>
      <c r="M174" t="str">
        <f>VLOOKUP($L174,data1!$B$2:$N$164,COLUMN()-4, FALSE)</f>
        <v>chr1:154422067</v>
      </c>
      <c r="N174" t="str">
        <f>VLOOKUP($L174,data1!$B$2:$N$164,COLUMN()-4, FALSE)</f>
        <v>rs4845625</v>
      </c>
      <c r="O174" t="str">
        <f>VLOOKUP($L174,data1!$B$2:$N$164,COLUMN()-4, FALSE)</f>
        <v>T</v>
      </c>
      <c r="P174">
        <f>VLOOKUP($L174,data1!$B$2:$N$164,COLUMN()-4, FALSE)</f>
        <v>-0.47</v>
      </c>
      <c r="Q174">
        <f>VLOOKUP($L174,data1!$B$2:$N$164,COLUMN()-4, FALSE)</f>
        <v>1.06</v>
      </c>
    </row>
    <row r="175" spans="1:17">
      <c r="L175" t="str">
        <f t="shared" si="3"/>
        <v>BLZF1</v>
      </c>
      <c r="M175" t="str">
        <f>VLOOKUP($L175,data1!$B$2:$N$164,COLUMN()-4, FALSE)</f>
        <v>chr1:169094459</v>
      </c>
      <c r="N175" t="str">
        <f>VLOOKUP($L175,data1!$B$2:$N$164,COLUMN()-4, FALSE)</f>
        <v>rs1892094</v>
      </c>
      <c r="O175" t="str">
        <f>VLOOKUP($L175,data1!$B$2:$N$164,COLUMN()-4, FALSE)</f>
        <v>C</v>
      </c>
      <c r="P175">
        <f>VLOOKUP($L175,data1!$B$2:$N$164,COLUMN()-4, FALSE)</f>
        <v>-0.5</v>
      </c>
      <c r="Q175">
        <f>VLOOKUP($L175,data1!$B$2:$N$164,COLUMN()-4, FALSE)</f>
        <v>1.04</v>
      </c>
    </row>
    <row r="176" spans="1:17">
      <c r="L176" t="str">
        <f t="shared" si="3"/>
        <v>CAMSAP2</v>
      </c>
      <c r="M176" t="str">
        <f>VLOOKUP($L176,data1!$B$2:$N$164,COLUMN()-4, FALSE)</f>
        <v>chr1:200646073</v>
      </c>
      <c r="N176" t="str">
        <f>VLOOKUP($L176,data1!$B$2:$N$164,COLUMN()-4, FALSE)</f>
        <v>rs6700559</v>
      </c>
      <c r="O176" t="str">
        <f>VLOOKUP($L176,data1!$B$2:$N$164,COLUMN()-4, FALSE)</f>
        <v>C</v>
      </c>
      <c r="P176">
        <f>VLOOKUP($L176,data1!$B$2:$N$164,COLUMN()-4, FALSE)</f>
        <v>-0.53</v>
      </c>
      <c r="Q176">
        <f>VLOOKUP($L176,data1!$B$2:$N$164,COLUMN()-4, FALSE)</f>
        <v>1.04</v>
      </c>
    </row>
    <row r="177" spans="12:17">
      <c r="L177" t="str">
        <f t="shared" si="3"/>
        <v>IPO9</v>
      </c>
      <c r="M177" t="str">
        <f>VLOOKUP($L177,data1!$B$2:$N$164,COLUMN()-4, FALSE)</f>
        <v>chr1:201872264</v>
      </c>
      <c r="N177" t="str">
        <f>VLOOKUP($L177,data1!$B$2:$N$164,COLUMN()-4, FALSE)</f>
        <v>rs2820315</v>
      </c>
      <c r="O177" t="str">
        <f>VLOOKUP($L177,data1!$B$2:$N$164,COLUMN()-4, FALSE)</f>
        <v>T</v>
      </c>
      <c r="P177">
        <f>VLOOKUP($L177,data1!$B$2:$N$164,COLUMN()-4, FALSE)</f>
        <v>-0.3</v>
      </c>
      <c r="Q177">
        <f>VLOOKUP($L177,data1!$B$2:$N$164,COLUMN()-4, FALSE)</f>
        <v>1.05</v>
      </c>
    </row>
    <row r="178" spans="12:17">
      <c r="L178" t="str">
        <f t="shared" si="3"/>
        <v>SERTAD4</v>
      </c>
      <c r="M178" t="str">
        <f>VLOOKUP($L178,data1!$B$2:$N$164,COLUMN()-4, FALSE)</f>
        <v>chr1:210468999</v>
      </c>
      <c r="N178" t="str">
        <f>VLOOKUP($L178,data1!$B$2:$N$164,COLUMN()-4, FALSE)</f>
        <v>rs60154123</v>
      </c>
      <c r="O178" t="str">
        <f>VLOOKUP($L178,data1!$B$2:$N$164,COLUMN()-4, FALSE)</f>
        <v>T</v>
      </c>
      <c r="P178">
        <f>VLOOKUP($L178,data1!$B$2:$N$164,COLUMN()-4, FALSE)</f>
        <v>-0.15</v>
      </c>
      <c r="Q178">
        <f>VLOOKUP($L178,data1!$B$2:$N$164,COLUMN()-4, FALSE)</f>
        <v>1.05</v>
      </c>
    </row>
    <row r="179" spans="12:17">
      <c r="L179" t="str">
        <f t="shared" si="3"/>
        <v>AIDA</v>
      </c>
      <c r="M179" t="str">
        <f>VLOOKUP($L179,data1!$B$2:$N$164,COLUMN()-4, FALSE)</f>
        <v>chr1:222823529</v>
      </c>
      <c r="N179" t="str">
        <f>VLOOKUP($L179,data1!$B$2:$N$164,COLUMN()-4, FALSE)</f>
        <v>rs17465637</v>
      </c>
      <c r="O179" t="str">
        <f>VLOOKUP($L179,data1!$B$2:$N$164,COLUMN()-4, FALSE)</f>
        <v>C</v>
      </c>
      <c r="P179">
        <f>VLOOKUP($L179,data1!$B$2:$N$164,COLUMN()-4, FALSE)</f>
        <v>-0.74</v>
      </c>
      <c r="Q179">
        <f>VLOOKUP($L179,data1!$B$2:$N$164,COLUMN()-4, FALSE)</f>
        <v>1.1399999999999999</v>
      </c>
    </row>
    <row r="180" spans="12:17">
      <c r="L180" t="str">
        <f t="shared" si="3"/>
        <v>CAPN9</v>
      </c>
      <c r="M180" t="str">
        <f>VLOOKUP($L180,data1!$B$2:$N$164,COLUMN()-4, FALSE)</f>
        <v>chr1:230845794</v>
      </c>
      <c r="N180" t="str">
        <f>VLOOKUP($L180,data1!$B$2:$N$164,COLUMN()-4, FALSE)</f>
        <v>rs699</v>
      </c>
      <c r="O180" t="str">
        <f>VLOOKUP($L180,data1!$B$2:$N$164,COLUMN()-4, FALSE)</f>
        <v>G</v>
      </c>
      <c r="P180">
        <f>VLOOKUP($L180,data1!$B$2:$N$164,COLUMN()-4, FALSE)</f>
        <v>-0.42</v>
      </c>
      <c r="Q180">
        <f>VLOOKUP($L180,data1!$B$2:$N$164,COLUMN()-4, FALSE)</f>
        <v>1.04</v>
      </c>
    </row>
    <row r="181" spans="12:17">
      <c r="L181" t="str">
        <f t="shared" si="3"/>
        <v/>
      </c>
      <c r="M181" t="e">
        <f>VLOOKUP($L181,data1!$B$2:$N$164,COLUMN()-4, FALSE)</f>
        <v>#N/A</v>
      </c>
      <c r="N181" t="e">
        <f>VLOOKUP($L181,data1!$B$2:$N$164,COLUMN()-4, FALSE)</f>
        <v>#N/A</v>
      </c>
      <c r="O181" t="e">
        <f>VLOOKUP($L181,data1!$B$2:$N$164,COLUMN()-4, FALSE)</f>
        <v>#N/A</v>
      </c>
      <c r="P181" t="e">
        <f>VLOOKUP($L181,data1!$B$2:$N$164,COLUMN()-4, FALSE)</f>
        <v>#N/A</v>
      </c>
      <c r="Q181" t="e">
        <f>VLOOKUP($L181,data1!$B$2:$N$164,COLUMN()-4, FALSE)</f>
        <v>#N/A</v>
      </c>
    </row>
    <row r="182" spans="12:17">
      <c r="L182" t="str">
        <f t="shared" si="3"/>
        <v>ABCG8</v>
      </c>
      <c r="M182" t="str">
        <f>VLOOKUP($L182,data1!$B$2:$N$164,COLUMN()-4, FALSE)</f>
        <v>chr2:44073881</v>
      </c>
      <c r="N182" t="str">
        <f>VLOOKUP($L182,data1!$B$2:$N$164,COLUMN()-4, FALSE)</f>
        <v>rs6544713</v>
      </c>
      <c r="O182" t="str">
        <f>VLOOKUP($L182,data1!$B$2:$N$164,COLUMN()-4, FALSE)</f>
        <v>T</v>
      </c>
      <c r="P182">
        <f>VLOOKUP($L182,data1!$B$2:$N$164,COLUMN()-4, FALSE)</f>
        <v>-0.3</v>
      </c>
      <c r="Q182">
        <f>VLOOKUP($L182,data1!$B$2:$N$164,COLUMN()-4, FALSE)</f>
        <v>1.06</v>
      </c>
    </row>
    <row r="183" spans="12:17">
      <c r="L183" t="str">
        <f t="shared" si="3"/>
        <v>TMEM247</v>
      </c>
      <c r="M183" t="str">
        <f>VLOOKUP($L183,data1!$B$2:$N$164,COLUMN()-4, FALSE)</f>
        <v>chr2:45896437</v>
      </c>
      <c r="N183" t="str">
        <f>VLOOKUP($L183,data1!$B$2:$N$164,COLUMN()-4, FALSE)</f>
        <v>rs582384</v>
      </c>
      <c r="O183" t="str">
        <f>VLOOKUP($L183,data1!$B$2:$N$164,COLUMN()-4, FALSE)</f>
        <v>A</v>
      </c>
      <c r="P183">
        <f>VLOOKUP($L183,data1!$B$2:$N$164,COLUMN()-4, FALSE)</f>
        <v>-0.53</v>
      </c>
      <c r="Q183">
        <f>VLOOKUP($L183,data1!$B$2:$N$164,COLUMN()-4, FALSE)</f>
        <v>1.03</v>
      </c>
    </row>
    <row r="184" spans="12:17">
      <c r="L184" t="str">
        <f t="shared" si="3"/>
        <v>VAMP8</v>
      </c>
      <c r="M184" t="str">
        <f>VLOOKUP($L184,data1!$B$2:$N$164,COLUMN()-4, FALSE)</f>
        <v>chr2:85809989</v>
      </c>
      <c r="N184" t="str">
        <f>VLOOKUP($L184,data1!$B$2:$N$164,COLUMN()-4, FALSE)</f>
        <v>rs1561198</v>
      </c>
      <c r="O184" t="str">
        <f>VLOOKUP($L184,data1!$B$2:$N$164,COLUMN()-4, FALSE)</f>
        <v>T</v>
      </c>
      <c r="P184">
        <f>VLOOKUP($L184,data1!$B$2:$N$164,COLUMN()-4, FALSE)</f>
        <v>-0.45</v>
      </c>
      <c r="Q184">
        <f>VLOOKUP($L184,data1!$B$2:$N$164,COLUMN()-4, FALSE)</f>
        <v>1.06</v>
      </c>
    </row>
    <row r="185" spans="12:17">
      <c r="L185" t="str">
        <f t="shared" si="3"/>
        <v>TEX41</v>
      </c>
      <c r="M185" t="str">
        <f>VLOOKUP($L185,data1!$B$2:$N$164,COLUMN()-4, FALSE)</f>
        <v>chr2:145801461</v>
      </c>
      <c r="N185" t="str">
        <f>VLOOKUP($L185,data1!$B$2:$N$164,COLUMN()-4, FALSE)</f>
        <v>rs2252641</v>
      </c>
      <c r="O185" t="str">
        <f>VLOOKUP($L185,data1!$B$2:$N$164,COLUMN()-4, FALSE)</f>
        <v>C</v>
      </c>
      <c r="P185">
        <f>VLOOKUP($L185,data1!$B$2:$N$164,COLUMN()-4, FALSE)</f>
        <v>-0.46</v>
      </c>
      <c r="Q185">
        <f>VLOOKUP($L185,data1!$B$2:$N$164,COLUMN()-4, FALSE)</f>
        <v>1.06</v>
      </c>
    </row>
    <row r="186" spans="12:17">
      <c r="L186" t="str">
        <f t="shared" si="3"/>
        <v/>
      </c>
      <c r="M186" t="e">
        <f>VLOOKUP($L186,data1!$B$2:$N$164,COLUMN()-4, FALSE)</f>
        <v>#N/A</v>
      </c>
      <c r="N186" t="e">
        <f>VLOOKUP($L186,data1!$B$2:$N$164,COLUMN()-4, FALSE)</f>
        <v>#N/A</v>
      </c>
      <c r="O186" t="e">
        <f>VLOOKUP($L186,data1!$B$2:$N$164,COLUMN()-4, FALSE)</f>
        <v>#N/A</v>
      </c>
      <c r="P186" t="e">
        <f>VLOOKUP($L186,data1!$B$2:$N$164,COLUMN()-4, FALSE)</f>
        <v>#N/A</v>
      </c>
      <c r="Q186" t="e">
        <f>VLOOKUP($L186,data1!$B$2:$N$164,COLUMN()-4, FALSE)</f>
        <v>#N/A</v>
      </c>
    </row>
    <row r="187" spans="12:17">
      <c r="L187" t="str">
        <f t="shared" si="3"/>
        <v>TFPI</v>
      </c>
      <c r="M187" t="str">
        <f>VLOOKUP($L187,data1!$B$2:$N$164,COLUMN()-4, FALSE)</f>
        <v>chr2:188196469</v>
      </c>
      <c r="N187" t="str">
        <f>VLOOKUP($L187,data1!$B$2:$N$164,COLUMN()-4, FALSE)</f>
        <v>rs840616</v>
      </c>
      <c r="O187" t="str">
        <f>VLOOKUP($L187,data1!$B$2:$N$164,COLUMN()-4, FALSE)</f>
        <v>C</v>
      </c>
      <c r="P187">
        <f>VLOOKUP($L187,data1!$B$2:$N$164,COLUMN()-4, FALSE)</f>
        <v>-0.65</v>
      </c>
      <c r="Q187">
        <f>VLOOKUP($L187,data1!$B$2:$N$164,COLUMN()-4, FALSE)</f>
        <v>1.04</v>
      </c>
    </row>
    <row r="188" spans="12:17">
      <c r="L188" t="str">
        <f t="shared" si="3"/>
        <v>CARF</v>
      </c>
      <c r="M188" t="str">
        <f>VLOOKUP($L188,data1!$B$2:$N$164,COLUMN()-4, FALSE)</f>
        <v>chr2:203745885</v>
      </c>
      <c r="N188" t="str">
        <f>VLOOKUP($L188,data1!$B$2:$N$164,COLUMN()-4, FALSE)</f>
        <v>rs6725887</v>
      </c>
      <c r="O188" t="str">
        <f>VLOOKUP($L188,data1!$B$2:$N$164,COLUMN()-4, FALSE)</f>
        <v>C</v>
      </c>
      <c r="P188">
        <f>VLOOKUP($L188,data1!$B$2:$N$164,COLUMN()-4, FALSE)</f>
        <v>-0.15</v>
      </c>
      <c r="Q188">
        <f>VLOOKUP($L188,data1!$B$2:$N$164,COLUMN()-4, FALSE)</f>
        <v>1.1399999999999999</v>
      </c>
    </row>
    <row r="189" spans="12:17">
      <c r="L189" t="str">
        <f t="shared" si="3"/>
        <v>ATIC</v>
      </c>
      <c r="M189" t="str">
        <f>VLOOKUP($L189,data1!$B$2:$N$164,COLUMN()-4, FALSE)</f>
        <v>chr2:216304384</v>
      </c>
      <c r="N189" t="str">
        <f>VLOOKUP($L189,data1!$B$2:$N$164,COLUMN()-4, FALSE)</f>
        <v>rs1250229</v>
      </c>
      <c r="O189" t="str">
        <f>VLOOKUP($L189,data1!$B$2:$N$164,COLUMN()-4, FALSE)</f>
        <v>T</v>
      </c>
      <c r="P189">
        <f>VLOOKUP($L189,data1!$B$2:$N$164,COLUMN()-4, FALSE)</f>
        <v>-0.26</v>
      </c>
      <c r="Q189">
        <f>VLOOKUP($L189,data1!$B$2:$N$164,COLUMN()-4, FALSE)</f>
        <v>1.07</v>
      </c>
    </row>
    <row r="190" spans="12:17">
      <c r="L190" t="str">
        <f t="shared" si="3"/>
        <v>CXCR2</v>
      </c>
      <c r="M190" t="str">
        <f>VLOOKUP($L190,data1!$B$2:$N$164,COLUMN()-4, FALSE)</f>
        <v>chr2:218683154</v>
      </c>
      <c r="N190" t="str">
        <f>VLOOKUP($L190,data1!$B$2:$N$164,COLUMN()-4, FALSE)</f>
        <v>rs2571445</v>
      </c>
      <c r="O190" t="str">
        <f>VLOOKUP($L190,data1!$B$2:$N$164,COLUMN()-4, FALSE)</f>
        <v>A</v>
      </c>
      <c r="P190">
        <f>VLOOKUP($L190,data1!$B$2:$N$164,COLUMN()-4, FALSE)</f>
        <v>-0.39</v>
      </c>
      <c r="Q190">
        <f>VLOOKUP($L190,data1!$B$2:$N$164,COLUMN()-4, FALSE)</f>
        <v>1.04</v>
      </c>
    </row>
    <row r="191" spans="12:17">
      <c r="L191" t="str">
        <f t="shared" si="3"/>
        <v>IRS1</v>
      </c>
      <c r="M191" t="str">
        <f>VLOOKUP($L191,data1!$B$2:$N$164,COLUMN()-4, FALSE)</f>
        <v>chr2:227100698</v>
      </c>
      <c r="N191" t="str">
        <f>VLOOKUP($L191,data1!$B$2:$N$164,COLUMN()-4, FALSE)</f>
        <v>rs2972146</v>
      </c>
      <c r="O191" t="str">
        <f>VLOOKUP($L191,data1!$B$2:$N$164,COLUMN()-4, FALSE)</f>
        <v>T</v>
      </c>
      <c r="P191">
        <f>VLOOKUP($L191,data1!$B$2:$N$164,COLUMN()-4, FALSE)</f>
        <v>-0.65</v>
      </c>
      <c r="Q191">
        <f>VLOOKUP($L191,data1!$B$2:$N$164,COLUMN()-4, FALSE)</f>
        <v>1.07</v>
      </c>
    </row>
    <row r="192" spans="12:17">
      <c r="L192" t="str">
        <f t="shared" si="3"/>
        <v>GIGYF2</v>
      </c>
      <c r="M192" t="str">
        <f>VLOOKUP($L192,data1!$B$2:$N$164,COLUMN()-4, FALSE)</f>
        <v>chr2:233633460</v>
      </c>
      <c r="N192" t="str">
        <f>VLOOKUP($L192,data1!$B$2:$N$164,COLUMN()-4, FALSE)</f>
        <v>rs1801251</v>
      </c>
      <c r="O192" t="str">
        <f>VLOOKUP($L192,data1!$B$2:$N$164,COLUMN()-4, FALSE)</f>
        <v>A</v>
      </c>
      <c r="P192">
        <f>VLOOKUP($L192,data1!$B$2:$N$164,COLUMN()-4, FALSE)</f>
        <v>-0.35</v>
      </c>
      <c r="Q192">
        <f>VLOOKUP($L192,data1!$B$2:$N$164,COLUMN()-4, FALSE)</f>
        <v>1.05</v>
      </c>
    </row>
    <row r="193" spans="12:17">
      <c r="L193" t="str">
        <f t="shared" si="3"/>
        <v/>
      </c>
      <c r="M193" t="e">
        <f>VLOOKUP($L193,data1!$B$2:$N$164,COLUMN()-4, FALSE)</f>
        <v>#N/A</v>
      </c>
      <c r="N193" t="e">
        <f>VLOOKUP($L193,data1!$B$2:$N$164,COLUMN()-4, FALSE)</f>
        <v>#N/A</v>
      </c>
      <c r="O193" t="e">
        <f>VLOOKUP($L193,data1!$B$2:$N$164,COLUMN()-4, FALSE)</f>
        <v>#N/A</v>
      </c>
      <c r="P193" t="e">
        <f>VLOOKUP($L193,data1!$B$2:$N$164,COLUMN()-4, FALSE)</f>
        <v>#N/A</v>
      </c>
      <c r="Q193" t="e">
        <f>VLOOKUP($L193,data1!$B$2:$N$164,COLUMN()-4, FALSE)</f>
        <v>#N/A</v>
      </c>
    </row>
    <row r="194" spans="12:17">
      <c r="L194" t="str">
        <f t="shared" si="3"/>
        <v/>
      </c>
      <c r="M194" t="e">
        <f>VLOOKUP($L194,data1!$B$2:$N$164,COLUMN()-4, FALSE)</f>
        <v>#N/A</v>
      </c>
      <c r="N194" t="e">
        <f>VLOOKUP($L194,data1!$B$2:$N$164,COLUMN()-4, FALSE)</f>
        <v>#N/A</v>
      </c>
      <c r="O194" t="e">
        <f>VLOOKUP($L194,data1!$B$2:$N$164,COLUMN()-4, FALSE)</f>
        <v>#N/A</v>
      </c>
      <c r="P194" t="e">
        <f>VLOOKUP($L194,data1!$B$2:$N$164,COLUMN()-4, FALSE)</f>
        <v>#N/A</v>
      </c>
      <c r="Q194" t="e">
        <f>VLOOKUP($L194,data1!$B$2:$N$164,COLUMN()-4, FALSE)</f>
        <v>#N/A</v>
      </c>
    </row>
    <row r="195" spans="12:17">
      <c r="L195" t="str">
        <f t="shared" si="3"/>
        <v>RTP3</v>
      </c>
      <c r="M195" t="str">
        <f>VLOOKUP($L195,data1!$B$2:$N$164,COLUMN()-4, FALSE)</f>
        <v>chr3:46688562</v>
      </c>
      <c r="N195" t="str">
        <f>VLOOKUP($L195,data1!$B$2:$N$164,COLUMN()-4, FALSE)</f>
        <v>rs7633770</v>
      </c>
      <c r="O195" t="str">
        <f>VLOOKUP($L195,data1!$B$2:$N$164,COLUMN()-4, FALSE)</f>
        <v>A</v>
      </c>
      <c r="P195">
        <f>VLOOKUP($L195,data1!$B$2:$N$164,COLUMN()-4, FALSE)</f>
        <v>-0.41</v>
      </c>
      <c r="Q195">
        <f>VLOOKUP($L195,data1!$B$2:$N$164,COLUMN()-4, FALSE)</f>
        <v>1.03</v>
      </c>
    </row>
    <row r="196" spans="12:17">
      <c r="L196" t="str">
        <f t="shared" si="3"/>
        <v>SPINK8</v>
      </c>
      <c r="M196" t="str">
        <f>VLOOKUP($L196,data1!$B$2:$N$164,COLUMN()-4, FALSE)</f>
        <v>chr3:48193515</v>
      </c>
      <c r="N196" t="str">
        <f>VLOOKUP($L196,data1!$B$2:$N$164,COLUMN()-4, FALSE)</f>
        <v>rs7617773</v>
      </c>
      <c r="O196" t="str">
        <f>VLOOKUP($L196,data1!$B$2:$N$164,COLUMN()-4, FALSE)</f>
        <v>T</v>
      </c>
      <c r="P196">
        <f>VLOOKUP($L196,data1!$B$2:$N$164,COLUMN()-4, FALSE)</f>
        <v>-0.67</v>
      </c>
      <c r="Q196">
        <f>VLOOKUP($L196,data1!$B$2:$N$164,COLUMN()-4, FALSE)</f>
        <v>1.04</v>
      </c>
    </row>
    <row r="197" spans="12:17">
      <c r="L197" t="str">
        <f t="shared" si="3"/>
        <v>AMT</v>
      </c>
      <c r="M197" t="str">
        <f>VLOOKUP($L197,data1!$B$2:$N$164,COLUMN()-4, FALSE)</f>
        <v>chr3:49448566</v>
      </c>
      <c r="N197" t="str">
        <f>VLOOKUP($L197,data1!$B$2:$N$164,COLUMN()-4, FALSE)</f>
        <v>rs7623687</v>
      </c>
      <c r="O197" t="str">
        <f>VLOOKUP($L197,data1!$B$2:$N$164,COLUMN()-4, FALSE)</f>
        <v>A</v>
      </c>
      <c r="P197">
        <f>VLOOKUP($L197,data1!$B$2:$N$164,COLUMN()-4, FALSE)</f>
        <v>-0.86</v>
      </c>
      <c r="Q197">
        <f>VLOOKUP($L197,data1!$B$2:$N$164,COLUMN()-4, FALSE)</f>
        <v>1.07</v>
      </c>
    </row>
    <row r="198" spans="12:17">
      <c r="L198" t="str">
        <f t="shared" si="3"/>
        <v>ITGB5</v>
      </c>
      <c r="M198" t="str">
        <f>VLOOKUP($L198,data1!$B$2:$N$164,COLUMN()-4, FALSE)</f>
        <v>chr3:124475201</v>
      </c>
      <c r="N198" t="str">
        <f>VLOOKUP($L198,data1!$B$2:$N$164,COLUMN()-4, FALSE)</f>
        <v>rs142695226</v>
      </c>
      <c r="O198" t="str">
        <f>VLOOKUP($L198,data1!$B$2:$N$164,COLUMN()-4, FALSE)</f>
        <v>G</v>
      </c>
      <c r="P198">
        <f>VLOOKUP($L198,data1!$B$2:$N$164,COLUMN()-4, FALSE)</f>
        <v>-0.14000000000000001</v>
      </c>
      <c r="Q198">
        <f>VLOOKUP($L198,data1!$B$2:$N$164,COLUMN()-4, FALSE)</f>
        <v>1.08</v>
      </c>
    </row>
    <row r="199" spans="12:17">
      <c r="L199" t="str">
        <f t="shared" si="3"/>
        <v>NPHP3</v>
      </c>
      <c r="M199" t="str">
        <f>VLOOKUP($L199,data1!$B$2:$N$164,COLUMN()-4, FALSE)</f>
        <v>chr3:132257961</v>
      </c>
      <c r="N199" t="str">
        <f>VLOOKUP($L199,data1!$B$2:$N$164,COLUMN()-4, FALSE)</f>
        <v>rs10512861</v>
      </c>
      <c r="O199" t="str">
        <f>VLOOKUP($L199,data1!$B$2:$N$164,COLUMN()-4, FALSE)</f>
        <v>G</v>
      </c>
      <c r="P199">
        <f>VLOOKUP($L199,data1!$B$2:$N$164,COLUMN()-4, FALSE)</f>
        <v>-0.86</v>
      </c>
      <c r="Q199">
        <f>VLOOKUP($L199,data1!$B$2:$N$164,COLUMN()-4, FALSE)</f>
        <v>1.04</v>
      </c>
    </row>
    <row r="200" spans="12:17">
      <c r="L200" t="str">
        <f t="shared" si="3"/>
        <v>MSL2</v>
      </c>
      <c r="M200" t="str">
        <f>VLOOKUP($L200,data1!$B$2:$N$164,COLUMN()-4, FALSE)</f>
        <v>chr3:136069472</v>
      </c>
      <c r="N200" t="str">
        <f>VLOOKUP($L200,data1!$B$2:$N$164,COLUMN()-4, FALSE)</f>
        <v>rs667920</v>
      </c>
      <c r="O200" t="str">
        <f>VLOOKUP($L200,data1!$B$2:$N$164,COLUMN()-4, FALSE)</f>
        <v>T</v>
      </c>
      <c r="P200">
        <f>VLOOKUP($L200,data1!$B$2:$N$164,COLUMN()-4, FALSE)</f>
        <v>-0.78</v>
      </c>
      <c r="Q200">
        <f>VLOOKUP($L200,data1!$B$2:$N$164,COLUMN()-4, FALSE)</f>
        <v>1.05</v>
      </c>
    </row>
    <row r="201" spans="12:17">
      <c r="L201" t="str">
        <f t="shared" si="3"/>
        <v>CEP70</v>
      </c>
      <c r="M201" t="str">
        <f>VLOOKUP($L201,data1!$B$2:$N$164,COLUMN()-4, FALSE)</f>
        <v>chr3:138119952</v>
      </c>
      <c r="N201" t="str">
        <f>VLOOKUP($L201,data1!$B$2:$N$164,COLUMN()-4, FALSE)</f>
        <v>rs2306374</v>
      </c>
      <c r="O201" t="str">
        <f>VLOOKUP($L201,data1!$B$2:$N$164,COLUMN()-4, FALSE)</f>
        <v>C</v>
      </c>
      <c r="P201">
        <f>VLOOKUP($L201,data1!$B$2:$N$164,COLUMN()-4, FALSE)</f>
        <v>-0.18</v>
      </c>
      <c r="Q201">
        <f>VLOOKUP($L201,data1!$B$2:$N$164,COLUMN()-4, FALSE)</f>
        <v>1.1200000000000001</v>
      </c>
    </row>
    <row r="202" spans="12:17">
      <c r="L202" t="str">
        <f t="shared" si="3"/>
        <v>26–28</v>
      </c>
      <c r="M202" t="str">
        <f>VLOOKUP($L202,data1!$B$2:$N$164,COLUMN()-4, FALSE)</f>
        <v>chr3:153839866</v>
      </c>
      <c r="N202" t="str">
        <f>VLOOKUP($L202,data1!$B$2:$N$164,COLUMN()-4, FALSE)</f>
        <v>rs12493885</v>
      </c>
      <c r="O202" t="str">
        <f>VLOOKUP($L202,data1!$B$2:$N$164,COLUMN()-4, FALSE)</f>
        <v>C</v>
      </c>
      <c r="P202">
        <f>VLOOKUP($L202,data1!$B$2:$N$164,COLUMN()-4, FALSE)</f>
        <v>-0.85</v>
      </c>
      <c r="Q202">
        <f>VLOOKUP($L202,data1!$B$2:$N$164,COLUMN()-4, FALSE)</f>
        <v>1.07</v>
      </c>
    </row>
    <row r="203" spans="12:17">
      <c r="L203" t="str">
        <f t="shared" si="3"/>
        <v>TIPARP</v>
      </c>
      <c r="M203" t="str">
        <f>VLOOKUP($L203,data1!$B$2:$N$164,COLUMN()-4, FALSE)</f>
        <v>chr3:156852592</v>
      </c>
      <c r="N203" t="str">
        <f>VLOOKUP($L203,data1!$B$2:$N$164,COLUMN()-4, FALSE)</f>
        <v>rs4266144</v>
      </c>
      <c r="O203" t="str">
        <f>VLOOKUP($L203,data1!$B$2:$N$164,COLUMN()-4, FALSE)</f>
        <v>G</v>
      </c>
      <c r="P203">
        <f>VLOOKUP($L203,data1!$B$2:$N$164,COLUMN()-4, FALSE)</f>
        <v>-0.32</v>
      </c>
      <c r="Q203">
        <f>VLOOKUP($L203,data1!$B$2:$N$164,COLUMN()-4, FALSE)</f>
        <v>1.03</v>
      </c>
    </row>
    <row r="204" spans="12:17">
      <c r="L204" t="str">
        <f t="shared" si="3"/>
        <v/>
      </c>
      <c r="M204" t="e">
        <f>VLOOKUP($L204,data1!$B$2:$N$164,COLUMN()-4, FALSE)</f>
        <v>#N/A</v>
      </c>
      <c r="N204" t="e">
        <f>VLOOKUP($L204,data1!$B$2:$N$164,COLUMN()-4, FALSE)</f>
        <v>#N/A</v>
      </c>
      <c r="O204" t="e">
        <f>VLOOKUP($L204,data1!$B$2:$N$164,COLUMN()-4, FALSE)</f>
        <v>#N/A</v>
      </c>
      <c r="P204" t="e">
        <f>VLOOKUP($L204,data1!$B$2:$N$164,COLUMN()-4, FALSE)</f>
        <v>#N/A</v>
      </c>
      <c r="Q204" t="e">
        <f>VLOOKUP($L204,data1!$B$2:$N$164,COLUMN()-4, FALSE)</f>
        <v>#N/A</v>
      </c>
    </row>
    <row r="205" spans="12:17">
      <c r="L205" t="str">
        <f t="shared" si="3"/>
        <v>RGS12</v>
      </c>
      <c r="M205" t="str">
        <f>VLOOKUP($L205,data1!$B$2:$N$164,COLUMN()-4, FALSE)</f>
        <v>chr4:3449652</v>
      </c>
      <c r="N205" t="str">
        <f>VLOOKUP($L205,data1!$B$2:$N$164,COLUMN()-4, FALSE)</f>
        <v>rs16844401</v>
      </c>
      <c r="O205" t="str">
        <f>VLOOKUP($L205,data1!$B$2:$N$164,COLUMN()-4, FALSE)</f>
        <v>A</v>
      </c>
      <c r="P205">
        <f>VLOOKUP($L205,data1!$B$2:$N$164,COLUMN()-4, FALSE)</f>
        <v>-7.0000000000000007E-2</v>
      </c>
      <c r="Q205">
        <f>VLOOKUP($L205,data1!$B$2:$N$164,COLUMN()-4, FALSE)</f>
        <v>1.07</v>
      </c>
    </row>
    <row r="206" spans="12:17">
      <c r="L206" t="str">
        <f t="shared" si="3"/>
        <v>NOA1</v>
      </c>
      <c r="M206" t="str">
        <f>VLOOKUP($L206,data1!$B$2:$N$164,COLUMN()-4, FALSE)</f>
        <v>chr4:57838583</v>
      </c>
      <c r="N206" t="str">
        <f>VLOOKUP($L206,data1!$B$2:$N$164,COLUMN()-4, FALSE)</f>
        <v>rs17087335</v>
      </c>
      <c r="O206" t="str">
        <f>VLOOKUP($L206,data1!$B$2:$N$164,COLUMN()-4, FALSE)</f>
        <v>T</v>
      </c>
      <c r="P206">
        <f>VLOOKUP($L206,data1!$B$2:$N$164,COLUMN()-4, FALSE)</f>
        <v>-0.21</v>
      </c>
      <c r="Q206">
        <f>VLOOKUP($L206,data1!$B$2:$N$164,COLUMN()-4, FALSE)</f>
        <v>1.06</v>
      </c>
    </row>
    <row r="207" spans="12:17">
      <c r="L207" t="str">
        <f t="shared" si="3"/>
        <v/>
      </c>
      <c r="M207" t="e">
        <f>VLOOKUP($L207,data1!$B$2:$N$164,COLUMN()-4, FALSE)</f>
        <v>#N/A</v>
      </c>
      <c r="N207" t="e">
        <f>VLOOKUP($L207,data1!$B$2:$N$164,COLUMN()-4, FALSE)</f>
        <v>#N/A</v>
      </c>
      <c r="O207" t="e">
        <f>VLOOKUP($L207,data1!$B$2:$N$164,COLUMN()-4, FALSE)</f>
        <v>#N/A</v>
      </c>
      <c r="P207" t="e">
        <f>VLOOKUP($L207,data1!$B$2:$N$164,COLUMN()-4, FALSE)</f>
        <v>#N/A</v>
      </c>
      <c r="Q207" t="e">
        <f>VLOOKUP($L207,data1!$B$2:$N$164,COLUMN()-4, FALSE)</f>
        <v>#N/A</v>
      </c>
    </row>
    <row r="208" spans="12:17">
      <c r="L208" t="str">
        <f t="shared" si="3"/>
        <v>FGF5</v>
      </c>
      <c r="M208" t="str">
        <f>VLOOKUP($L208,data1!$B$2:$N$164,COLUMN()-4, FALSE)</f>
        <v>chr4:81181072</v>
      </c>
      <c r="N208" t="str">
        <f>VLOOKUP($L208,data1!$B$2:$N$164,COLUMN()-4, FALSE)</f>
        <v>rs10857147</v>
      </c>
      <c r="O208" t="str">
        <f>VLOOKUP($L208,data1!$B$2:$N$164,COLUMN()-4, FALSE)</f>
        <v>T</v>
      </c>
      <c r="P208">
        <f>VLOOKUP($L208,data1!$B$2:$N$164,COLUMN()-4, FALSE)</f>
        <v>-0.27</v>
      </c>
      <c r="Q208">
        <f>VLOOKUP($L208,data1!$B$2:$N$164,COLUMN()-4, FALSE)</f>
        <v>1.06</v>
      </c>
    </row>
    <row r="209" spans="12:17">
      <c r="L209" t="str">
        <f t="shared" si="3"/>
        <v>RASGEF1B</v>
      </c>
      <c r="M209" t="str">
        <f>VLOOKUP($L209,data1!$B$2:$N$164,COLUMN()-4, FALSE)</f>
        <v>chr4:82587050</v>
      </c>
      <c r="N209" t="str">
        <f>VLOOKUP($L209,data1!$B$2:$N$164,COLUMN()-4, FALSE)</f>
        <v>rs11099493</v>
      </c>
      <c r="O209" t="str">
        <f>VLOOKUP($L209,data1!$B$2:$N$164,COLUMN()-4, FALSE)</f>
        <v>A</v>
      </c>
      <c r="P209">
        <f>VLOOKUP($L209,data1!$B$2:$N$164,COLUMN()-4, FALSE)</f>
        <v>-0.69</v>
      </c>
      <c r="Q209">
        <f>VLOOKUP($L209,data1!$B$2:$N$164,COLUMN()-4, FALSE)</f>
        <v>1.04</v>
      </c>
    </row>
    <row r="210" spans="12:17">
      <c r="L210" t="str">
        <f t="shared" si="3"/>
        <v/>
      </c>
      <c r="M210" t="e">
        <f>VLOOKUP($L210,data1!$B$2:$N$164,COLUMN()-4, FALSE)</f>
        <v>#N/A</v>
      </c>
      <c r="N210" t="e">
        <f>VLOOKUP($L210,data1!$B$2:$N$164,COLUMN()-4, FALSE)</f>
        <v>#N/A</v>
      </c>
      <c r="O210" t="e">
        <f>VLOOKUP($L210,data1!$B$2:$N$164,COLUMN()-4, FALSE)</f>
        <v>#N/A</v>
      </c>
      <c r="P210" t="e">
        <f>VLOOKUP($L210,data1!$B$2:$N$164,COLUMN()-4, FALSE)</f>
        <v>#N/A</v>
      </c>
      <c r="Q210" t="e">
        <f>VLOOKUP($L210,data1!$B$2:$N$164,COLUMN()-4, FALSE)</f>
        <v>#N/A</v>
      </c>
    </row>
    <row r="211" spans="12:17">
      <c r="L211" t="str">
        <f t="shared" si="3"/>
        <v>PDE5A</v>
      </c>
      <c r="M211" t="str">
        <f>VLOOKUP($L211,data1!$B$2:$N$164,COLUMN()-4, FALSE)</f>
        <v>chr4:120901336</v>
      </c>
      <c r="N211" t="str">
        <f>VLOOKUP($L211,data1!$B$2:$N$164,COLUMN()-4, FALSE)</f>
        <v>rs11723436</v>
      </c>
      <c r="O211" t="str">
        <f>VLOOKUP($L211,data1!$B$2:$N$164,COLUMN()-4, FALSE)</f>
        <v>G</v>
      </c>
      <c r="P211">
        <f>VLOOKUP($L211,data1!$B$2:$N$164,COLUMN()-4, FALSE)</f>
        <v>-0.31</v>
      </c>
      <c r="Q211">
        <f>VLOOKUP($L211,data1!$B$2:$N$164,COLUMN()-4, FALSE)</f>
        <v>1.05</v>
      </c>
    </row>
    <row r="212" spans="12:17">
      <c r="L212" t="str">
        <f t="shared" si="3"/>
        <v/>
      </c>
      <c r="M212" t="e">
        <f>VLOOKUP($L212,data1!$B$2:$N$164,COLUMN()-4, FALSE)</f>
        <v>#N/A</v>
      </c>
      <c r="N212" t="e">
        <f>VLOOKUP($L212,data1!$B$2:$N$164,COLUMN()-4, FALSE)</f>
        <v>#N/A</v>
      </c>
      <c r="O212" t="e">
        <f>VLOOKUP($L212,data1!$B$2:$N$164,COLUMN()-4, FALSE)</f>
        <v>#N/A</v>
      </c>
      <c r="P212" t="e">
        <f>VLOOKUP($L212,data1!$B$2:$N$164,COLUMN()-4, FALSE)</f>
        <v>#N/A</v>
      </c>
      <c r="Q212" t="e">
        <f>VLOOKUP($L212,data1!$B$2:$N$164,COLUMN()-4, FALSE)</f>
        <v>#N/A</v>
      </c>
    </row>
    <row r="213" spans="12:17">
      <c r="L213" t="str">
        <f t="shared" si="3"/>
        <v/>
      </c>
      <c r="M213" t="e">
        <f>VLOOKUP($L213,data1!$B$2:$N$164,COLUMN()-4, FALSE)</f>
        <v>#N/A</v>
      </c>
      <c r="N213" t="e">
        <f>VLOOKUP($L213,data1!$B$2:$N$164,COLUMN()-4, FALSE)</f>
        <v>#N/A</v>
      </c>
      <c r="O213" t="e">
        <f>VLOOKUP($L213,data1!$B$2:$N$164,COLUMN()-4, FALSE)</f>
        <v>#N/A</v>
      </c>
      <c r="P213" t="e">
        <f>VLOOKUP($L213,data1!$B$2:$N$164,COLUMN()-4, FALSE)</f>
        <v>#N/A</v>
      </c>
      <c r="Q213" t="e">
        <f>VLOOKUP($L213,data1!$B$2:$N$164,COLUMN()-4, FALSE)</f>
        <v>#N/A</v>
      </c>
    </row>
    <row r="214" spans="12:17">
      <c r="L214" t="str">
        <f t="shared" si="3"/>
        <v/>
      </c>
      <c r="M214" t="e">
        <f>VLOOKUP($L214,data1!$B$2:$N$164,COLUMN()-4, FALSE)</f>
        <v>#N/A</v>
      </c>
      <c r="N214" t="e">
        <f>VLOOKUP($L214,data1!$B$2:$N$164,COLUMN()-4, FALSE)</f>
        <v>#N/A</v>
      </c>
      <c r="O214" t="e">
        <f>VLOOKUP($L214,data1!$B$2:$N$164,COLUMN()-4, FALSE)</f>
        <v>#N/A</v>
      </c>
      <c r="P214" t="e">
        <f>VLOOKUP($L214,data1!$B$2:$N$164,COLUMN()-4, FALSE)</f>
        <v>#N/A</v>
      </c>
      <c r="Q214" t="e">
        <f>VLOOKUP($L214,data1!$B$2:$N$164,COLUMN()-4, FALSE)</f>
        <v>#N/A</v>
      </c>
    </row>
    <row r="215" spans="12:17">
      <c r="L215" t="str">
        <f t="shared" si="3"/>
        <v>DDX60L</v>
      </c>
      <c r="M215" t="str">
        <f>VLOOKUP($L215,data1!$B$2:$N$164,COLUMN()-4, FALSE)</f>
        <v>chr4:169687725</v>
      </c>
      <c r="N215" t="str">
        <f>VLOOKUP($L215,data1!$B$2:$N$164,COLUMN()-4, FALSE)</f>
        <v>rs7696431</v>
      </c>
      <c r="O215" t="str">
        <f>VLOOKUP($L215,data1!$B$2:$N$164,COLUMN()-4, FALSE)</f>
        <v>T</v>
      </c>
      <c r="P215">
        <f>VLOOKUP($L215,data1!$B$2:$N$164,COLUMN()-4, FALSE)</f>
        <v>-0.51</v>
      </c>
      <c r="Q215">
        <f>VLOOKUP($L215,data1!$B$2:$N$164,COLUMN()-4, FALSE)</f>
        <v>1.04</v>
      </c>
    </row>
    <row r="216" spans="12:17">
      <c r="L216" t="str">
        <f t="shared" si="3"/>
        <v>TAS2R1</v>
      </c>
      <c r="M216" t="str">
        <f>VLOOKUP($L216,data1!$B$2:$N$164,COLUMN()-4, FALSE)</f>
        <v>chr5:9556694</v>
      </c>
      <c r="N216" t="str">
        <f>VLOOKUP($L216,data1!$B$2:$N$164,COLUMN()-4, FALSE)</f>
        <v>rs1508798</v>
      </c>
      <c r="O216" t="str">
        <f>VLOOKUP($L216,data1!$B$2:$N$164,COLUMN()-4, FALSE)</f>
        <v>T</v>
      </c>
      <c r="P216">
        <f>VLOOKUP($L216,data1!$B$2:$N$164,COLUMN()-4, FALSE)</f>
        <v>-0.81</v>
      </c>
      <c r="Q216">
        <f>VLOOKUP($L216,data1!$B$2:$N$164,COLUMN()-4, FALSE)</f>
        <v>1.05</v>
      </c>
    </row>
    <row r="217" spans="12:17">
      <c r="L217" t="str">
        <f t="shared" si="3"/>
        <v>MIER3</v>
      </c>
      <c r="M217" t="str">
        <f>VLOOKUP($L217,data1!$B$2:$N$164,COLUMN()-4, FALSE)</f>
        <v>chr5:55860781</v>
      </c>
      <c r="N217" t="str">
        <f>VLOOKUP($L217,data1!$B$2:$N$164,COLUMN()-4, FALSE)</f>
        <v>rs3936511</v>
      </c>
      <c r="O217" t="str">
        <f>VLOOKUP($L217,data1!$B$2:$N$164,COLUMN()-4, FALSE)</f>
        <v>G</v>
      </c>
      <c r="P217">
        <f>VLOOKUP($L217,data1!$B$2:$N$164,COLUMN()-4, FALSE)</f>
        <v>-0.18</v>
      </c>
      <c r="Q217">
        <f>VLOOKUP($L217,data1!$B$2:$N$164,COLUMN()-4, FALSE)</f>
        <v>1.04</v>
      </c>
    </row>
    <row r="218" spans="12:17">
      <c r="L218" t="str">
        <f t="shared" si="3"/>
        <v/>
      </c>
      <c r="M218" t="e">
        <f>VLOOKUP($L218,data1!$B$2:$N$164,COLUMN()-4, FALSE)</f>
        <v>#N/A</v>
      </c>
      <c r="N218" t="e">
        <f>VLOOKUP($L218,data1!$B$2:$N$164,COLUMN()-4, FALSE)</f>
        <v>#N/A</v>
      </c>
      <c r="O218" t="e">
        <f>VLOOKUP($L218,data1!$B$2:$N$164,COLUMN()-4, FALSE)</f>
        <v>#N/A</v>
      </c>
      <c r="P218" t="e">
        <f>VLOOKUP($L218,data1!$B$2:$N$164,COLUMN()-4, FALSE)</f>
        <v>#N/A</v>
      </c>
      <c r="Q218" t="e">
        <f>VLOOKUP($L218,data1!$B$2:$N$164,COLUMN()-4, FALSE)</f>
        <v>#N/A</v>
      </c>
    </row>
    <row r="219" spans="12:17">
      <c r="L219" t="str">
        <f t="shared" si="3"/>
        <v/>
      </c>
      <c r="M219" t="e">
        <f>VLOOKUP($L219,data1!$B$2:$N$164,COLUMN()-4, FALSE)</f>
        <v>#N/A</v>
      </c>
      <c r="N219" t="e">
        <f>VLOOKUP($L219,data1!$B$2:$N$164,COLUMN()-4, FALSE)</f>
        <v>#N/A</v>
      </c>
      <c r="O219" t="e">
        <f>VLOOKUP($L219,data1!$B$2:$N$164,COLUMN()-4, FALSE)</f>
        <v>#N/A</v>
      </c>
      <c r="P219" t="e">
        <f>VLOOKUP($L219,data1!$B$2:$N$164,COLUMN()-4, FALSE)</f>
        <v>#N/A</v>
      </c>
      <c r="Q219" t="e">
        <f>VLOOKUP($L219,data1!$B$2:$N$164,COLUMN()-4, FALSE)</f>
        <v>#N/A</v>
      </c>
    </row>
    <row r="220" spans="12:17">
      <c r="L220" t="str">
        <f t="shared" si="3"/>
        <v>RAD50</v>
      </c>
      <c r="M220" t="str">
        <f>VLOOKUP($L220,data1!$B$2:$N$164,COLUMN()-4, FALSE)</f>
        <v>chr5:131867702</v>
      </c>
      <c r="N220" t="str">
        <f>VLOOKUP($L220,data1!$B$2:$N$164,COLUMN()-4, FALSE)</f>
        <v>rs2706399</v>
      </c>
      <c r="O220" t="str">
        <f>VLOOKUP($L220,data1!$B$2:$N$164,COLUMN()-4, FALSE)</f>
        <v>G</v>
      </c>
      <c r="P220">
        <f>VLOOKUP($L220,data1!$B$2:$N$164,COLUMN()-4, FALSE)</f>
        <v>-0.51</v>
      </c>
      <c r="Q220">
        <f>VLOOKUP($L220,data1!$B$2:$N$164,COLUMN()-4, FALSE)</f>
        <v>1.07</v>
      </c>
    </row>
    <row r="221" spans="12:17">
      <c r="L221" t="str">
        <f t="shared" si="3"/>
        <v/>
      </c>
      <c r="M221" t="e">
        <f>VLOOKUP($L221,data1!$B$2:$N$164,COLUMN()-4, FALSE)</f>
        <v>#N/A</v>
      </c>
      <c r="N221" t="e">
        <f>VLOOKUP($L221,data1!$B$2:$N$164,COLUMN()-4, FALSE)</f>
        <v>#N/A</v>
      </c>
      <c r="O221" t="e">
        <f>VLOOKUP($L221,data1!$B$2:$N$164,COLUMN()-4, FALSE)</f>
        <v>#N/A</v>
      </c>
      <c r="P221" t="e">
        <f>VLOOKUP($L221,data1!$B$2:$N$164,COLUMN()-4, FALSE)</f>
        <v>#N/A</v>
      </c>
      <c r="Q221" t="e">
        <f>VLOOKUP($L221,data1!$B$2:$N$164,COLUMN()-4, FALSE)</f>
        <v>#N/A</v>
      </c>
    </row>
    <row r="222" spans="12:17">
      <c r="L222" t="str">
        <f t="shared" si="3"/>
        <v/>
      </c>
      <c r="M222" t="e">
        <f>VLOOKUP($L222,data1!$B$2:$N$164,COLUMN()-4, FALSE)</f>
        <v>#N/A</v>
      </c>
      <c r="N222" t="e">
        <f>VLOOKUP($L222,data1!$B$2:$N$164,COLUMN()-4, FALSE)</f>
        <v>#N/A</v>
      </c>
      <c r="O222" t="e">
        <f>VLOOKUP($L222,data1!$B$2:$N$164,COLUMN()-4, FALSE)</f>
        <v>#N/A</v>
      </c>
      <c r="P222" t="e">
        <f>VLOOKUP($L222,data1!$B$2:$N$164,COLUMN()-4, FALSE)</f>
        <v>#N/A</v>
      </c>
      <c r="Q222" t="e">
        <f>VLOOKUP($L222,data1!$B$2:$N$164,COLUMN()-4, FALSE)</f>
        <v>#N/A</v>
      </c>
    </row>
    <row r="223" spans="12:17">
      <c r="L223" t="str">
        <f t="shared" si="3"/>
        <v>EDN1</v>
      </c>
      <c r="M223" t="str">
        <f>VLOOKUP($L223,data1!$B$2:$N$164,COLUMN()-4, FALSE)</f>
        <v>chr6:12927544</v>
      </c>
      <c r="N223" t="str">
        <f>VLOOKUP($L223,data1!$B$2:$N$164,COLUMN()-4, FALSE)</f>
        <v>rs12526453</v>
      </c>
      <c r="O223" t="str">
        <f>VLOOKUP($L223,data1!$B$2:$N$164,COLUMN()-4, FALSE)</f>
        <v>C</v>
      </c>
      <c r="P223">
        <f>VLOOKUP($L223,data1!$B$2:$N$164,COLUMN()-4, FALSE)</f>
        <v>-0.67</v>
      </c>
      <c r="Q223">
        <f>VLOOKUP($L223,data1!$B$2:$N$164,COLUMN()-4, FALSE)</f>
        <v>1.1000000000000001</v>
      </c>
    </row>
    <row r="224" spans="12:17">
      <c r="L224" t="str">
        <f t="shared" si="3"/>
        <v/>
      </c>
      <c r="M224" t="e">
        <f>VLOOKUP($L224,data1!$B$2:$N$164,COLUMN()-4, FALSE)</f>
        <v>#N/A</v>
      </c>
      <c r="N224" t="e">
        <f>VLOOKUP($L224,data1!$B$2:$N$164,COLUMN()-4, FALSE)</f>
        <v>#N/A</v>
      </c>
      <c r="O224" t="e">
        <f>VLOOKUP($L224,data1!$B$2:$N$164,COLUMN()-4, FALSE)</f>
        <v>#N/A</v>
      </c>
      <c r="P224" t="e">
        <f>VLOOKUP($L224,data1!$B$2:$N$164,COLUMN()-4, FALSE)</f>
        <v>#N/A</v>
      </c>
      <c r="Q224" t="e">
        <f>VLOOKUP($L224,data1!$B$2:$N$164,COLUMN()-4, FALSE)</f>
        <v>#N/A</v>
      </c>
    </row>
    <row r="225" spans="12:17">
      <c r="L225" t="str">
        <f t="shared" si="3"/>
        <v>C4A</v>
      </c>
      <c r="M225" t="str">
        <f>VLOOKUP($L225,data1!$B$2:$N$164,COLUMN()-4, FALSE)</f>
        <v>chr6:31888367</v>
      </c>
      <c r="N225" t="str">
        <f>VLOOKUP($L225,data1!$B$2:$N$164,COLUMN()-4, FALSE)</f>
        <v>rs3130683</v>
      </c>
      <c r="O225" t="str">
        <f>VLOOKUP($L225,data1!$B$2:$N$164,COLUMN()-4, FALSE)</f>
        <v>T</v>
      </c>
      <c r="P225">
        <f>VLOOKUP($L225,data1!$B$2:$N$164,COLUMN()-4, FALSE)</f>
        <v>-0.86</v>
      </c>
      <c r="Q225">
        <f>VLOOKUP($L225,data1!$B$2:$N$164,COLUMN()-4, FALSE)</f>
        <v>1.0900000000000001</v>
      </c>
    </row>
    <row r="226" spans="12:17">
      <c r="L226" t="str">
        <f t="shared" si="3"/>
        <v>UHRF1BP1</v>
      </c>
      <c r="M226" t="str">
        <f>VLOOKUP($L226,data1!$B$2:$N$164,COLUMN()-4, FALSE)</f>
        <v>chr6:35034800</v>
      </c>
      <c r="N226" t="str">
        <f>VLOOKUP($L226,data1!$B$2:$N$164,COLUMN()-4, FALSE)</f>
        <v>rs17609940</v>
      </c>
      <c r="O226" t="str">
        <f>VLOOKUP($L226,data1!$B$2:$N$164,COLUMN()-4, FALSE)</f>
        <v>G</v>
      </c>
      <c r="P226">
        <f>VLOOKUP($L226,data1!$B$2:$N$164,COLUMN()-4, FALSE)</f>
        <v>-0.75</v>
      </c>
      <c r="Q226">
        <f>VLOOKUP($L226,data1!$B$2:$N$164,COLUMN()-4, FALSE)</f>
        <v>1.07</v>
      </c>
    </row>
    <row r="227" spans="12:17">
      <c r="L227" t="str">
        <f t="shared" si="3"/>
        <v>PI16</v>
      </c>
      <c r="M227" t="str">
        <f>VLOOKUP($L227,data1!$B$2:$N$164,COLUMN()-4, FALSE)</f>
        <v>chr6:36638636</v>
      </c>
      <c r="N227" t="str">
        <f>VLOOKUP($L227,data1!$B$2:$N$164,COLUMN()-4, FALSE)</f>
        <v>rs1321309</v>
      </c>
      <c r="O227" t="str">
        <f>VLOOKUP($L227,data1!$B$2:$N$164,COLUMN()-4, FALSE)</f>
        <v>A</v>
      </c>
      <c r="P227">
        <f>VLOOKUP($L227,data1!$B$2:$N$164,COLUMN()-4, FALSE)</f>
        <v>-0.49</v>
      </c>
      <c r="Q227">
        <f>VLOOKUP($L227,data1!$B$2:$N$164,COLUMN()-4, FALSE)</f>
        <v>1.03</v>
      </c>
    </row>
    <row r="228" spans="12:17">
      <c r="L228" t="str">
        <f t="shared" si="3"/>
        <v/>
      </c>
      <c r="M228" t="e">
        <f>VLOOKUP($L228,data1!$B$2:$N$164,COLUMN()-4, FALSE)</f>
        <v>#N/A</v>
      </c>
      <c r="N228" t="e">
        <f>VLOOKUP($L228,data1!$B$2:$N$164,COLUMN()-4, FALSE)</f>
        <v>#N/A</v>
      </c>
      <c r="O228" t="e">
        <f>VLOOKUP($L228,data1!$B$2:$N$164,COLUMN()-4, FALSE)</f>
        <v>#N/A</v>
      </c>
      <c r="P228" t="e">
        <f>VLOOKUP($L228,data1!$B$2:$N$164,COLUMN()-4, FALSE)</f>
        <v>#N/A</v>
      </c>
      <c r="Q228" t="e">
        <f>VLOOKUP($L228,data1!$B$2:$N$164,COLUMN()-4, FALSE)</f>
        <v>#N/A</v>
      </c>
    </row>
    <row r="229" spans="12:17">
      <c r="L229" t="str">
        <f t="shared" si="3"/>
        <v>MRPL14</v>
      </c>
      <c r="M229" t="str">
        <f>VLOOKUP($L229,data1!$B$2:$N$164,COLUMN()-4, FALSE)</f>
        <v>chr6:43758873</v>
      </c>
      <c r="N229" t="str">
        <f>VLOOKUP($L229,data1!$B$2:$N$164,COLUMN()-4, FALSE)</f>
        <v>rs6905288</v>
      </c>
      <c r="O229" t="str">
        <f>VLOOKUP($L229,data1!$B$2:$N$164,COLUMN()-4, FALSE)</f>
        <v>A</v>
      </c>
      <c r="P229">
        <f>VLOOKUP($L229,data1!$B$2:$N$164,COLUMN()-4, FALSE)</f>
        <v>-0.56999999999999995</v>
      </c>
      <c r="Q229">
        <f>VLOOKUP($L229,data1!$B$2:$N$164,COLUMN()-4, FALSE)</f>
        <v>1.05</v>
      </c>
    </row>
    <row r="230" spans="12:17">
      <c r="L230" t="str">
        <f t="shared" si="3"/>
        <v>RAB23</v>
      </c>
      <c r="M230" t="str">
        <f>VLOOKUP($L230,data1!$B$2:$N$164,COLUMN()-4, FALSE)</f>
        <v>chr6:57160572</v>
      </c>
      <c r="N230" t="str">
        <f>VLOOKUP($L230,data1!$B$2:$N$164,COLUMN()-4, FALSE)</f>
        <v>rs9367716</v>
      </c>
      <c r="O230" t="str">
        <f>VLOOKUP($L230,data1!$B$2:$N$164,COLUMN()-4, FALSE)</f>
        <v>G</v>
      </c>
      <c r="P230">
        <f>VLOOKUP($L230,data1!$B$2:$N$164,COLUMN()-4, FALSE)</f>
        <v>-0.68</v>
      </c>
      <c r="Q230">
        <f>VLOOKUP($L230,data1!$B$2:$N$164,COLUMN()-4, FALSE)</f>
        <v>1.04</v>
      </c>
    </row>
    <row r="231" spans="12:17">
      <c r="L231" t="str">
        <f t="shared" ref="L231:L294" si="4">B67</f>
        <v/>
      </c>
      <c r="M231" t="e">
        <f>VLOOKUP($L231,data1!$B$2:$N$164,COLUMN()-4, FALSE)</f>
        <v>#N/A</v>
      </c>
      <c r="N231" t="e">
        <f>VLOOKUP($L231,data1!$B$2:$N$164,COLUMN()-4, FALSE)</f>
        <v>#N/A</v>
      </c>
      <c r="O231" t="e">
        <f>VLOOKUP($L231,data1!$B$2:$N$164,COLUMN()-4, FALSE)</f>
        <v>#N/A</v>
      </c>
      <c r="P231" t="e">
        <f>VLOOKUP($L231,data1!$B$2:$N$164,COLUMN()-4, FALSE)</f>
        <v>#N/A</v>
      </c>
      <c r="Q231" t="e">
        <f>VLOOKUP($L231,data1!$B$2:$N$164,COLUMN()-4, FALSE)</f>
        <v>#N/A</v>
      </c>
    </row>
    <row r="232" spans="12:17">
      <c r="L232" t="str">
        <f t="shared" si="4"/>
        <v/>
      </c>
      <c r="M232" t="e">
        <f>VLOOKUP($L232,data1!$B$2:$N$164,COLUMN()-4, FALSE)</f>
        <v>#N/A</v>
      </c>
      <c r="N232" t="e">
        <f>VLOOKUP($L232,data1!$B$2:$N$164,COLUMN()-4, FALSE)</f>
        <v>#N/A</v>
      </c>
      <c r="O232" t="e">
        <f>VLOOKUP($L232,data1!$B$2:$N$164,COLUMN()-4, FALSE)</f>
        <v>#N/A</v>
      </c>
      <c r="P232" t="e">
        <f>VLOOKUP($L232,data1!$B$2:$N$164,COLUMN()-4, FALSE)</f>
        <v>#N/A</v>
      </c>
      <c r="Q232" t="e">
        <f>VLOOKUP($L232,data1!$B$2:$N$164,COLUMN()-4, FALSE)</f>
        <v>#N/A</v>
      </c>
    </row>
    <row r="233" spans="12:17">
      <c r="L233" t="str">
        <f t="shared" si="4"/>
        <v>TARID</v>
      </c>
      <c r="M233" t="str">
        <f>VLOOKUP($L233,data1!$B$2:$N$164,COLUMN()-4, FALSE)</f>
        <v>chr6:134214525</v>
      </c>
      <c r="N233" t="str">
        <f>VLOOKUP($L233,data1!$B$2:$N$164,COLUMN()-4, FALSE)</f>
        <v>rs12190287</v>
      </c>
      <c r="O233" t="str">
        <f>VLOOKUP($L233,data1!$B$2:$N$164,COLUMN()-4, FALSE)</f>
        <v>C</v>
      </c>
      <c r="P233">
        <f>VLOOKUP($L233,data1!$B$2:$N$164,COLUMN()-4, FALSE)</f>
        <v>-0.62</v>
      </c>
      <c r="Q233">
        <f>VLOOKUP($L233,data1!$B$2:$N$164,COLUMN()-4, FALSE)</f>
        <v>1.08</v>
      </c>
    </row>
    <row r="234" spans="12:17">
      <c r="L234" t="str">
        <f t="shared" si="4"/>
        <v>IYD</v>
      </c>
      <c r="M234" t="str">
        <f>VLOOKUP($L234,data1!$B$2:$N$164,COLUMN()-4, FALSE)</f>
        <v>chr6:150997401</v>
      </c>
      <c r="N234" t="str">
        <f>VLOOKUP($L234,data1!$B$2:$N$164,COLUMN()-4, FALSE)</f>
        <v>rs17080091</v>
      </c>
      <c r="O234" t="str">
        <f>VLOOKUP($L234,data1!$B$2:$N$164,COLUMN()-4, FALSE)</f>
        <v>C</v>
      </c>
      <c r="P234">
        <f>VLOOKUP($L234,data1!$B$2:$N$164,COLUMN()-4, FALSE)</f>
        <v>-0.92</v>
      </c>
      <c r="Q234">
        <f>VLOOKUP($L234,data1!$B$2:$N$164,COLUMN()-4, FALSE)</f>
        <v>1.05</v>
      </c>
    </row>
    <row r="235" spans="12:17">
      <c r="L235" t="str">
        <f t="shared" si="4"/>
        <v>SLC22A3</v>
      </c>
      <c r="M235" t="str">
        <f>VLOOKUP($L235,data1!$B$2:$N$164,COLUMN()-4, FALSE)</f>
        <v>chr6:160961137</v>
      </c>
      <c r="N235" t="str">
        <f>VLOOKUP($L235,data1!$B$2:$N$164,COLUMN()-4, FALSE)</f>
        <v>rs3798220</v>
      </c>
      <c r="O235" t="str">
        <f>VLOOKUP($L235,data1!$B$2:$N$164,COLUMN()-4, FALSE)</f>
        <v>C</v>
      </c>
      <c r="P235">
        <f>VLOOKUP($L235,data1!$B$2:$N$164,COLUMN()-4, FALSE)</f>
        <v>-0.02</v>
      </c>
      <c r="Q235">
        <f>VLOOKUP($L235,data1!$B$2:$N$164,COLUMN()-4, FALSE)</f>
        <v>1.51</v>
      </c>
    </row>
    <row r="236" spans="12:17">
      <c r="L236" t="str">
        <f t="shared" si="4"/>
        <v>LPAL2</v>
      </c>
      <c r="M236" t="str">
        <f>VLOOKUP($L236,data1!$B$2:$N$164,COLUMN()-4, FALSE)</f>
        <v>chr6:161143608</v>
      </c>
      <c r="N236" t="str">
        <f>VLOOKUP($L236,data1!$B$2:$N$164,COLUMN()-4, FALSE)</f>
        <v>rs4252120</v>
      </c>
      <c r="O236" t="str">
        <f>VLOOKUP($L236,data1!$B$2:$N$164,COLUMN()-4, FALSE)</f>
        <v>T</v>
      </c>
      <c r="P236">
        <f>VLOOKUP($L236,data1!$B$2:$N$164,COLUMN()-4, FALSE)</f>
        <v>-0.73</v>
      </c>
      <c r="Q236">
        <f>VLOOKUP($L236,data1!$B$2:$N$164,COLUMN()-4, FALSE)</f>
        <v>1.07</v>
      </c>
    </row>
    <row r="237" spans="12:17">
      <c r="L237" t="str">
        <f t="shared" si="4"/>
        <v/>
      </c>
      <c r="M237" t="e">
        <f>VLOOKUP($L237,data1!$B$2:$N$164,COLUMN()-4, FALSE)</f>
        <v>#N/A</v>
      </c>
      <c r="N237" t="e">
        <f>VLOOKUP($L237,data1!$B$2:$N$164,COLUMN()-4, FALSE)</f>
        <v>#N/A</v>
      </c>
      <c r="O237" t="e">
        <f>VLOOKUP($L237,data1!$B$2:$N$164,COLUMN()-4, FALSE)</f>
        <v>#N/A</v>
      </c>
      <c r="P237" t="e">
        <f>VLOOKUP($L237,data1!$B$2:$N$164,COLUMN()-4, FALSE)</f>
        <v>#N/A</v>
      </c>
      <c r="Q237" t="e">
        <f>VLOOKUP($L237,data1!$B$2:$N$164,COLUMN()-4, FALSE)</f>
        <v>#N/A</v>
      </c>
    </row>
    <row r="238" spans="12:17">
      <c r="L238" t="str">
        <f t="shared" si="4"/>
        <v>RAC1</v>
      </c>
      <c r="M238" t="str">
        <f>VLOOKUP($L238,data1!$B$2:$N$164,COLUMN()-4, FALSE)</f>
        <v>chr7:6486067</v>
      </c>
      <c r="N238" t="str">
        <f>VLOOKUP($L238,data1!$B$2:$N$164,COLUMN()-4, FALSE)</f>
        <v>rs7797644</v>
      </c>
      <c r="O238" t="str">
        <f>VLOOKUP($L238,data1!$B$2:$N$164,COLUMN()-4, FALSE)</f>
        <v>C</v>
      </c>
      <c r="P238">
        <f>VLOOKUP($L238,data1!$B$2:$N$164,COLUMN()-4, FALSE)</f>
        <v>-0.77</v>
      </c>
      <c r="Q238">
        <f>VLOOKUP($L238,data1!$B$2:$N$164,COLUMN()-4, FALSE)</f>
        <v>1.04</v>
      </c>
    </row>
    <row r="239" spans="12:17">
      <c r="L239" t="str">
        <f t="shared" si="4"/>
        <v>THSD7A</v>
      </c>
      <c r="M239" t="str">
        <f>VLOOKUP($L239,data1!$B$2:$N$164,COLUMN()-4, FALSE)</f>
        <v>chr7:12261911</v>
      </c>
      <c r="N239" t="str">
        <f>VLOOKUP($L239,data1!$B$2:$N$164,COLUMN()-4, FALSE)</f>
        <v>rs11509880</v>
      </c>
      <c r="O239" t="str">
        <f>VLOOKUP($L239,data1!$B$2:$N$164,COLUMN()-4, FALSE)</f>
        <v>A</v>
      </c>
      <c r="P239">
        <f>VLOOKUP($L239,data1!$B$2:$N$164,COLUMN()-4, FALSE)</f>
        <v>-0.36</v>
      </c>
      <c r="Q239">
        <f>VLOOKUP($L239,data1!$B$2:$N$164,COLUMN()-4, FALSE)</f>
        <v>1.04</v>
      </c>
    </row>
    <row r="240" spans="12:17">
      <c r="L240" t="str">
        <f t="shared" si="4"/>
        <v/>
      </c>
      <c r="M240" t="e">
        <f>VLOOKUP($L240,data1!$B$2:$N$164,COLUMN()-4, FALSE)</f>
        <v>#N/A</v>
      </c>
      <c r="N240" t="e">
        <f>VLOOKUP($L240,data1!$B$2:$N$164,COLUMN()-4, FALSE)</f>
        <v>#N/A</v>
      </c>
      <c r="O240" t="e">
        <f>VLOOKUP($L240,data1!$B$2:$N$164,COLUMN()-4, FALSE)</f>
        <v>#N/A</v>
      </c>
      <c r="P240" t="e">
        <f>VLOOKUP($L240,data1!$B$2:$N$164,COLUMN()-4, FALSE)</f>
        <v>#N/A</v>
      </c>
      <c r="Q240" t="e">
        <f>VLOOKUP($L240,data1!$B$2:$N$164,COLUMN()-4, FALSE)</f>
        <v>#N/A</v>
      </c>
    </row>
    <row r="241" spans="12:17">
      <c r="L241" t="str">
        <f t="shared" si="4"/>
        <v>MYO1G</v>
      </c>
      <c r="M241" t="str">
        <f>VLOOKUP($L241,data1!$B$2:$N$164,COLUMN()-4, FALSE)</f>
        <v>chr7:45077978</v>
      </c>
      <c r="N241" t="str">
        <f>VLOOKUP($L241,data1!$B$2:$N$164,COLUMN()-4, FALSE)</f>
        <v>rs2107732</v>
      </c>
      <c r="O241" t="str">
        <f>VLOOKUP($L241,data1!$B$2:$N$164,COLUMN()-4, FALSE)</f>
        <v>G</v>
      </c>
      <c r="P241">
        <f>VLOOKUP($L241,data1!$B$2:$N$164,COLUMN()-4, FALSE)</f>
        <v>-0.91</v>
      </c>
      <c r="Q241">
        <f>VLOOKUP($L241,data1!$B$2:$N$164,COLUMN()-4, FALSE)</f>
        <v>1.06</v>
      </c>
    </row>
    <row r="242" spans="12:17">
      <c r="L242" t="str">
        <f t="shared" si="4"/>
        <v>GPR22</v>
      </c>
      <c r="M242" t="str">
        <f>VLOOKUP($L242,data1!$B$2:$N$164,COLUMN()-4, FALSE)</f>
        <v>chr7:107244545</v>
      </c>
      <c r="N242" t="str">
        <f>VLOOKUP($L242,data1!$B$2:$N$164,COLUMN()-4, FALSE)</f>
        <v>rs10953541</v>
      </c>
      <c r="O242" t="str">
        <f>VLOOKUP($L242,data1!$B$2:$N$164,COLUMN()-4, FALSE)</f>
        <v>C</v>
      </c>
      <c r="P242">
        <f>VLOOKUP($L242,data1!$B$2:$N$164,COLUMN()-4, FALSE)</f>
        <v>-0.8</v>
      </c>
      <c r="Q242">
        <f>VLOOKUP($L242,data1!$B$2:$N$164,COLUMN()-4, FALSE)</f>
        <v>1.08</v>
      </c>
    </row>
    <row r="243" spans="12:17">
      <c r="L243" t="str">
        <f t="shared" si="4"/>
        <v>CFTR</v>
      </c>
      <c r="M243" t="str">
        <f>VLOOKUP($L243,data1!$B$2:$N$164,COLUMN()-4, FALSE)</f>
        <v>chr7:117332914</v>
      </c>
      <c r="N243" t="str">
        <f>VLOOKUP($L243,data1!$B$2:$N$164,COLUMN()-4, FALSE)</f>
        <v>rs975722</v>
      </c>
      <c r="O243" t="str">
        <f>VLOOKUP($L243,data1!$B$2:$N$164,COLUMN()-4, FALSE)</f>
        <v>G</v>
      </c>
      <c r="P243">
        <f>VLOOKUP($L243,data1!$B$2:$N$164,COLUMN()-4, FALSE)</f>
        <v>-0.4</v>
      </c>
      <c r="Q243">
        <f>VLOOKUP($L243,data1!$B$2:$N$164,COLUMN()-4, FALSE)</f>
        <v>1.03</v>
      </c>
    </row>
    <row r="244" spans="12:17">
      <c r="L244" t="str">
        <f t="shared" si="4"/>
        <v>KLHDC10</v>
      </c>
      <c r="M244" t="str">
        <f>VLOOKUP($L244,data1!$B$2:$N$164,COLUMN()-4, FALSE)</f>
        <v>chr7:129663496</v>
      </c>
      <c r="N244" t="str">
        <f>VLOOKUP($L244,data1!$B$2:$N$164,COLUMN()-4, FALSE)</f>
        <v>rs11556924</v>
      </c>
      <c r="O244" t="str">
        <f>VLOOKUP($L244,data1!$B$2:$N$164,COLUMN()-4, FALSE)</f>
        <v>C</v>
      </c>
      <c r="P244">
        <f>VLOOKUP($L244,data1!$B$2:$N$164,COLUMN()-4, FALSE)</f>
        <v>-0.62</v>
      </c>
      <c r="Q244">
        <f>VLOOKUP($L244,data1!$B$2:$N$164,COLUMN()-4, FALSE)</f>
        <v>1.0900000000000001</v>
      </c>
    </row>
    <row r="245" spans="12:17">
      <c r="L245" t="str">
        <f t="shared" si="4"/>
        <v>TBXAS1</v>
      </c>
      <c r="M245" t="str">
        <f>VLOOKUP($L245,data1!$B$2:$N$164,COLUMN()-4, FALSE)</f>
        <v>chr7:139757136</v>
      </c>
      <c r="N245" t="str">
        <f>VLOOKUP($L245,data1!$B$2:$N$164,COLUMN()-4, FALSE)</f>
        <v>rs10237377</v>
      </c>
      <c r="O245" t="str">
        <f>VLOOKUP($L245,data1!$B$2:$N$164,COLUMN()-4, FALSE)</f>
        <v>G</v>
      </c>
      <c r="P245">
        <f>VLOOKUP($L245,data1!$B$2:$N$164,COLUMN()-4, FALSE)</f>
        <v>-0.65</v>
      </c>
      <c r="Q245">
        <f>VLOOKUP($L245,data1!$B$2:$N$164,COLUMN()-4, FALSE)</f>
        <v>1.05</v>
      </c>
    </row>
    <row r="246" spans="12:17">
      <c r="L246" t="str">
        <f t="shared" si="4"/>
        <v/>
      </c>
      <c r="M246" t="e">
        <f>VLOOKUP($L246,data1!$B$2:$N$164,COLUMN()-4, FALSE)</f>
        <v>#N/A</v>
      </c>
      <c r="N246" t="e">
        <f>VLOOKUP($L246,data1!$B$2:$N$164,COLUMN()-4, FALSE)</f>
        <v>#N/A</v>
      </c>
      <c r="O246" t="e">
        <f>VLOOKUP($L246,data1!$B$2:$N$164,COLUMN()-4, FALSE)</f>
        <v>#N/A</v>
      </c>
      <c r="P246" t="e">
        <f>VLOOKUP($L246,data1!$B$2:$N$164,COLUMN()-4, FALSE)</f>
        <v>#N/A</v>
      </c>
      <c r="Q246" t="e">
        <f>VLOOKUP($L246,data1!$B$2:$N$164,COLUMN()-4, FALSE)</f>
        <v>#N/A</v>
      </c>
    </row>
    <row r="247" spans="12:17">
      <c r="L247" t="str">
        <f t="shared" si="4"/>
        <v/>
      </c>
      <c r="M247" t="e">
        <f>VLOOKUP($L247,data1!$B$2:$N$164,COLUMN()-4, FALSE)</f>
        <v>#N/A</v>
      </c>
      <c r="N247" t="e">
        <f>VLOOKUP($L247,data1!$B$2:$N$164,COLUMN()-4, FALSE)</f>
        <v>#N/A</v>
      </c>
      <c r="O247" t="e">
        <f>VLOOKUP($L247,data1!$B$2:$N$164,COLUMN()-4, FALSE)</f>
        <v>#N/A</v>
      </c>
      <c r="P247" t="e">
        <f>VLOOKUP($L247,data1!$B$2:$N$164,COLUMN()-4, FALSE)</f>
        <v>#N/A</v>
      </c>
      <c r="Q247" t="e">
        <f>VLOOKUP($L247,data1!$B$2:$N$164,COLUMN()-4, FALSE)</f>
        <v>#N/A</v>
      </c>
    </row>
    <row r="248" spans="12:17">
      <c r="L248" t="str">
        <f t="shared" si="4"/>
        <v/>
      </c>
      <c r="M248" t="e">
        <f>VLOOKUP($L248,data1!$B$2:$N$164,COLUMN()-4, FALSE)</f>
        <v>#N/A</v>
      </c>
      <c r="N248" t="e">
        <f>VLOOKUP($L248,data1!$B$2:$N$164,COLUMN()-4, FALSE)</f>
        <v>#N/A</v>
      </c>
      <c r="O248" t="e">
        <f>VLOOKUP($L248,data1!$B$2:$N$164,COLUMN()-4, FALSE)</f>
        <v>#N/A</v>
      </c>
      <c r="P248" t="e">
        <f>VLOOKUP($L248,data1!$B$2:$N$164,COLUMN()-4, FALSE)</f>
        <v>#N/A</v>
      </c>
      <c r="Q248" t="e">
        <f>VLOOKUP($L248,data1!$B$2:$N$164,COLUMN()-4, FALSE)</f>
        <v>#N/A</v>
      </c>
    </row>
    <row r="249" spans="12:17">
      <c r="L249" t="str">
        <f t="shared" si="4"/>
        <v>SFTPC</v>
      </c>
      <c r="M249" t="str">
        <f>VLOOKUP($L249,data1!$B$2:$N$164,COLUMN()-4, FALSE)</f>
        <v>chr8:22033615</v>
      </c>
      <c r="N249" t="str">
        <f>VLOOKUP($L249,data1!$B$2:$N$164,COLUMN()-4, FALSE)</f>
        <v>rs6984210</v>
      </c>
      <c r="O249" t="str">
        <f>VLOOKUP($L249,data1!$B$2:$N$164,COLUMN()-4, FALSE)</f>
        <v>G</v>
      </c>
      <c r="P249">
        <f>VLOOKUP($L249,data1!$B$2:$N$164,COLUMN()-4, FALSE)</f>
        <v>-0.06</v>
      </c>
      <c r="Q249">
        <f>VLOOKUP($L249,data1!$B$2:$N$164,COLUMN()-4, FALSE)</f>
        <v>1.08</v>
      </c>
    </row>
    <row r="250" spans="12:17">
      <c r="L250" t="str">
        <f t="shared" si="4"/>
        <v/>
      </c>
      <c r="M250" t="e">
        <f>VLOOKUP($L250,data1!$B$2:$N$164,COLUMN()-4, FALSE)</f>
        <v>#N/A</v>
      </c>
      <c r="N250" t="e">
        <f>VLOOKUP($L250,data1!$B$2:$N$164,COLUMN()-4, FALSE)</f>
        <v>#N/A</v>
      </c>
      <c r="O250" t="e">
        <f>VLOOKUP($L250,data1!$B$2:$N$164,COLUMN()-4, FALSE)</f>
        <v>#N/A</v>
      </c>
      <c r="P250" t="e">
        <f>VLOOKUP($L250,data1!$B$2:$N$164,COLUMN()-4, FALSE)</f>
        <v>#N/A</v>
      </c>
      <c r="Q250" t="e">
        <f>VLOOKUP($L250,data1!$B$2:$N$164,COLUMN()-4, FALSE)</f>
        <v>#N/A</v>
      </c>
    </row>
    <row r="251" spans="12:17">
      <c r="L251" t="str">
        <f t="shared" si="4"/>
        <v/>
      </c>
      <c r="M251" t="e">
        <f>VLOOKUP($L251,data1!$B$2:$N$164,COLUMN()-4, FALSE)</f>
        <v>#N/A</v>
      </c>
      <c r="N251" t="e">
        <f>VLOOKUP($L251,data1!$B$2:$N$164,COLUMN()-4, FALSE)</f>
        <v>#N/A</v>
      </c>
      <c r="O251" t="e">
        <f>VLOOKUP($L251,data1!$B$2:$N$164,COLUMN()-4, FALSE)</f>
        <v>#N/A</v>
      </c>
      <c r="P251" t="e">
        <f>VLOOKUP($L251,data1!$B$2:$N$164,COLUMN()-4, FALSE)</f>
        <v>#N/A</v>
      </c>
      <c r="Q251" t="e">
        <f>VLOOKUP($L251,data1!$B$2:$N$164,COLUMN()-4, FALSE)</f>
        <v>#N/A</v>
      </c>
    </row>
    <row r="252" spans="12:17">
      <c r="L252" t="str">
        <f t="shared" si="4"/>
        <v>CDKN2B-AS</v>
      </c>
      <c r="M252" t="str">
        <f>VLOOKUP($L252,data1!$B$2:$N$164,COLUMN()-4, FALSE)</f>
        <v>chr9:22125503</v>
      </c>
      <c r="N252" t="str">
        <f>VLOOKUP($L252,data1!$B$2:$N$164,COLUMN()-4, FALSE)</f>
        <v>rs1333049</v>
      </c>
      <c r="O252" t="str">
        <f>VLOOKUP($L252,data1!$B$2:$N$164,COLUMN()-4, FALSE)</f>
        <v>C</v>
      </c>
      <c r="P252">
        <f>VLOOKUP($L252,data1!$B$2:$N$164,COLUMN()-4, FALSE)</f>
        <v>-0.46</v>
      </c>
      <c r="Q252">
        <f>VLOOKUP($L252,data1!$B$2:$N$164,COLUMN()-4, FALSE)</f>
        <v>1.29</v>
      </c>
    </row>
    <row r="253" spans="12:17">
      <c r="L253" t="str">
        <f t="shared" si="4"/>
        <v/>
      </c>
      <c r="M253" t="e">
        <f>VLOOKUP($L253,data1!$B$2:$N$164,COLUMN()-4, FALSE)</f>
        <v>#N/A</v>
      </c>
      <c r="N253" t="e">
        <f>VLOOKUP($L253,data1!$B$2:$N$164,COLUMN()-4, FALSE)</f>
        <v>#N/A</v>
      </c>
      <c r="O253" t="e">
        <f>VLOOKUP($L253,data1!$B$2:$N$164,COLUMN()-4, FALSE)</f>
        <v>#N/A</v>
      </c>
      <c r="P253" t="e">
        <f>VLOOKUP($L253,data1!$B$2:$N$164,COLUMN()-4, FALSE)</f>
        <v>#N/A</v>
      </c>
      <c r="Q253" t="e">
        <f>VLOOKUP($L253,data1!$B$2:$N$164,COLUMN()-4, FALSE)</f>
        <v>#N/A</v>
      </c>
    </row>
    <row r="254" spans="12:17">
      <c r="L254" t="str">
        <f t="shared" si="4"/>
        <v/>
      </c>
      <c r="M254" t="e">
        <f>VLOOKUP($L254,data1!$B$2:$N$164,COLUMN()-4, FALSE)</f>
        <v>#N/A</v>
      </c>
      <c r="N254" t="e">
        <f>VLOOKUP($L254,data1!$B$2:$N$164,COLUMN()-4, FALSE)</f>
        <v>#N/A</v>
      </c>
      <c r="O254" t="e">
        <f>VLOOKUP($L254,data1!$B$2:$N$164,COLUMN()-4, FALSE)</f>
        <v>#N/A</v>
      </c>
      <c r="P254" t="e">
        <f>VLOOKUP($L254,data1!$B$2:$N$164,COLUMN()-4, FALSE)</f>
        <v>#N/A</v>
      </c>
      <c r="Q254" t="e">
        <f>VLOOKUP($L254,data1!$B$2:$N$164,COLUMN()-4, FALSE)</f>
        <v>#N/A</v>
      </c>
    </row>
    <row r="255" spans="12:17">
      <c r="L255" t="str">
        <f t="shared" si="4"/>
        <v/>
      </c>
      <c r="M255" t="e">
        <f>VLOOKUP($L255,data1!$B$2:$N$164,COLUMN()-4, FALSE)</f>
        <v>#N/A</v>
      </c>
      <c r="N255" t="e">
        <f>VLOOKUP($L255,data1!$B$2:$N$164,COLUMN()-4, FALSE)</f>
        <v>#N/A</v>
      </c>
      <c r="O255" t="e">
        <f>VLOOKUP($L255,data1!$B$2:$N$164,COLUMN()-4, FALSE)</f>
        <v>#N/A</v>
      </c>
      <c r="P255" t="e">
        <f>VLOOKUP($L255,data1!$B$2:$N$164,COLUMN()-4, FALSE)</f>
        <v>#N/A</v>
      </c>
      <c r="Q255" t="e">
        <f>VLOOKUP($L255,data1!$B$2:$N$164,COLUMN()-4, FALSE)</f>
        <v>#N/A</v>
      </c>
    </row>
    <row r="256" spans="12:17">
      <c r="L256" t="str">
        <f t="shared" si="4"/>
        <v>SURF6</v>
      </c>
      <c r="M256" t="str">
        <f>VLOOKUP($L256,data1!$B$2:$N$164,COLUMN()-4, FALSE)</f>
        <v>chr9:136154168</v>
      </c>
      <c r="N256" t="str">
        <f>VLOOKUP($L256,data1!$B$2:$N$164,COLUMN()-4, FALSE)</f>
        <v>rs579459</v>
      </c>
      <c r="O256" t="str">
        <f>VLOOKUP($L256,data1!$B$2:$N$164,COLUMN()-4, FALSE)</f>
        <v>C</v>
      </c>
      <c r="P256">
        <f>VLOOKUP($L256,data1!$B$2:$N$164,COLUMN()-4, FALSE)</f>
        <v>-0.21</v>
      </c>
      <c r="Q256">
        <f>VLOOKUP($L256,data1!$B$2:$N$164,COLUMN()-4, FALSE)</f>
        <v>1.1000000000000001</v>
      </c>
    </row>
    <row r="257" spans="12:17">
      <c r="L257" t="str">
        <f t="shared" si="4"/>
        <v>NUDT5</v>
      </c>
      <c r="M257" t="str">
        <f>VLOOKUP($L257,data1!$B$2:$N$164,COLUMN()-4, FALSE)</f>
        <v>chr10:12303813</v>
      </c>
      <c r="N257" t="str">
        <f>VLOOKUP($L257,data1!$B$2:$N$164,COLUMN()-4, FALSE)</f>
        <v>rs61848342</v>
      </c>
      <c r="O257" t="str">
        <f>VLOOKUP($L257,data1!$B$2:$N$164,COLUMN()-4, FALSE)</f>
        <v>C</v>
      </c>
      <c r="P257">
        <f>VLOOKUP($L257,data1!$B$2:$N$164,COLUMN()-4, FALSE)</f>
        <v>-0.36</v>
      </c>
      <c r="Q257">
        <f>VLOOKUP($L257,data1!$B$2:$N$164,COLUMN()-4, FALSE)</f>
        <v>1.04</v>
      </c>
    </row>
    <row r="258" spans="12:17">
      <c r="L258" t="str">
        <f t="shared" si="4"/>
        <v/>
      </c>
      <c r="M258" t="e">
        <f>VLOOKUP($L258,data1!$B$2:$N$164,COLUMN()-4, FALSE)</f>
        <v>#N/A</v>
      </c>
      <c r="N258" t="e">
        <f>VLOOKUP($L258,data1!$B$2:$N$164,COLUMN()-4, FALSE)</f>
        <v>#N/A</v>
      </c>
      <c r="O258" t="e">
        <f>VLOOKUP($L258,data1!$B$2:$N$164,COLUMN()-4, FALSE)</f>
        <v>#N/A</v>
      </c>
      <c r="P258" t="e">
        <f>VLOOKUP($L258,data1!$B$2:$N$164,COLUMN()-4, FALSE)</f>
        <v>#N/A</v>
      </c>
      <c r="Q258" t="e">
        <f>VLOOKUP($L258,data1!$B$2:$N$164,COLUMN()-4, FALSE)</f>
        <v>#N/A</v>
      </c>
    </row>
    <row r="259" spans="12:17">
      <c r="L259" t="str">
        <f t="shared" si="4"/>
        <v/>
      </c>
      <c r="M259" t="e">
        <f>VLOOKUP($L259,data1!$B$2:$N$164,COLUMN()-4, FALSE)</f>
        <v>#N/A</v>
      </c>
      <c r="N259" t="e">
        <f>VLOOKUP($L259,data1!$B$2:$N$164,COLUMN()-4, FALSE)</f>
        <v>#N/A</v>
      </c>
      <c r="O259" t="e">
        <f>VLOOKUP($L259,data1!$B$2:$N$164,COLUMN()-4, FALSE)</f>
        <v>#N/A</v>
      </c>
      <c r="P259" t="e">
        <f>VLOOKUP($L259,data1!$B$2:$N$164,COLUMN()-4, FALSE)</f>
        <v>#N/A</v>
      </c>
      <c r="Q259" t="e">
        <f>VLOOKUP($L259,data1!$B$2:$N$164,COLUMN()-4, FALSE)</f>
        <v>#N/A</v>
      </c>
    </row>
    <row r="260" spans="12:17">
      <c r="L260" t="str">
        <f t="shared" si="4"/>
        <v>MAT1A</v>
      </c>
      <c r="M260" t="str">
        <f>VLOOKUP($L260,data1!$B$2:$N$164,COLUMN()-4, FALSE)</f>
        <v>chr10:82251514</v>
      </c>
      <c r="N260" t="str">
        <f>VLOOKUP($L260,data1!$B$2:$N$164,COLUMN()-4, FALSE)</f>
        <v>rs17680741</v>
      </c>
      <c r="O260" t="str">
        <f>VLOOKUP($L260,data1!$B$2:$N$164,COLUMN()-4, FALSE)</f>
        <v>T</v>
      </c>
      <c r="P260">
        <f>VLOOKUP($L260,data1!$B$2:$N$164,COLUMN()-4, FALSE)</f>
        <v>-0.72</v>
      </c>
      <c r="Q260">
        <f>VLOOKUP($L260,data1!$B$2:$N$164,COLUMN()-4, FALSE)</f>
        <v>1.05</v>
      </c>
    </row>
    <row r="261" spans="12:17">
      <c r="L261" t="str">
        <f t="shared" si="4"/>
        <v/>
      </c>
      <c r="M261" t="e">
        <f>VLOOKUP($L261,data1!$B$2:$N$164,COLUMN()-4, FALSE)</f>
        <v>#N/A</v>
      </c>
      <c r="N261" t="e">
        <f>VLOOKUP($L261,data1!$B$2:$N$164,COLUMN()-4, FALSE)</f>
        <v>#N/A</v>
      </c>
      <c r="O261" t="e">
        <f>VLOOKUP($L261,data1!$B$2:$N$164,COLUMN()-4, FALSE)</f>
        <v>#N/A</v>
      </c>
      <c r="P261" t="e">
        <f>VLOOKUP($L261,data1!$B$2:$N$164,COLUMN()-4, FALSE)</f>
        <v>#N/A</v>
      </c>
      <c r="Q261" t="e">
        <f>VLOOKUP($L261,data1!$B$2:$N$164,COLUMN()-4, FALSE)</f>
        <v>#N/A</v>
      </c>
    </row>
    <row r="262" spans="12:17">
      <c r="L262" t="str">
        <f t="shared" si="4"/>
        <v>CNNM2</v>
      </c>
      <c r="M262" t="str">
        <f>VLOOKUP($L262,data1!$B$2:$N$164,COLUMN()-4, FALSE)</f>
        <v>chr10:104719096</v>
      </c>
      <c r="N262" t="str">
        <f>VLOOKUP($L262,data1!$B$2:$N$164,COLUMN()-4, FALSE)</f>
        <v>rs12413409</v>
      </c>
      <c r="O262" t="str">
        <f>VLOOKUP($L262,data1!$B$2:$N$164,COLUMN()-4, FALSE)</f>
        <v>G</v>
      </c>
      <c r="P262">
        <f>VLOOKUP($L262,data1!$B$2:$N$164,COLUMN()-4, FALSE)</f>
        <v>-0.89</v>
      </c>
      <c r="Q262">
        <f>VLOOKUP($L262,data1!$B$2:$N$164,COLUMN()-4, FALSE)</f>
        <v>1.1200000000000001</v>
      </c>
    </row>
    <row r="263" spans="12:17">
      <c r="L263" t="str">
        <f t="shared" si="4"/>
        <v>SH3PXD2A</v>
      </c>
      <c r="M263" t="str">
        <f>VLOOKUP($L263,data1!$B$2:$N$164,COLUMN()-4, FALSE)</f>
        <v>chr10:105693644</v>
      </c>
      <c r="N263" t="str">
        <f>VLOOKUP($L263,data1!$B$2:$N$164,COLUMN()-4, FALSE)</f>
        <v>rs4918072</v>
      </c>
      <c r="O263" t="str">
        <f>VLOOKUP($L263,data1!$B$2:$N$164,COLUMN()-4, FALSE)</f>
        <v>A</v>
      </c>
      <c r="P263">
        <f>VLOOKUP($L263,data1!$B$2:$N$164,COLUMN()-4, FALSE)</f>
        <v>-0.27</v>
      </c>
      <c r="Q263">
        <f>VLOOKUP($L263,data1!$B$2:$N$164,COLUMN()-4, FALSE)</f>
        <v>1.04</v>
      </c>
    </row>
    <row r="264" spans="12:17">
      <c r="L264" t="str">
        <f t="shared" si="4"/>
        <v>PLEKHA1</v>
      </c>
      <c r="M264" t="str">
        <f>VLOOKUP($L264,data1!$B$2:$N$164,COLUMN()-4, FALSE)</f>
        <v>chr10:124237612</v>
      </c>
      <c r="N264" t="str">
        <f>VLOOKUP($L264,data1!$B$2:$N$164,COLUMN()-4, FALSE)</f>
        <v>rs4752700</v>
      </c>
      <c r="O264" t="str">
        <f>VLOOKUP($L264,data1!$B$2:$N$164,COLUMN()-4, FALSE)</f>
        <v>G</v>
      </c>
      <c r="P264">
        <f>VLOOKUP($L264,data1!$B$2:$N$164,COLUMN()-4, FALSE)</f>
        <v>-0.45</v>
      </c>
      <c r="Q264">
        <f>VLOOKUP($L264,data1!$B$2:$N$164,COLUMN()-4, FALSE)</f>
        <v>1.03</v>
      </c>
    </row>
    <row r="265" spans="12:17">
      <c r="L265" t="str">
        <f t="shared" si="4"/>
        <v>TRIM22</v>
      </c>
      <c r="M265" t="str">
        <f>VLOOKUP($L265,data1!$B$2:$N$164,COLUMN()-4, FALSE)</f>
        <v>chr11:5701074</v>
      </c>
      <c r="N265" t="str">
        <f>VLOOKUP($L265,data1!$B$2:$N$164,COLUMN()-4, FALSE)</f>
        <v>rs11601507</v>
      </c>
      <c r="O265" t="str">
        <f>VLOOKUP($L265,data1!$B$2:$N$164,COLUMN()-4, FALSE)</f>
        <v>A</v>
      </c>
      <c r="P265">
        <f>VLOOKUP($L265,data1!$B$2:$N$164,COLUMN()-4, FALSE)</f>
        <v>-7.0000000000000007E-2</v>
      </c>
      <c r="Q265">
        <f>VLOOKUP($L265,data1!$B$2:$N$164,COLUMN()-4, FALSE)</f>
        <v>1.0900000000000001</v>
      </c>
    </row>
    <row r="266" spans="12:17">
      <c r="L266" t="str">
        <f t="shared" si="4"/>
        <v/>
      </c>
      <c r="M266" t="e">
        <f>VLOOKUP($L266,data1!$B$2:$N$164,COLUMN()-4, FALSE)</f>
        <v>#N/A</v>
      </c>
      <c r="N266" t="e">
        <f>VLOOKUP($L266,data1!$B$2:$N$164,COLUMN()-4, FALSE)</f>
        <v>#N/A</v>
      </c>
      <c r="O266" t="e">
        <f>VLOOKUP($L266,data1!$B$2:$N$164,COLUMN()-4, FALSE)</f>
        <v>#N/A</v>
      </c>
      <c r="P266" t="e">
        <f>VLOOKUP($L266,data1!$B$2:$N$164,COLUMN()-4, FALSE)</f>
        <v>#N/A</v>
      </c>
      <c r="Q266" t="e">
        <f>VLOOKUP($L266,data1!$B$2:$N$164,COLUMN()-4, FALSE)</f>
        <v>#N/A</v>
      </c>
    </row>
    <row r="267" spans="12:17">
      <c r="L267" t="str">
        <f t="shared" si="4"/>
        <v>CTR9</v>
      </c>
      <c r="M267" t="str">
        <f>VLOOKUP($L267,data1!$B$2:$N$164,COLUMN()-4, FALSE)</f>
        <v>chr11:10745394</v>
      </c>
      <c r="N267" t="str">
        <f>VLOOKUP($L267,data1!$B$2:$N$164,COLUMN()-4, FALSE)</f>
        <v>rs11042937</v>
      </c>
      <c r="O267" t="str">
        <f>VLOOKUP($L267,data1!$B$2:$N$164,COLUMN()-4, FALSE)</f>
        <v>T</v>
      </c>
      <c r="P267">
        <f>VLOOKUP($L267,data1!$B$2:$N$164,COLUMN()-4, FALSE)</f>
        <v>-0.49</v>
      </c>
      <c r="Q267">
        <f>VLOOKUP($L267,data1!$B$2:$N$164,COLUMN()-4, FALSE)</f>
        <v>1.03</v>
      </c>
    </row>
    <row r="268" spans="12:17">
      <c r="L268" t="str">
        <f t="shared" si="4"/>
        <v/>
      </c>
      <c r="M268" t="e">
        <f>VLOOKUP($L268,data1!$B$2:$N$164,COLUMN()-4, FALSE)</f>
        <v>#N/A</v>
      </c>
      <c r="N268" t="e">
        <f>VLOOKUP($L268,data1!$B$2:$N$164,COLUMN()-4, FALSE)</f>
        <v>#N/A</v>
      </c>
      <c r="O268" t="e">
        <f>VLOOKUP($L268,data1!$B$2:$N$164,COLUMN()-4, FALSE)</f>
        <v>#N/A</v>
      </c>
      <c r="P268" t="e">
        <f>VLOOKUP($L268,data1!$B$2:$N$164,COLUMN()-4, FALSE)</f>
        <v>#N/A</v>
      </c>
      <c r="Q268" t="e">
        <f>VLOOKUP($L268,data1!$B$2:$N$164,COLUMN()-4, FALSE)</f>
        <v>#N/A</v>
      </c>
    </row>
    <row r="269" spans="12:17">
      <c r="L269" t="str">
        <f t="shared" si="4"/>
        <v/>
      </c>
      <c r="M269" t="e">
        <f>VLOOKUP($L269,data1!$B$2:$N$164,COLUMN()-4, FALSE)</f>
        <v>#N/A</v>
      </c>
      <c r="N269" t="e">
        <f>VLOOKUP($L269,data1!$B$2:$N$164,COLUMN()-4, FALSE)</f>
        <v>#N/A</v>
      </c>
      <c r="O269" t="e">
        <f>VLOOKUP($L269,data1!$B$2:$N$164,COLUMN()-4, FALSE)</f>
        <v>#N/A</v>
      </c>
      <c r="P269" t="e">
        <f>VLOOKUP($L269,data1!$B$2:$N$164,COLUMN()-4, FALSE)</f>
        <v>#N/A</v>
      </c>
      <c r="Q269" t="e">
        <f>VLOOKUP($L269,data1!$B$2:$N$164,COLUMN()-4, FALSE)</f>
        <v>#N/A</v>
      </c>
    </row>
    <row r="270" spans="12:17">
      <c r="L270" t="str">
        <f t="shared" si="4"/>
        <v>POLA2</v>
      </c>
      <c r="M270" t="str">
        <f>VLOOKUP($L270,data1!$B$2:$N$164,COLUMN()-4, FALSE)</f>
        <v>chr11:65391317</v>
      </c>
      <c r="N270" t="str">
        <f>VLOOKUP($L270,data1!$B$2:$N$164,COLUMN()-4, FALSE)</f>
        <v>rs12801636</v>
      </c>
      <c r="O270" t="str">
        <f>VLOOKUP($L270,data1!$B$2:$N$164,COLUMN()-4, FALSE)</f>
        <v>G</v>
      </c>
      <c r="P270">
        <f>VLOOKUP($L270,data1!$B$2:$N$164,COLUMN()-4, FALSE)</f>
        <v>-0.77</v>
      </c>
      <c r="Q270">
        <f>VLOOKUP($L270,data1!$B$2:$N$164,COLUMN()-4, FALSE)</f>
        <v>1.05</v>
      </c>
    </row>
    <row r="271" spans="12:17">
      <c r="L271" t="str">
        <f t="shared" si="4"/>
        <v/>
      </c>
      <c r="M271" t="e">
        <f>VLOOKUP($L271,data1!$B$2:$N$164,COLUMN()-4, FALSE)</f>
        <v>#N/A</v>
      </c>
      <c r="N271" t="e">
        <f>VLOOKUP($L271,data1!$B$2:$N$164,COLUMN()-4, FALSE)</f>
        <v>#N/A</v>
      </c>
      <c r="O271" t="e">
        <f>VLOOKUP($L271,data1!$B$2:$N$164,COLUMN()-4, FALSE)</f>
        <v>#N/A</v>
      </c>
      <c r="P271" t="e">
        <f>VLOOKUP($L271,data1!$B$2:$N$164,COLUMN()-4, FALSE)</f>
        <v>#N/A</v>
      </c>
      <c r="Q271" t="e">
        <f>VLOOKUP($L271,data1!$B$2:$N$164,COLUMN()-4, FALSE)</f>
        <v>#N/A</v>
      </c>
    </row>
    <row r="272" spans="12:17">
      <c r="L272" t="str">
        <f t="shared" si="4"/>
        <v/>
      </c>
      <c r="M272" t="e">
        <f>VLOOKUP($L272,data1!$B$2:$N$164,COLUMN()-4, FALSE)</f>
        <v>#N/A</v>
      </c>
      <c r="N272" t="e">
        <f>VLOOKUP($L272,data1!$B$2:$N$164,COLUMN()-4, FALSE)</f>
        <v>#N/A</v>
      </c>
      <c r="O272" t="e">
        <f>VLOOKUP($L272,data1!$B$2:$N$164,COLUMN()-4, FALSE)</f>
        <v>#N/A</v>
      </c>
      <c r="P272" t="e">
        <f>VLOOKUP($L272,data1!$B$2:$N$164,COLUMN()-4, FALSE)</f>
        <v>#N/A</v>
      </c>
      <c r="Q272" t="e">
        <f>VLOOKUP($L272,data1!$B$2:$N$164,COLUMN()-4, FALSE)</f>
        <v>#N/A</v>
      </c>
    </row>
    <row r="273" spans="12:17">
      <c r="L273" t="str">
        <f t="shared" si="4"/>
        <v/>
      </c>
      <c r="M273" t="e">
        <f>VLOOKUP($L273,data1!$B$2:$N$164,COLUMN()-4, FALSE)</f>
        <v>#N/A</v>
      </c>
      <c r="N273" t="e">
        <f>VLOOKUP($L273,data1!$B$2:$N$164,COLUMN()-4, FALSE)</f>
        <v>#N/A</v>
      </c>
      <c r="O273" t="e">
        <f>VLOOKUP($L273,data1!$B$2:$N$164,COLUMN()-4, FALSE)</f>
        <v>#N/A</v>
      </c>
      <c r="P273" t="e">
        <f>VLOOKUP($L273,data1!$B$2:$N$164,COLUMN()-4, FALSE)</f>
        <v>#N/A</v>
      </c>
      <c r="Q273" t="e">
        <f>VLOOKUP($L273,data1!$B$2:$N$164,COLUMN()-4, FALSE)</f>
        <v>#N/A</v>
      </c>
    </row>
    <row r="274" spans="12:17">
      <c r="L274" t="str">
        <f t="shared" si="4"/>
        <v/>
      </c>
      <c r="M274" t="e">
        <f>VLOOKUP($L274,data1!$B$2:$N$164,COLUMN()-4, FALSE)</f>
        <v>#N/A</v>
      </c>
      <c r="N274" t="e">
        <f>VLOOKUP($L274,data1!$B$2:$N$164,COLUMN()-4, FALSE)</f>
        <v>#N/A</v>
      </c>
      <c r="O274" t="e">
        <f>VLOOKUP($L274,data1!$B$2:$N$164,COLUMN()-4, FALSE)</f>
        <v>#N/A</v>
      </c>
      <c r="P274" t="e">
        <f>VLOOKUP($L274,data1!$B$2:$N$164,COLUMN()-4, FALSE)</f>
        <v>#N/A</v>
      </c>
      <c r="Q274" t="e">
        <f>VLOOKUP($L274,data1!$B$2:$N$164,COLUMN()-4, FALSE)</f>
        <v>#N/A</v>
      </c>
    </row>
    <row r="275" spans="12:17">
      <c r="L275" t="str">
        <f t="shared" si="4"/>
        <v/>
      </c>
      <c r="M275" t="e">
        <f>VLOOKUP($L275,data1!$B$2:$N$164,COLUMN()-4, FALSE)</f>
        <v>#N/A</v>
      </c>
      <c r="N275" t="e">
        <f>VLOOKUP($L275,data1!$B$2:$N$164,COLUMN()-4, FALSE)</f>
        <v>#N/A</v>
      </c>
      <c r="O275" t="e">
        <f>VLOOKUP($L275,data1!$B$2:$N$164,COLUMN()-4, FALSE)</f>
        <v>#N/A</v>
      </c>
      <c r="P275" t="e">
        <f>VLOOKUP($L275,data1!$B$2:$N$164,COLUMN()-4, FALSE)</f>
        <v>#N/A</v>
      </c>
      <c r="Q275" t="e">
        <f>VLOOKUP($L275,data1!$B$2:$N$164,COLUMN()-4, FALSE)</f>
        <v>#N/A</v>
      </c>
    </row>
    <row r="276" spans="12:17">
      <c r="L276" t="str">
        <f t="shared" si="4"/>
        <v/>
      </c>
      <c r="M276" t="e">
        <f>VLOOKUP($L276,data1!$B$2:$N$164,COLUMN()-4, FALSE)</f>
        <v>#N/A</v>
      </c>
      <c r="N276" t="e">
        <f>VLOOKUP($L276,data1!$B$2:$N$164,COLUMN()-4, FALSE)</f>
        <v>#N/A</v>
      </c>
      <c r="O276" t="e">
        <f>VLOOKUP($L276,data1!$B$2:$N$164,COLUMN()-4, FALSE)</f>
        <v>#N/A</v>
      </c>
      <c r="P276" t="e">
        <f>VLOOKUP($L276,data1!$B$2:$N$164,COLUMN()-4, FALSE)</f>
        <v>#N/A</v>
      </c>
      <c r="Q276" t="e">
        <f>VLOOKUP($L276,data1!$B$2:$N$164,COLUMN()-4, FALSE)</f>
        <v>#N/A</v>
      </c>
    </row>
    <row r="277" spans="12:17">
      <c r="L277" t="str">
        <f t="shared" si="4"/>
        <v/>
      </c>
      <c r="M277" t="e">
        <f>VLOOKUP($L277,data1!$B$2:$N$164,COLUMN()-4, FALSE)</f>
        <v>#N/A</v>
      </c>
      <c r="N277" t="e">
        <f>VLOOKUP($L277,data1!$B$2:$N$164,COLUMN()-4, FALSE)</f>
        <v>#N/A</v>
      </c>
      <c r="O277" t="e">
        <f>VLOOKUP($L277,data1!$B$2:$N$164,COLUMN()-4, FALSE)</f>
        <v>#N/A</v>
      </c>
      <c r="P277" t="e">
        <f>VLOOKUP($L277,data1!$B$2:$N$164,COLUMN()-4, FALSE)</f>
        <v>#N/A</v>
      </c>
      <c r="Q277" t="e">
        <f>VLOOKUP($L277,data1!$B$2:$N$164,COLUMN()-4, FALSE)</f>
        <v>#N/A</v>
      </c>
    </row>
    <row r="278" spans="12:17">
      <c r="L278" t="str">
        <f t="shared" si="4"/>
        <v>STAT6</v>
      </c>
      <c r="M278" t="str">
        <f>VLOOKUP($L278,data1!$B$2:$N$164,COLUMN()-4, FALSE)</f>
        <v>chr12:57527283</v>
      </c>
      <c r="N278" t="str">
        <f>VLOOKUP($L278,data1!$B$2:$N$164,COLUMN()-4, FALSE)</f>
        <v>rs11172113</v>
      </c>
      <c r="O278" t="str">
        <f>VLOOKUP($L278,data1!$B$2:$N$164,COLUMN()-4, FALSE)</f>
        <v>C</v>
      </c>
      <c r="P278">
        <f>VLOOKUP($L278,data1!$B$2:$N$164,COLUMN()-4, FALSE)</f>
        <v>-0.41</v>
      </c>
      <c r="Q278">
        <f>VLOOKUP($L278,data1!$B$2:$N$164,COLUMN()-4, FALSE)</f>
        <v>1.06</v>
      </c>
    </row>
    <row r="279" spans="12:17">
      <c r="L279" t="str">
        <f t="shared" si="4"/>
        <v>FGD6</v>
      </c>
      <c r="M279" t="str">
        <f>VLOOKUP($L279,data1!$B$2:$N$164,COLUMN()-4, FALSE)</f>
        <v>chr12:95355541</v>
      </c>
      <c r="N279" t="str">
        <f>VLOOKUP($L279,data1!$B$2:$N$164,COLUMN()-4, FALSE)</f>
        <v>rs7306455</v>
      </c>
      <c r="O279" t="str">
        <f>VLOOKUP($L279,data1!$B$2:$N$164,COLUMN()-4, FALSE)</f>
        <v>G</v>
      </c>
      <c r="P279">
        <f>VLOOKUP($L279,data1!$B$2:$N$164,COLUMN()-4, FALSE)</f>
        <v>-0.9</v>
      </c>
      <c r="Q279">
        <f>VLOOKUP($L279,data1!$B$2:$N$164,COLUMN()-4, FALSE)</f>
        <v>1.05</v>
      </c>
    </row>
    <row r="280" spans="12:17">
      <c r="L280" t="str">
        <f t="shared" si="4"/>
        <v>FLJ21127</v>
      </c>
      <c r="M280" t="str">
        <f>VLOOKUP($L280,data1!$B$2:$N$164,COLUMN()-4, FALSE)</f>
        <v>chr12:111884608</v>
      </c>
      <c r="N280" t="str">
        <f>VLOOKUP($L280,data1!$B$2:$N$164,COLUMN()-4, FALSE)</f>
        <v>rs3184504</v>
      </c>
      <c r="O280" t="str">
        <f>VLOOKUP($L280,data1!$B$2:$N$164,COLUMN()-4, FALSE)</f>
        <v>T</v>
      </c>
      <c r="P280">
        <f>VLOOKUP($L280,data1!$B$2:$N$164,COLUMN()-4, FALSE)</f>
        <v>-0.44</v>
      </c>
      <c r="Q280">
        <f>VLOOKUP($L280,data1!$B$2:$N$164,COLUMN()-4, FALSE)</f>
        <v>1.07</v>
      </c>
    </row>
    <row r="281" spans="12:17">
      <c r="L281" t="str">
        <f t="shared" si="4"/>
        <v/>
      </c>
      <c r="M281" t="e">
        <f>VLOOKUP($L281,data1!$B$2:$N$164,COLUMN()-4, FALSE)</f>
        <v>#N/A</v>
      </c>
      <c r="N281" t="e">
        <f>VLOOKUP($L281,data1!$B$2:$N$164,COLUMN()-4, FALSE)</f>
        <v>#N/A</v>
      </c>
      <c r="O281" t="e">
        <f>VLOOKUP($L281,data1!$B$2:$N$164,COLUMN()-4, FALSE)</f>
        <v>#N/A</v>
      </c>
      <c r="P281" t="e">
        <f>VLOOKUP($L281,data1!$B$2:$N$164,COLUMN()-4, FALSE)</f>
        <v>#N/A</v>
      </c>
      <c r="Q281" t="e">
        <f>VLOOKUP($L281,data1!$B$2:$N$164,COLUMN()-4, FALSE)</f>
        <v>#N/A</v>
      </c>
    </row>
    <row r="282" spans="12:17">
      <c r="L282" t="str">
        <f t="shared" si="4"/>
        <v>OASL</v>
      </c>
      <c r="M282" t="str">
        <f>VLOOKUP($L282,data1!$B$2:$N$164,COLUMN()-4, FALSE)</f>
        <v>chr12:121416988</v>
      </c>
      <c r="N282" t="str">
        <f>VLOOKUP($L282,data1!$B$2:$N$164,COLUMN()-4, FALSE)</f>
        <v>rs2244608</v>
      </c>
      <c r="O282" t="str">
        <f>VLOOKUP($L282,data1!$B$2:$N$164,COLUMN()-4, FALSE)</f>
        <v>G</v>
      </c>
      <c r="P282">
        <f>VLOOKUP($L282,data1!$B$2:$N$164,COLUMN()-4, FALSE)</f>
        <v>-0.35</v>
      </c>
      <c r="Q282">
        <f>VLOOKUP($L282,data1!$B$2:$N$164,COLUMN()-4, FALSE)</f>
        <v>1.06</v>
      </c>
    </row>
    <row r="283" spans="12:17">
      <c r="L283" t="str">
        <f t="shared" si="4"/>
        <v/>
      </c>
      <c r="M283" t="e">
        <f>VLOOKUP($L283,data1!$B$2:$N$164,COLUMN()-4, FALSE)</f>
        <v>#N/A</v>
      </c>
      <c r="N283" t="e">
        <f>VLOOKUP($L283,data1!$B$2:$N$164,COLUMN()-4, FALSE)</f>
        <v>#N/A</v>
      </c>
      <c r="O283" t="e">
        <f>VLOOKUP($L283,data1!$B$2:$N$164,COLUMN()-4, FALSE)</f>
        <v>#N/A</v>
      </c>
      <c r="P283" t="e">
        <f>VLOOKUP($L283,data1!$B$2:$N$164,COLUMN()-4, FALSE)</f>
        <v>#N/A</v>
      </c>
      <c r="Q283" t="e">
        <f>VLOOKUP($L283,data1!$B$2:$N$164,COLUMN()-4, FALSE)</f>
        <v>#N/A</v>
      </c>
    </row>
    <row r="284" spans="12:17">
      <c r="L284" t="str">
        <f t="shared" si="4"/>
        <v/>
      </c>
      <c r="M284" t="e">
        <f>VLOOKUP($L284,data1!$B$2:$N$164,COLUMN()-4, FALSE)</f>
        <v>#N/A</v>
      </c>
      <c r="N284" t="e">
        <f>VLOOKUP($L284,data1!$B$2:$N$164,COLUMN()-4, FALSE)</f>
        <v>#N/A</v>
      </c>
      <c r="O284" t="e">
        <f>VLOOKUP($L284,data1!$B$2:$N$164,COLUMN()-4, FALSE)</f>
        <v>#N/A</v>
      </c>
      <c r="P284" t="e">
        <f>VLOOKUP($L284,data1!$B$2:$N$164,COLUMN()-4, FALSE)</f>
        <v>#N/A</v>
      </c>
      <c r="Q284" t="e">
        <f>VLOOKUP($L284,data1!$B$2:$N$164,COLUMN()-4, FALSE)</f>
        <v>#N/A</v>
      </c>
    </row>
    <row r="285" spans="12:17">
      <c r="L285" t="str">
        <f t="shared" si="4"/>
        <v/>
      </c>
      <c r="M285" t="e">
        <f>VLOOKUP($L285,data1!$B$2:$N$164,COLUMN()-4, FALSE)</f>
        <v>#N/A</v>
      </c>
      <c r="N285" t="e">
        <f>VLOOKUP($L285,data1!$B$2:$N$164,COLUMN()-4, FALSE)</f>
        <v>#N/A</v>
      </c>
      <c r="O285" t="e">
        <f>VLOOKUP($L285,data1!$B$2:$N$164,COLUMN()-4, FALSE)</f>
        <v>#N/A</v>
      </c>
      <c r="P285" t="e">
        <f>VLOOKUP($L285,data1!$B$2:$N$164,COLUMN()-4, FALSE)</f>
        <v>#N/A</v>
      </c>
      <c r="Q285" t="e">
        <f>VLOOKUP($L285,data1!$B$2:$N$164,COLUMN()-4, FALSE)</f>
        <v>#N/A</v>
      </c>
    </row>
    <row r="286" spans="12:17">
      <c r="L286" t="str">
        <f t="shared" si="4"/>
        <v>PDS5B</v>
      </c>
      <c r="M286" t="str">
        <f>VLOOKUP($L286,data1!$B$2:$N$164,COLUMN()-4, FALSE)</f>
        <v>chr13:33058333</v>
      </c>
      <c r="N286" t="str">
        <f>VLOOKUP($L286,data1!$B$2:$N$164,COLUMN()-4, FALSE)</f>
        <v>rs9591012</v>
      </c>
      <c r="O286" t="str">
        <f>VLOOKUP($L286,data1!$B$2:$N$164,COLUMN()-4, FALSE)</f>
        <v>G</v>
      </c>
      <c r="P286">
        <f>VLOOKUP($L286,data1!$B$2:$N$164,COLUMN()-4, FALSE)</f>
        <v>-0.66</v>
      </c>
      <c r="Q286">
        <f>VLOOKUP($L286,data1!$B$2:$N$164,COLUMN()-4, FALSE)</f>
        <v>1.04</v>
      </c>
    </row>
    <row r="287" spans="12:17">
      <c r="L287" t="str">
        <f t="shared" si="4"/>
        <v>COL4A2</v>
      </c>
      <c r="M287" t="str">
        <f>VLOOKUP($L287,data1!$B$2:$N$164,COLUMN()-4, FALSE)</f>
        <v>chr13:110960712</v>
      </c>
      <c r="N287" t="str">
        <f>VLOOKUP($L287,data1!$B$2:$N$164,COLUMN()-4, FALSE)</f>
        <v>rs4773144</v>
      </c>
      <c r="O287" t="str">
        <f>VLOOKUP($L287,data1!$B$2:$N$164,COLUMN()-4, FALSE)</f>
        <v>G</v>
      </c>
      <c r="P287">
        <f>VLOOKUP($L287,data1!$B$2:$N$164,COLUMN()-4, FALSE)</f>
        <v>-0.44</v>
      </c>
      <c r="Q287">
        <f>VLOOKUP($L287,data1!$B$2:$N$164,COLUMN()-4, FALSE)</f>
        <v>1.07</v>
      </c>
    </row>
    <row r="288" spans="12:17">
      <c r="L288" t="str">
        <f t="shared" si="4"/>
        <v>PCID2</v>
      </c>
      <c r="M288" t="str">
        <f>VLOOKUP($L288,data1!$B$2:$N$164,COLUMN()-4, FALSE)</f>
        <v>chr13:113631780</v>
      </c>
      <c r="N288" t="str">
        <f>VLOOKUP($L288,data1!$B$2:$N$164,COLUMN()-4, FALSE)</f>
        <v>rs1317507</v>
      </c>
      <c r="O288" t="str">
        <f>VLOOKUP($L288,data1!$B$2:$N$164,COLUMN()-4, FALSE)</f>
        <v>A</v>
      </c>
      <c r="P288">
        <f>VLOOKUP($L288,data1!$B$2:$N$164,COLUMN()-4, FALSE)</f>
        <v>-0.26</v>
      </c>
      <c r="Q288">
        <f>VLOOKUP($L288,data1!$B$2:$N$164,COLUMN()-4, FALSE)</f>
        <v>1.04</v>
      </c>
    </row>
    <row r="289" spans="12:17">
      <c r="L289" t="str">
        <f t="shared" si="4"/>
        <v>PSMA3</v>
      </c>
      <c r="M289" t="str">
        <f>VLOOKUP($L289,data1!$B$2:$N$164,COLUMN()-4, FALSE)</f>
        <v>chr14:58794001</v>
      </c>
      <c r="N289" t="str">
        <f>VLOOKUP($L289,data1!$B$2:$N$164,COLUMN()-4, FALSE)</f>
        <v>rs2145598</v>
      </c>
      <c r="O289" t="str">
        <f>VLOOKUP($L289,data1!$B$2:$N$164,COLUMN()-4, FALSE)</f>
        <v>G</v>
      </c>
      <c r="P289">
        <f>VLOOKUP($L289,data1!$B$2:$N$164,COLUMN()-4, FALSE)</f>
        <v>-0.42</v>
      </c>
      <c r="Q289">
        <f>VLOOKUP($L289,data1!$B$2:$N$164,COLUMN()-4, FALSE)</f>
        <v>1.03</v>
      </c>
    </row>
    <row r="290" spans="12:17">
      <c r="L290" t="str">
        <f t="shared" si="4"/>
        <v>ZC2HC1C</v>
      </c>
      <c r="M290" t="str">
        <f>VLOOKUP($L290,data1!$B$2:$N$164,COLUMN()-4, FALSE)</f>
        <v>chr14:75147552</v>
      </c>
      <c r="N290" t="str">
        <f>VLOOKUP($L290,data1!$B$2:$N$164,COLUMN()-4, FALSE)</f>
        <v>rs3832966</v>
      </c>
      <c r="O290" t="str">
        <f>VLOOKUP($L290,data1!$B$2:$N$164,COLUMN()-4, FALSE)</f>
        <v>I</v>
      </c>
      <c r="P290">
        <f>VLOOKUP($L290,data1!$B$2:$N$164,COLUMN()-4, FALSE)</f>
        <v>-0.46</v>
      </c>
      <c r="Q290">
        <f>VLOOKUP($L290,data1!$B$2:$N$164,COLUMN()-4, FALSE)</f>
        <v>1.05</v>
      </c>
    </row>
    <row r="291" spans="12:17">
      <c r="L291" t="str">
        <f t="shared" si="4"/>
        <v>SERPINA1</v>
      </c>
      <c r="M291" t="str">
        <f>VLOOKUP($L291,data1!$B$2:$N$164,COLUMN()-4, FALSE)</f>
        <v>chr14:94838142</v>
      </c>
      <c r="N291" t="str">
        <f>VLOOKUP($L291,data1!$B$2:$N$164,COLUMN()-4, FALSE)</f>
        <v>rs112635299</v>
      </c>
      <c r="O291" t="str">
        <f>VLOOKUP($L291,data1!$B$2:$N$164,COLUMN()-4, FALSE)</f>
        <v>G</v>
      </c>
      <c r="P291">
        <f>VLOOKUP($L291,data1!$B$2:$N$164,COLUMN()-4, FALSE)</f>
        <v>-0.92</v>
      </c>
      <c r="Q291">
        <f>VLOOKUP($L291,data1!$B$2:$N$164,COLUMN()-4, FALSE)</f>
        <v>1.1299999999999999</v>
      </c>
    </row>
    <row r="292" spans="12:17">
      <c r="L292" t="str">
        <f t="shared" si="4"/>
        <v>YY1</v>
      </c>
      <c r="M292" t="str">
        <f>VLOOKUP($L292,data1!$B$2:$N$164,COLUMN()-4, FALSE)</f>
        <v>chr14:100133942</v>
      </c>
      <c r="N292" t="str">
        <f>VLOOKUP($L292,data1!$B$2:$N$164,COLUMN()-4, FALSE)</f>
        <v>rs2895811</v>
      </c>
      <c r="O292" t="str">
        <f>VLOOKUP($L292,data1!$B$2:$N$164,COLUMN()-4, FALSE)</f>
        <v>C</v>
      </c>
      <c r="P292">
        <f>VLOOKUP($L292,data1!$B$2:$N$164,COLUMN()-4, FALSE)</f>
        <v>-0.43</v>
      </c>
      <c r="Q292">
        <f>VLOOKUP($L292,data1!$B$2:$N$164,COLUMN()-4, FALSE)</f>
        <v>1.07</v>
      </c>
    </row>
    <row r="293" spans="12:17">
      <c r="L293" t="str">
        <f t="shared" si="4"/>
        <v>RBPMS2</v>
      </c>
      <c r="M293" t="str">
        <f>VLOOKUP($L293,data1!$B$2:$N$164,COLUMN()-4, FALSE)</f>
        <v>chr15:65024204</v>
      </c>
      <c r="N293" t="str">
        <f>VLOOKUP($L293,data1!$B$2:$N$164,COLUMN()-4, FALSE)</f>
        <v>rs6494488</v>
      </c>
      <c r="O293" t="str">
        <f>VLOOKUP($L293,data1!$B$2:$N$164,COLUMN()-4, FALSE)</f>
        <v>A</v>
      </c>
      <c r="P293">
        <f>VLOOKUP($L293,data1!$B$2:$N$164,COLUMN()-4, FALSE)</f>
        <v>-0.82</v>
      </c>
      <c r="Q293">
        <f>VLOOKUP($L293,data1!$B$2:$N$164,COLUMN()-4, FALSE)</f>
        <v>1.05</v>
      </c>
    </row>
    <row r="294" spans="12:17">
      <c r="L294" t="str">
        <f t="shared" si="4"/>
        <v/>
      </c>
      <c r="M294" t="e">
        <f>VLOOKUP($L294,data1!$B$2:$N$164,COLUMN()-4, FALSE)</f>
        <v>#N/A</v>
      </c>
      <c r="N294" t="e">
        <f>VLOOKUP($L294,data1!$B$2:$N$164,COLUMN()-4, FALSE)</f>
        <v>#N/A</v>
      </c>
      <c r="O294" t="e">
        <f>VLOOKUP($L294,data1!$B$2:$N$164,COLUMN()-4, FALSE)</f>
        <v>#N/A</v>
      </c>
      <c r="P294" t="e">
        <f>VLOOKUP($L294,data1!$B$2:$N$164,COLUMN()-4, FALSE)</f>
        <v>#N/A</v>
      </c>
      <c r="Q294" t="e">
        <f>VLOOKUP($L294,data1!$B$2:$N$164,COLUMN()-4, FALSE)</f>
        <v>#N/A</v>
      </c>
    </row>
    <row r="295" spans="12:17">
      <c r="L295" t="str">
        <f t="shared" ref="L295:L320" si="5">B131</f>
        <v/>
      </c>
      <c r="M295" t="e">
        <f>VLOOKUP($L295,data1!$B$2:$N$164,COLUMN()-4, FALSE)</f>
        <v>#N/A</v>
      </c>
      <c r="N295" t="e">
        <f>VLOOKUP($L295,data1!$B$2:$N$164,COLUMN()-4, FALSE)</f>
        <v>#N/A</v>
      </c>
      <c r="O295" t="e">
        <f>VLOOKUP($L295,data1!$B$2:$N$164,COLUMN()-4, FALSE)</f>
        <v>#N/A</v>
      </c>
      <c r="P295" t="e">
        <f>VLOOKUP($L295,data1!$B$2:$N$164,COLUMN()-4, FALSE)</f>
        <v>#N/A</v>
      </c>
      <c r="Q295" t="e">
        <f>VLOOKUP($L295,data1!$B$2:$N$164,COLUMN()-4, FALSE)</f>
        <v>#N/A</v>
      </c>
    </row>
    <row r="296" spans="12:17">
      <c r="L296" t="str">
        <f t="shared" si="5"/>
        <v>RP11-326A19.4</v>
      </c>
      <c r="M296" t="str">
        <f>VLOOKUP($L296,data1!$B$2:$N$164,COLUMN()-4, FALSE)</f>
        <v>chr15:89574218</v>
      </c>
      <c r="N296" t="str">
        <f>VLOOKUP($L296,data1!$B$2:$N$164,COLUMN()-4, FALSE)</f>
        <v>rs8042271</v>
      </c>
      <c r="O296" t="str">
        <f>VLOOKUP($L296,data1!$B$2:$N$164,COLUMN()-4, FALSE)</f>
        <v>G</v>
      </c>
      <c r="P296">
        <f>VLOOKUP($L296,data1!$B$2:$N$164,COLUMN()-4, FALSE)</f>
        <v>-0.9</v>
      </c>
      <c r="Q296">
        <f>VLOOKUP($L296,data1!$B$2:$N$164,COLUMN()-4, FALSE)</f>
        <v>1.1000000000000001</v>
      </c>
    </row>
    <row r="297" spans="12:17">
      <c r="L297" t="str">
        <f t="shared" si="5"/>
        <v>FES</v>
      </c>
      <c r="M297" t="str">
        <f>VLOOKUP($L297,data1!$B$2:$N$164,COLUMN()-4, FALSE)</f>
        <v>chr15:91416550</v>
      </c>
      <c r="N297" t="str">
        <f>VLOOKUP($L297,data1!$B$2:$N$164,COLUMN()-4, FALSE)</f>
        <v>rs17514846</v>
      </c>
      <c r="O297" t="str">
        <f>VLOOKUP($L297,data1!$B$2:$N$164,COLUMN()-4, FALSE)</f>
        <v>A</v>
      </c>
      <c r="P297">
        <f>VLOOKUP($L297,data1!$B$2:$N$164,COLUMN()-4, FALSE)</f>
        <v>-0.44</v>
      </c>
      <c r="Q297">
        <f>VLOOKUP($L297,data1!$B$2:$N$164,COLUMN()-4, FALSE)</f>
        <v>1.07</v>
      </c>
    </row>
    <row r="298" spans="12:17">
      <c r="L298" t="str">
        <f t="shared" si="5"/>
        <v>desert</v>
      </c>
      <c r="M298" t="str">
        <f>VLOOKUP($L298,data1!$B$2:$N$164,COLUMN()-4, FALSE)</f>
        <v>chr15:96146414</v>
      </c>
      <c r="N298" t="str">
        <f>VLOOKUP($L298,data1!$B$2:$N$164,COLUMN()-4, FALSE)</f>
        <v>rs17581137</v>
      </c>
      <c r="O298" t="str">
        <f>VLOOKUP($L298,data1!$B$2:$N$164,COLUMN()-4, FALSE)</f>
        <v>A</v>
      </c>
      <c r="P298">
        <f>VLOOKUP($L298,data1!$B$2:$N$164,COLUMN()-4, FALSE)</f>
        <v>-0.75</v>
      </c>
      <c r="Q298">
        <f>VLOOKUP($L298,data1!$B$2:$N$164,COLUMN()-4, FALSE)</f>
        <v>1.04</v>
      </c>
    </row>
    <row r="299" spans="12:17">
      <c r="L299" t="str">
        <f t="shared" si="5"/>
        <v/>
      </c>
      <c r="M299" t="e">
        <f>VLOOKUP($L299,data1!$B$2:$N$164,COLUMN()-4, FALSE)</f>
        <v>#N/A</v>
      </c>
      <c r="N299" t="e">
        <f>VLOOKUP($L299,data1!$B$2:$N$164,COLUMN()-4, FALSE)</f>
        <v>#N/A</v>
      </c>
      <c r="O299" t="e">
        <f>VLOOKUP($L299,data1!$B$2:$N$164,COLUMN()-4, FALSE)</f>
        <v>#N/A</v>
      </c>
      <c r="P299" t="e">
        <f>VLOOKUP($L299,data1!$B$2:$N$164,COLUMN()-4, FALSE)</f>
        <v>#N/A</v>
      </c>
      <c r="Q299" t="e">
        <f>VLOOKUP($L299,data1!$B$2:$N$164,COLUMN()-4, FALSE)</f>
        <v>#N/A</v>
      </c>
    </row>
    <row r="300" spans="12:17">
      <c r="L300" t="str">
        <f t="shared" si="5"/>
        <v>HP</v>
      </c>
      <c r="M300" t="str">
        <f>VLOOKUP($L300,data1!$B$2:$N$164,COLUMN()-4, FALSE)</f>
        <v>chr16:72096666</v>
      </c>
      <c r="N300" t="str">
        <f>VLOOKUP($L300,data1!$B$2:$N$164,COLUMN()-4, FALSE)</f>
        <v>rs1050362</v>
      </c>
      <c r="O300" t="str">
        <f>VLOOKUP($L300,data1!$B$2:$N$164,COLUMN()-4, FALSE)</f>
        <v>A</v>
      </c>
      <c r="P300">
        <f>VLOOKUP($L300,data1!$B$2:$N$164,COLUMN()-4, FALSE)</f>
        <v>-0.38</v>
      </c>
      <c r="Q300">
        <f>VLOOKUP($L300,data1!$B$2:$N$164,COLUMN()-4, FALSE)</f>
        <v>1.04</v>
      </c>
    </row>
    <row r="301" spans="12:17">
      <c r="L301" t="str">
        <f t="shared" si="5"/>
        <v>BCAR1</v>
      </c>
      <c r="M301" t="str">
        <f>VLOOKUP($L301,data1!$B$2:$N$164,COLUMN()-4, FALSE)</f>
        <v>chr16:75387533</v>
      </c>
      <c r="N301" t="str">
        <f>VLOOKUP($L301,data1!$B$2:$N$164,COLUMN()-4, FALSE)</f>
        <v>rs3851738</v>
      </c>
      <c r="O301" t="str">
        <f>VLOOKUP($L301,data1!$B$2:$N$164,COLUMN()-4, FALSE)</f>
        <v>C</v>
      </c>
      <c r="P301">
        <f>VLOOKUP($L301,data1!$B$2:$N$164,COLUMN()-4, FALSE)</f>
        <v>-0.6</v>
      </c>
      <c r="Q301">
        <f>VLOOKUP($L301,data1!$B$2:$N$164,COLUMN()-4, FALSE)</f>
        <v>1.07</v>
      </c>
    </row>
    <row r="302" spans="12:17">
      <c r="L302" t="str">
        <f t="shared" si="5"/>
        <v>CENPN</v>
      </c>
      <c r="M302" t="str">
        <f>VLOOKUP($L302,data1!$B$2:$N$164,COLUMN()-4, FALSE)</f>
        <v>chr16:81906423</v>
      </c>
      <c r="N302" t="str">
        <f>VLOOKUP($L302,data1!$B$2:$N$164,COLUMN()-4, FALSE)</f>
        <v>rs7199941</v>
      </c>
      <c r="O302" t="str">
        <f>VLOOKUP($L302,data1!$B$2:$N$164,COLUMN()-4, FALSE)</f>
        <v>A</v>
      </c>
      <c r="P302">
        <f>VLOOKUP($L302,data1!$B$2:$N$164,COLUMN()-4, FALSE)</f>
        <v>-0.4</v>
      </c>
      <c r="Q302">
        <f>VLOOKUP($L302,data1!$B$2:$N$164,COLUMN()-4, FALSE)</f>
        <v>1.04</v>
      </c>
    </row>
    <row r="303" spans="12:17">
      <c r="L303" t="str">
        <f t="shared" si="5"/>
        <v>26–28</v>
      </c>
      <c r="M303" t="str">
        <f>VLOOKUP($L303,data1!$B$2:$N$164,COLUMN()-4, FALSE)</f>
        <v>chr3:153839866</v>
      </c>
      <c r="N303" t="str">
        <f>VLOOKUP($L303,data1!$B$2:$N$164,COLUMN()-4, FALSE)</f>
        <v>rs12493885</v>
      </c>
      <c r="O303" t="str">
        <f>VLOOKUP($L303,data1!$B$2:$N$164,COLUMN()-4, FALSE)</f>
        <v>C</v>
      </c>
      <c r="P303">
        <f>VLOOKUP($L303,data1!$B$2:$N$164,COLUMN()-4, FALSE)</f>
        <v>-0.85</v>
      </c>
      <c r="Q303">
        <f>VLOOKUP($L303,data1!$B$2:$N$164,COLUMN()-4, FALSE)</f>
        <v>1.07</v>
      </c>
    </row>
    <row r="304" spans="12:17">
      <c r="L304" t="str">
        <f t="shared" si="5"/>
        <v>SRR</v>
      </c>
      <c r="M304" t="str">
        <f>VLOOKUP($L304,data1!$B$2:$N$164,COLUMN()-4, FALSE)</f>
        <v>chr17:2126504</v>
      </c>
      <c r="N304" t="str">
        <f>VLOOKUP($L304,data1!$B$2:$N$164,COLUMN()-4, FALSE)</f>
        <v>rs216172</v>
      </c>
      <c r="O304" t="str">
        <f>VLOOKUP($L304,data1!$B$2:$N$164,COLUMN()-4, FALSE)</f>
        <v>C</v>
      </c>
      <c r="P304">
        <f>VLOOKUP($L304,data1!$B$2:$N$164,COLUMN()-4, FALSE)</f>
        <v>-0.37</v>
      </c>
      <c r="Q304">
        <f>VLOOKUP($L304,data1!$B$2:$N$164,COLUMN()-4, FALSE)</f>
        <v>1.07</v>
      </c>
    </row>
    <row r="305" spans="12:17">
      <c r="L305" t="str">
        <f t="shared" si="5"/>
        <v>PEMT</v>
      </c>
      <c r="M305" t="str">
        <f>VLOOKUP($L305,data1!$B$2:$N$164,COLUMN()-4, FALSE)</f>
        <v>chr17:17543722</v>
      </c>
      <c r="N305" t="str">
        <f>VLOOKUP($L305,data1!$B$2:$N$164,COLUMN()-4, FALSE)</f>
        <v>rs12936587</v>
      </c>
      <c r="O305" t="str">
        <f>VLOOKUP($L305,data1!$B$2:$N$164,COLUMN()-4, FALSE)</f>
        <v>G</v>
      </c>
      <c r="P305">
        <f>VLOOKUP($L305,data1!$B$2:$N$164,COLUMN()-4, FALSE)</f>
        <v>-0.56000000000000005</v>
      </c>
      <c r="Q305">
        <f>VLOOKUP($L305,data1!$B$2:$N$164,COLUMN()-4, FALSE)</f>
        <v>1.07</v>
      </c>
    </row>
    <row r="306" spans="12:17">
      <c r="L306" t="str">
        <f t="shared" si="5"/>
        <v>BLMH</v>
      </c>
      <c r="M306" t="str">
        <f>VLOOKUP($L306,data1!$B$2:$N$164,COLUMN()-4, FALSE)</f>
        <v>chr17:27941886</v>
      </c>
      <c r="N306" t="str">
        <f>VLOOKUP($L306,data1!$B$2:$N$164,COLUMN()-4, FALSE)</f>
        <v>rs13723</v>
      </c>
      <c r="O306" t="str">
        <f>VLOOKUP($L306,data1!$B$2:$N$164,COLUMN()-4, FALSE)</f>
        <v>G</v>
      </c>
      <c r="P306">
        <f>VLOOKUP($L306,data1!$B$2:$N$164,COLUMN()-4, FALSE)</f>
        <v>-0.49</v>
      </c>
      <c r="Q306">
        <f>VLOOKUP($L306,data1!$B$2:$N$164,COLUMN()-4, FALSE)</f>
        <v>1.04</v>
      </c>
    </row>
    <row r="307" spans="12:17">
      <c r="L307" t="str">
        <f t="shared" si="5"/>
        <v>RAB11FIP4</v>
      </c>
      <c r="M307" t="str">
        <f>VLOOKUP($L307,data1!$B$2:$N$164,COLUMN()-4, FALSE)</f>
        <v>chr17:30033514</v>
      </c>
      <c r="N307" t="str">
        <f>VLOOKUP($L307,data1!$B$2:$N$164,COLUMN()-4, FALSE)</f>
        <v>rs76954792</v>
      </c>
      <c r="O307" t="str">
        <f>VLOOKUP($L307,data1!$B$2:$N$164,COLUMN()-4, FALSE)</f>
        <v>T</v>
      </c>
      <c r="P307">
        <f>VLOOKUP($L307,data1!$B$2:$N$164,COLUMN()-4, FALSE)</f>
        <v>-0.22</v>
      </c>
      <c r="Q307">
        <f>VLOOKUP($L307,data1!$B$2:$N$164,COLUMN()-4, FALSE)</f>
        <v>1.04</v>
      </c>
    </row>
    <row r="308" spans="12:17">
      <c r="L308" t="str">
        <f t="shared" si="5"/>
        <v>KAT2A</v>
      </c>
      <c r="M308" t="str">
        <f>VLOOKUP($L308,data1!$B$2:$N$164,COLUMN()-4, FALSE)</f>
        <v>chr17:40257163</v>
      </c>
      <c r="N308" t="str">
        <f>VLOOKUP($L308,data1!$B$2:$N$164,COLUMN()-4, FALSE)</f>
        <v>rs2074158</v>
      </c>
      <c r="O308" t="str">
        <f>VLOOKUP($L308,data1!$B$2:$N$164,COLUMN()-4, FALSE)</f>
        <v>C</v>
      </c>
      <c r="P308">
        <f>VLOOKUP($L308,data1!$B$2:$N$164,COLUMN()-4, FALSE)</f>
        <v>-0.18</v>
      </c>
      <c r="Q308">
        <f>VLOOKUP($L308,data1!$B$2:$N$164,COLUMN()-4, FALSE)</f>
        <v>1.05</v>
      </c>
    </row>
    <row r="309" spans="12:17">
      <c r="L309" t="str">
        <f t="shared" si="5"/>
        <v>MYL4</v>
      </c>
      <c r="M309" t="str">
        <f>VLOOKUP($L309,data1!$B$2:$N$164,COLUMN()-4, FALSE)</f>
        <v>chr17:45013271</v>
      </c>
      <c r="N309" t="str">
        <f>VLOOKUP($L309,data1!$B$2:$N$164,COLUMN()-4, FALSE)</f>
        <v>rs17608766</v>
      </c>
      <c r="O309" t="str">
        <f>VLOOKUP($L309,data1!$B$2:$N$164,COLUMN()-4, FALSE)</f>
        <v>C</v>
      </c>
      <c r="P309">
        <f>VLOOKUP($L309,data1!$B$2:$N$164,COLUMN()-4, FALSE)</f>
        <v>-0.14000000000000001</v>
      </c>
      <c r="Q309">
        <f>VLOOKUP($L309,data1!$B$2:$N$164,COLUMN()-4, FALSE)</f>
        <v>1.07</v>
      </c>
    </row>
    <row r="310" spans="12:17">
      <c r="L310" t="str">
        <f t="shared" si="5"/>
        <v>GIP</v>
      </c>
      <c r="M310" t="str">
        <f>VLOOKUP($L310,data1!$B$2:$N$164,COLUMN()-4, FALSE)</f>
        <v>chr17:46988597</v>
      </c>
      <c r="N310" t="str">
        <f>VLOOKUP($L310,data1!$B$2:$N$164,COLUMN()-4, FALSE)</f>
        <v>rs46522</v>
      </c>
      <c r="O310" t="str">
        <f>VLOOKUP($L310,data1!$B$2:$N$164,COLUMN()-4, FALSE)</f>
        <v>T</v>
      </c>
      <c r="P310">
        <f>VLOOKUP($L310,data1!$B$2:$N$164,COLUMN()-4, FALSE)</f>
        <v>-0.53</v>
      </c>
      <c r="Q310">
        <f>VLOOKUP($L310,data1!$B$2:$N$164,COLUMN()-4, FALSE)</f>
        <v>1.06</v>
      </c>
    </row>
    <row r="311" spans="12:17">
      <c r="L311" t="str">
        <f t="shared" si="5"/>
        <v/>
      </c>
      <c r="M311" t="e">
        <f>VLOOKUP($L311,data1!$B$2:$N$164,COLUMN()-4, FALSE)</f>
        <v>#N/A</v>
      </c>
      <c r="N311" t="e">
        <f>VLOOKUP($L311,data1!$B$2:$N$164,COLUMN()-4, FALSE)</f>
        <v>#N/A</v>
      </c>
      <c r="O311" t="e">
        <f>VLOOKUP($L311,data1!$B$2:$N$164,COLUMN()-4, FALSE)</f>
        <v>#N/A</v>
      </c>
      <c r="P311" t="e">
        <f>VLOOKUP($L311,data1!$B$2:$N$164,COLUMN()-4, FALSE)</f>
        <v>#N/A</v>
      </c>
      <c r="Q311" t="e">
        <f>VLOOKUP($L311,data1!$B$2:$N$164,COLUMN()-4, FALSE)</f>
        <v>#N/A</v>
      </c>
    </row>
    <row r="312" spans="12:17">
      <c r="L312" t="str">
        <f t="shared" si="5"/>
        <v>DDX5</v>
      </c>
      <c r="M312" t="str">
        <f>VLOOKUP($L312,data1!$B$2:$N$164,COLUMN()-4, FALSE)</f>
        <v>chr17:62387091</v>
      </c>
      <c r="N312" t="str">
        <f>VLOOKUP($L312,data1!$B$2:$N$164,COLUMN()-4, FALSE)</f>
        <v>rs1867624</v>
      </c>
      <c r="O312" t="str">
        <f>VLOOKUP($L312,data1!$B$2:$N$164,COLUMN()-4, FALSE)</f>
        <v>T</v>
      </c>
      <c r="P312">
        <f>VLOOKUP($L312,data1!$B$2:$N$164,COLUMN()-4, FALSE)</f>
        <v>-0.61</v>
      </c>
      <c r="Q312">
        <f>VLOOKUP($L312,data1!$B$2:$N$164,COLUMN()-4, FALSE)</f>
        <v>1.04</v>
      </c>
    </row>
    <row r="313" spans="12:17">
      <c r="L313" t="str">
        <f t="shared" si="5"/>
        <v>RPL17</v>
      </c>
      <c r="M313" t="str">
        <f>VLOOKUP($L313,data1!$B$2:$N$164,COLUMN()-4, FALSE)</f>
        <v>chr18:47229717</v>
      </c>
      <c r="N313" t="str">
        <f>VLOOKUP($L313,data1!$B$2:$N$164,COLUMN()-4, FALSE)</f>
        <v>rs9964304</v>
      </c>
      <c r="O313" t="str">
        <f>VLOOKUP($L313,data1!$B$2:$N$164,COLUMN()-4, FALSE)</f>
        <v>C</v>
      </c>
      <c r="P313">
        <f>VLOOKUP($L313,data1!$B$2:$N$164,COLUMN()-4, FALSE)</f>
        <v>-0.38</v>
      </c>
      <c r="Q313">
        <f>VLOOKUP($L313,data1!$B$2:$N$164,COLUMN()-4, FALSE)</f>
        <v>1.04</v>
      </c>
    </row>
    <row r="314" spans="12:17">
      <c r="L314" t="str">
        <f t="shared" si="5"/>
        <v>MC4R</v>
      </c>
      <c r="M314" t="str">
        <f>VLOOKUP($L314,data1!$B$2:$N$164,COLUMN()-4, FALSE)</f>
        <v>chr18:57838401</v>
      </c>
      <c r="N314" t="str">
        <f>VLOOKUP($L314,data1!$B$2:$N$164,COLUMN()-4, FALSE)</f>
        <v>rs663129</v>
      </c>
      <c r="O314" t="str">
        <f>VLOOKUP($L314,data1!$B$2:$N$164,COLUMN()-4, FALSE)</f>
        <v>A</v>
      </c>
      <c r="P314">
        <f>VLOOKUP($L314,data1!$B$2:$N$164,COLUMN()-4, FALSE)</f>
        <v>-0.26</v>
      </c>
      <c r="Q314">
        <f>VLOOKUP($L314,data1!$B$2:$N$164,COLUMN()-4, FALSE)</f>
        <v>1.06</v>
      </c>
    </row>
    <row r="315" spans="12:17">
      <c r="L315" t="str">
        <f t="shared" si="5"/>
        <v/>
      </c>
      <c r="M315" t="e">
        <f>VLOOKUP($L315,data1!$B$2:$N$164,COLUMN()-4, FALSE)</f>
        <v>#N/A</v>
      </c>
      <c r="N315" t="e">
        <f>VLOOKUP($L315,data1!$B$2:$N$164,COLUMN()-4, FALSE)</f>
        <v>#N/A</v>
      </c>
      <c r="O315" t="e">
        <f>VLOOKUP($L315,data1!$B$2:$N$164,COLUMN()-4, FALSE)</f>
        <v>#N/A</v>
      </c>
      <c r="P315" t="e">
        <f>VLOOKUP($L315,data1!$B$2:$N$164,COLUMN()-4, FALSE)</f>
        <v>#N/A</v>
      </c>
      <c r="Q315" t="e">
        <f>VLOOKUP($L315,data1!$B$2:$N$164,COLUMN()-4, FALSE)</f>
        <v>#N/A</v>
      </c>
    </row>
    <row r="316" spans="12:17">
      <c r="L316" t="str">
        <f t="shared" si="5"/>
        <v>SMARCA4</v>
      </c>
      <c r="M316" t="str">
        <f>VLOOKUP($L316,data1!$B$2:$N$164,COLUMN()-4, FALSE)</f>
        <v>chr19:11163601</v>
      </c>
      <c r="N316" t="str">
        <f>VLOOKUP($L316,data1!$B$2:$N$164,COLUMN()-4, FALSE)</f>
        <v>rs1122608</v>
      </c>
      <c r="O316" t="str">
        <f>VLOOKUP($L316,data1!$B$2:$N$164,COLUMN()-4, FALSE)</f>
        <v>G</v>
      </c>
      <c r="P316">
        <f>VLOOKUP($L316,data1!$B$2:$N$164,COLUMN()-4, FALSE)</f>
        <v>-0.77</v>
      </c>
      <c r="Q316">
        <f>VLOOKUP($L316,data1!$B$2:$N$164,COLUMN()-4, FALSE)</f>
        <v>1.1399999999999999</v>
      </c>
    </row>
    <row r="317" spans="12:17">
      <c r="L317" t="str">
        <f t="shared" si="5"/>
        <v>COLGALT1</v>
      </c>
      <c r="M317" t="str">
        <f>VLOOKUP($L317,data1!$B$2:$N$164,COLUMN()-4, FALSE)</f>
        <v>chr19:17855763</v>
      </c>
      <c r="N317" t="str">
        <f>VLOOKUP($L317,data1!$B$2:$N$164,COLUMN()-4, FALSE)</f>
        <v>rs73015714</v>
      </c>
      <c r="O317" t="str">
        <f>VLOOKUP($L317,data1!$B$2:$N$164,COLUMN()-4, FALSE)</f>
        <v>G</v>
      </c>
      <c r="P317">
        <f>VLOOKUP($L317,data1!$B$2:$N$164,COLUMN()-4, FALSE)</f>
        <v>-0.2</v>
      </c>
      <c r="Q317">
        <f>VLOOKUP($L317,data1!$B$2:$N$164,COLUMN()-4, FALSE)</f>
        <v>1.06</v>
      </c>
    </row>
    <row r="318" spans="12:17">
      <c r="L318" t="str">
        <f t="shared" si="5"/>
        <v>LOC400684</v>
      </c>
      <c r="M318" t="str">
        <f>VLOOKUP($L318,data1!$B$2:$N$164,COLUMN()-4, FALSE)</f>
        <v>chr19:32882020</v>
      </c>
      <c r="N318" t="str">
        <f>VLOOKUP($L318,data1!$B$2:$N$164,COLUMN()-4, FALSE)</f>
        <v>rs12976411</v>
      </c>
      <c r="O318" t="str">
        <f>VLOOKUP($L318,data1!$B$2:$N$164,COLUMN()-4, FALSE)</f>
        <v>A</v>
      </c>
      <c r="P318">
        <f>VLOOKUP($L318,data1!$B$2:$N$164,COLUMN()-4, FALSE)</f>
        <v>-0.91</v>
      </c>
      <c r="Q318">
        <f>VLOOKUP($L318,data1!$B$2:$N$164,COLUMN()-4, FALSE)</f>
        <v>1.33</v>
      </c>
    </row>
    <row r="319" spans="12:17">
      <c r="L319" t="str">
        <f t="shared" si="5"/>
        <v>CCDC97</v>
      </c>
      <c r="M319" t="str">
        <f>VLOOKUP($L319,data1!$B$2:$N$164,COLUMN()-4, FALSE)</f>
        <v>chr19:41854534</v>
      </c>
      <c r="N319" t="str">
        <f>VLOOKUP($L319,data1!$B$2:$N$164,COLUMN()-4, FALSE)</f>
        <v>rs8108632a</v>
      </c>
      <c r="O319" t="str">
        <f>VLOOKUP($L319,data1!$B$2:$N$164,COLUMN()-4, FALSE)</f>
        <v>T</v>
      </c>
      <c r="P319">
        <f>VLOOKUP($L319,data1!$B$2:$N$164,COLUMN()-4, FALSE)</f>
        <v>-0.48</v>
      </c>
      <c r="Q319">
        <f>VLOOKUP($L319,data1!$B$2:$N$164,COLUMN()-4, FALSE)</f>
        <v>1.05</v>
      </c>
    </row>
    <row r="320" spans="12:17">
      <c r="L320" t="str">
        <f t="shared" si="5"/>
        <v>APOC1</v>
      </c>
      <c r="M320" t="str">
        <f>VLOOKUP($L320,data1!$B$2:$N$164,COLUMN()-4, FALSE)</f>
        <v>chr19:45395619</v>
      </c>
      <c r="N320" t="str">
        <f>VLOOKUP($L320,data1!$B$2:$N$164,COLUMN()-4, FALSE)</f>
        <v>rs2075650</v>
      </c>
      <c r="O320" t="str">
        <f>VLOOKUP($L320,data1!$B$2:$N$164,COLUMN()-4, FALSE)</f>
        <v>G</v>
      </c>
      <c r="P320">
        <f>VLOOKUP($L320,data1!$B$2:$N$164,COLUMN()-4, FALSE)</f>
        <v>-0.14000000000000001</v>
      </c>
      <c r="Q320">
        <f>VLOOKUP($L320,data1!$B$2:$N$164,COLUMN()-4, FALSE)</f>
        <v>1.1399999999999999</v>
      </c>
    </row>
    <row r="321" spans="12:17">
      <c r="L321" t="str">
        <f t="shared" ref="L321:L328" si="6">B157</f>
        <v>GIPR</v>
      </c>
      <c r="M321" t="str">
        <f>VLOOKUP($L321,data1!$B$2:$N$164,COLUMN()-4, FALSE)</f>
        <v>chr19:46190268</v>
      </c>
      <c r="N321" t="str">
        <f>VLOOKUP($L321,data1!$B$2:$N$164,COLUMN()-4, FALSE)</f>
        <v>rs1964272</v>
      </c>
      <c r="O321" t="str">
        <f>VLOOKUP($L321,data1!$B$2:$N$164,COLUMN()-4, FALSE)</f>
        <v>G</v>
      </c>
      <c r="P321">
        <f>VLOOKUP($L321,data1!$B$2:$N$164,COLUMN()-4, FALSE)</f>
        <v>-0.51</v>
      </c>
      <c r="Q321">
        <f>VLOOKUP($L321,data1!$B$2:$N$164,COLUMN()-4, FALSE)</f>
        <v>1.04</v>
      </c>
    </row>
    <row r="322" spans="12:17">
      <c r="L322" t="str">
        <f t="shared" si="6"/>
        <v>ASIP</v>
      </c>
      <c r="M322" t="str">
        <f>VLOOKUP($L322,data1!$B$2:$N$164,COLUMN()-4, FALSE)</f>
        <v>chr20:33764554</v>
      </c>
      <c r="N322" t="str">
        <f>VLOOKUP($L322,data1!$B$2:$N$164,COLUMN()-4, FALSE)</f>
        <v>rs867186</v>
      </c>
      <c r="O322" t="str">
        <f>VLOOKUP($L322,data1!$B$2:$N$164,COLUMN()-4, FALSE)</f>
        <v>A</v>
      </c>
      <c r="P322">
        <f>VLOOKUP($L322,data1!$B$2:$N$164,COLUMN()-4, FALSE)</f>
        <v>-0.89</v>
      </c>
      <c r="Q322">
        <f>VLOOKUP($L322,data1!$B$2:$N$164,COLUMN()-4, FALSE)</f>
        <v>1.07</v>
      </c>
    </row>
    <row r="323" spans="12:17">
      <c r="L323" t="str">
        <f t="shared" si="6"/>
        <v>PLCG1</v>
      </c>
      <c r="M323" t="str">
        <f>VLOOKUP($L323,data1!$B$2:$N$164,COLUMN()-4, FALSE)</f>
        <v>chr20:39924279</v>
      </c>
      <c r="N323" t="str">
        <f>VLOOKUP($L323,data1!$B$2:$N$164,COLUMN()-4, FALSE)</f>
        <v>rs6102343</v>
      </c>
      <c r="O323" t="str">
        <f>VLOOKUP($L323,data1!$B$2:$N$164,COLUMN()-4, FALSE)</f>
        <v>A</v>
      </c>
      <c r="P323">
        <f>VLOOKUP($L323,data1!$B$2:$N$164,COLUMN()-4, FALSE)</f>
        <v>-0.25</v>
      </c>
      <c r="Q323">
        <f>VLOOKUP($L323,data1!$B$2:$N$164,COLUMN()-4, FALSE)</f>
        <v>1.04</v>
      </c>
    </row>
    <row r="324" spans="12:17">
      <c r="L324" t="str">
        <f t="shared" si="6"/>
        <v>ZNF335</v>
      </c>
      <c r="M324" t="str">
        <f>VLOOKUP($L324,data1!$B$2:$N$164,COLUMN()-4, FALSE)</f>
        <v>chr20:44586023</v>
      </c>
      <c r="N324" t="str">
        <f>VLOOKUP($L324,data1!$B$2:$N$164,COLUMN()-4, FALSE)</f>
        <v>rs3827066</v>
      </c>
      <c r="O324" t="str">
        <f>VLOOKUP($L324,data1!$B$2:$N$164,COLUMN()-4, FALSE)</f>
        <v>T</v>
      </c>
      <c r="P324">
        <f>VLOOKUP($L324,data1!$B$2:$N$164,COLUMN()-4, FALSE)</f>
        <v>-0.14000000000000001</v>
      </c>
      <c r="Q324">
        <f>VLOOKUP($L324,data1!$B$2:$N$164,COLUMN()-4, FALSE)</f>
        <v>1.04</v>
      </c>
    </row>
    <row r="325" spans="12:17">
      <c r="L325" t="str">
        <f t="shared" si="6"/>
        <v/>
      </c>
      <c r="M325" t="e">
        <f>VLOOKUP($L325,data1!$B$2:$N$164,COLUMN()-4, FALSE)</f>
        <v>#N/A</v>
      </c>
      <c r="N325" t="e">
        <f>VLOOKUP($L325,data1!$B$2:$N$164,COLUMN()-4, FALSE)</f>
        <v>#N/A</v>
      </c>
      <c r="O325" t="e">
        <f>VLOOKUP($L325,data1!$B$2:$N$164,COLUMN()-4, FALSE)</f>
        <v>#N/A</v>
      </c>
      <c r="P325" t="e">
        <f>VLOOKUP($L325,data1!$B$2:$N$164,COLUMN()-4, FALSE)</f>
        <v>#N/A</v>
      </c>
      <c r="Q325" t="e">
        <f>VLOOKUP($L325,data1!$B$2:$N$164,COLUMN()-4, FALSE)</f>
        <v>#N/A</v>
      </c>
    </row>
    <row r="326" spans="12:17">
      <c r="L326" t="str">
        <f t="shared" si="6"/>
        <v>BACH1</v>
      </c>
      <c r="M326" t="str">
        <f>VLOOKUP($L326,data1!$B$2:$N$164,COLUMN()-4, FALSE)</f>
        <v>chr21:30533076</v>
      </c>
      <c r="N326" t="str">
        <f>VLOOKUP($L326,data1!$B$2:$N$164,COLUMN()-4, FALSE)</f>
        <v>rs2832227</v>
      </c>
      <c r="O326" t="str">
        <f>VLOOKUP($L326,data1!$B$2:$N$164,COLUMN()-4, FALSE)</f>
        <v>G</v>
      </c>
      <c r="P326">
        <f>VLOOKUP($L326,data1!$B$2:$N$164,COLUMN()-4, FALSE)</f>
        <v>-0.18</v>
      </c>
      <c r="Q326">
        <f>VLOOKUP($L326,data1!$B$2:$N$164,COLUMN()-4, FALSE)</f>
        <v>1.04</v>
      </c>
    </row>
    <row r="327" spans="12:17">
      <c r="L327" t="str">
        <f t="shared" si="6"/>
        <v>SLC5A3</v>
      </c>
      <c r="M327" t="str">
        <f>VLOOKUP($L327,data1!$B$2:$N$164,COLUMN()-4, FALSE)</f>
        <v>chr21:35599128</v>
      </c>
      <c r="N327" t="str">
        <f>VLOOKUP($L327,data1!$B$2:$N$164,COLUMN()-4, FALSE)</f>
        <v>rs9982601</v>
      </c>
      <c r="O327" t="str">
        <f>VLOOKUP($L327,data1!$B$2:$N$164,COLUMN()-4, FALSE)</f>
        <v>T</v>
      </c>
      <c r="P327">
        <f>VLOOKUP($L327,data1!$B$2:$N$164,COLUMN()-4, FALSE)</f>
        <v>-0.15</v>
      </c>
      <c r="Q327">
        <f>VLOOKUP($L327,data1!$B$2:$N$164,COLUMN()-4, FALSE)</f>
        <v>1.18</v>
      </c>
    </row>
    <row r="328" spans="12:17">
      <c r="L328" t="str">
        <f t="shared" si="6"/>
        <v/>
      </c>
      <c r="M328" t="e">
        <f>VLOOKUP($L328,data1!$B$2:$N$164,COLUMN()-4, FALSE)</f>
        <v>#N/A</v>
      </c>
      <c r="N328" t="e">
        <f>VLOOKUP($L328,data1!$B$2:$N$164,COLUMN()-4, FALSE)</f>
        <v>#N/A</v>
      </c>
      <c r="O328" t="e">
        <f>VLOOKUP($L328,data1!$B$2:$N$164,COLUMN()-4, FALSE)</f>
        <v>#N/A</v>
      </c>
      <c r="P328" t="e">
        <f>VLOOKUP($L328,data1!$B$2:$N$164,COLUMN()-4, FALSE)</f>
        <v>#N/A</v>
      </c>
      <c r="Q328" t="e">
        <f>VLOOKUP($L328,data1!$B$2:$N$164,COLUMN()-4, FALSE)</f>
        <v>#N/A</v>
      </c>
    </row>
    <row r="329" spans="12:17">
      <c r="L329" t="str">
        <f>C2</f>
        <v/>
      </c>
      <c r="M329" t="e">
        <f>VLOOKUP($L329,data1!$B$2:$N$164,COLUMN()-4, FALSE)</f>
        <v>#N/A</v>
      </c>
      <c r="N329" t="e">
        <f>VLOOKUP($L329,data1!$B$2:$N$164,COLUMN()-4, FALSE)</f>
        <v>#N/A</v>
      </c>
      <c r="O329" t="e">
        <f>VLOOKUP($L329,data1!$B$2:$N$164,COLUMN()-4, FALSE)</f>
        <v>#N/A</v>
      </c>
      <c r="P329" t="e">
        <f>VLOOKUP($L329,data1!$B$2:$N$164,COLUMN()-4, FALSE)</f>
        <v>#N/A</v>
      </c>
      <c r="Q329" t="e">
        <f>VLOOKUP($L329,data1!$B$2:$N$164,COLUMN()-4, FALSE)</f>
        <v>#N/A</v>
      </c>
    </row>
    <row r="330" spans="12:17">
      <c r="L330" t="str">
        <f t="shared" ref="L330:L393" si="7">C3</f>
        <v>PLCH2</v>
      </c>
      <c r="M330" t="str">
        <f>VLOOKUP($L330,data1!$C$2:$N$164,COLUMN()-5, FALSE)</f>
        <v>chr1:3325912</v>
      </c>
      <c r="N330" t="str">
        <f>VLOOKUP($L330,data1!$C$2:$N$164,COLUMN()-5, FALSE)</f>
        <v>rs2493298</v>
      </c>
      <c r="O330" t="str">
        <f>VLOOKUP($L330,data1!$C$2:$N$164,COLUMN()-5, FALSE)</f>
        <v>A</v>
      </c>
      <c r="P330">
        <f>VLOOKUP($L330,data1!$C$2:$N$164,COLUMN()-5, FALSE)</f>
        <v>-0.14000000000000001</v>
      </c>
      <c r="Q330">
        <f>VLOOKUP($L330,data1!$C$2:$N$164,COLUMN()-5, FALSE)</f>
        <v>1.06</v>
      </c>
    </row>
    <row r="331" spans="12:17">
      <c r="L331" t="str">
        <f t="shared" si="7"/>
        <v>SF3A3</v>
      </c>
      <c r="M331" t="str">
        <f>VLOOKUP($L331,data1!$C$2:$N$164,COLUMN()-5, FALSE)</f>
        <v>chr1:38461319</v>
      </c>
      <c r="N331" t="str">
        <f>VLOOKUP($L331,data1!$C$2:$N$164,COLUMN()-5, FALSE)</f>
        <v>rs61776719</v>
      </c>
      <c r="O331" t="str">
        <f>VLOOKUP($L331,data1!$C$2:$N$164,COLUMN()-5, FALSE)</f>
        <v>A</v>
      </c>
      <c r="P331">
        <f>VLOOKUP($L331,data1!$C$2:$N$164,COLUMN()-5, FALSE)</f>
        <v>-0.53</v>
      </c>
      <c r="Q331">
        <f>VLOOKUP($L331,data1!$C$2:$N$164,COLUMN()-5, FALSE)</f>
        <v>1.04</v>
      </c>
    </row>
    <row r="332" spans="12:17">
      <c r="L332" t="str">
        <f t="shared" si="7"/>
        <v/>
      </c>
      <c r="M332" t="e">
        <f>VLOOKUP($L332,data1!$C$2:$N$164,COLUMN()-5, FALSE)</f>
        <v>#N/A</v>
      </c>
      <c r="N332" t="e">
        <f>VLOOKUP($L332,data1!$C$2:$N$164,COLUMN()-5, FALSE)</f>
        <v>#N/A</v>
      </c>
      <c r="O332" t="e">
        <f>VLOOKUP($L332,data1!$C$2:$N$164,COLUMN()-5, FALSE)</f>
        <v>#N/A</v>
      </c>
      <c r="P332" t="e">
        <f>VLOOKUP($L332,data1!$C$2:$N$164,COLUMN()-5, FALSE)</f>
        <v>#N/A</v>
      </c>
      <c r="Q332" t="e">
        <f>VLOOKUP($L332,data1!$C$2:$N$164,COLUMN()-5, FALSE)</f>
        <v>#N/A</v>
      </c>
    </row>
    <row r="333" spans="12:17">
      <c r="L333" t="str">
        <f t="shared" si="7"/>
        <v/>
      </c>
      <c r="M333" t="e">
        <f>VLOOKUP($L333,data1!$C$2:$N$164,COLUMN()-5, FALSE)</f>
        <v>#N/A</v>
      </c>
      <c r="N333" t="e">
        <f>VLOOKUP($L333,data1!$C$2:$N$164,COLUMN()-5, FALSE)</f>
        <v>#N/A</v>
      </c>
      <c r="O333" t="e">
        <f>VLOOKUP($L333,data1!$C$2:$N$164,COLUMN()-5, FALSE)</f>
        <v>#N/A</v>
      </c>
      <c r="P333" t="e">
        <f>VLOOKUP($L333,data1!$C$2:$N$164,COLUMN()-5, FALSE)</f>
        <v>#N/A</v>
      </c>
      <c r="Q333" t="e">
        <f>VLOOKUP($L333,data1!$C$2:$N$164,COLUMN()-5, FALSE)</f>
        <v>#N/A</v>
      </c>
    </row>
    <row r="334" spans="12:17">
      <c r="L334" t="str">
        <f t="shared" si="7"/>
        <v>CELSR2</v>
      </c>
      <c r="M334" t="str">
        <f>VLOOKUP($L334,data1!$C$2:$N$164,COLUMN()-5, FALSE)</f>
        <v>chr1:109822166</v>
      </c>
      <c r="N334" t="str">
        <f>VLOOKUP($L334,data1!$C$2:$N$164,COLUMN()-5, FALSE)</f>
        <v>rs599839</v>
      </c>
      <c r="O334" t="str">
        <f>VLOOKUP($L334,data1!$C$2:$N$164,COLUMN()-5, FALSE)</f>
        <v>A</v>
      </c>
      <c r="P334">
        <f>VLOOKUP($L334,data1!$C$2:$N$164,COLUMN()-5, FALSE)</f>
        <v>-0.78</v>
      </c>
      <c r="Q334">
        <f>VLOOKUP($L334,data1!$C$2:$N$164,COLUMN()-5, FALSE)</f>
        <v>1.1100000000000001</v>
      </c>
    </row>
    <row r="335" spans="12:17">
      <c r="L335" t="str">
        <f t="shared" si="7"/>
        <v/>
      </c>
      <c r="M335" t="e">
        <f>VLOOKUP($L335,data1!$C$2:$N$164,COLUMN()-5, FALSE)</f>
        <v>#N/A</v>
      </c>
      <c r="N335" t="e">
        <f>VLOOKUP($L335,data1!$C$2:$N$164,COLUMN()-5, FALSE)</f>
        <v>#N/A</v>
      </c>
      <c r="O335" t="e">
        <f>VLOOKUP($L335,data1!$C$2:$N$164,COLUMN()-5, FALSE)</f>
        <v>#N/A</v>
      </c>
      <c r="P335" t="e">
        <f>VLOOKUP($L335,data1!$C$2:$N$164,COLUMN()-5, FALSE)</f>
        <v>#N/A</v>
      </c>
      <c r="Q335" t="e">
        <f>VLOOKUP($L335,data1!$C$2:$N$164,COLUMN()-5, FALSE)</f>
        <v>#N/A</v>
      </c>
    </row>
    <row r="336" spans="12:17">
      <c r="L336" t="str">
        <f t="shared" si="7"/>
        <v/>
      </c>
      <c r="M336" t="e">
        <f>VLOOKUP($L336,data1!$C$2:$N$164,COLUMN()-5, FALSE)</f>
        <v>#N/A</v>
      </c>
      <c r="N336" t="e">
        <f>VLOOKUP($L336,data1!$C$2:$N$164,COLUMN()-5, FALSE)</f>
        <v>#N/A</v>
      </c>
      <c r="O336" t="e">
        <f>VLOOKUP($L336,data1!$C$2:$N$164,COLUMN()-5, FALSE)</f>
        <v>#N/A</v>
      </c>
      <c r="P336" t="e">
        <f>VLOOKUP($L336,data1!$C$2:$N$164,COLUMN()-5, FALSE)</f>
        <v>#N/A</v>
      </c>
      <c r="Q336" t="e">
        <f>VLOOKUP($L336,data1!$C$2:$N$164,COLUMN()-5, FALSE)</f>
        <v>#N/A</v>
      </c>
    </row>
    <row r="337" spans="12:17">
      <c r="L337" t="str">
        <f t="shared" si="7"/>
        <v>ATP8B2</v>
      </c>
      <c r="M337" t="str">
        <f>VLOOKUP($L337,data1!$C$2:$N$164,COLUMN()-5, FALSE)</f>
        <v>chr1:154422067</v>
      </c>
      <c r="N337" t="str">
        <f>VLOOKUP($L337,data1!$C$2:$N$164,COLUMN()-5, FALSE)</f>
        <v>rs4845625</v>
      </c>
      <c r="O337" t="str">
        <f>VLOOKUP($L337,data1!$C$2:$N$164,COLUMN()-5, FALSE)</f>
        <v>T</v>
      </c>
      <c r="P337">
        <f>VLOOKUP($L337,data1!$C$2:$N$164,COLUMN()-5, FALSE)</f>
        <v>-0.47</v>
      </c>
      <c r="Q337">
        <f>VLOOKUP($L337,data1!$C$2:$N$164,COLUMN()-5, FALSE)</f>
        <v>1.06</v>
      </c>
    </row>
    <row r="338" spans="12:17">
      <c r="L338" t="str">
        <f t="shared" si="7"/>
        <v>CCDC181</v>
      </c>
      <c r="M338" t="str">
        <f>VLOOKUP($L338,data1!$C$2:$N$164,COLUMN()-5, FALSE)</f>
        <v>chr1:169094459</v>
      </c>
      <c r="N338" t="str">
        <f>VLOOKUP($L338,data1!$C$2:$N$164,COLUMN()-5, FALSE)</f>
        <v>rs1892094</v>
      </c>
      <c r="O338" t="str">
        <f>VLOOKUP($L338,data1!$C$2:$N$164,COLUMN()-5, FALSE)</f>
        <v>C</v>
      </c>
      <c r="P338">
        <f>VLOOKUP($L338,data1!$C$2:$N$164,COLUMN()-5, FALSE)</f>
        <v>-0.5</v>
      </c>
      <c r="Q338">
        <f>VLOOKUP($L338,data1!$C$2:$N$164,COLUMN()-5, FALSE)</f>
        <v>1.04</v>
      </c>
    </row>
    <row r="339" spans="12:17">
      <c r="L339" t="str">
        <f t="shared" si="7"/>
        <v>KIF14</v>
      </c>
      <c r="M339" t="str">
        <f>VLOOKUP($L339,data1!$C$2:$N$164,COLUMN()-5, FALSE)</f>
        <v>chr1:200646073</v>
      </c>
      <c r="N339" t="str">
        <f>VLOOKUP($L339,data1!$C$2:$N$164,COLUMN()-5, FALSE)</f>
        <v>rs6700559</v>
      </c>
      <c r="O339" t="str">
        <f>VLOOKUP($L339,data1!$C$2:$N$164,COLUMN()-5, FALSE)</f>
        <v>C</v>
      </c>
      <c r="P339">
        <f>VLOOKUP($L339,data1!$C$2:$N$164,COLUMN()-5, FALSE)</f>
        <v>-0.53</v>
      </c>
      <c r="Q339">
        <f>VLOOKUP($L339,data1!$C$2:$N$164,COLUMN()-5, FALSE)</f>
        <v>1.04</v>
      </c>
    </row>
    <row r="340" spans="12:17">
      <c r="L340" t="str">
        <f t="shared" si="7"/>
        <v>NAV1</v>
      </c>
      <c r="M340" t="str">
        <f>VLOOKUP($L340,data1!$C$2:$N$164,COLUMN()-5, FALSE)</f>
        <v>chr1:201872264</v>
      </c>
      <c r="N340" t="str">
        <f>VLOOKUP($L340,data1!$C$2:$N$164,COLUMN()-5, FALSE)</f>
        <v>rs2820315</v>
      </c>
      <c r="O340" t="str">
        <f>VLOOKUP($L340,data1!$C$2:$N$164,COLUMN()-5, FALSE)</f>
        <v>T</v>
      </c>
      <c r="P340">
        <f>VLOOKUP($L340,data1!$C$2:$N$164,COLUMN()-5, FALSE)</f>
        <v>-0.3</v>
      </c>
      <c r="Q340">
        <f>VLOOKUP($L340,data1!$C$2:$N$164,COLUMN()-5, FALSE)</f>
        <v>1.05</v>
      </c>
    </row>
    <row r="341" spans="12:17">
      <c r="L341" t="str">
        <f t="shared" si="7"/>
        <v>DIEXF</v>
      </c>
      <c r="M341" t="str">
        <f>VLOOKUP($L341,data1!$C$2:$N$164,COLUMN()-5, FALSE)</f>
        <v>chr1:210468999</v>
      </c>
      <c r="N341" t="str">
        <f>VLOOKUP($L341,data1!$C$2:$N$164,COLUMN()-5, FALSE)</f>
        <v>rs60154123</v>
      </c>
      <c r="O341" t="str">
        <f>VLOOKUP($L341,data1!$C$2:$N$164,COLUMN()-5, FALSE)</f>
        <v>T</v>
      </c>
      <c r="P341">
        <f>VLOOKUP($L341,data1!$C$2:$N$164,COLUMN()-5, FALSE)</f>
        <v>-0.15</v>
      </c>
      <c r="Q341">
        <f>VLOOKUP($L341,data1!$C$2:$N$164,COLUMN()-5, FALSE)</f>
        <v>1.05</v>
      </c>
    </row>
    <row r="342" spans="12:17">
      <c r="L342" t="str">
        <f t="shared" si="7"/>
        <v>C1orf58</v>
      </c>
      <c r="M342" t="str">
        <f>VLOOKUP($L342,data1!$C$2:$N$164,COLUMN()-5, FALSE)</f>
        <v>chr1:222823529</v>
      </c>
      <c r="N342" t="str">
        <f>VLOOKUP($L342,data1!$C$2:$N$164,COLUMN()-5, FALSE)</f>
        <v>rs17465637</v>
      </c>
      <c r="O342" t="str">
        <f>VLOOKUP($L342,data1!$C$2:$N$164,COLUMN()-5, FALSE)</f>
        <v>C</v>
      </c>
      <c r="P342">
        <f>VLOOKUP($L342,data1!$C$2:$N$164,COLUMN()-5, FALSE)</f>
        <v>-0.74</v>
      </c>
      <c r="Q342">
        <f>VLOOKUP($L342,data1!$C$2:$N$164,COLUMN()-5, FALSE)</f>
        <v>1.1399999999999999</v>
      </c>
    </row>
    <row r="343" spans="12:17">
      <c r="L343" t="str">
        <f t="shared" si="7"/>
        <v>GNPAT</v>
      </c>
      <c r="M343" t="str">
        <f>VLOOKUP($L343,data1!$C$2:$N$164,COLUMN()-5, FALSE)</f>
        <v>chr1:230845794</v>
      </c>
      <c r="N343" t="str">
        <f>VLOOKUP($L343,data1!$C$2:$N$164,COLUMN()-5, FALSE)</f>
        <v>rs699</v>
      </c>
      <c r="O343" t="str">
        <f>VLOOKUP($L343,data1!$C$2:$N$164,COLUMN()-5, FALSE)</f>
        <v>G</v>
      </c>
      <c r="P343">
        <f>VLOOKUP($L343,data1!$C$2:$N$164,COLUMN()-5, FALSE)</f>
        <v>-0.42</v>
      </c>
      <c r="Q343">
        <f>VLOOKUP($L343,data1!$C$2:$N$164,COLUMN()-5, FALSE)</f>
        <v>1.04</v>
      </c>
    </row>
    <row r="344" spans="12:17">
      <c r="L344" t="str">
        <f t="shared" si="7"/>
        <v/>
      </c>
      <c r="M344" t="e">
        <f>VLOOKUP($L344,data1!$C$2:$N$164,COLUMN()-5, FALSE)</f>
        <v>#N/A</v>
      </c>
      <c r="N344" t="e">
        <f>VLOOKUP($L344,data1!$C$2:$N$164,COLUMN()-5, FALSE)</f>
        <v>#N/A</v>
      </c>
      <c r="O344" t="e">
        <f>VLOOKUP($L344,data1!$C$2:$N$164,COLUMN()-5, FALSE)</f>
        <v>#N/A</v>
      </c>
      <c r="P344" t="e">
        <f>VLOOKUP($L344,data1!$C$2:$N$164,COLUMN()-5, FALSE)</f>
        <v>#N/A</v>
      </c>
      <c r="Q344" t="e">
        <f>VLOOKUP($L344,data1!$C$2:$N$164,COLUMN()-5, FALSE)</f>
        <v>#N/A</v>
      </c>
    </row>
    <row r="345" spans="12:17">
      <c r="L345" t="str">
        <f t="shared" si="7"/>
        <v/>
      </c>
      <c r="M345" t="e">
        <f>VLOOKUP($L345,data1!$C$2:$N$164,COLUMN()-5, FALSE)</f>
        <v>#N/A</v>
      </c>
      <c r="N345" t="e">
        <f>VLOOKUP($L345,data1!$C$2:$N$164,COLUMN()-5, FALSE)</f>
        <v>#N/A</v>
      </c>
      <c r="O345" t="e">
        <f>VLOOKUP($L345,data1!$C$2:$N$164,COLUMN()-5, FALSE)</f>
        <v>#N/A</v>
      </c>
      <c r="P345" t="e">
        <f>VLOOKUP($L345,data1!$C$2:$N$164,COLUMN()-5, FALSE)</f>
        <v>#N/A</v>
      </c>
      <c r="Q345" t="e">
        <f>VLOOKUP($L345,data1!$C$2:$N$164,COLUMN()-5, FALSE)</f>
        <v>#N/A</v>
      </c>
    </row>
    <row r="346" spans="12:17">
      <c r="L346" t="str">
        <f t="shared" si="7"/>
        <v/>
      </c>
      <c r="M346" t="e">
        <f>VLOOKUP($L346,data1!$C$2:$N$164,COLUMN()-5, FALSE)</f>
        <v>#N/A</v>
      </c>
      <c r="N346" t="e">
        <f>VLOOKUP($L346,data1!$C$2:$N$164,COLUMN()-5, FALSE)</f>
        <v>#N/A</v>
      </c>
      <c r="O346" t="e">
        <f>VLOOKUP($L346,data1!$C$2:$N$164,COLUMN()-5, FALSE)</f>
        <v>#N/A</v>
      </c>
      <c r="P346" t="e">
        <f>VLOOKUP($L346,data1!$C$2:$N$164,COLUMN()-5, FALSE)</f>
        <v>#N/A</v>
      </c>
      <c r="Q346" t="e">
        <f>VLOOKUP($L346,data1!$C$2:$N$164,COLUMN()-5, FALSE)</f>
        <v>#N/A</v>
      </c>
    </row>
    <row r="347" spans="12:17">
      <c r="L347" t="str">
        <f t="shared" si="7"/>
        <v>GGCX</v>
      </c>
      <c r="M347" t="str">
        <f>VLOOKUP($L347,data1!$C$2:$N$164,COLUMN()-5, FALSE)</f>
        <v>chr2:85809989</v>
      </c>
      <c r="N347" t="str">
        <f>VLOOKUP($L347,data1!$C$2:$N$164,COLUMN()-5, FALSE)</f>
        <v>rs1561198</v>
      </c>
      <c r="O347" t="str">
        <f>VLOOKUP($L347,data1!$C$2:$N$164,COLUMN()-5, FALSE)</f>
        <v>T</v>
      </c>
      <c r="P347">
        <f>VLOOKUP($L347,data1!$C$2:$N$164,COLUMN()-5, FALSE)</f>
        <v>-0.45</v>
      </c>
      <c r="Q347">
        <f>VLOOKUP($L347,data1!$C$2:$N$164,COLUMN()-5, FALSE)</f>
        <v>1.06</v>
      </c>
    </row>
    <row r="348" spans="12:17">
      <c r="L348" t="str">
        <f t="shared" si="7"/>
        <v/>
      </c>
      <c r="M348" t="e">
        <f>VLOOKUP($L348,data1!$C$2:$N$164,COLUMN()-5, FALSE)</f>
        <v>#N/A</v>
      </c>
      <c r="N348" t="e">
        <f>VLOOKUP($L348,data1!$C$2:$N$164,COLUMN()-5, FALSE)</f>
        <v>#N/A</v>
      </c>
      <c r="O348" t="e">
        <f>VLOOKUP($L348,data1!$C$2:$N$164,COLUMN()-5, FALSE)</f>
        <v>#N/A</v>
      </c>
      <c r="P348" t="e">
        <f>VLOOKUP($L348,data1!$C$2:$N$164,COLUMN()-5, FALSE)</f>
        <v>#N/A</v>
      </c>
      <c r="Q348" t="e">
        <f>VLOOKUP($L348,data1!$C$2:$N$164,COLUMN()-5, FALSE)</f>
        <v>#N/A</v>
      </c>
    </row>
    <row r="349" spans="12:17">
      <c r="L349" t="str">
        <f t="shared" si="7"/>
        <v/>
      </c>
      <c r="M349" t="e">
        <f>VLOOKUP($L349,data1!$C$2:$N$164,COLUMN()-5, FALSE)</f>
        <v>#N/A</v>
      </c>
      <c r="N349" t="e">
        <f>VLOOKUP($L349,data1!$C$2:$N$164,COLUMN()-5, FALSE)</f>
        <v>#N/A</v>
      </c>
      <c r="O349" t="e">
        <f>VLOOKUP($L349,data1!$C$2:$N$164,COLUMN()-5, FALSE)</f>
        <v>#N/A</v>
      </c>
      <c r="P349" t="e">
        <f>VLOOKUP($L349,data1!$C$2:$N$164,COLUMN()-5, FALSE)</f>
        <v>#N/A</v>
      </c>
      <c r="Q349" t="e">
        <f>VLOOKUP($L349,data1!$C$2:$N$164,COLUMN()-5, FALSE)</f>
        <v>#N/A</v>
      </c>
    </row>
    <row r="350" spans="12:17">
      <c r="L350" t="str">
        <f t="shared" si="7"/>
        <v/>
      </c>
      <c r="M350" t="e">
        <f>VLOOKUP($L350,data1!$C$2:$N$164,COLUMN()-5, FALSE)</f>
        <v>#N/A</v>
      </c>
      <c r="N350" t="e">
        <f>VLOOKUP($L350,data1!$C$2:$N$164,COLUMN()-5, FALSE)</f>
        <v>#N/A</v>
      </c>
      <c r="O350" t="e">
        <f>VLOOKUP($L350,data1!$C$2:$N$164,COLUMN()-5, FALSE)</f>
        <v>#N/A</v>
      </c>
      <c r="P350" t="e">
        <f>VLOOKUP($L350,data1!$C$2:$N$164,COLUMN()-5, FALSE)</f>
        <v>#N/A</v>
      </c>
      <c r="Q350" t="e">
        <f>VLOOKUP($L350,data1!$C$2:$N$164,COLUMN()-5, FALSE)</f>
        <v>#N/A</v>
      </c>
    </row>
    <row r="351" spans="12:17">
      <c r="L351" t="str">
        <f t="shared" si="7"/>
        <v>FAM117B</v>
      </c>
      <c r="M351" t="str">
        <f>VLOOKUP($L351,data1!$C$2:$N$164,COLUMN()-5, FALSE)</f>
        <v>chr2:203745885</v>
      </c>
      <c r="N351" t="str">
        <f>VLOOKUP($L351,data1!$C$2:$N$164,COLUMN()-5, FALSE)</f>
        <v>rs6725887</v>
      </c>
      <c r="O351" t="str">
        <f>VLOOKUP($L351,data1!$C$2:$N$164,COLUMN()-5, FALSE)</f>
        <v>C</v>
      </c>
      <c r="P351">
        <f>VLOOKUP($L351,data1!$C$2:$N$164,COLUMN()-5, FALSE)</f>
        <v>-0.15</v>
      </c>
      <c r="Q351">
        <f>VLOOKUP($L351,data1!$C$2:$N$164,COLUMN()-5, FALSE)</f>
        <v>1.1399999999999999</v>
      </c>
    </row>
    <row r="352" spans="12:17">
      <c r="L352" t="str">
        <f t="shared" si="7"/>
        <v>LOC102724849</v>
      </c>
      <c r="M352" t="str">
        <f>VLOOKUP($L352,data1!$C$2:$N$164,COLUMN()-5, FALSE)</f>
        <v>chr2:216304384</v>
      </c>
      <c r="N352" t="str">
        <f>VLOOKUP($L352,data1!$C$2:$N$164,COLUMN()-5, FALSE)</f>
        <v>rs1250229</v>
      </c>
      <c r="O352" t="str">
        <f>VLOOKUP($L352,data1!$C$2:$N$164,COLUMN()-5, FALSE)</f>
        <v>T</v>
      </c>
      <c r="P352">
        <f>VLOOKUP($L352,data1!$C$2:$N$164,COLUMN()-5, FALSE)</f>
        <v>-0.26</v>
      </c>
      <c r="Q352">
        <f>VLOOKUP($L352,data1!$C$2:$N$164,COLUMN()-5, FALSE)</f>
        <v>1.07</v>
      </c>
    </row>
    <row r="353" spans="12:17">
      <c r="L353" t="str">
        <f t="shared" si="7"/>
        <v>RUFY4</v>
      </c>
      <c r="M353" t="str">
        <f>VLOOKUP($L353,data1!$C$2:$N$164,COLUMN()-5, FALSE)</f>
        <v>chr2:218683154</v>
      </c>
      <c r="N353" t="str">
        <f>VLOOKUP($L353,data1!$C$2:$N$164,COLUMN()-5, FALSE)</f>
        <v>rs2571445</v>
      </c>
      <c r="O353" t="str">
        <f>VLOOKUP($L353,data1!$C$2:$N$164,COLUMN()-5, FALSE)</f>
        <v>A</v>
      </c>
      <c r="P353">
        <f>VLOOKUP($L353,data1!$C$2:$N$164,COLUMN()-5, FALSE)</f>
        <v>-0.39</v>
      </c>
      <c r="Q353">
        <f>VLOOKUP($L353,data1!$C$2:$N$164,COLUMN()-5, FALSE)</f>
        <v>1.04</v>
      </c>
    </row>
    <row r="354" spans="12:17">
      <c r="L354" t="str">
        <f t="shared" si="7"/>
        <v>MIR5702</v>
      </c>
      <c r="M354" t="str">
        <f>VLOOKUP($L354,data1!$C$2:$N$164,COLUMN()-5, FALSE)</f>
        <v>chr2:227100698</v>
      </c>
      <c r="N354" t="str">
        <f>VLOOKUP($L354,data1!$C$2:$N$164,COLUMN()-5, FALSE)</f>
        <v>rs2972146</v>
      </c>
      <c r="O354" t="str">
        <f>VLOOKUP($L354,data1!$C$2:$N$164,COLUMN()-5, FALSE)</f>
        <v>T</v>
      </c>
      <c r="P354">
        <f>VLOOKUP($L354,data1!$C$2:$N$164,COLUMN()-5, FALSE)</f>
        <v>-0.65</v>
      </c>
      <c r="Q354">
        <f>VLOOKUP($L354,data1!$C$2:$N$164,COLUMN()-5, FALSE)</f>
        <v>1.07</v>
      </c>
    </row>
    <row r="355" spans="12:17">
      <c r="L355" t="str">
        <f t="shared" si="7"/>
        <v/>
      </c>
      <c r="M355" t="e">
        <f>VLOOKUP($L355,data1!$C$2:$N$164,COLUMN()-5, FALSE)</f>
        <v>#N/A</v>
      </c>
      <c r="N355" t="e">
        <f>VLOOKUP($L355,data1!$C$2:$N$164,COLUMN()-5, FALSE)</f>
        <v>#N/A</v>
      </c>
      <c r="O355" t="e">
        <f>VLOOKUP($L355,data1!$C$2:$N$164,COLUMN()-5, FALSE)</f>
        <v>#N/A</v>
      </c>
      <c r="P355" t="e">
        <f>VLOOKUP($L355,data1!$C$2:$N$164,COLUMN()-5, FALSE)</f>
        <v>#N/A</v>
      </c>
      <c r="Q355" t="e">
        <f>VLOOKUP($L355,data1!$C$2:$N$164,COLUMN()-5, FALSE)</f>
        <v>#N/A</v>
      </c>
    </row>
    <row r="356" spans="12:17">
      <c r="L356" t="str">
        <f t="shared" si="7"/>
        <v/>
      </c>
      <c r="M356" t="e">
        <f>VLOOKUP($L356,data1!$C$2:$N$164,COLUMN()-5, FALSE)</f>
        <v>#N/A</v>
      </c>
      <c r="N356" t="e">
        <f>VLOOKUP($L356,data1!$C$2:$N$164,COLUMN()-5, FALSE)</f>
        <v>#N/A</v>
      </c>
      <c r="O356" t="e">
        <f>VLOOKUP($L356,data1!$C$2:$N$164,COLUMN()-5, FALSE)</f>
        <v>#N/A</v>
      </c>
      <c r="P356" t="e">
        <f>VLOOKUP($L356,data1!$C$2:$N$164,COLUMN()-5, FALSE)</f>
        <v>#N/A</v>
      </c>
      <c r="Q356" t="e">
        <f>VLOOKUP($L356,data1!$C$2:$N$164,COLUMN()-5, FALSE)</f>
        <v>#N/A</v>
      </c>
    </row>
    <row r="357" spans="12:17">
      <c r="L357" t="str">
        <f t="shared" si="7"/>
        <v/>
      </c>
      <c r="M357" t="e">
        <f>VLOOKUP($L357,data1!$C$2:$N$164,COLUMN()-5, FALSE)</f>
        <v>#N/A</v>
      </c>
      <c r="N357" t="e">
        <f>VLOOKUP($L357,data1!$C$2:$N$164,COLUMN()-5, FALSE)</f>
        <v>#N/A</v>
      </c>
      <c r="O357" t="e">
        <f>VLOOKUP($L357,data1!$C$2:$N$164,COLUMN()-5, FALSE)</f>
        <v>#N/A</v>
      </c>
      <c r="P357" t="e">
        <f>VLOOKUP($L357,data1!$C$2:$N$164,COLUMN()-5, FALSE)</f>
        <v>#N/A</v>
      </c>
      <c r="Q357" t="e">
        <f>VLOOKUP($L357,data1!$C$2:$N$164,COLUMN()-5, FALSE)</f>
        <v>#N/A</v>
      </c>
    </row>
    <row r="358" spans="12:17">
      <c r="L358" t="str">
        <f t="shared" si="7"/>
        <v/>
      </c>
      <c r="M358" t="e">
        <f>VLOOKUP($L358,data1!$C$2:$N$164,COLUMN()-5, FALSE)</f>
        <v>#N/A</v>
      </c>
      <c r="N358" t="e">
        <f>VLOOKUP($L358,data1!$C$2:$N$164,COLUMN()-5, FALSE)</f>
        <v>#N/A</v>
      </c>
      <c r="O358" t="e">
        <f>VLOOKUP($L358,data1!$C$2:$N$164,COLUMN()-5, FALSE)</f>
        <v>#N/A</v>
      </c>
      <c r="P358" t="e">
        <f>VLOOKUP($L358,data1!$C$2:$N$164,COLUMN()-5, FALSE)</f>
        <v>#N/A</v>
      </c>
      <c r="Q358" t="e">
        <f>VLOOKUP($L358,data1!$C$2:$N$164,COLUMN()-5, FALSE)</f>
        <v>#N/A</v>
      </c>
    </row>
    <row r="359" spans="12:17">
      <c r="L359" t="str">
        <f t="shared" si="7"/>
        <v>MAP4</v>
      </c>
      <c r="M359" t="str">
        <f>VLOOKUP($L359,data1!$C$2:$N$164,COLUMN()-5, FALSE)</f>
        <v>chr3:48193515</v>
      </c>
      <c r="N359" t="str">
        <f>VLOOKUP($L359,data1!$C$2:$N$164,COLUMN()-5, FALSE)</f>
        <v>rs7617773</v>
      </c>
      <c r="O359" t="str">
        <f>VLOOKUP($L359,data1!$C$2:$N$164,COLUMN()-5, FALSE)</f>
        <v>T</v>
      </c>
      <c r="P359">
        <f>VLOOKUP($L359,data1!$C$2:$N$164,COLUMN()-5, FALSE)</f>
        <v>-0.67</v>
      </c>
      <c r="Q359">
        <f>VLOOKUP($L359,data1!$C$2:$N$164,COLUMN()-5, FALSE)</f>
        <v>1.04</v>
      </c>
    </row>
    <row r="360" spans="12:17">
      <c r="L360" t="str">
        <f t="shared" si="7"/>
        <v>TCTA</v>
      </c>
      <c r="M360" t="str">
        <f>VLOOKUP($L360,data1!$C$2:$N$164,COLUMN()-5, FALSE)</f>
        <v>chr3:49448566</v>
      </c>
      <c r="N360" t="str">
        <f>VLOOKUP($L360,data1!$C$2:$N$164,COLUMN()-5, FALSE)</f>
        <v>rs7623687</v>
      </c>
      <c r="O360" t="str">
        <f>VLOOKUP($L360,data1!$C$2:$N$164,COLUMN()-5, FALSE)</f>
        <v>A</v>
      </c>
      <c r="P360">
        <f>VLOOKUP($L360,data1!$C$2:$N$164,COLUMN()-5, FALSE)</f>
        <v>-0.86</v>
      </c>
      <c r="Q360">
        <f>VLOOKUP($L360,data1!$C$2:$N$164,COLUMN()-5, FALSE)</f>
        <v>1.07</v>
      </c>
    </row>
    <row r="361" spans="12:17">
      <c r="L361" t="str">
        <f t="shared" si="7"/>
        <v>26–28</v>
      </c>
      <c r="M361" t="str">
        <f>VLOOKUP($L361,data1!$C$2:$N$164,COLUMN()-5, FALSE)</f>
        <v>chr3:124475201</v>
      </c>
      <c r="N361" t="str">
        <f>VLOOKUP($L361,data1!$C$2:$N$164,COLUMN()-5, FALSE)</f>
        <v>rs142695226</v>
      </c>
      <c r="O361" t="str">
        <f>VLOOKUP($L361,data1!$C$2:$N$164,COLUMN()-5, FALSE)</f>
        <v>G</v>
      </c>
      <c r="P361">
        <f>VLOOKUP($L361,data1!$C$2:$N$164,COLUMN()-5, FALSE)</f>
        <v>-0.14000000000000001</v>
      </c>
      <c r="Q361">
        <f>VLOOKUP($L361,data1!$C$2:$N$164,COLUMN()-5, FALSE)</f>
        <v>1.08</v>
      </c>
    </row>
    <row r="362" spans="12:17">
      <c r="L362" t="str">
        <f t="shared" si="7"/>
        <v>ACAD11</v>
      </c>
      <c r="M362" t="str">
        <f>VLOOKUP($L362,data1!$C$2:$N$164,COLUMN()-5, FALSE)</f>
        <v>chr3:132257961</v>
      </c>
      <c r="N362" t="str">
        <f>VLOOKUP($L362,data1!$C$2:$N$164,COLUMN()-5, FALSE)</f>
        <v>rs10512861</v>
      </c>
      <c r="O362" t="str">
        <f>VLOOKUP($L362,data1!$C$2:$N$164,COLUMN()-5, FALSE)</f>
        <v>G</v>
      </c>
      <c r="P362">
        <f>VLOOKUP($L362,data1!$C$2:$N$164,COLUMN()-5, FALSE)</f>
        <v>-0.86</v>
      </c>
      <c r="Q362">
        <f>VLOOKUP($L362,data1!$C$2:$N$164,COLUMN()-5, FALSE)</f>
        <v>1.04</v>
      </c>
    </row>
    <row r="363" spans="12:17">
      <c r="L363" t="str">
        <f t="shared" si="7"/>
        <v>NCK1</v>
      </c>
      <c r="M363" t="str">
        <f>VLOOKUP($L363,data1!$C$2:$N$164,COLUMN()-5, FALSE)</f>
        <v>chr3:136069472</v>
      </c>
      <c r="N363" t="str">
        <f>VLOOKUP($L363,data1!$C$2:$N$164,COLUMN()-5, FALSE)</f>
        <v>rs667920</v>
      </c>
      <c r="O363" t="str">
        <f>VLOOKUP($L363,data1!$C$2:$N$164,COLUMN()-5, FALSE)</f>
        <v>T</v>
      </c>
      <c r="P363">
        <f>VLOOKUP($L363,data1!$C$2:$N$164,COLUMN()-5, FALSE)</f>
        <v>-0.78</v>
      </c>
      <c r="Q363">
        <f>VLOOKUP($L363,data1!$C$2:$N$164,COLUMN()-5, FALSE)</f>
        <v>1.05</v>
      </c>
    </row>
    <row r="364" spans="12:17">
      <c r="L364" t="str">
        <f t="shared" si="7"/>
        <v/>
      </c>
      <c r="M364" t="e">
        <f>VLOOKUP($L364,data1!$C$2:$N$164,COLUMN()-5, FALSE)</f>
        <v>#N/A</v>
      </c>
      <c r="N364" t="e">
        <f>VLOOKUP($L364,data1!$C$2:$N$164,COLUMN()-5, FALSE)</f>
        <v>#N/A</v>
      </c>
      <c r="O364" t="e">
        <f>VLOOKUP($L364,data1!$C$2:$N$164,COLUMN()-5, FALSE)</f>
        <v>#N/A</v>
      </c>
      <c r="P364" t="e">
        <f>VLOOKUP($L364,data1!$C$2:$N$164,COLUMN()-5, FALSE)</f>
        <v>#N/A</v>
      </c>
      <c r="Q364" t="e">
        <f>VLOOKUP($L364,data1!$C$2:$N$164,COLUMN()-5, FALSE)</f>
        <v>#N/A</v>
      </c>
    </row>
    <row r="365" spans="12:17">
      <c r="L365" t="str">
        <f t="shared" si="7"/>
        <v/>
      </c>
      <c r="M365" t="e">
        <f>VLOOKUP($L365,data1!$C$2:$N$164,COLUMN()-5, FALSE)</f>
        <v>#N/A</v>
      </c>
      <c r="N365" t="e">
        <f>VLOOKUP($L365,data1!$C$2:$N$164,COLUMN()-5, FALSE)</f>
        <v>#N/A</v>
      </c>
      <c r="O365" t="e">
        <f>VLOOKUP($L365,data1!$C$2:$N$164,COLUMN()-5, FALSE)</f>
        <v>#N/A</v>
      </c>
      <c r="P365" t="e">
        <f>VLOOKUP($L365,data1!$C$2:$N$164,COLUMN()-5, FALSE)</f>
        <v>#N/A</v>
      </c>
      <c r="Q365" t="e">
        <f>VLOOKUP($L365,data1!$C$2:$N$164,COLUMN()-5, FALSE)</f>
        <v>#N/A</v>
      </c>
    </row>
    <row r="366" spans="12:17">
      <c r="L366" t="str">
        <f t="shared" si="7"/>
        <v/>
      </c>
      <c r="M366" t="e">
        <f>VLOOKUP($L366,data1!$C$2:$N$164,COLUMN()-5, FALSE)</f>
        <v>#N/A</v>
      </c>
      <c r="N366" t="e">
        <f>VLOOKUP($L366,data1!$C$2:$N$164,COLUMN()-5, FALSE)</f>
        <v>#N/A</v>
      </c>
      <c r="O366" t="e">
        <f>VLOOKUP($L366,data1!$C$2:$N$164,COLUMN()-5, FALSE)</f>
        <v>#N/A</v>
      </c>
      <c r="P366" t="e">
        <f>VLOOKUP($L366,data1!$C$2:$N$164,COLUMN()-5, FALSE)</f>
        <v>#N/A</v>
      </c>
      <c r="Q366" t="e">
        <f>VLOOKUP($L366,data1!$C$2:$N$164,COLUMN()-5, FALSE)</f>
        <v>#N/A</v>
      </c>
    </row>
    <row r="367" spans="12:17">
      <c r="L367" t="str">
        <f t="shared" si="7"/>
        <v/>
      </c>
      <c r="M367" t="e">
        <f>VLOOKUP($L367,data1!$C$2:$N$164,COLUMN()-5, FALSE)</f>
        <v>#N/A</v>
      </c>
      <c r="N367" t="e">
        <f>VLOOKUP($L367,data1!$C$2:$N$164,COLUMN()-5, FALSE)</f>
        <v>#N/A</v>
      </c>
      <c r="O367" t="e">
        <f>VLOOKUP($L367,data1!$C$2:$N$164,COLUMN()-5, FALSE)</f>
        <v>#N/A</v>
      </c>
      <c r="P367" t="e">
        <f>VLOOKUP($L367,data1!$C$2:$N$164,COLUMN()-5, FALSE)</f>
        <v>#N/A</v>
      </c>
      <c r="Q367" t="e">
        <f>VLOOKUP($L367,data1!$C$2:$N$164,COLUMN()-5, FALSE)</f>
        <v>#N/A</v>
      </c>
    </row>
    <row r="368" spans="12:17">
      <c r="L368" t="str">
        <f t="shared" si="7"/>
        <v>MSANTD1</v>
      </c>
      <c r="M368" t="str">
        <f>VLOOKUP($L368,data1!$C$2:$N$164,COLUMN()-5, FALSE)</f>
        <v>chr4:3449652</v>
      </c>
      <c r="N368" t="str">
        <f>VLOOKUP($L368,data1!$C$2:$N$164,COLUMN()-5, FALSE)</f>
        <v>rs16844401</v>
      </c>
      <c r="O368" t="str">
        <f>VLOOKUP($L368,data1!$C$2:$N$164,COLUMN()-5, FALSE)</f>
        <v>A</v>
      </c>
      <c r="P368">
        <f>VLOOKUP($L368,data1!$C$2:$N$164,COLUMN()-5, FALSE)</f>
        <v>-7.0000000000000007E-2</v>
      </c>
      <c r="Q368">
        <f>VLOOKUP($L368,data1!$C$2:$N$164,COLUMN()-5, FALSE)</f>
        <v>1.07</v>
      </c>
    </row>
    <row r="369" spans="12:17">
      <c r="L369" t="str">
        <f t="shared" si="7"/>
        <v/>
      </c>
      <c r="M369" t="e">
        <f>VLOOKUP($L369,data1!$C$2:$N$164,COLUMN()-5, FALSE)</f>
        <v>#N/A</v>
      </c>
      <c r="N369" t="e">
        <f>VLOOKUP($L369,data1!$C$2:$N$164,COLUMN()-5, FALSE)</f>
        <v>#N/A</v>
      </c>
      <c r="O369" t="e">
        <f>VLOOKUP($L369,data1!$C$2:$N$164,COLUMN()-5, FALSE)</f>
        <v>#N/A</v>
      </c>
      <c r="P369" t="e">
        <f>VLOOKUP($L369,data1!$C$2:$N$164,COLUMN()-5, FALSE)</f>
        <v>#N/A</v>
      </c>
      <c r="Q369" t="e">
        <f>VLOOKUP($L369,data1!$C$2:$N$164,COLUMN()-5, FALSE)</f>
        <v>#N/A</v>
      </c>
    </row>
    <row r="370" spans="12:17">
      <c r="L370" t="str">
        <f t="shared" si="7"/>
        <v>FAM47E</v>
      </c>
      <c r="M370" t="str">
        <f>VLOOKUP($L370,data1!$C$2:$N$164,COLUMN()-5, FALSE)</f>
        <v>chr4:77416627</v>
      </c>
      <c r="N370" t="str">
        <f>VLOOKUP($L370,data1!$C$2:$N$164,COLUMN()-5, FALSE)</f>
        <v>rs12500824</v>
      </c>
      <c r="O370" t="str">
        <f>VLOOKUP($L370,data1!$C$2:$N$164,COLUMN()-5, FALSE)</f>
        <v>A</v>
      </c>
      <c r="P370">
        <f>VLOOKUP($L370,data1!$C$2:$N$164,COLUMN()-5, FALSE)</f>
        <v>-0.36</v>
      </c>
      <c r="Q370">
        <f>VLOOKUP($L370,data1!$C$2:$N$164,COLUMN()-5, FALSE)</f>
        <v>1.04</v>
      </c>
    </row>
    <row r="371" spans="12:17">
      <c r="L371" t="str">
        <f t="shared" si="7"/>
        <v>26–28</v>
      </c>
      <c r="M371" t="str">
        <f>VLOOKUP($L371,data1!$C$2:$N$164,COLUMN()-5, FALSE)</f>
        <v>chr3:124475201</v>
      </c>
      <c r="N371" t="str">
        <f>VLOOKUP($L371,data1!$C$2:$N$164,COLUMN()-5, FALSE)</f>
        <v>rs142695226</v>
      </c>
      <c r="O371" t="str">
        <f>VLOOKUP($L371,data1!$C$2:$N$164,COLUMN()-5, FALSE)</f>
        <v>G</v>
      </c>
      <c r="P371">
        <f>VLOOKUP($L371,data1!$C$2:$N$164,COLUMN()-5, FALSE)</f>
        <v>-0.14000000000000001</v>
      </c>
      <c r="Q371">
        <f>VLOOKUP($L371,data1!$C$2:$N$164,COLUMN()-5, FALSE)</f>
        <v>1.08</v>
      </c>
    </row>
    <row r="372" spans="12:17">
      <c r="L372" t="str">
        <f t="shared" si="7"/>
        <v/>
      </c>
      <c r="M372" t="e">
        <f>VLOOKUP($L372,data1!$C$2:$N$164,COLUMN()-5, FALSE)</f>
        <v>#N/A</v>
      </c>
      <c r="N372" t="e">
        <f>VLOOKUP($L372,data1!$C$2:$N$164,COLUMN()-5, FALSE)</f>
        <v>#N/A</v>
      </c>
      <c r="O372" t="e">
        <f>VLOOKUP($L372,data1!$C$2:$N$164,COLUMN()-5, FALSE)</f>
        <v>#N/A</v>
      </c>
      <c r="P372" t="e">
        <f>VLOOKUP($L372,data1!$C$2:$N$164,COLUMN()-5, FALSE)</f>
        <v>#N/A</v>
      </c>
      <c r="Q372" t="e">
        <f>VLOOKUP($L372,data1!$C$2:$N$164,COLUMN()-5, FALSE)</f>
        <v>#N/A</v>
      </c>
    </row>
    <row r="373" spans="12:17">
      <c r="L373" t="str">
        <f t="shared" si="7"/>
        <v/>
      </c>
      <c r="M373" t="e">
        <f>VLOOKUP($L373,data1!$C$2:$N$164,COLUMN()-5, FALSE)</f>
        <v>#N/A</v>
      </c>
      <c r="N373" t="e">
        <f>VLOOKUP($L373,data1!$C$2:$N$164,COLUMN()-5, FALSE)</f>
        <v>#N/A</v>
      </c>
      <c r="O373" t="e">
        <f>VLOOKUP($L373,data1!$C$2:$N$164,COLUMN()-5, FALSE)</f>
        <v>#N/A</v>
      </c>
      <c r="P373" t="e">
        <f>VLOOKUP($L373,data1!$C$2:$N$164,COLUMN()-5, FALSE)</f>
        <v>#N/A</v>
      </c>
      <c r="Q373" t="e">
        <f>VLOOKUP($L373,data1!$C$2:$N$164,COLUMN()-5, FALSE)</f>
        <v>#N/A</v>
      </c>
    </row>
    <row r="374" spans="12:17">
      <c r="L374" t="str">
        <f t="shared" si="7"/>
        <v>26–28</v>
      </c>
      <c r="M374" t="str">
        <f>VLOOKUP($L374,data1!$C$2:$N$164,COLUMN()-5, FALSE)</f>
        <v>chr3:124475201</v>
      </c>
      <c r="N374" t="str">
        <f>VLOOKUP($L374,data1!$C$2:$N$164,COLUMN()-5, FALSE)</f>
        <v>rs142695226</v>
      </c>
      <c r="O374" t="str">
        <f>VLOOKUP($L374,data1!$C$2:$N$164,COLUMN()-5, FALSE)</f>
        <v>G</v>
      </c>
      <c r="P374">
        <f>VLOOKUP($L374,data1!$C$2:$N$164,COLUMN()-5, FALSE)</f>
        <v>-0.14000000000000001</v>
      </c>
      <c r="Q374">
        <f>VLOOKUP($L374,data1!$C$2:$N$164,COLUMN()-5, FALSE)</f>
        <v>1.08</v>
      </c>
    </row>
    <row r="375" spans="12:17">
      <c r="L375" t="str">
        <f t="shared" si="7"/>
        <v/>
      </c>
      <c r="M375" t="e">
        <f>VLOOKUP($L375,data1!$C$2:$N$164,COLUMN()-5, FALSE)</f>
        <v>#N/A</v>
      </c>
      <c r="N375" t="e">
        <f>VLOOKUP($L375,data1!$C$2:$N$164,COLUMN()-5, FALSE)</f>
        <v>#N/A</v>
      </c>
      <c r="O375" t="e">
        <f>VLOOKUP($L375,data1!$C$2:$N$164,COLUMN()-5, FALSE)</f>
        <v>#N/A</v>
      </c>
      <c r="P375" t="e">
        <f>VLOOKUP($L375,data1!$C$2:$N$164,COLUMN()-5, FALSE)</f>
        <v>#N/A</v>
      </c>
      <c r="Q375" t="e">
        <f>VLOOKUP($L375,data1!$C$2:$N$164,COLUMN()-5, FALSE)</f>
        <v>#N/A</v>
      </c>
    </row>
    <row r="376" spans="12:17">
      <c r="L376" t="str">
        <f t="shared" si="7"/>
        <v/>
      </c>
      <c r="M376" t="e">
        <f>VLOOKUP($L376,data1!$C$2:$N$164,COLUMN()-5, FALSE)</f>
        <v>#N/A</v>
      </c>
      <c r="N376" t="e">
        <f>VLOOKUP($L376,data1!$C$2:$N$164,COLUMN()-5, FALSE)</f>
        <v>#N/A</v>
      </c>
      <c r="O376" t="e">
        <f>VLOOKUP($L376,data1!$C$2:$N$164,COLUMN()-5, FALSE)</f>
        <v>#N/A</v>
      </c>
      <c r="P376" t="e">
        <f>VLOOKUP($L376,data1!$C$2:$N$164,COLUMN()-5, FALSE)</f>
        <v>#N/A</v>
      </c>
      <c r="Q376" t="e">
        <f>VLOOKUP($L376,data1!$C$2:$N$164,COLUMN()-5, FALSE)</f>
        <v>#N/A</v>
      </c>
    </row>
    <row r="377" spans="12:17">
      <c r="L377" t="str">
        <f t="shared" si="7"/>
        <v/>
      </c>
      <c r="M377" t="e">
        <f>VLOOKUP($L377,data1!$C$2:$N$164,COLUMN()-5, FALSE)</f>
        <v>#N/A</v>
      </c>
      <c r="N377" t="e">
        <f>VLOOKUP($L377,data1!$C$2:$N$164,COLUMN()-5, FALSE)</f>
        <v>#N/A</v>
      </c>
      <c r="O377" t="e">
        <f>VLOOKUP($L377,data1!$C$2:$N$164,COLUMN()-5, FALSE)</f>
        <v>#N/A</v>
      </c>
      <c r="P377" t="e">
        <f>VLOOKUP($L377,data1!$C$2:$N$164,COLUMN()-5, FALSE)</f>
        <v>#N/A</v>
      </c>
      <c r="Q377" t="e">
        <f>VLOOKUP($L377,data1!$C$2:$N$164,COLUMN()-5, FALSE)</f>
        <v>#N/A</v>
      </c>
    </row>
    <row r="378" spans="12:17">
      <c r="L378" t="str">
        <f t="shared" si="7"/>
        <v/>
      </c>
      <c r="M378" t="e">
        <f>VLOOKUP($L378,data1!$C$2:$N$164,COLUMN()-5, FALSE)</f>
        <v>#N/A</v>
      </c>
      <c r="N378" t="e">
        <f>VLOOKUP($L378,data1!$C$2:$N$164,COLUMN()-5, FALSE)</f>
        <v>#N/A</v>
      </c>
      <c r="O378" t="e">
        <f>VLOOKUP($L378,data1!$C$2:$N$164,COLUMN()-5, FALSE)</f>
        <v>#N/A</v>
      </c>
      <c r="P378" t="e">
        <f>VLOOKUP($L378,data1!$C$2:$N$164,COLUMN()-5, FALSE)</f>
        <v>#N/A</v>
      </c>
      <c r="Q378" t="e">
        <f>VLOOKUP($L378,data1!$C$2:$N$164,COLUMN()-5, FALSE)</f>
        <v>#N/A</v>
      </c>
    </row>
    <row r="379" spans="12:17">
      <c r="L379" t="str">
        <f t="shared" si="7"/>
        <v/>
      </c>
      <c r="M379" t="e">
        <f>VLOOKUP($L379,data1!$C$2:$N$164,COLUMN()-5, FALSE)</f>
        <v>#N/A</v>
      </c>
      <c r="N379" t="e">
        <f>VLOOKUP($L379,data1!$C$2:$N$164,COLUMN()-5, FALSE)</f>
        <v>#N/A</v>
      </c>
      <c r="O379" t="e">
        <f>VLOOKUP($L379,data1!$C$2:$N$164,COLUMN()-5, FALSE)</f>
        <v>#N/A</v>
      </c>
      <c r="P379" t="e">
        <f>VLOOKUP($L379,data1!$C$2:$N$164,COLUMN()-5, FALSE)</f>
        <v>#N/A</v>
      </c>
      <c r="Q379" t="e">
        <f>VLOOKUP($L379,data1!$C$2:$N$164,COLUMN()-5, FALSE)</f>
        <v>#N/A</v>
      </c>
    </row>
    <row r="380" spans="12:17">
      <c r="L380" t="str">
        <f t="shared" si="7"/>
        <v/>
      </c>
      <c r="M380" t="e">
        <f>VLOOKUP($L380,data1!$C$2:$N$164,COLUMN()-5, FALSE)</f>
        <v>#N/A</v>
      </c>
      <c r="N380" t="e">
        <f>VLOOKUP($L380,data1!$C$2:$N$164,COLUMN()-5, FALSE)</f>
        <v>#N/A</v>
      </c>
      <c r="O380" t="e">
        <f>VLOOKUP($L380,data1!$C$2:$N$164,COLUMN()-5, FALSE)</f>
        <v>#N/A</v>
      </c>
      <c r="P380" t="e">
        <f>VLOOKUP($L380,data1!$C$2:$N$164,COLUMN()-5, FALSE)</f>
        <v>#N/A</v>
      </c>
      <c r="Q380" t="e">
        <f>VLOOKUP($L380,data1!$C$2:$N$164,COLUMN()-5, FALSE)</f>
        <v>#N/A</v>
      </c>
    </row>
    <row r="381" spans="12:17">
      <c r="L381" t="str">
        <f t="shared" si="7"/>
        <v/>
      </c>
      <c r="M381" t="e">
        <f>VLOOKUP($L381,data1!$C$2:$N$164,COLUMN()-5, FALSE)</f>
        <v>#N/A</v>
      </c>
      <c r="N381" t="e">
        <f>VLOOKUP($L381,data1!$C$2:$N$164,COLUMN()-5, FALSE)</f>
        <v>#N/A</v>
      </c>
      <c r="O381" t="e">
        <f>VLOOKUP($L381,data1!$C$2:$N$164,COLUMN()-5, FALSE)</f>
        <v>#N/A</v>
      </c>
      <c r="P381" t="e">
        <f>VLOOKUP($L381,data1!$C$2:$N$164,COLUMN()-5, FALSE)</f>
        <v>#N/A</v>
      </c>
      <c r="Q381" t="e">
        <f>VLOOKUP($L381,data1!$C$2:$N$164,COLUMN()-5, FALSE)</f>
        <v>#N/A</v>
      </c>
    </row>
    <row r="382" spans="12:17">
      <c r="L382" t="str">
        <f t="shared" si="7"/>
        <v/>
      </c>
      <c r="M382" t="e">
        <f>VLOOKUP($L382,data1!$C$2:$N$164,COLUMN()-5, FALSE)</f>
        <v>#N/A</v>
      </c>
      <c r="N382" t="e">
        <f>VLOOKUP($L382,data1!$C$2:$N$164,COLUMN()-5, FALSE)</f>
        <v>#N/A</v>
      </c>
      <c r="O382" t="e">
        <f>VLOOKUP($L382,data1!$C$2:$N$164,COLUMN()-5, FALSE)</f>
        <v>#N/A</v>
      </c>
      <c r="P382" t="e">
        <f>VLOOKUP($L382,data1!$C$2:$N$164,COLUMN()-5, FALSE)</f>
        <v>#N/A</v>
      </c>
      <c r="Q382" t="e">
        <f>VLOOKUP($L382,data1!$C$2:$N$164,COLUMN()-5, FALSE)</f>
        <v>#N/A</v>
      </c>
    </row>
    <row r="383" spans="12:17">
      <c r="L383" t="str">
        <f t="shared" si="7"/>
        <v/>
      </c>
      <c r="M383" t="e">
        <f>VLOOKUP($L383,data1!$C$2:$N$164,COLUMN()-5, FALSE)</f>
        <v>#N/A</v>
      </c>
      <c r="N383" t="e">
        <f>VLOOKUP($L383,data1!$C$2:$N$164,COLUMN()-5, FALSE)</f>
        <v>#N/A</v>
      </c>
      <c r="O383" t="e">
        <f>VLOOKUP($L383,data1!$C$2:$N$164,COLUMN()-5, FALSE)</f>
        <v>#N/A</v>
      </c>
      <c r="P383" t="e">
        <f>VLOOKUP($L383,data1!$C$2:$N$164,COLUMN()-5, FALSE)</f>
        <v>#N/A</v>
      </c>
      <c r="Q383" t="e">
        <f>VLOOKUP($L383,data1!$C$2:$N$164,COLUMN()-5, FALSE)</f>
        <v>#N/A</v>
      </c>
    </row>
    <row r="384" spans="12:17">
      <c r="L384" t="str">
        <f t="shared" si="7"/>
        <v/>
      </c>
      <c r="M384" t="e">
        <f>VLOOKUP($L384,data1!$C$2:$N$164,COLUMN()-5, FALSE)</f>
        <v>#N/A</v>
      </c>
      <c r="N384" t="e">
        <f>VLOOKUP($L384,data1!$C$2:$N$164,COLUMN()-5, FALSE)</f>
        <v>#N/A</v>
      </c>
      <c r="O384" t="e">
        <f>VLOOKUP($L384,data1!$C$2:$N$164,COLUMN()-5, FALSE)</f>
        <v>#N/A</v>
      </c>
      <c r="P384" t="e">
        <f>VLOOKUP($L384,data1!$C$2:$N$164,COLUMN()-5, FALSE)</f>
        <v>#N/A</v>
      </c>
      <c r="Q384" t="e">
        <f>VLOOKUP($L384,data1!$C$2:$N$164,COLUMN()-5, FALSE)</f>
        <v>#N/A</v>
      </c>
    </row>
    <row r="385" spans="12:17">
      <c r="L385" t="str">
        <f t="shared" si="7"/>
        <v/>
      </c>
      <c r="M385" t="e">
        <f>VLOOKUP($L385,data1!$C$2:$N$164,COLUMN()-5, FALSE)</f>
        <v>#N/A</v>
      </c>
      <c r="N385" t="e">
        <f>VLOOKUP($L385,data1!$C$2:$N$164,COLUMN()-5, FALSE)</f>
        <v>#N/A</v>
      </c>
      <c r="O385" t="e">
        <f>VLOOKUP($L385,data1!$C$2:$N$164,COLUMN()-5, FALSE)</f>
        <v>#N/A</v>
      </c>
      <c r="P385" t="e">
        <f>VLOOKUP($L385,data1!$C$2:$N$164,COLUMN()-5, FALSE)</f>
        <v>#N/A</v>
      </c>
      <c r="Q385" t="e">
        <f>VLOOKUP($L385,data1!$C$2:$N$164,COLUMN()-5, FALSE)</f>
        <v>#N/A</v>
      </c>
    </row>
    <row r="386" spans="12:17">
      <c r="L386" t="str">
        <f t="shared" si="7"/>
        <v/>
      </c>
      <c r="M386" t="e">
        <f>VLOOKUP($L386,data1!$C$2:$N$164,COLUMN()-5, FALSE)</f>
        <v>#N/A</v>
      </c>
      <c r="N386" t="e">
        <f>VLOOKUP($L386,data1!$C$2:$N$164,COLUMN()-5, FALSE)</f>
        <v>#N/A</v>
      </c>
      <c r="O386" t="e">
        <f>VLOOKUP($L386,data1!$C$2:$N$164,COLUMN()-5, FALSE)</f>
        <v>#N/A</v>
      </c>
      <c r="P386" t="e">
        <f>VLOOKUP($L386,data1!$C$2:$N$164,COLUMN()-5, FALSE)</f>
        <v>#N/A</v>
      </c>
      <c r="Q386" t="e">
        <f>VLOOKUP($L386,data1!$C$2:$N$164,COLUMN()-5, FALSE)</f>
        <v>#N/A</v>
      </c>
    </row>
    <row r="387" spans="12:17">
      <c r="L387" t="str">
        <f t="shared" si="7"/>
        <v/>
      </c>
      <c r="M387" t="e">
        <f>VLOOKUP($L387,data1!$C$2:$N$164,COLUMN()-5, FALSE)</f>
        <v>#N/A</v>
      </c>
      <c r="N387" t="e">
        <f>VLOOKUP($L387,data1!$C$2:$N$164,COLUMN()-5, FALSE)</f>
        <v>#N/A</v>
      </c>
      <c r="O387" t="e">
        <f>VLOOKUP($L387,data1!$C$2:$N$164,COLUMN()-5, FALSE)</f>
        <v>#N/A</v>
      </c>
      <c r="P387" t="e">
        <f>VLOOKUP($L387,data1!$C$2:$N$164,COLUMN()-5, FALSE)</f>
        <v>#N/A</v>
      </c>
      <c r="Q387" t="e">
        <f>VLOOKUP($L387,data1!$C$2:$N$164,COLUMN()-5, FALSE)</f>
        <v>#N/A</v>
      </c>
    </row>
    <row r="388" spans="12:17">
      <c r="L388" t="str">
        <f t="shared" si="7"/>
        <v>and</v>
      </c>
      <c r="M388" t="str">
        <f>VLOOKUP($L388,data1!$C$2:$N$164,COLUMN()-5, FALSE)</f>
        <v>chr6:31888367</v>
      </c>
      <c r="N388" t="str">
        <f>VLOOKUP($L388,data1!$C$2:$N$164,COLUMN()-5, FALSE)</f>
        <v>rs3130683</v>
      </c>
      <c r="O388" t="str">
        <f>VLOOKUP($L388,data1!$C$2:$N$164,COLUMN()-5, FALSE)</f>
        <v>T</v>
      </c>
      <c r="P388">
        <f>VLOOKUP($L388,data1!$C$2:$N$164,COLUMN()-5, FALSE)</f>
        <v>-0.86</v>
      </c>
      <c r="Q388">
        <f>VLOOKUP($L388,data1!$C$2:$N$164,COLUMN()-5, FALSE)</f>
        <v>1.0900000000000001</v>
      </c>
    </row>
    <row r="389" spans="12:17">
      <c r="L389" t="str">
        <f t="shared" si="7"/>
        <v/>
      </c>
      <c r="M389" t="e">
        <f>VLOOKUP($L389,data1!$C$2:$N$164,COLUMN()-5, FALSE)</f>
        <v>#N/A</v>
      </c>
      <c r="N389" t="e">
        <f>VLOOKUP($L389,data1!$C$2:$N$164,COLUMN()-5, FALSE)</f>
        <v>#N/A</v>
      </c>
      <c r="O389" t="e">
        <f>VLOOKUP($L389,data1!$C$2:$N$164,COLUMN()-5, FALSE)</f>
        <v>#N/A</v>
      </c>
      <c r="P389" t="e">
        <f>VLOOKUP($L389,data1!$C$2:$N$164,COLUMN()-5, FALSE)</f>
        <v>#N/A</v>
      </c>
      <c r="Q389" t="e">
        <f>VLOOKUP($L389,data1!$C$2:$N$164,COLUMN()-5, FALSE)</f>
        <v>#N/A</v>
      </c>
    </row>
    <row r="390" spans="12:17">
      <c r="L390" t="str">
        <f t="shared" si="7"/>
        <v/>
      </c>
      <c r="M390" t="e">
        <f>VLOOKUP($L390,data1!$C$2:$N$164,COLUMN()-5, FALSE)</f>
        <v>#N/A</v>
      </c>
      <c r="N390" t="e">
        <f>VLOOKUP($L390,data1!$C$2:$N$164,COLUMN()-5, FALSE)</f>
        <v>#N/A</v>
      </c>
      <c r="O390" t="e">
        <f>VLOOKUP($L390,data1!$C$2:$N$164,COLUMN()-5, FALSE)</f>
        <v>#N/A</v>
      </c>
      <c r="P390" t="e">
        <f>VLOOKUP($L390,data1!$C$2:$N$164,COLUMN()-5, FALSE)</f>
        <v>#N/A</v>
      </c>
      <c r="Q390" t="e">
        <f>VLOOKUP($L390,data1!$C$2:$N$164,COLUMN()-5, FALSE)</f>
        <v>#N/A</v>
      </c>
    </row>
    <row r="391" spans="12:17">
      <c r="L391" t="str">
        <f t="shared" si="7"/>
        <v/>
      </c>
      <c r="M391" t="e">
        <f>VLOOKUP($L391,data1!$C$2:$N$164,COLUMN()-5, FALSE)</f>
        <v>#N/A</v>
      </c>
      <c r="N391" t="e">
        <f>VLOOKUP($L391,data1!$C$2:$N$164,COLUMN()-5, FALSE)</f>
        <v>#N/A</v>
      </c>
      <c r="O391" t="e">
        <f>VLOOKUP($L391,data1!$C$2:$N$164,COLUMN()-5, FALSE)</f>
        <v>#N/A</v>
      </c>
      <c r="P391" t="e">
        <f>VLOOKUP($L391,data1!$C$2:$N$164,COLUMN()-5, FALSE)</f>
        <v>#N/A</v>
      </c>
      <c r="Q391" t="e">
        <f>VLOOKUP($L391,data1!$C$2:$N$164,COLUMN()-5, FALSE)</f>
        <v>#N/A</v>
      </c>
    </row>
    <row r="392" spans="12:17">
      <c r="L392" t="str">
        <f t="shared" si="7"/>
        <v>TMEM63B</v>
      </c>
      <c r="M392" t="str">
        <f>VLOOKUP($L392,data1!$C$2:$N$164,COLUMN()-5, FALSE)</f>
        <v>chr6:43758873</v>
      </c>
      <c r="N392" t="str">
        <f>VLOOKUP($L392,data1!$C$2:$N$164,COLUMN()-5, FALSE)</f>
        <v>rs6905288</v>
      </c>
      <c r="O392" t="str">
        <f>VLOOKUP($L392,data1!$C$2:$N$164,COLUMN()-5, FALSE)</f>
        <v>A</v>
      </c>
      <c r="P392">
        <f>VLOOKUP($L392,data1!$C$2:$N$164,COLUMN()-5, FALSE)</f>
        <v>-0.56999999999999995</v>
      </c>
      <c r="Q392">
        <f>VLOOKUP($L392,data1!$C$2:$N$164,COLUMN()-5, FALSE)</f>
        <v>1.05</v>
      </c>
    </row>
    <row r="393" spans="12:17">
      <c r="L393" t="str">
        <f t="shared" si="7"/>
        <v>DST</v>
      </c>
      <c r="M393" t="str">
        <f>VLOOKUP($L393,data1!$C$2:$N$164,COLUMN()-5, FALSE)</f>
        <v>chr6:57160572</v>
      </c>
      <c r="N393" t="str">
        <f>VLOOKUP($L393,data1!$C$2:$N$164,COLUMN()-5, FALSE)</f>
        <v>rs9367716</v>
      </c>
      <c r="O393" t="str">
        <f>VLOOKUP($L393,data1!$C$2:$N$164,COLUMN()-5, FALSE)</f>
        <v>G</v>
      </c>
      <c r="P393">
        <f>VLOOKUP($L393,data1!$C$2:$N$164,COLUMN()-5, FALSE)</f>
        <v>-0.68</v>
      </c>
      <c r="Q393">
        <f>VLOOKUP($L393,data1!$C$2:$N$164,COLUMN()-5, FALSE)</f>
        <v>1.04</v>
      </c>
    </row>
    <row r="394" spans="12:17">
      <c r="L394" t="str">
        <f t="shared" ref="L394:L457" si="8">C67</f>
        <v/>
      </c>
      <c r="M394" t="e">
        <f>VLOOKUP($L394,data1!$C$2:$N$164,COLUMN()-5, FALSE)</f>
        <v>#N/A</v>
      </c>
      <c r="N394" t="e">
        <f>VLOOKUP($L394,data1!$C$2:$N$164,COLUMN()-5, FALSE)</f>
        <v>#N/A</v>
      </c>
      <c r="O394" t="e">
        <f>VLOOKUP($L394,data1!$C$2:$N$164,COLUMN()-5, FALSE)</f>
        <v>#N/A</v>
      </c>
      <c r="P394" t="e">
        <f>VLOOKUP($L394,data1!$C$2:$N$164,COLUMN()-5, FALSE)</f>
        <v>#N/A</v>
      </c>
      <c r="Q394" t="e">
        <f>VLOOKUP($L394,data1!$C$2:$N$164,COLUMN()-5, FALSE)</f>
        <v>#N/A</v>
      </c>
    </row>
    <row r="395" spans="12:17">
      <c r="L395" t="str">
        <f t="shared" si="8"/>
        <v/>
      </c>
      <c r="M395" t="e">
        <f>VLOOKUP($L395,data1!$C$2:$N$164,COLUMN()-5, FALSE)</f>
        <v>#N/A</v>
      </c>
      <c r="N395" t="e">
        <f>VLOOKUP($L395,data1!$C$2:$N$164,COLUMN()-5, FALSE)</f>
        <v>#N/A</v>
      </c>
      <c r="O395" t="e">
        <f>VLOOKUP($L395,data1!$C$2:$N$164,COLUMN()-5, FALSE)</f>
        <v>#N/A</v>
      </c>
      <c r="P395" t="e">
        <f>VLOOKUP($L395,data1!$C$2:$N$164,COLUMN()-5, FALSE)</f>
        <v>#N/A</v>
      </c>
      <c r="Q395" t="e">
        <f>VLOOKUP($L395,data1!$C$2:$N$164,COLUMN()-5, FALSE)</f>
        <v>#N/A</v>
      </c>
    </row>
    <row r="396" spans="12:17">
      <c r="L396" t="str">
        <f t="shared" si="8"/>
        <v>(EYA4_x0003_AS1)</v>
      </c>
      <c r="M396" t="str">
        <f>VLOOKUP($L396,data1!$C$2:$N$164,COLUMN()-5, FALSE)</f>
        <v>chr6:134214525</v>
      </c>
      <c r="N396" t="str">
        <f>VLOOKUP($L396,data1!$C$2:$N$164,COLUMN()-5, FALSE)</f>
        <v>rs12190287</v>
      </c>
      <c r="O396" t="str">
        <f>VLOOKUP($L396,data1!$C$2:$N$164,COLUMN()-5, FALSE)</f>
        <v>C</v>
      </c>
      <c r="P396">
        <f>VLOOKUP($L396,data1!$C$2:$N$164,COLUMN()-5, FALSE)</f>
        <v>-0.62</v>
      </c>
      <c r="Q396">
        <f>VLOOKUP($L396,data1!$C$2:$N$164,COLUMN()-5, FALSE)</f>
        <v>1.08</v>
      </c>
    </row>
    <row r="397" spans="12:17">
      <c r="L397" t="str">
        <f t="shared" si="8"/>
        <v/>
      </c>
      <c r="M397" t="e">
        <f>VLOOKUP($L397,data1!$C$2:$N$164,COLUMN()-5, FALSE)</f>
        <v>#N/A</v>
      </c>
      <c r="N397" t="e">
        <f>VLOOKUP($L397,data1!$C$2:$N$164,COLUMN()-5, FALSE)</f>
        <v>#N/A</v>
      </c>
      <c r="O397" t="e">
        <f>VLOOKUP($L397,data1!$C$2:$N$164,COLUMN()-5, FALSE)</f>
        <v>#N/A</v>
      </c>
      <c r="P397" t="e">
        <f>VLOOKUP($L397,data1!$C$2:$N$164,COLUMN()-5, FALSE)</f>
        <v>#N/A</v>
      </c>
      <c r="Q397" t="e">
        <f>VLOOKUP($L397,data1!$C$2:$N$164,COLUMN()-5, FALSE)</f>
        <v>#N/A</v>
      </c>
    </row>
    <row r="398" spans="12:17">
      <c r="L398" t="str">
        <f t="shared" si="8"/>
        <v>LPAL2</v>
      </c>
      <c r="M398" t="str">
        <f>VLOOKUP($L398,data1!$C$2:$N$164,COLUMN()-5, FALSE)</f>
        <v>chr6:160961137</v>
      </c>
      <c r="N398" t="str">
        <f>VLOOKUP($L398,data1!$C$2:$N$164,COLUMN()-5, FALSE)</f>
        <v>rs3798220</v>
      </c>
      <c r="O398" t="str">
        <f>VLOOKUP($L398,data1!$C$2:$N$164,COLUMN()-5, FALSE)</f>
        <v>C</v>
      </c>
      <c r="P398">
        <f>VLOOKUP($L398,data1!$C$2:$N$164,COLUMN()-5, FALSE)</f>
        <v>-0.02</v>
      </c>
      <c r="Q398">
        <f>VLOOKUP($L398,data1!$C$2:$N$164,COLUMN()-5, FALSE)</f>
        <v>1.51</v>
      </c>
    </row>
    <row r="399" spans="12:17">
      <c r="L399" t="str">
        <f t="shared" si="8"/>
        <v/>
      </c>
      <c r="M399" t="e">
        <f>VLOOKUP($L399,data1!$C$2:$N$164,COLUMN()-5, FALSE)</f>
        <v>#N/A</v>
      </c>
      <c r="N399" t="e">
        <f>VLOOKUP($L399,data1!$C$2:$N$164,COLUMN()-5, FALSE)</f>
        <v>#N/A</v>
      </c>
      <c r="O399" t="e">
        <f>VLOOKUP($L399,data1!$C$2:$N$164,COLUMN()-5, FALSE)</f>
        <v>#N/A</v>
      </c>
      <c r="P399" t="e">
        <f>VLOOKUP($L399,data1!$C$2:$N$164,COLUMN()-5, FALSE)</f>
        <v>#N/A</v>
      </c>
      <c r="Q399" t="e">
        <f>VLOOKUP($L399,data1!$C$2:$N$164,COLUMN()-5, FALSE)</f>
        <v>#N/A</v>
      </c>
    </row>
    <row r="400" spans="12:17">
      <c r="L400" t="str">
        <f t="shared" si="8"/>
        <v/>
      </c>
      <c r="M400" t="e">
        <f>VLOOKUP($L400,data1!$C$2:$N$164,COLUMN()-5, FALSE)</f>
        <v>#N/A</v>
      </c>
      <c r="N400" t="e">
        <f>VLOOKUP($L400,data1!$C$2:$N$164,COLUMN()-5, FALSE)</f>
        <v>#N/A</v>
      </c>
      <c r="O400" t="e">
        <f>VLOOKUP($L400,data1!$C$2:$N$164,COLUMN()-5, FALSE)</f>
        <v>#N/A</v>
      </c>
      <c r="P400" t="e">
        <f>VLOOKUP($L400,data1!$C$2:$N$164,COLUMN()-5, FALSE)</f>
        <v>#N/A</v>
      </c>
      <c r="Q400" t="e">
        <f>VLOOKUP($L400,data1!$C$2:$N$164,COLUMN()-5, FALSE)</f>
        <v>#N/A</v>
      </c>
    </row>
    <row r="401" spans="12:17">
      <c r="L401" t="str">
        <f t="shared" si="8"/>
        <v>FAM220A</v>
      </c>
      <c r="M401" t="str">
        <f>VLOOKUP($L401,data1!$C$2:$N$164,COLUMN()-5, FALSE)</f>
        <v>chr7:6486067</v>
      </c>
      <c r="N401" t="str">
        <f>VLOOKUP($L401,data1!$C$2:$N$164,COLUMN()-5, FALSE)</f>
        <v>rs7797644</v>
      </c>
      <c r="O401" t="str">
        <f>VLOOKUP($L401,data1!$C$2:$N$164,COLUMN()-5, FALSE)</f>
        <v>C</v>
      </c>
      <c r="P401">
        <f>VLOOKUP($L401,data1!$C$2:$N$164,COLUMN()-5, FALSE)</f>
        <v>-0.77</v>
      </c>
      <c r="Q401">
        <f>VLOOKUP($L401,data1!$C$2:$N$164,COLUMN()-5, FALSE)</f>
        <v>1.04</v>
      </c>
    </row>
    <row r="402" spans="12:17">
      <c r="L402" t="str">
        <f t="shared" si="8"/>
        <v/>
      </c>
      <c r="M402" t="e">
        <f>VLOOKUP($L402,data1!$C$2:$N$164,COLUMN()-5, FALSE)</f>
        <v>#N/A</v>
      </c>
      <c r="N402" t="e">
        <f>VLOOKUP($L402,data1!$C$2:$N$164,COLUMN()-5, FALSE)</f>
        <v>#N/A</v>
      </c>
      <c r="O402" t="e">
        <f>VLOOKUP($L402,data1!$C$2:$N$164,COLUMN()-5, FALSE)</f>
        <v>#N/A</v>
      </c>
      <c r="P402" t="e">
        <f>VLOOKUP($L402,data1!$C$2:$N$164,COLUMN()-5, FALSE)</f>
        <v>#N/A</v>
      </c>
      <c r="Q402" t="e">
        <f>VLOOKUP($L402,data1!$C$2:$N$164,COLUMN()-5, FALSE)</f>
        <v>#N/A</v>
      </c>
    </row>
    <row r="403" spans="12:17">
      <c r="L403" t="str">
        <f t="shared" si="8"/>
        <v/>
      </c>
      <c r="M403" t="e">
        <f>VLOOKUP($L403,data1!$C$2:$N$164,COLUMN()-5, FALSE)</f>
        <v>#N/A</v>
      </c>
      <c r="N403" t="e">
        <f>VLOOKUP($L403,data1!$C$2:$N$164,COLUMN()-5, FALSE)</f>
        <v>#N/A</v>
      </c>
      <c r="O403" t="e">
        <f>VLOOKUP($L403,data1!$C$2:$N$164,COLUMN()-5, FALSE)</f>
        <v>#N/A</v>
      </c>
      <c r="P403" t="e">
        <f>VLOOKUP($L403,data1!$C$2:$N$164,COLUMN()-5, FALSE)</f>
        <v>#N/A</v>
      </c>
      <c r="Q403" t="e">
        <f>VLOOKUP($L403,data1!$C$2:$N$164,COLUMN()-5, FALSE)</f>
        <v>#N/A</v>
      </c>
    </row>
    <row r="404" spans="12:17">
      <c r="L404" t="str">
        <f t="shared" si="8"/>
        <v/>
      </c>
      <c r="M404" t="e">
        <f>VLOOKUP($L404,data1!$C$2:$N$164,COLUMN()-5, FALSE)</f>
        <v>#N/A</v>
      </c>
      <c r="N404" t="e">
        <f>VLOOKUP($L404,data1!$C$2:$N$164,COLUMN()-5, FALSE)</f>
        <v>#N/A</v>
      </c>
      <c r="O404" t="e">
        <f>VLOOKUP($L404,data1!$C$2:$N$164,COLUMN()-5, FALSE)</f>
        <v>#N/A</v>
      </c>
      <c r="P404" t="e">
        <f>VLOOKUP($L404,data1!$C$2:$N$164,COLUMN()-5, FALSE)</f>
        <v>#N/A</v>
      </c>
      <c r="Q404" t="e">
        <f>VLOOKUP($L404,data1!$C$2:$N$164,COLUMN()-5, FALSE)</f>
        <v>#N/A</v>
      </c>
    </row>
    <row r="405" spans="12:17">
      <c r="L405" t="str">
        <f t="shared" si="8"/>
        <v/>
      </c>
      <c r="M405" t="e">
        <f>VLOOKUP($L405,data1!$C$2:$N$164,COLUMN()-5, FALSE)</f>
        <v>#N/A</v>
      </c>
      <c r="N405" t="e">
        <f>VLOOKUP($L405,data1!$C$2:$N$164,COLUMN()-5, FALSE)</f>
        <v>#N/A</v>
      </c>
      <c r="O405" t="e">
        <f>VLOOKUP($L405,data1!$C$2:$N$164,COLUMN()-5, FALSE)</f>
        <v>#N/A</v>
      </c>
      <c r="P405" t="e">
        <f>VLOOKUP($L405,data1!$C$2:$N$164,COLUMN()-5, FALSE)</f>
        <v>#N/A</v>
      </c>
      <c r="Q405" t="e">
        <f>VLOOKUP($L405,data1!$C$2:$N$164,COLUMN()-5, FALSE)</f>
        <v>#N/A</v>
      </c>
    </row>
    <row r="406" spans="12:17">
      <c r="L406" t="str">
        <f t="shared" si="8"/>
        <v>ASZ1</v>
      </c>
      <c r="M406" t="str">
        <f>VLOOKUP($L406,data1!$C$2:$N$164,COLUMN()-5, FALSE)</f>
        <v>chr7:117332914</v>
      </c>
      <c r="N406" t="str">
        <f>VLOOKUP($L406,data1!$C$2:$N$164,COLUMN()-5, FALSE)</f>
        <v>rs975722</v>
      </c>
      <c r="O406" t="str">
        <f>VLOOKUP($L406,data1!$C$2:$N$164,COLUMN()-5, FALSE)</f>
        <v>G</v>
      </c>
      <c r="P406">
        <f>VLOOKUP($L406,data1!$C$2:$N$164,COLUMN()-5, FALSE)</f>
        <v>-0.4</v>
      </c>
      <c r="Q406">
        <f>VLOOKUP($L406,data1!$C$2:$N$164,COLUMN()-5, FALSE)</f>
        <v>1.03</v>
      </c>
    </row>
    <row r="407" spans="12:17">
      <c r="L407" t="str">
        <f t="shared" si="8"/>
        <v/>
      </c>
      <c r="M407" t="e">
        <f>VLOOKUP($L407,data1!$C$2:$N$164,COLUMN()-5, FALSE)</f>
        <v>#N/A</v>
      </c>
      <c r="N407" t="e">
        <f>VLOOKUP($L407,data1!$C$2:$N$164,COLUMN()-5, FALSE)</f>
        <v>#N/A</v>
      </c>
      <c r="O407" t="e">
        <f>VLOOKUP($L407,data1!$C$2:$N$164,COLUMN()-5, FALSE)</f>
        <v>#N/A</v>
      </c>
      <c r="P407" t="e">
        <f>VLOOKUP($L407,data1!$C$2:$N$164,COLUMN()-5, FALSE)</f>
        <v>#N/A</v>
      </c>
      <c r="Q407" t="e">
        <f>VLOOKUP($L407,data1!$C$2:$N$164,COLUMN()-5, FALSE)</f>
        <v>#N/A</v>
      </c>
    </row>
    <row r="408" spans="12:17">
      <c r="L408" t="str">
        <f t="shared" si="8"/>
        <v/>
      </c>
      <c r="M408" t="e">
        <f>VLOOKUP($L408,data1!$C$2:$N$164,COLUMN()-5, FALSE)</f>
        <v>#N/A</v>
      </c>
      <c r="N408" t="e">
        <f>VLOOKUP($L408,data1!$C$2:$N$164,COLUMN()-5, FALSE)</f>
        <v>#N/A</v>
      </c>
      <c r="O408" t="e">
        <f>VLOOKUP($L408,data1!$C$2:$N$164,COLUMN()-5, FALSE)</f>
        <v>#N/A</v>
      </c>
      <c r="P408" t="e">
        <f>VLOOKUP($L408,data1!$C$2:$N$164,COLUMN()-5, FALSE)</f>
        <v>#N/A</v>
      </c>
      <c r="Q408" t="e">
        <f>VLOOKUP($L408,data1!$C$2:$N$164,COLUMN()-5, FALSE)</f>
        <v>#N/A</v>
      </c>
    </row>
    <row r="409" spans="12:17">
      <c r="L409" t="str">
        <f t="shared" si="8"/>
        <v/>
      </c>
      <c r="M409" t="e">
        <f>VLOOKUP($L409,data1!$C$2:$N$164,COLUMN()-5, FALSE)</f>
        <v>#N/A</v>
      </c>
      <c r="N409" t="e">
        <f>VLOOKUP($L409,data1!$C$2:$N$164,COLUMN()-5, FALSE)</f>
        <v>#N/A</v>
      </c>
      <c r="O409" t="e">
        <f>VLOOKUP($L409,data1!$C$2:$N$164,COLUMN()-5, FALSE)</f>
        <v>#N/A</v>
      </c>
      <c r="P409" t="e">
        <f>VLOOKUP($L409,data1!$C$2:$N$164,COLUMN()-5, FALSE)</f>
        <v>#N/A</v>
      </c>
      <c r="Q409" t="e">
        <f>VLOOKUP($L409,data1!$C$2:$N$164,COLUMN()-5, FALSE)</f>
        <v>#N/A</v>
      </c>
    </row>
    <row r="410" spans="12:17">
      <c r="L410" t="str">
        <f t="shared" si="8"/>
        <v/>
      </c>
      <c r="M410" t="e">
        <f>VLOOKUP($L410,data1!$C$2:$N$164,COLUMN()-5, FALSE)</f>
        <v>#N/A</v>
      </c>
      <c r="N410" t="e">
        <f>VLOOKUP($L410,data1!$C$2:$N$164,COLUMN()-5, FALSE)</f>
        <v>#N/A</v>
      </c>
      <c r="O410" t="e">
        <f>VLOOKUP($L410,data1!$C$2:$N$164,COLUMN()-5, FALSE)</f>
        <v>#N/A</v>
      </c>
      <c r="P410" t="e">
        <f>VLOOKUP($L410,data1!$C$2:$N$164,COLUMN()-5, FALSE)</f>
        <v>#N/A</v>
      </c>
      <c r="Q410" t="e">
        <f>VLOOKUP($L410,data1!$C$2:$N$164,COLUMN()-5, FALSE)</f>
        <v>#N/A</v>
      </c>
    </row>
    <row r="411" spans="12:17">
      <c r="L411" t="str">
        <f t="shared" si="8"/>
        <v/>
      </c>
      <c r="M411" t="e">
        <f>VLOOKUP($L411,data1!$C$2:$N$164,COLUMN()-5, FALSE)</f>
        <v>#N/A</v>
      </c>
      <c r="N411" t="e">
        <f>VLOOKUP($L411,data1!$C$2:$N$164,COLUMN()-5, FALSE)</f>
        <v>#N/A</v>
      </c>
      <c r="O411" t="e">
        <f>VLOOKUP($L411,data1!$C$2:$N$164,COLUMN()-5, FALSE)</f>
        <v>#N/A</v>
      </c>
      <c r="P411" t="e">
        <f>VLOOKUP($L411,data1!$C$2:$N$164,COLUMN()-5, FALSE)</f>
        <v>#N/A</v>
      </c>
      <c r="Q411" t="e">
        <f>VLOOKUP($L411,data1!$C$2:$N$164,COLUMN()-5, FALSE)</f>
        <v>#N/A</v>
      </c>
    </row>
    <row r="412" spans="12:17">
      <c r="L412" t="str">
        <f t="shared" si="8"/>
        <v>DMTN</v>
      </c>
      <c r="M412" t="str">
        <f>VLOOKUP($L412,data1!$C$2:$N$164,COLUMN()-5, FALSE)</f>
        <v>chr8:22033615</v>
      </c>
      <c r="N412" t="str">
        <f>VLOOKUP($L412,data1!$C$2:$N$164,COLUMN()-5, FALSE)</f>
        <v>rs6984210</v>
      </c>
      <c r="O412" t="str">
        <f>VLOOKUP($L412,data1!$C$2:$N$164,COLUMN()-5, FALSE)</f>
        <v>G</v>
      </c>
      <c r="P412">
        <f>VLOOKUP($L412,data1!$C$2:$N$164,COLUMN()-5, FALSE)</f>
        <v>-0.06</v>
      </c>
      <c r="Q412">
        <f>VLOOKUP($L412,data1!$C$2:$N$164,COLUMN()-5, FALSE)</f>
        <v>1.08</v>
      </c>
    </row>
    <row r="413" spans="12:17">
      <c r="L413" t="str">
        <f t="shared" si="8"/>
        <v/>
      </c>
      <c r="M413" t="e">
        <f>VLOOKUP($L413,data1!$C$2:$N$164,COLUMN()-5, FALSE)</f>
        <v>#N/A</v>
      </c>
      <c r="N413" t="e">
        <f>VLOOKUP($L413,data1!$C$2:$N$164,COLUMN()-5, FALSE)</f>
        <v>#N/A</v>
      </c>
      <c r="O413" t="e">
        <f>VLOOKUP($L413,data1!$C$2:$N$164,COLUMN()-5, FALSE)</f>
        <v>#N/A</v>
      </c>
      <c r="P413" t="e">
        <f>VLOOKUP($L413,data1!$C$2:$N$164,COLUMN()-5, FALSE)</f>
        <v>#N/A</v>
      </c>
      <c r="Q413" t="e">
        <f>VLOOKUP($L413,data1!$C$2:$N$164,COLUMN()-5, FALSE)</f>
        <v>#N/A</v>
      </c>
    </row>
    <row r="414" spans="12:17">
      <c r="L414" t="str">
        <f t="shared" si="8"/>
        <v/>
      </c>
      <c r="M414" t="e">
        <f>VLOOKUP($L414,data1!$C$2:$N$164,COLUMN()-5, FALSE)</f>
        <v>#N/A</v>
      </c>
      <c r="N414" t="e">
        <f>VLOOKUP($L414,data1!$C$2:$N$164,COLUMN()-5, FALSE)</f>
        <v>#N/A</v>
      </c>
      <c r="O414" t="e">
        <f>VLOOKUP($L414,data1!$C$2:$N$164,COLUMN()-5, FALSE)</f>
        <v>#N/A</v>
      </c>
      <c r="P414" t="e">
        <f>VLOOKUP($L414,data1!$C$2:$N$164,COLUMN()-5, FALSE)</f>
        <v>#N/A</v>
      </c>
      <c r="Q414" t="e">
        <f>VLOOKUP($L414,data1!$C$2:$N$164,COLUMN()-5, FALSE)</f>
        <v>#N/A</v>
      </c>
    </row>
    <row r="415" spans="12:17">
      <c r="L415" t="str">
        <f t="shared" si="8"/>
        <v>14–16</v>
      </c>
      <c r="M415" t="str">
        <f>VLOOKUP($L415,data1!$C$2:$N$164,COLUMN()-5, FALSE)</f>
        <v>chr9:22125503</v>
      </c>
      <c r="N415" t="str">
        <f>VLOOKUP($L415,data1!$C$2:$N$164,COLUMN()-5, FALSE)</f>
        <v>rs1333049</v>
      </c>
      <c r="O415" t="str">
        <f>VLOOKUP($L415,data1!$C$2:$N$164,COLUMN()-5, FALSE)</f>
        <v>C</v>
      </c>
      <c r="P415">
        <f>VLOOKUP($L415,data1!$C$2:$N$164,COLUMN()-5, FALSE)</f>
        <v>-0.46</v>
      </c>
      <c r="Q415">
        <f>VLOOKUP($L415,data1!$C$2:$N$164,COLUMN()-5, FALSE)</f>
        <v>1.29</v>
      </c>
    </row>
    <row r="416" spans="12:17">
      <c r="L416" t="str">
        <f t="shared" si="8"/>
        <v/>
      </c>
      <c r="M416" t="e">
        <f>VLOOKUP($L416,data1!$C$2:$N$164,COLUMN()-5, FALSE)</f>
        <v>#N/A</v>
      </c>
      <c r="N416" t="e">
        <f>VLOOKUP($L416,data1!$C$2:$N$164,COLUMN()-5, FALSE)</f>
        <v>#N/A</v>
      </c>
      <c r="O416" t="e">
        <f>VLOOKUP($L416,data1!$C$2:$N$164,COLUMN()-5, FALSE)</f>
        <v>#N/A</v>
      </c>
      <c r="P416" t="e">
        <f>VLOOKUP($L416,data1!$C$2:$N$164,COLUMN()-5, FALSE)</f>
        <v>#N/A</v>
      </c>
      <c r="Q416" t="e">
        <f>VLOOKUP($L416,data1!$C$2:$N$164,COLUMN()-5, FALSE)</f>
        <v>#N/A</v>
      </c>
    </row>
    <row r="417" spans="12:17">
      <c r="L417" t="str">
        <f t="shared" si="8"/>
        <v/>
      </c>
      <c r="M417" t="e">
        <f>VLOOKUP($L417,data1!$C$2:$N$164,COLUMN()-5, FALSE)</f>
        <v>#N/A</v>
      </c>
      <c r="N417" t="e">
        <f>VLOOKUP($L417,data1!$C$2:$N$164,COLUMN()-5, FALSE)</f>
        <v>#N/A</v>
      </c>
      <c r="O417" t="e">
        <f>VLOOKUP($L417,data1!$C$2:$N$164,COLUMN()-5, FALSE)</f>
        <v>#N/A</v>
      </c>
      <c r="P417" t="e">
        <f>VLOOKUP($L417,data1!$C$2:$N$164,COLUMN()-5, FALSE)</f>
        <v>#N/A</v>
      </c>
      <c r="Q417" t="e">
        <f>VLOOKUP($L417,data1!$C$2:$N$164,COLUMN()-5, FALSE)</f>
        <v>#N/A</v>
      </c>
    </row>
    <row r="418" spans="12:17">
      <c r="L418" t="str">
        <f t="shared" si="8"/>
        <v/>
      </c>
      <c r="M418" t="e">
        <f>VLOOKUP($L418,data1!$C$2:$N$164,COLUMN()-5, FALSE)</f>
        <v>#N/A</v>
      </c>
      <c r="N418" t="e">
        <f>VLOOKUP($L418,data1!$C$2:$N$164,COLUMN()-5, FALSE)</f>
        <v>#N/A</v>
      </c>
      <c r="O418" t="e">
        <f>VLOOKUP($L418,data1!$C$2:$N$164,COLUMN()-5, FALSE)</f>
        <v>#N/A</v>
      </c>
      <c r="P418" t="e">
        <f>VLOOKUP($L418,data1!$C$2:$N$164,COLUMN()-5, FALSE)</f>
        <v>#N/A</v>
      </c>
      <c r="Q418" t="e">
        <f>VLOOKUP($L418,data1!$C$2:$N$164,COLUMN()-5, FALSE)</f>
        <v>#N/A</v>
      </c>
    </row>
    <row r="419" spans="12:17">
      <c r="L419" t="str">
        <f t="shared" si="8"/>
        <v>GBGT1</v>
      </c>
      <c r="M419" t="str">
        <f>VLOOKUP($L419,data1!$C$2:$N$164,COLUMN()-5, FALSE)</f>
        <v>chr9:136154168</v>
      </c>
      <c r="N419" t="str">
        <f>VLOOKUP($L419,data1!$C$2:$N$164,COLUMN()-5, FALSE)</f>
        <v>rs579459</v>
      </c>
      <c r="O419" t="str">
        <f>VLOOKUP($L419,data1!$C$2:$N$164,COLUMN()-5, FALSE)</f>
        <v>C</v>
      </c>
      <c r="P419">
        <f>VLOOKUP($L419,data1!$C$2:$N$164,COLUMN()-5, FALSE)</f>
        <v>-0.21</v>
      </c>
      <c r="Q419">
        <f>VLOOKUP($L419,data1!$C$2:$N$164,COLUMN()-5, FALSE)</f>
        <v>1.1000000000000001</v>
      </c>
    </row>
    <row r="420" spans="12:17">
      <c r="L420" t="str">
        <f t="shared" si="8"/>
        <v>OPTN</v>
      </c>
      <c r="M420" t="str">
        <f>VLOOKUP($L420,data1!$C$2:$N$164,COLUMN()-5, FALSE)</f>
        <v>chr10:12303813</v>
      </c>
      <c r="N420" t="str">
        <f>VLOOKUP($L420,data1!$C$2:$N$164,COLUMN()-5, FALSE)</f>
        <v>rs61848342</v>
      </c>
      <c r="O420" t="str">
        <f>VLOOKUP($L420,data1!$C$2:$N$164,COLUMN()-5, FALSE)</f>
        <v>C</v>
      </c>
      <c r="P420">
        <f>VLOOKUP($L420,data1!$C$2:$N$164,COLUMN()-5, FALSE)</f>
        <v>-0.36</v>
      </c>
      <c r="Q420">
        <f>VLOOKUP($L420,data1!$C$2:$N$164,COLUMN()-5, FALSE)</f>
        <v>1.04</v>
      </c>
    </row>
    <row r="421" spans="12:17">
      <c r="L421" t="str">
        <f t="shared" si="8"/>
        <v/>
      </c>
      <c r="M421" t="e">
        <f>VLOOKUP($L421,data1!$C$2:$N$164,COLUMN()-5, FALSE)</f>
        <v>#N/A</v>
      </c>
      <c r="N421" t="e">
        <f>VLOOKUP($L421,data1!$C$2:$N$164,COLUMN()-5, FALSE)</f>
        <v>#N/A</v>
      </c>
      <c r="O421" t="e">
        <f>VLOOKUP($L421,data1!$C$2:$N$164,COLUMN()-5, FALSE)</f>
        <v>#N/A</v>
      </c>
      <c r="P421" t="e">
        <f>VLOOKUP($L421,data1!$C$2:$N$164,COLUMN()-5, FALSE)</f>
        <v>#N/A</v>
      </c>
      <c r="Q421" t="e">
        <f>VLOOKUP($L421,data1!$C$2:$N$164,COLUMN()-5, FALSE)</f>
        <v>#N/A</v>
      </c>
    </row>
    <row r="422" spans="12:17">
      <c r="L422" t="str">
        <f t="shared" si="8"/>
        <v/>
      </c>
      <c r="M422" t="e">
        <f>VLOOKUP($L422,data1!$C$2:$N$164,COLUMN()-5, FALSE)</f>
        <v>#N/A</v>
      </c>
      <c r="N422" t="e">
        <f>VLOOKUP($L422,data1!$C$2:$N$164,COLUMN()-5, FALSE)</f>
        <v>#N/A</v>
      </c>
      <c r="O422" t="e">
        <f>VLOOKUP($L422,data1!$C$2:$N$164,COLUMN()-5, FALSE)</f>
        <v>#N/A</v>
      </c>
      <c r="P422" t="e">
        <f>VLOOKUP($L422,data1!$C$2:$N$164,COLUMN()-5, FALSE)</f>
        <v>#N/A</v>
      </c>
      <c r="Q422" t="e">
        <f>VLOOKUP($L422,data1!$C$2:$N$164,COLUMN()-5, FALSE)</f>
        <v>#N/A</v>
      </c>
    </row>
    <row r="423" spans="12:17">
      <c r="L423" t="str">
        <f t="shared" si="8"/>
        <v>FAM213A</v>
      </c>
      <c r="M423" t="str">
        <f>VLOOKUP($L423,data1!$C$2:$N$164,COLUMN()-5, FALSE)</f>
        <v>chr10:82251514</v>
      </c>
      <c r="N423" t="str">
        <f>VLOOKUP($L423,data1!$C$2:$N$164,COLUMN()-5, FALSE)</f>
        <v>rs17680741</v>
      </c>
      <c r="O423" t="str">
        <f>VLOOKUP($L423,data1!$C$2:$N$164,COLUMN()-5, FALSE)</f>
        <v>T</v>
      </c>
      <c r="P423">
        <f>VLOOKUP($L423,data1!$C$2:$N$164,COLUMN()-5, FALSE)</f>
        <v>-0.72</v>
      </c>
      <c r="Q423">
        <f>VLOOKUP($L423,data1!$C$2:$N$164,COLUMN()-5, FALSE)</f>
        <v>1.05</v>
      </c>
    </row>
    <row r="424" spans="12:17">
      <c r="L424" t="str">
        <f t="shared" si="8"/>
        <v/>
      </c>
      <c r="M424" t="e">
        <f>VLOOKUP($L424,data1!$C$2:$N$164,COLUMN()-5, FALSE)</f>
        <v>#N/A</v>
      </c>
      <c r="N424" t="e">
        <f>VLOOKUP($L424,data1!$C$2:$N$164,COLUMN()-5, FALSE)</f>
        <v>#N/A</v>
      </c>
      <c r="O424" t="e">
        <f>VLOOKUP($L424,data1!$C$2:$N$164,COLUMN()-5, FALSE)</f>
        <v>#N/A</v>
      </c>
      <c r="P424" t="e">
        <f>VLOOKUP($L424,data1!$C$2:$N$164,COLUMN()-5, FALSE)</f>
        <v>#N/A</v>
      </c>
      <c r="Q424" t="e">
        <f>VLOOKUP($L424,data1!$C$2:$N$164,COLUMN()-5, FALSE)</f>
        <v>#N/A</v>
      </c>
    </row>
    <row r="425" spans="12:17">
      <c r="L425" t="str">
        <f t="shared" si="8"/>
        <v>NT5C2</v>
      </c>
      <c r="M425" t="str">
        <f>VLOOKUP($L425,data1!$C$2:$N$164,COLUMN()-5, FALSE)</f>
        <v>chr10:104719096</v>
      </c>
      <c r="N425" t="str">
        <f>VLOOKUP($L425,data1!$C$2:$N$164,COLUMN()-5, FALSE)</f>
        <v>rs12413409</v>
      </c>
      <c r="O425" t="str">
        <f>VLOOKUP($L425,data1!$C$2:$N$164,COLUMN()-5, FALSE)</f>
        <v>G</v>
      </c>
      <c r="P425">
        <f>VLOOKUP($L425,data1!$C$2:$N$164,COLUMN()-5, FALSE)</f>
        <v>-0.89</v>
      </c>
      <c r="Q425">
        <f>VLOOKUP($L425,data1!$C$2:$N$164,COLUMN()-5, FALSE)</f>
        <v>1.1200000000000001</v>
      </c>
    </row>
    <row r="426" spans="12:17">
      <c r="L426" t="str">
        <f t="shared" si="8"/>
        <v/>
      </c>
      <c r="M426" t="e">
        <f>VLOOKUP($L426,data1!$C$2:$N$164,COLUMN()-5, FALSE)</f>
        <v>#N/A</v>
      </c>
      <c r="N426" t="e">
        <f>VLOOKUP($L426,data1!$C$2:$N$164,COLUMN()-5, FALSE)</f>
        <v>#N/A</v>
      </c>
      <c r="O426" t="e">
        <f>VLOOKUP($L426,data1!$C$2:$N$164,COLUMN()-5, FALSE)</f>
        <v>#N/A</v>
      </c>
      <c r="P426" t="e">
        <f>VLOOKUP($L426,data1!$C$2:$N$164,COLUMN()-5, FALSE)</f>
        <v>#N/A</v>
      </c>
      <c r="Q426" t="e">
        <f>VLOOKUP($L426,data1!$C$2:$N$164,COLUMN()-5, FALSE)</f>
        <v>#N/A</v>
      </c>
    </row>
    <row r="427" spans="12:17">
      <c r="L427" t="str">
        <f t="shared" si="8"/>
        <v/>
      </c>
      <c r="M427" t="e">
        <f>VLOOKUP($L427,data1!$C$2:$N$164,COLUMN()-5, FALSE)</f>
        <v>#N/A</v>
      </c>
      <c r="N427" t="e">
        <f>VLOOKUP($L427,data1!$C$2:$N$164,COLUMN()-5, FALSE)</f>
        <v>#N/A</v>
      </c>
      <c r="O427" t="e">
        <f>VLOOKUP($L427,data1!$C$2:$N$164,COLUMN()-5, FALSE)</f>
        <v>#N/A</v>
      </c>
      <c r="P427" t="e">
        <f>VLOOKUP($L427,data1!$C$2:$N$164,COLUMN()-5, FALSE)</f>
        <v>#N/A</v>
      </c>
      <c r="Q427" t="e">
        <f>VLOOKUP($L427,data1!$C$2:$N$164,COLUMN()-5, FALSE)</f>
        <v>#N/A</v>
      </c>
    </row>
    <row r="428" spans="12:17">
      <c r="L428" t="str">
        <f t="shared" si="8"/>
        <v>TRIM6</v>
      </c>
      <c r="M428" t="str">
        <f>VLOOKUP($L428,data1!$C$2:$N$164,COLUMN()-5, FALSE)</f>
        <v>chr11:5701074</v>
      </c>
      <c r="N428" t="str">
        <f>VLOOKUP($L428,data1!$C$2:$N$164,COLUMN()-5, FALSE)</f>
        <v>rs11601507</v>
      </c>
      <c r="O428" t="str">
        <f>VLOOKUP($L428,data1!$C$2:$N$164,COLUMN()-5, FALSE)</f>
        <v>A</v>
      </c>
      <c r="P428">
        <f>VLOOKUP($L428,data1!$C$2:$N$164,COLUMN()-5, FALSE)</f>
        <v>-7.0000000000000007E-2</v>
      </c>
      <c r="Q428">
        <f>VLOOKUP($L428,data1!$C$2:$N$164,COLUMN()-5, FALSE)</f>
        <v>1.0900000000000001</v>
      </c>
    </row>
    <row r="429" spans="12:17">
      <c r="L429" t="str">
        <f t="shared" si="8"/>
        <v/>
      </c>
      <c r="M429" t="e">
        <f>VLOOKUP($L429,data1!$C$2:$N$164,COLUMN()-5, FALSE)</f>
        <v>#N/A</v>
      </c>
      <c r="N429" t="e">
        <f>VLOOKUP($L429,data1!$C$2:$N$164,COLUMN()-5, FALSE)</f>
        <v>#N/A</v>
      </c>
      <c r="O429" t="e">
        <f>VLOOKUP($L429,data1!$C$2:$N$164,COLUMN()-5, FALSE)</f>
        <v>#N/A</v>
      </c>
      <c r="P429" t="e">
        <f>VLOOKUP($L429,data1!$C$2:$N$164,COLUMN()-5, FALSE)</f>
        <v>#N/A</v>
      </c>
      <c r="Q429" t="e">
        <f>VLOOKUP($L429,data1!$C$2:$N$164,COLUMN()-5, FALSE)</f>
        <v>#N/A</v>
      </c>
    </row>
    <row r="430" spans="12:17">
      <c r="L430" t="str">
        <f t="shared" si="8"/>
        <v/>
      </c>
      <c r="M430" t="e">
        <f>VLOOKUP($L430,data1!$C$2:$N$164,COLUMN()-5, FALSE)</f>
        <v>#N/A</v>
      </c>
      <c r="N430" t="e">
        <f>VLOOKUP($L430,data1!$C$2:$N$164,COLUMN()-5, FALSE)</f>
        <v>#N/A</v>
      </c>
      <c r="O430" t="e">
        <f>VLOOKUP($L430,data1!$C$2:$N$164,COLUMN()-5, FALSE)</f>
        <v>#N/A</v>
      </c>
      <c r="P430" t="e">
        <f>VLOOKUP($L430,data1!$C$2:$N$164,COLUMN()-5, FALSE)</f>
        <v>#N/A</v>
      </c>
      <c r="Q430" t="e">
        <f>VLOOKUP($L430,data1!$C$2:$N$164,COLUMN()-5, FALSE)</f>
        <v>#N/A</v>
      </c>
    </row>
    <row r="431" spans="12:17">
      <c r="L431" t="str">
        <f t="shared" si="8"/>
        <v/>
      </c>
      <c r="M431" t="e">
        <f>VLOOKUP($L431,data1!$C$2:$N$164,COLUMN()-5, FALSE)</f>
        <v>#N/A</v>
      </c>
      <c r="N431" t="e">
        <f>VLOOKUP($L431,data1!$C$2:$N$164,COLUMN()-5, FALSE)</f>
        <v>#N/A</v>
      </c>
      <c r="O431" t="e">
        <f>VLOOKUP($L431,data1!$C$2:$N$164,COLUMN()-5, FALSE)</f>
        <v>#N/A</v>
      </c>
      <c r="P431" t="e">
        <f>VLOOKUP($L431,data1!$C$2:$N$164,COLUMN()-5, FALSE)</f>
        <v>#N/A</v>
      </c>
      <c r="Q431" t="e">
        <f>VLOOKUP($L431,data1!$C$2:$N$164,COLUMN()-5, FALSE)</f>
        <v>#N/A</v>
      </c>
    </row>
    <row r="432" spans="12:17">
      <c r="L432" t="str">
        <f t="shared" si="8"/>
        <v/>
      </c>
      <c r="M432" t="e">
        <f>VLOOKUP($L432,data1!$C$2:$N$164,COLUMN()-5, FALSE)</f>
        <v>#N/A</v>
      </c>
      <c r="N432" t="e">
        <f>VLOOKUP($L432,data1!$C$2:$N$164,COLUMN()-5, FALSE)</f>
        <v>#N/A</v>
      </c>
      <c r="O432" t="e">
        <f>VLOOKUP($L432,data1!$C$2:$N$164,COLUMN()-5, FALSE)</f>
        <v>#N/A</v>
      </c>
      <c r="P432" t="e">
        <f>VLOOKUP($L432,data1!$C$2:$N$164,COLUMN()-5, FALSE)</f>
        <v>#N/A</v>
      </c>
      <c r="Q432" t="e">
        <f>VLOOKUP($L432,data1!$C$2:$N$164,COLUMN()-5, FALSE)</f>
        <v>#N/A</v>
      </c>
    </row>
    <row r="433" spans="12:17">
      <c r="L433" t="str">
        <f t="shared" si="8"/>
        <v>RELA</v>
      </c>
      <c r="M433" t="str">
        <f>VLOOKUP($L433,data1!$C$2:$N$164,COLUMN()-5, FALSE)</f>
        <v>chr11:65391317</v>
      </c>
      <c r="N433" t="str">
        <f>VLOOKUP($L433,data1!$C$2:$N$164,COLUMN()-5, FALSE)</f>
        <v>rs12801636</v>
      </c>
      <c r="O433" t="str">
        <f>VLOOKUP($L433,data1!$C$2:$N$164,COLUMN()-5, FALSE)</f>
        <v>G</v>
      </c>
      <c r="P433">
        <f>VLOOKUP($L433,data1!$C$2:$N$164,COLUMN()-5, FALSE)</f>
        <v>-0.77</v>
      </c>
      <c r="Q433">
        <f>VLOOKUP($L433,data1!$C$2:$N$164,COLUMN()-5, FALSE)</f>
        <v>1.05</v>
      </c>
    </row>
    <row r="434" spans="12:17">
      <c r="L434" t="str">
        <f t="shared" si="8"/>
        <v/>
      </c>
      <c r="M434" t="e">
        <f>VLOOKUP($L434,data1!$C$2:$N$164,COLUMN()-5, FALSE)</f>
        <v>#N/A</v>
      </c>
      <c r="N434" t="e">
        <f>VLOOKUP($L434,data1!$C$2:$N$164,COLUMN()-5, FALSE)</f>
        <v>#N/A</v>
      </c>
      <c r="O434" t="e">
        <f>VLOOKUP($L434,data1!$C$2:$N$164,COLUMN()-5, FALSE)</f>
        <v>#N/A</v>
      </c>
      <c r="P434" t="e">
        <f>VLOOKUP($L434,data1!$C$2:$N$164,COLUMN()-5, FALSE)</f>
        <v>#N/A</v>
      </c>
      <c r="Q434" t="e">
        <f>VLOOKUP($L434,data1!$C$2:$N$164,COLUMN()-5, FALSE)</f>
        <v>#N/A</v>
      </c>
    </row>
    <row r="435" spans="12:17">
      <c r="L435" t="str">
        <f t="shared" si="8"/>
        <v/>
      </c>
      <c r="M435" t="e">
        <f>VLOOKUP($L435,data1!$C$2:$N$164,COLUMN()-5, FALSE)</f>
        <v>#N/A</v>
      </c>
      <c r="N435" t="e">
        <f>VLOOKUP($L435,data1!$C$2:$N$164,COLUMN()-5, FALSE)</f>
        <v>#N/A</v>
      </c>
      <c r="O435" t="e">
        <f>VLOOKUP($L435,data1!$C$2:$N$164,COLUMN()-5, FALSE)</f>
        <v>#N/A</v>
      </c>
      <c r="P435" t="e">
        <f>VLOOKUP($L435,data1!$C$2:$N$164,COLUMN()-5, FALSE)</f>
        <v>#N/A</v>
      </c>
      <c r="Q435" t="e">
        <f>VLOOKUP($L435,data1!$C$2:$N$164,COLUMN()-5, FALSE)</f>
        <v>#N/A</v>
      </c>
    </row>
    <row r="436" spans="12:17">
      <c r="L436" t="str">
        <f t="shared" si="8"/>
        <v/>
      </c>
      <c r="M436" t="e">
        <f>VLOOKUP($L436,data1!$C$2:$N$164,COLUMN()-5, FALSE)</f>
        <v>#N/A</v>
      </c>
      <c r="N436" t="e">
        <f>VLOOKUP($L436,data1!$C$2:$N$164,COLUMN()-5, FALSE)</f>
        <v>#N/A</v>
      </c>
      <c r="O436" t="e">
        <f>VLOOKUP($L436,data1!$C$2:$N$164,COLUMN()-5, FALSE)</f>
        <v>#N/A</v>
      </c>
      <c r="P436" t="e">
        <f>VLOOKUP($L436,data1!$C$2:$N$164,COLUMN()-5, FALSE)</f>
        <v>#N/A</v>
      </c>
      <c r="Q436" t="e">
        <f>VLOOKUP($L436,data1!$C$2:$N$164,COLUMN()-5, FALSE)</f>
        <v>#N/A</v>
      </c>
    </row>
    <row r="437" spans="12:17">
      <c r="L437" t="str">
        <f t="shared" si="8"/>
        <v/>
      </c>
      <c r="M437" t="e">
        <f>VLOOKUP($L437,data1!$C$2:$N$164,COLUMN()-5, FALSE)</f>
        <v>#N/A</v>
      </c>
      <c r="N437" t="e">
        <f>VLOOKUP($L437,data1!$C$2:$N$164,COLUMN()-5, FALSE)</f>
        <v>#N/A</v>
      </c>
      <c r="O437" t="e">
        <f>VLOOKUP($L437,data1!$C$2:$N$164,COLUMN()-5, FALSE)</f>
        <v>#N/A</v>
      </c>
      <c r="P437" t="e">
        <f>VLOOKUP($L437,data1!$C$2:$N$164,COLUMN()-5, FALSE)</f>
        <v>#N/A</v>
      </c>
      <c r="Q437" t="e">
        <f>VLOOKUP($L437,data1!$C$2:$N$164,COLUMN()-5, FALSE)</f>
        <v>#N/A</v>
      </c>
    </row>
    <row r="438" spans="12:17">
      <c r="L438" t="str">
        <f t="shared" si="8"/>
        <v/>
      </c>
      <c r="M438" t="e">
        <f>VLOOKUP($L438,data1!$C$2:$N$164,COLUMN()-5, FALSE)</f>
        <v>#N/A</v>
      </c>
      <c r="N438" t="e">
        <f>VLOOKUP($L438,data1!$C$2:$N$164,COLUMN()-5, FALSE)</f>
        <v>#N/A</v>
      </c>
      <c r="O438" t="e">
        <f>VLOOKUP($L438,data1!$C$2:$N$164,COLUMN()-5, FALSE)</f>
        <v>#N/A</v>
      </c>
      <c r="P438" t="e">
        <f>VLOOKUP($L438,data1!$C$2:$N$164,COLUMN()-5, FALSE)</f>
        <v>#N/A</v>
      </c>
      <c r="Q438" t="e">
        <f>VLOOKUP($L438,data1!$C$2:$N$164,COLUMN()-5, FALSE)</f>
        <v>#N/A</v>
      </c>
    </row>
    <row r="439" spans="12:17">
      <c r="L439" t="str">
        <f t="shared" si="8"/>
        <v/>
      </c>
      <c r="M439" t="e">
        <f>VLOOKUP($L439,data1!$C$2:$N$164,COLUMN()-5, FALSE)</f>
        <v>#N/A</v>
      </c>
      <c r="N439" t="e">
        <f>VLOOKUP($L439,data1!$C$2:$N$164,COLUMN()-5, FALSE)</f>
        <v>#N/A</v>
      </c>
      <c r="O439" t="e">
        <f>VLOOKUP($L439,data1!$C$2:$N$164,COLUMN()-5, FALSE)</f>
        <v>#N/A</v>
      </c>
      <c r="P439" t="e">
        <f>VLOOKUP($L439,data1!$C$2:$N$164,COLUMN()-5, FALSE)</f>
        <v>#N/A</v>
      </c>
      <c r="Q439" t="e">
        <f>VLOOKUP($L439,data1!$C$2:$N$164,COLUMN()-5, FALSE)</f>
        <v>#N/A</v>
      </c>
    </row>
    <row r="440" spans="12:17">
      <c r="L440" t="str">
        <f t="shared" si="8"/>
        <v/>
      </c>
      <c r="M440" t="e">
        <f>VLOOKUP($L440,data1!$C$2:$N$164,COLUMN()-5, FALSE)</f>
        <v>#N/A</v>
      </c>
      <c r="N440" t="e">
        <f>VLOOKUP($L440,data1!$C$2:$N$164,COLUMN()-5, FALSE)</f>
        <v>#N/A</v>
      </c>
      <c r="O440" t="e">
        <f>VLOOKUP($L440,data1!$C$2:$N$164,COLUMN()-5, FALSE)</f>
        <v>#N/A</v>
      </c>
      <c r="P440" t="e">
        <f>VLOOKUP($L440,data1!$C$2:$N$164,COLUMN()-5, FALSE)</f>
        <v>#N/A</v>
      </c>
      <c r="Q440" t="e">
        <f>VLOOKUP($L440,data1!$C$2:$N$164,COLUMN()-5, FALSE)</f>
        <v>#N/A</v>
      </c>
    </row>
    <row r="441" spans="12:17">
      <c r="L441" t="str">
        <f t="shared" si="8"/>
        <v/>
      </c>
      <c r="M441" t="e">
        <f>VLOOKUP($L441,data1!$C$2:$N$164,COLUMN()-5, FALSE)</f>
        <v>#N/A</v>
      </c>
      <c r="N441" t="e">
        <f>VLOOKUP($L441,data1!$C$2:$N$164,COLUMN()-5, FALSE)</f>
        <v>#N/A</v>
      </c>
      <c r="O441" t="e">
        <f>VLOOKUP($L441,data1!$C$2:$N$164,COLUMN()-5, FALSE)</f>
        <v>#N/A</v>
      </c>
      <c r="P441" t="e">
        <f>VLOOKUP($L441,data1!$C$2:$N$164,COLUMN()-5, FALSE)</f>
        <v>#N/A</v>
      </c>
      <c r="Q441" t="e">
        <f>VLOOKUP($L441,data1!$C$2:$N$164,COLUMN()-5, FALSE)</f>
        <v>#N/A</v>
      </c>
    </row>
    <row r="442" spans="12:17">
      <c r="L442" t="str">
        <f t="shared" si="8"/>
        <v/>
      </c>
      <c r="M442" t="e">
        <f>VLOOKUP($L442,data1!$C$2:$N$164,COLUMN()-5, FALSE)</f>
        <v>#N/A</v>
      </c>
      <c r="N442" t="e">
        <f>VLOOKUP($L442,data1!$C$2:$N$164,COLUMN()-5, FALSE)</f>
        <v>#N/A</v>
      </c>
      <c r="O442" t="e">
        <f>VLOOKUP($L442,data1!$C$2:$N$164,COLUMN()-5, FALSE)</f>
        <v>#N/A</v>
      </c>
      <c r="P442" t="e">
        <f>VLOOKUP($L442,data1!$C$2:$N$164,COLUMN()-5, FALSE)</f>
        <v>#N/A</v>
      </c>
      <c r="Q442" t="e">
        <f>VLOOKUP($L442,data1!$C$2:$N$164,COLUMN()-5, FALSE)</f>
        <v>#N/A</v>
      </c>
    </row>
    <row r="443" spans="12:17">
      <c r="L443" t="str">
        <f t="shared" si="8"/>
        <v>ATXN2</v>
      </c>
      <c r="M443" t="str">
        <f>VLOOKUP($L443,data1!$C$2:$N$164,COLUMN()-5, FALSE)</f>
        <v>chr12:111884608</v>
      </c>
      <c r="N443" t="str">
        <f>VLOOKUP($L443,data1!$C$2:$N$164,COLUMN()-5, FALSE)</f>
        <v>rs3184504</v>
      </c>
      <c r="O443" t="str">
        <f>VLOOKUP($L443,data1!$C$2:$N$164,COLUMN()-5, FALSE)</f>
        <v>T</v>
      </c>
      <c r="P443">
        <f>VLOOKUP($L443,data1!$C$2:$N$164,COLUMN()-5, FALSE)</f>
        <v>-0.44</v>
      </c>
      <c r="Q443">
        <f>VLOOKUP($L443,data1!$C$2:$N$164,COLUMN()-5, FALSE)</f>
        <v>1.07</v>
      </c>
    </row>
    <row r="444" spans="12:17">
      <c r="L444" t="str">
        <f t="shared" si="8"/>
        <v/>
      </c>
      <c r="M444" t="e">
        <f>VLOOKUP($L444,data1!$C$2:$N$164,COLUMN()-5, FALSE)</f>
        <v>#N/A</v>
      </c>
      <c r="N444" t="e">
        <f>VLOOKUP($L444,data1!$C$2:$N$164,COLUMN()-5, FALSE)</f>
        <v>#N/A</v>
      </c>
      <c r="O444" t="e">
        <f>VLOOKUP($L444,data1!$C$2:$N$164,COLUMN()-5, FALSE)</f>
        <v>#N/A</v>
      </c>
      <c r="P444" t="e">
        <f>VLOOKUP($L444,data1!$C$2:$N$164,COLUMN()-5, FALSE)</f>
        <v>#N/A</v>
      </c>
      <c r="Q444" t="e">
        <f>VLOOKUP($L444,data1!$C$2:$N$164,COLUMN()-5, FALSE)</f>
        <v>#N/A</v>
      </c>
    </row>
    <row r="445" spans="12:17">
      <c r="L445" t="str">
        <f t="shared" si="8"/>
        <v>C12orf43</v>
      </c>
      <c r="M445" t="str">
        <f>VLOOKUP($L445,data1!$C$2:$N$164,COLUMN()-5, FALSE)</f>
        <v>chr12:121416988</v>
      </c>
      <c r="N445" t="str">
        <f>VLOOKUP($L445,data1!$C$2:$N$164,COLUMN()-5, FALSE)</f>
        <v>rs2244608</v>
      </c>
      <c r="O445" t="str">
        <f>VLOOKUP($L445,data1!$C$2:$N$164,COLUMN()-5, FALSE)</f>
        <v>G</v>
      </c>
      <c r="P445">
        <f>VLOOKUP($L445,data1!$C$2:$N$164,COLUMN()-5, FALSE)</f>
        <v>-0.35</v>
      </c>
      <c r="Q445">
        <f>VLOOKUP($L445,data1!$C$2:$N$164,COLUMN()-5, FALSE)</f>
        <v>1.06</v>
      </c>
    </row>
    <row r="446" spans="12:17">
      <c r="L446" t="str">
        <f t="shared" si="8"/>
        <v/>
      </c>
      <c r="M446" t="e">
        <f>VLOOKUP($L446,data1!$C$2:$N$164,COLUMN()-5, FALSE)</f>
        <v>#N/A</v>
      </c>
      <c r="N446" t="e">
        <f>VLOOKUP($L446,data1!$C$2:$N$164,COLUMN()-5, FALSE)</f>
        <v>#N/A</v>
      </c>
      <c r="O446" t="e">
        <f>VLOOKUP($L446,data1!$C$2:$N$164,COLUMN()-5, FALSE)</f>
        <v>#N/A</v>
      </c>
      <c r="P446" t="e">
        <f>VLOOKUP($L446,data1!$C$2:$N$164,COLUMN()-5, FALSE)</f>
        <v>#N/A</v>
      </c>
      <c r="Q446" t="e">
        <f>VLOOKUP($L446,data1!$C$2:$N$164,COLUMN()-5, FALSE)</f>
        <v>#N/A</v>
      </c>
    </row>
    <row r="447" spans="12:17">
      <c r="L447" t="str">
        <f t="shared" si="8"/>
        <v/>
      </c>
      <c r="M447" t="e">
        <f>VLOOKUP($L447,data1!$C$2:$N$164,COLUMN()-5, FALSE)</f>
        <v>#N/A</v>
      </c>
      <c r="N447" t="e">
        <f>VLOOKUP($L447,data1!$C$2:$N$164,COLUMN()-5, FALSE)</f>
        <v>#N/A</v>
      </c>
      <c r="O447" t="e">
        <f>VLOOKUP($L447,data1!$C$2:$N$164,COLUMN()-5, FALSE)</f>
        <v>#N/A</v>
      </c>
      <c r="P447" t="e">
        <f>VLOOKUP($L447,data1!$C$2:$N$164,COLUMN()-5, FALSE)</f>
        <v>#N/A</v>
      </c>
      <c r="Q447" t="e">
        <f>VLOOKUP($L447,data1!$C$2:$N$164,COLUMN()-5, FALSE)</f>
        <v>#N/A</v>
      </c>
    </row>
    <row r="448" spans="12:17">
      <c r="L448" t="str">
        <f t="shared" si="8"/>
        <v/>
      </c>
      <c r="M448" t="e">
        <f>VLOOKUP($L448,data1!$C$2:$N$164,COLUMN()-5, FALSE)</f>
        <v>#N/A</v>
      </c>
      <c r="N448" t="e">
        <f>VLOOKUP($L448,data1!$C$2:$N$164,COLUMN()-5, FALSE)</f>
        <v>#N/A</v>
      </c>
      <c r="O448" t="e">
        <f>VLOOKUP($L448,data1!$C$2:$N$164,COLUMN()-5, FALSE)</f>
        <v>#N/A</v>
      </c>
      <c r="P448" t="e">
        <f>VLOOKUP($L448,data1!$C$2:$N$164,COLUMN()-5, FALSE)</f>
        <v>#N/A</v>
      </c>
      <c r="Q448" t="e">
        <f>VLOOKUP($L448,data1!$C$2:$N$164,COLUMN()-5, FALSE)</f>
        <v>#N/A</v>
      </c>
    </row>
    <row r="449" spans="12:17">
      <c r="L449" t="str">
        <f t="shared" si="8"/>
        <v/>
      </c>
      <c r="M449" t="e">
        <f>VLOOKUP($L449,data1!$C$2:$N$164,COLUMN()-5, FALSE)</f>
        <v>#N/A</v>
      </c>
      <c r="N449" t="e">
        <f>VLOOKUP($L449,data1!$C$2:$N$164,COLUMN()-5, FALSE)</f>
        <v>#N/A</v>
      </c>
      <c r="O449" t="e">
        <f>VLOOKUP($L449,data1!$C$2:$N$164,COLUMN()-5, FALSE)</f>
        <v>#N/A</v>
      </c>
      <c r="P449" t="e">
        <f>VLOOKUP($L449,data1!$C$2:$N$164,COLUMN()-5, FALSE)</f>
        <v>#N/A</v>
      </c>
      <c r="Q449" t="e">
        <f>VLOOKUP($L449,data1!$C$2:$N$164,COLUMN()-5, FALSE)</f>
        <v>#N/A</v>
      </c>
    </row>
    <row r="450" spans="12:17">
      <c r="L450" t="str">
        <f t="shared" si="8"/>
        <v/>
      </c>
      <c r="M450" t="e">
        <f>VLOOKUP($L450,data1!$C$2:$N$164,COLUMN()-5, FALSE)</f>
        <v>#N/A</v>
      </c>
      <c r="N450" t="e">
        <f>VLOOKUP($L450,data1!$C$2:$N$164,COLUMN()-5, FALSE)</f>
        <v>#N/A</v>
      </c>
      <c r="O450" t="e">
        <f>VLOOKUP($L450,data1!$C$2:$N$164,COLUMN()-5, FALSE)</f>
        <v>#N/A</v>
      </c>
      <c r="P450" t="e">
        <f>VLOOKUP($L450,data1!$C$2:$N$164,COLUMN()-5, FALSE)</f>
        <v>#N/A</v>
      </c>
      <c r="Q450" t="e">
        <f>VLOOKUP($L450,data1!$C$2:$N$164,COLUMN()-5, FALSE)</f>
        <v>#N/A</v>
      </c>
    </row>
    <row r="451" spans="12:17">
      <c r="L451" t="str">
        <f t="shared" si="8"/>
        <v>CUL4A</v>
      </c>
      <c r="M451" t="str">
        <f>VLOOKUP($L451,data1!$C$2:$N$164,COLUMN()-5, FALSE)</f>
        <v>chr13:113631780</v>
      </c>
      <c r="N451" t="str">
        <f>VLOOKUP($L451,data1!$C$2:$N$164,COLUMN()-5, FALSE)</f>
        <v>rs1317507</v>
      </c>
      <c r="O451" t="str">
        <f>VLOOKUP($L451,data1!$C$2:$N$164,COLUMN()-5, FALSE)</f>
        <v>A</v>
      </c>
      <c r="P451">
        <f>VLOOKUP($L451,data1!$C$2:$N$164,COLUMN()-5, FALSE)</f>
        <v>-0.26</v>
      </c>
      <c r="Q451">
        <f>VLOOKUP($L451,data1!$C$2:$N$164,COLUMN()-5, FALSE)</f>
        <v>1.04</v>
      </c>
    </row>
    <row r="452" spans="12:17">
      <c r="L452" t="str">
        <f t="shared" si="8"/>
        <v/>
      </c>
      <c r="M452" t="e">
        <f>VLOOKUP($L452,data1!$C$2:$N$164,COLUMN()-5, FALSE)</f>
        <v>#N/A</v>
      </c>
      <c r="N452" t="e">
        <f>VLOOKUP($L452,data1!$C$2:$N$164,COLUMN()-5, FALSE)</f>
        <v>#N/A</v>
      </c>
      <c r="O452" t="e">
        <f>VLOOKUP($L452,data1!$C$2:$N$164,COLUMN()-5, FALSE)</f>
        <v>#N/A</v>
      </c>
      <c r="P452" t="e">
        <f>VLOOKUP($L452,data1!$C$2:$N$164,COLUMN()-5, FALSE)</f>
        <v>#N/A</v>
      </c>
      <c r="Q452" t="e">
        <f>VLOOKUP($L452,data1!$C$2:$N$164,COLUMN()-5, FALSE)</f>
        <v>#N/A</v>
      </c>
    </row>
    <row r="453" spans="12:17">
      <c r="L453" t="str">
        <f t="shared" si="8"/>
        <v>RPS6KL1</v>
      </c>
      <c r="M453" t="str">
        <f>VLOOKUP($L453,data1!$C$2:$N$164,COLUMN()-5, FALSE)</f>
        <v>chr14:75147552</v>
      </c>
      <c r="N453" t="str">
        <f>VLOOKUP($L453,data1!$C$2:$N$164,COLUMN()-5, FALSE)</f>
        <v>rs3832966</v>
      </c>
      <c r="O453" t="str">
        <f>VLOOKUP($L453,data1!$C$2:$N$164,COLUMN()-5, FALSE)</f>
        <v>I</v>
      </c>
      <c r="P453">
        <f>VLOOKUP($L453,data1!$C$2:$N$164,COLUMN()-5, FALSE)</f>
        <v>-0.46</v>
      </c>
      <c r="Q453">
        <f>VLOOKUP($L453,data1!$C$2:$N$164,COLUMN()-5, FALSE)</f>
        <v>1.05</v>
      </c>
    </row>
    <row r="454" spans="12:17">
      <c r="L454" t="str">
        <f t="shared" si="8"/>
        <v/>
      </c>
      <c r="M454" t="e">
        <f>VLOOKUP($L454,data1!$C$2:$N$164,COLUMN()-5, FALSE)</f>
        <v>#N/A</v>
      </c>
      <c r="N454" t="e">
        <f>VLOOKUP($L454,data1!$C$2:$N$164,COLUMN()-5, FALSE)</f>
        <v>#N/A</v>
      </c>
      <c r="O454" t="e">
        <f>VLOOKUP($L454,data1!$C$2:$N$164,COLUMN()-5, FALSE)</f>
        <v>#N/A</v>
      </c>
      <c r="P454" t="e">
        <f>VLOOKUP($L454,data1!$C$2:$N$164,COLUMN()-5, FALSE)</f>
        <v>#N/A</v>
      </c>
      <c r="Q454" t="e">
        <f>VLOOKUP($L454,data1!$C$2:$N$164,COLUMN()-5, FALSE)</f>
        <v>#N/A</v>
      </c>
    </row>
    <row r="455" spans="12:17">
      <c r="L455" t="str">
        <f t="shared" si="8"/>
        <v/>
      </c>
      <c r="M455" t="e">
        <f>VLOOKUP($L455,data1!$C$2:$N$164,COLUMN()-5, FALSE)</f>
        <v>#N/A</v>
      </c>
      <c r="N455" t="e">
        <f>VLOOKUP($L455,data1!$C$2:$N$164,COLUMN()-5, FALSE)</f>
        <v>#N/A</v>
      </c>
      <c r="O455" t="e">
        <f>VLOOKUP($L455,data1!$C$2:$N$164,COLUMN()-5, FALSE)</f>
        <v>#N/A</v>
      </c>
      <c r="P455" t="e">
        <f>VLOOKUP($L455,data1!$C$2:$N$164,COLUMN()-5, FALSE)</f>
        <v>#N/A</v>
      </c>
      <c r="Q455" t="e">
        <f>VLOOKUP($L455,data1!$C$2:$N$164,COLUMN()-5, FALSE)</f>
        <v>#N/A</v>
      </c>
    </row>
    <row r="456" spans="12:17">
      <c r="L456" t="str">
        <f t="shared" si="8"/>
        <v>TRIP4</v>
      </c>
      <c r="M456" t="str">
        <f>VLOOKUP($L456,data1!$C$2:$N$164,COLUMN()-5, FALSE)</f>
        <v>chr15:65024204</v>
      </c>
      <c r="N456" t="str">
        <f>VLOOKUP($L456,data1!$C$2:$N$164,COLUMN()-5, FALSE)</f>
        <v>rs6494488</v>
      </c>
      <c r="O456" t="str">
        <f>VLOOKUP($L456,data1!$C$2:$N$164,COLUMN()-5, FALSE)</f>
        <v>A</v>
      </c>
      <c r="P456">
        <f>VLOOKUP($L456,data1!$C$2:$N$164,COLUMN()-5, FALSE)</f>
        <v>-0.82</v>
      </c>
      <c r="Q456">
        <f>VLOOKUP($L456,data1!$C$2:$N$164,COLUMN()-5, FALSE)</f>
        <v>1.05</v>
      </c>
    </row>
    <row r="457" spans="12:17">
      <c r="L457" t="str">
        <f t="shared" si="8"/>
        <v/>
      </c>
      <c r="M457" t="e">
        <f>VLOOKUP($L457,data1!$C$2:$N$164,COLUMN()-5, FALSE)</f>
        <v>#N/A</v>
      </c>
      <c r="N457" t="e">
        <f>VLOOKUP($L457,data1!$C$2:$N$164,COLUMN()-5, FALSE)</f>
        <v>#N/A</v>
      </c>
      <c r="O457" t="e">
        <f>VLOOKUP($L457,data1!$C$2:$N$164,COLUMN()-5, FALSE)</f>
        <v>#N/A</v>
      </c>
      <c r="P457" t="e">
        <f>VLOOKUP($L457,data1!$C$2:$N$164,COLUMN()-5, FALSE)</f>
        <v>#N/A</v>
      </c>
      <c r="Q457" t="e">
        <f>VLOOKUP($L457,data1!$C$2:$N$164,COLUMN()-5, FALSE)</f>
        <v>#N/A</v>
      </c>
    </row>
    <row r="458" spans="12:17">
      <c r="L458" t="str">
        <f t="shared" ref="L458:L490" si="9">C131</f>
        <v/>
      </c>
      <c r="M458" t="e">
        <f>VLOOKUP($L458,data1!$C$2:$N$164,COLUMN()-5, FALSE)</f>
        <v>#N/A</v>
      </c>
      <c r="N458" t="e">
        <f>VLOOKUP($L458,data1!$C$2:$N$164,COLUMN()-5, FALSE)</f>
        <v>#N/A</v>
      </c>
      <c r="O458" t="e">
        <f>VLOOKUP($L458,data1!$C$2:$N$164,COLUMN()-5, FALSE)</f>
        <v>#N/A</v>
      </c>
      <c r="P458" t="e">
        <f>VLOOKUP($L458,data1!$C$2:$N$164,COLUMN()-5, FALSE)</f>
        <v>#N/A</v>
      </c>
      <c r="Q458" t="e">
        <f>VLOOKUP($L458,data1!$C$2:$N$164,COLUMN()-5, FALSE)</f>
        <v>#N/A</v>
      </c>
    </row>
    <row r="459" spans="12:17">
      <c r="L459" t="str">
        <f t="shared" si="9"/>
        <v>ABHD2</v>
      </c>
      <c r="M459" t="str">
        <f>VLOOKUP($L459,data1!$C$2:$N$164,COLUMN()-5, FALSE)</f>
        <v>chr15:89574218</v>
      </c>
      <c r="N459" t="str">
        <f>VLOOKUP($L459,data1!$C$2:$N$164,COLUMN()-5, FALSE)</f>
        <v>rs8042271</v>
      </c>
      <c r="O459" t="str">
        <f>VLOOKUP($L459,data1!$C$2:$N$164,COLUMN()-5, FALSE)</f>
        <v>G</v>
      </c>
      <c r="P459">
        <f>VLOOKUP($L459,data1!$C$2:$N$164,COLUMN()-5, FALSE)</f>
        <v>-0.9</v>
      </c>
      <c r="Q459">
        <f>VLOOKUP($L459,data1!$C$2:$N$164,COLUMN()-5, FALSE)</f>
        <v>1.1000000000000001</v>
      </c>
    </row>
    <row r="460" spans="12:17">
      <c r="L460" t="str">
        <f t="shared" si="9"/>
        <v/>
      </c>
      <c r="M460" t="e">
        <f>VLOOKUP($L460,data1!$C$2:$N$164,COLUMN()-5, FALSE)</f>
        <v>#N/A</v>
      </c>
      <c r="N460" t="e">
        <f>VLOOKUP($L460,data1!$C$2:$N$164,COLUMN()-5, FALSE)</f>
        <v>#N/A</v>
      </c>
      <c r="O460" t="e">
        <f>VLOOKUP($L460,data1!$C$2:$N$164,COLUMN()-5, FALSE)</f>
        <v>#N/A</v>
      </c>
      <c r="P460" t="e">
        <f>VLOOKUP($L460,data1!$C$2:$N$164,COLUMN()-5, FALSE)</f>
        <v>#N/A</v>
      </c>
      <c r="Q460" t="e">
        <f>VLOOKUP($L460,data1!$C$2:$N$164,COLUMN()-5, FALSE)</f>
        <v>#N/A</v>
      </c>
    </row>
    <row r="461" spans="12:17">
      <c r="L461" t="str">
        <f t="shared" si="9"/>
        <v/>
      </c>
      <c r="M461" t="e">
        <f>VLOOKUP($L461,data1!$C$2:$N$164,COLUMN()-5, FALSE)</f>
        <v>#N/A</v>
      </c>
      <c r="N461" t="e">
        <f>VLOOKUP($L461,data1!$C$2:$N$164,COLUMN()-5, FALSE)</f>
        <v>#N/A</v>
      </c>
      <c r="O461" t="e">
        <f>VLOOKUP($L461,data1!$C$2:$N$164,COLUMN()-5, FALSE)</f>
        <v>#N/A</v>
      </c>
      <c r="P461" t="e">
        <f>VLOOKUP($L461,data1!$C$2:$N$164,COLUMN()-5, FALSE)</f>
        <v>#N/A</v>
      </c>
      <c r="Q461" t="e">
        <f>VLOOKUP($L461,data1!$C$2:$N$164,COLUMN()-5, FALSE)</f>
        <v>#N/A</v>
      </c>
    </row>
    <row r="462" spans="12:17">
      <c r="L462" t="str">
        <f t="shared" si="9"/>
        <v/>
      </c>
      <c r="M462" t="e">
        <f>VLOOKUP($L462,data1!$C$2:$N$164,COLUMN()-5, FALSE)</f>
        <v>#N/A</v>
      </c>
      <c r="N462" t="e">
        <f>VLOOKUP($L462,data1!$C$2:$N$164,COLUMN()-5, FALSE)</f>
        <v>#N/A</v>
      </c>
      <c r="O462" t="e">
        <f>VLOOKUP($L462,data1!$C$2:$N$164,COLUMN()-5, FALSE)</f>
        <v>#N/A</v>
      </c>
      <c r="P462" t="e">
        <f>VLOOKUP($L462,data1!$C$2:$N$164,COLUMN()-5, FALSE)</f>
        <v>#N/A</v>
      </c>
      <c r="Q462" t="e">
        <f>VLOOKUP($L462,data1!$C$2:$N$164,COLUMN()-5, FALSE)</f>
        <v>#N/A</v>
      </c>
    </row>
    <row r="463" spans="12:17">
      <c r="L463" t="str">
        <f t="shared" si="9"/>
        <v>DHODH</v>
      </c>
      <c r="M463" t="str">
        <f>VLOOKUP($L463,data1!$C$2:$N$164,COLUMN()-5, FALSE)</f>
        <v>chr16:72096666</v>
      </c>
      <c r="N463" t="str">
        <f>VLOOKUP($L463,data1!$C$2:$N$164,COLUMN()-5, FALSE)</f>
        <v>rs1050362</v>
      </c>
      <c r="O463" t="str">
        <f>VLOOKUP($L463,data1!$C$2:$N$164,COLUMN()-5, FALSE)</f>
        <v>A</v>
      </c>
      <c r="P463">
        <f>VLOOKUP($L463,data1!$C$2:$N$164,COLUMN()-5, FALSE)</f>
        <v>-0.38</v>
      </c>
      <c r="Q463">
        <f>VLOOKUP($L463,data1!$C$2:$N$164,COLUMN()-5, FALSE)</f>
        <v>1.04</v>
      </c>
    </row>
    <row r="464" spans="12:17">
      <c r="L464" t="str">
        <f t="shared" si="9"/>
        <v/>
      </c>
      <c r="M464" t="e">
        <f>VLOOKUP($L464,data1!$C$2:$N$164,COLUMN()-5, FALSE)</f>
        <v>#N/A</v>
      </c>
      <c r="N464" t="e">
        <f>VLOOKUP($L464,data1!$C$2:$N$164,COLUMN()-5, FALSE)</f>
        <v>#N/A</v>
      </c>
      <c r="O464" t="e">
        <f>VLOOKUP($L464,data1!$C$2:$N$164,COLUMN()-5, FALSE)</f>
        <v>#N/A</v>
      </c>
      <c r="P464" t="e">
        <f>VLOOKUP($L464,data1!$C$2:$N$164,COLUMN()-5, FALSE)</f>
        <v>#N/A</v>
      </c>
      <c r="Q464" t="e">
        <f>VLOOKUP($L464,data1!$C$2:$N$164,COLUMN()-5, FALSE)</f>
        <v>#N/A</v>
      </c>
    </row>
    <row r="465" spans="12:17">
      <c r="L465" t="str">
        <f t="shared" si="9"/>
        <v/>
      </c>
      <c r="M465" t="e">
        <f>VLOOKUP($L465,data1!$C$2:$N$164,COLUMN()-5, FALSE)</f>
        <v>#N/A</v>
      </c>
      <c r="N465" t="e">
        <f>VLOOKUP($L465,data1!$C$2:$N$164,COLUMN()-5, FALSE)</f>
        <v>#N/A</v>
      </c>
      <c r="O465" t="e">
        <f>VLOOKUP($L465,data1!$C$2:$N$164,COLUMN()-5, FALSE)</f>
        <v>#N/A</v>
      </c>
      <c r="P465" t="e">
        <f>VLOOKUP($L465,data1!$C$2:$N$164,COLUMN()-5, FALSE)</f>
        <v>#N/A</v>
      </c>
      <c r="Q465" t="e">
        <f>VLOOKUP($L465,data1!$C$2:$N$164,COLUMN()-5, FALSE)</f>
        <v>#N/A</v>
      </c>
    </row>
    <row r="466" spans="12:17">
      <c r="L466" t="str">
        <f t="shared" si="9"/>
        <v/>
      </c>
      <c r="M466" t="e">
        <f>VLOOKUP($L466,data1!$C$2:$N$164,COLUMN()-5, FALSE)</f>
        <v>#N/A</v>
      </c>
      <c r="N466" t="e">
        <f>VLOOKUP($L466,data1!$C$2:$N$164,COLUMN()-5, FALSE)</f>
        <v>#N/A</v>
      </c>
      <c r="O466" t="e">
        <f>VLOOKUP($L466,data1!$C$2:$N$164,COLUMN()-5, FALSE)</f>
        <v>#N/A</v>
      </c>
      <c r="P466" t="e">
        <f>VLOOKUP($L466,data1!$C$2:$N$164,COLUMN()-5, FALSE)</f>
        <v>#N/A</v>
      </c>
      <c r="Q466" t="e">
        <f>VLOOKUP($L466,data1!$C$2:$N$164,COLUMN()-5, FALSE)</f>
        <v>#N/A</v>
      </c>
    </row>
    <row r="467" spans="12:17">
      <c r="L467" t="str">
        <f t="shared" si="9"/>
        <v/>
      </c>
      <c r="M467" t="e">
        <f>VLOOKUP($L467,data1!$C$2:$N$164,COLUMN()-5, FALSE)</f>
        <v>#N/A</v>
      </c>
      <c r="N467" t="e">
        <f>VLOOKUP($L467,data1!$C$2:$N$164,COLUMN()-5, FALSE)</f>
        <v>#N/A</v>
      </c>
      <c r="O467" t="e">
        <f>VLOOKUP($L467,data1!$C$2:$N$164,COLUMN()-5, FALSE)</f>
        <v>#N/A</v>
      </c>
      <c r="P467" t="e">
        <f>VLOOKUP($L467,data1!$C$2:$N$164,COLUMN()-5, FALSE)</f>
        <v>#N/A</v>
      </c>
      <c r="Q467" t="e">
        <f>VLOOKUP($L467,data1!$C$2:$N$164,COLUMN()-5, FALSE)</f>
        <v>#N/A</v>
      </c>
    </row>
    <row r="468" spans="12:17">
      <c r="L468" t="str">
        <f t="shared" si="9"/>
        <v>RASD1</v>
      </c>
      <c r="M468" t="str">
        <f>VLOOKUP($L468,data1!$C$2:$N$164,COLUMN()-5, FALSE)</f>
        <v>chr17:17543722</v>
      </c>
      <c r="N468" t="str">
        <f>VLOOKUP($L468,data1!$C$2:$N$164,COLUMN()-5, FALSE)</f>
        <v>rs12936587</v>
      </c>
      <c r="O468" t="str">
        <f>VLOOKUP($L468,data1!$C$2:$N$164,COLUMN()-5, FALSE)</f>
        <v>G</v>
      </c>
      <c r="P468">
        <f>VLOOKUP($L468,data1!$C$2:$N$164,COLUMN()-5, FALSE)</f>
        <v>-0.56000000000000005</v>
      </c>
      <c r="Q468">
        <f>VLOOKUP($L468,data1!$C$2:$N$164,COLUMN()-5, FALSE)</f>
        <v>1.07</v>
      </c>
    </row>
    <row r="469" spans="12:17">
      <c r="L469" t="str">
        <f t="shared" si="9"/>
        <v>ANKRD13B</v>
      </c>
      <c r="M469" t="str">
        <f>VLOOKUP($L469,data1!$C$2:$N$164,COLUMN()-5, FALSE)</f>
        <v>chr17:27941886</v>
      </c>
      <c r="N469" t="str">
        <f>VLOOKUP($L469,data1!$C$2:$N$164,COLUMN()-5, FALSE)</f>
        <v>rs13723</v>
      </c>
      <c r="O469" t="str">
        <f>VLOOKUP($L469,data1!$C$2:$N$164,COLUMN()-5, FALSE)</f>
        <v>G</v>
      </c>
      <c r="P469">
        <f>VLOOKUP($L469,data1!$C$2:$N$164,COLUMN()-5, FALSE)</f>
        <v>-0.49</v>
      </c>
      <c r="Q469">
        <f>VLOOKUP($L469,data1!$C$2:$N$164,COLUMN()-5, FALSE)</f>
        <v>1.04</v>
      </c>
    </row>
    <row r="470" spans="12:17">
      <c r="L470" t="str">
        <f t="shared" si="9"/>
        <v/>
      </c>
      <c r="M470" t="e">
        <f>VLOOKUP($L470,data1!$C$2:$N$164,COLUMN()-5, FALSE)</f>
        <v>#N/A</v>
      </c>
      <c r="N470" t="e">
        <f>VLOOKUP($L470,data1!$C$2:$N$164,COLUMN()-5, FALSE)</f>
        <v>#N/A</v>
      </c>
      <c r="O470" t="e">
        <f>VLOOKUP($L470,data1!$C$2:$N$164,COLUMN()-5, FALSE)</f>
        <v>#N/A</v>
      </c>
      <c r="P470" t="e">
        <f>VLOOKUP($L470,data1!$C$2:$N$164,COLUMN()-5, FALSE)</f>
        <v>#N/A</v>
      </c>
      <c r="Q470" t="e">
        <f>VLOOKUP($L470,data1!$C$2:$N$164,COLUMN()-5, FALSE)</f>
        <v>#N/A</v>
      </c>
    </row>
    <row r="471" spans="12:17">
      <c r="L471" t="str">
        <f t="shared" si="9"/>
        <v>RAB5</v>
      </c>
      <c r="M471" t="str">
        <f>VLOOKUP($L471,data1!$C$2:$N$164,COLUMN()-5, FALSE)</f>
        <v>chr17:40257163</v>
      </c>
      <c r="N471" t="str">
        <f>VLOOKUP($L471,data1!$C$2:$N$164,COLUMN()-5, FALSE)</f>
        <v>rs2074158</v>
      </c>
      <c r="O471" t="str">
        <f>VLOOKUP($L471,data1!$C$2:$N$164,COLUMN()-5, FALSE)</f>
        <v>C</v>
      </c>
      <c r="P471">
        <f>VLOOKUP($L471,data1!$C$2:$N$164,COLUMN()-5, FALSE)</f>
        <v>-0.18</v>
      </c>
      <c r="Q471">
        <f>VLOOKUP($L471,data1!$C$2:$N$164,COLUMN()-5, FALSE)</f>
        <v>1.05</v>
      </c>
    </row>
    <row r="472" spans="12:17">
      <c r="L472" t="str">
        <f t="shared" si="9"/>
        <v>ARL17A</v>
      </c>
      <c r="M472" t="str">
        <f>VLOOKUP($L472,data1!$C$2:$N$164,COLUMN()-5, FALSE)</f>
        <v>chr17:45013271</v>
      </c>
      <c r="N472" t="str">
        <f>VLOOKUP($L472,data1!$C$2:$N$164,COLUMN()-5, FALSE)</f>
        <v>rs17608766</v>
      </c>
      <c r="O472" t="str">
        <f>VLOOKUP($L472,data1!$C$2:$N$164,COLUMN()-5, FALSE)</f>
        <v>C</v>
      </c>
      <c r="P472">
        <f>VLOOKUP($L472,data1!$C$2:$N$164,COLUMN()-5, FALSE)</f>
        <v>-0.14000000000000001</v>
      </c>
      <c r="Q472">
        <f>VLOOKUP($L472,data1!$C$2:$N$164,COLUMN()-5, FALSE)</f>
        <v>1.07</v>
      </c>
    </row>
    <row r="473" spans="12:17">
      <c r="L473" t="str">
        <f t="shared" si="9"/>
        <v>ATP5G1</v>
      </c>
      <c r="M473" t="str">
        <f>VLOOKUP($L473,data1!$C$2:$N$164,COLUMN()-5, FALSE)</f>
        <v>chr17:46988597</v>
      </c>
      <c r="N473" t="str">
        <f>VLOOKUP($L473,data1!$C$2:$N$164,COLUMN()-5, FALSE)</f>
        <v>rs46522</v>
      </c>
      <c r="O473" t="str">
        <f>VLOOKUP($L473,data1!$C$2:$N$164,COLUMN()-5, FALSE)</f>
        <v>T</v>
      </c>
      <c r="P473">
        <f>VLOOKUP($L473,data1!$C$2:$N$164,COLUMN()-5, FALSE)</f>
        <v>-0.53</v>
      </c>
      <c r="Q473">
        <f>VLOOKUP($L473,data1!$C$2:$N$164,COLUMN()-5, FALSE)</f>
        <v>1.06</v>
      </c>
    </row>
    <row r="474" spans="12:17">
      <c r="L474" t="str">
        <f t="shared" si="9"/>
        <v/>
      </c>
      <c r="M474" t="e">
        <f>VLOOKUP($L474,data1!$C$2:$N$164,COLUMN()-5, FALSE)</f>
        <v>#N/A</v>
      </c>
      <c r="N474" t="e">
        <f>VLOOKUP($L474,data1!$C$2:$N$164,COLUMN()-5, FALSE)</f>
        <v>#N/A</v>
      </c>
      <c r="O474" t="e">
        <f>VLOOKUP($L474,data1!$C$2:$N$164,COLUMN()-5, FALSE)</f>
        <v>#N/A</v>
      </c>
      <c r="P474" t="e">
        <f>VLOOKUP($L474,data1!$C$2:$N$164,COLUMN()-5, FALSE)</f>
        <v>#N/A</v>
      </c>
      <c r="Q474" t="e">
        <f>VLOOKUP($L474,data1!$C$2:$N$164,COLUMN()-5, FALSE)</f>
        <v>#N/A</v>
      </c>
    </row>
    <row r="475" spans="12:17">
      <c r="L475" t="str">
        <f t="shared" si="9"/>
        <v>TEX2</v>
      </c>
      <c r="M475" t="str">
        <f>VLOOKUP($L475,data1!$C$2:$N$164,COLUMN()-5, FALSE)</f>
        <v>chr17:62387091</v>
      </c>
      <c r="N475" t="str">
        <f>VLOOKUP($L475,data1!$C$2:$N$164,COLUMN()-5, FALSE)</f>
        <v>rs1867624</v>
      </c>
      <c r="O475" t="str">
        <f>VLOOKUP($L475,data1!$C$2:$N$164,COLUMN()-5, FALSE)</f>
        <v>T</v>
      </c>
      <c r="P475">
        <f>VLOOKUP($L475,data1!$C$2:$N$164,COLUMN()-5, FALSE)</f>
        <v>-0.61</v>
      </c>
      <c r="Q475">
        <f>VLOOKUP($L475,data1!$C$2:$N$164,COLUMN()-5, FALSE)</f>
        <v>1.04</v>
      </c>
    </row>
    <row r="476" spans="12:17">
      <c r="L476" t="str">
        <f t="shared" si="9"/>
        <v/>
      </c>
      <c r="M476" t="e">
        <f>VLOOKUP($L476,data1!$C$2:$N$164,COLUMN()-5, FALSE)</f>
        <v>#N/A</v>
      </c>
      <c r="N476" t="e">
        <f>VLOOKUP($L476,data1!$C$2:$N$164,COLUMN()-5, FALSE)</f>
        <v>#N/A</v>
      </c>
      <c r="O476" t="e">
        <f>VLOOKUP($L476,data1!$C$2:$N$164,COLUMN()-5, FALSE)</f>
        <v>#N/A</v>
      </c>
      <c r="P476" t="e">
        <f>VLOOKUP($L476,data1!$C$2:$N$164,COLUMN()-5, FALSE)</f>
        <v>#N/A</v>
      </c>
      <c r="Q476" t="e">
        <f>VLOOKUP($L476,data1!$C$2:$N$164,COLUMN()-5, FALSE)</f>
        <v>#N/A</v>
      </c>
    </row>
    <row r="477" spans="12:17">
      <c r="L477" t="str">
        <f t="shared" si="9"/>
        <v/>
      </c>
      <c r="M477" t="e">
        <f>VLOOKUP($L477,data1!$C$2:$N$164,COLUMN()-5, FALSE)</f>
        <v>#N/A</v>
      </c>
      <c r="N477" t="e">
        <f>VLOOKUP($L477,data1!$C$2:$N$164,COLUMN()-5, FALSE)</f>
        <v>#N/A</v>
      </c>
      <c r="O477" t="e">
        <f>VLOOKUP($L477,data1!$C$2:$N$164,COLUMN()-5, FALSE)</f>
        <v>#N/A</v>
      </c>
      <c r="P477" t="e">
        <f>VLOOKUP($L477,data1!$C$2:$N$164,COLUMN()-5, FALSE)</f>
        <v>#N/A</v>
      </c>
      <c r="Q477" t="e">
        <f>VLOOKUP($L477,data1!$C$2:$N$164,COLUMN()-5, FALSE)</f>
        <v>#N/A</v>
      </c>
    </row>
    <row r="478" spans="12:17">
      <c r="L478" t="str">
        <f t="shared" si="9"/>
        <v/>
      </c>
      <c r="M478" t="e">
        <f>VLOOKUP($L478,data1!$C$2:$N$164,COLUMN()-5, FALSE)</f>
        <v>#N/A</v>
      </c>
      <c r="N478" t="e">
        <f>VLOOKUP($L478,data1!$C$2:$N$164,COLUMN()-5, FALSE)</f>
        <v>#N/A</v>
      </c>
      <c r="O478" t="e">
        <f>VLOOKUP($L478,data1!$C$2:$N$164,COLUMN()-5, FALSE)</f>
        <v>#N/A</v>
      </c>
      <c r="P478" t="e">
        <f>VLOOKUP($L478,data1!$C$2:$N$164,COLUMN()-5, FALSE)</f>
        <v>#N/A</v>
      </c>
      <c r="Q478" t="e">
        <f>VLOOKUP($L478,data1!$C$2:$N$164,COLUMN()-5, FALSE)</f>
        <v>#N/A</v>
      </c>
    </row>
    <row r="479" spans="12:17">
      <c r="L479" t="str">
        <f t="shared" si="9"/>
        <v/>
      </c>
      <c r="M479" t="e">
        <f>VLOOKUP($L479,data1!$C$2:$N$164,COLUMN()-5, FALSE)</f>
        <v>#N/A</v>
      </c>
      <c r="N479" t="e">
        <f>VLOOKUP($L479,data1!$C$2:$N$164,COLUMN()-5, FALSE)</f>
        <v>#N/A</v>
      </c>
      <c r="O479" t="e">
        <f>VLOOKUP($L479,data1!$C$2:$N$164,COLUMN()-5, FALSE)</f>
        <v>#N/A</v>
      </c>
      <c r="P479" t="e">
        <f>VLOOKUP($L479,data1!$C$2:$N$164,COLUMN()-5, FALSE)</f>
        <v>#N/A</v>
      </c>
      <c r="Q479" t="e">
        <f>VLOOKUP($L479,data1!$C$2:$N$164,COLUMN()-5, FALSE)</f>
        <v>#N/A</v>
      </c>
    </row>
    <row r="480" spans="12:17">
      <c r="L480" t="str">
        <f t="shared" si="9"/>
        <v/>
      </c>
      <c r="M480" t="e">
        <f>VLOOKUP($L480,data1!$C$2:$N$164,COLUMN()-5, FALSE)</f>
        <v>#N/A</v>
      </c>
      <c r="N480" t="e">
        <f>VLOOKUP($L480,data1!$C$2:$N$164,COLUMN()-5, FALSE)</f>
        <v>#N/A</v>
      </c>
      <c r="O480" t="e">
        <f>VLOOKUP($L480,data1!$C$2:$N$164,COLUMN()-5, FALSE)</f>
        <v>#N/A</v>
      </c>
      <c r="P480" t="e">
        <f>VLOOKUP($L480,data1!$C$2:$N$164,COLUMN()-5, FALSE)</f>
        <v>#N/A</v>
      </c>
      <c r="Q480" t="e">
        <f>VLOOKUP($L480,data1!$C$2:$N$164,COLUMN()-5, FALSE)</f>
        <v>#N/A</v>
      </c>
    </row>
    <row r="481" spans="12:17">
      <c r="L481" t="str">
        <f t="shared" si="9"/>
        <v/>
      </c>
      <c r="M481" t="e">
        <f>VLOOKUP($L481,data1!$C$2:$N$164,COLUMN()-5, FALSE)</f>
        <v>#N/A</v>
      </c>
      <c r="N481" t="e">
        <f>VLOOKUP($L481,data1!$C$2:$N$164,COLUMN()-5, FALSE)</f>
        <v>#N/A</v>
      </c>
      <c r="O481" t="e">
        <f>VLOOKUP($L481,data1!$C$2:$N$164,COLUMN()-5, FALSE)</f>
        <v>#N/A</v>
      </c>
      <c r="P481" t="e">
        <f>VLOOKUP($L481,data1!$C$2:$N$164,COLUMN()-5, FALSE)</f>
        <v>#N/A</v>
      </c>
      <c r="Q481" t="e">
        <f>VLOOKUP($L481,data1!$C$2:$N$164,COLUMN()-5, FALSE)</f>
        <v>#N/A</v>
      </c>
    </row>
    <row r="482" spans="12:17">
      <c r="L482" t="str">
        <f t="shared" si="9"/>
        <v>TGFB1</v>
      </c>
      <c r="M482" t="str">
        <f>VLOOKUP($L482,data1!$C$2:$N$164,COLUMN()-5, FALSE)</f>
        <v>chr19:41854534</v>
      </c>
      <c r="N482" t="str">
        <f>VLOOKUP($L482,data1!$C$2:$N$164,COLUMN()-5, FALSE)</f>
        <v>rs8108632a</v>
      </c>
      <c r="O482" t="str">
        <f>VLOOKUP($L482,data1!$C$2:$N$164,COLUMN()-5, FALSE)</f>
        <v>T</v>
      </c>
      <c r="P482">
        <f>VLOOKUP($L482,data1!$C$2:$N$164,COLUMN()-5, FALSE)</f>
        <v>-0.48</v>
      </c>
      <c r="Q482">
        <f>VLOOKUP($L482,data1!$C$2:$N$164,COLUMN()-5, FALSE)</f>
        <v>1.05</v>
      </c>
    </row>
    <row r="483" spans="12:17">
      <c r="L483" t="str">
        <f t="shared" si="9"/>
        <v>TOMM40</v>
      </c>
      <c r="M483" t="str">
        <f>VLOOKUP($L483,data1!$C$2:$N$164,COLUMN()-5, FALSE)</f>
        <v>chr19:45395619</v>
      </c>
      <c r="N483" t="str">
        <f>VLOOKUP($L483,data1!$C$2:$N$164,COLUMN()-5, FALSE)</f>
        <v>rs2075650</v>
      </c>
      <c r="O483" t="str">
        <f>VLOOKUP($L483,data1!$C$2:$N$164,COLUMN()-5, FALSE)</f>
        <v>G</v>
      </c>
      <c r="P483">
        <f>VLOOKUP($L483,data1!$C$2:$N$164,COLUMN()-5, FALSE)</f>
        <v>-0.14000000000000001</v>
      </c>
      <c r="Q483">
        <f>VLOOKUP($L483,data1!$C$2:$N$164,COLUMN()-5, FALSE)</f>
        <v>1.1399999999999999</v>
      </c>
    </row>
    <row r="484" spans="12:17">
      <c r="L484" t="str">
        <f t="shared" si="9"/>
        <v/>
      </c>
      <c r="M484" t="e">
        <f>VLOOKUP($L484,data1!$C$2:$N$164,COLUMN()-5, FALSE)</f>
        <v>#N/A</v>
      </c>
      <c r="N484" t="e">
        <f>VLOOKUP($L484,data1!$C$2:$N$164,COLUMN()-5, FALSE)</f>
        <v>#N/A</v>
      </c>
      <c r="O484" t="e">
        <f>VLOOKUP($L484,data1!$C$2:$N$164,COLUMN()-5, FALSE)</f>
        <v>#N/A</v>
      </c>
      <c r="P484" t="e">
        <f>VLOOKUP($L484,data1!$C$2:$N$164,COLUMN()-5, FALSE)</f>
        <v>#N/A</v>
      </c>
      <c r="Q484" t="e">
        <f>VLOOKUP($L484,data1!$C$2:$N$164,COLUMN()-5, FALSE)</f>
        <v>#N/A</v>
      </c>
    </row>
    <row r="485" spans="12:17">
      <c r="L485" t="str">
        <f t="shared" si="9"/>
        <v>NCOA6</v>
      </c>
      <c r="M485" t="str">
        <f>VLOOKUP($L485,data1!$C$2:$N$164,COLUMN()-5, FALSE)</f>
        <v>chr20:33764554</v>
      </c>
      <c r="N485" t="str">
        <f>VLOOKUP($L485,data1!$C$2:$N$164,COLUMN()-5, FALSE)</f>
        <v>rs867186</v>
      </c>
      <c r="O485" t="str">
        <f>VLOOKUP($L485,data1!$C$2:$N$164,COLUMN()-5, FALSE)</f>
        <v>A</v>
      </c>
      <c r="P485">
        <f>VLOOKUP($L485,data1!$C$2:$N$164,COLUMN()-5, FALSE)</f>
        <v>-0.89</v>
      </c>
      <c r="Q485">
        <f>VLOOKUP($L485,data1!$C$2:$N$164,COLUMN()-5, FALSE)</f>
        <v>1.07</v>
      </c>
    </row>
    <row r="486" spans="12:17">
      <c r="L486" t="str">
        <f t="shared" si="9"/>
        <v>TOP1</v>
      </c>
      <c r="M486" t="str">
        <f>VLOOKUP($L486,data1!$C$2:$N$164,COLUMN()-5, FALSE)</f>
        <v>chr20:39924279</v>
      </c>
      <c r="N486" t="str">
        <f>VLOOKUP($L486,data1!$C$2:$N$164,COLUMN()-5, FALSE)</f>
        <v>rs6102343</v>
      </c>
      <c r="O486" t="str">
        <f>VLOOKUP($L486,data1!$C$2:$N$164,COLUMN()-5, FALSE)</f>
        <v>A</v>
      </c>
      <c r="P486">
        <f>VLOOKUP($L486,data1!$C$2:$N$164,COLUMN()-5, FALSE)</f>
        <v>-0.25</v>
      </c>
      <c r="Q486">
        <f>VLOOKUP($L486,data1!$C$2:$N$164,COLUMN()-5, FALSE)</f>
        <v>1.04</v>
      </c>
    </row>
    <row r="487" spans="12:17">
      <c r="L487" t="str">
        <f t="shared" si="9"/>
        <v>NEURL2</v>
      </c>
      <c r="M487" t="str">
        <f>VLOOKUP($L487,data1!$C$2:$N$164,COLUMN()-5, FALSE)</f>
        <v>chr20:44586023</v>
      </c>
      <c r="N487" t="str">
        <f>VLOOKUP($L487,data1!$C$2:$N$164,COLUMN()-5, FALSE)</f>
        <v>rs3827066</v>
      </c>
      <c r="O487" t="str">
        <f>VLOOKUP($L487,data1!$C$2:$N$164,COLUMN()-5, FALSE)</f>
        <v>T</v>
      </c>
      <c r="P487">
        <f>VLOOKUP($L487,data1!$C$2:$N$164,COLUMN()-5, FALSE)</f>
        <v>-0.14000000000000001</v>
      </c>
      <c r="Q487">
        <f>VLOOKUP($L487,data1!$C$2:$N$164,COLUMN()-5, FALSE)</f>
        <v>1.04</v>
      </c>
    </row>
    <row r="488" spans="12:17">
      <c r="L488" t="str">
        <f t="shared" si="9"/>
        <v/>
      </c>
      <c r="M488" t="e">
        <f>VLOOKUP($L488,data1!$C$2:$N$164,COLUMN()-5, FALSE)</f>
        <v>#N/A</v>
      </c>
      <c r="N488" t="e">
        <f>VLOOKUP($L488,data1!$C$2:$N$164,COLUMN()-5, FALSE)</f>
        <v>#N/A</v>
      </c>
      <c r="O488" t="e">
        <f>VLOOKUP($L488,data1!$C$2:$N$164,COLUMN()-5, FALSE)</f>
        <v>#N/A</v>
      </c>
      <c r="P488" t="e">
        <f>VLOOKUP($L488,data1!$C$2:$N$164,COLUMN()-5, FALSE)</f>
        <v>#N/A</v>
      </c>
      <c r="Q488" t="e">
        <f>VLOOKUP($L488,data1!$C$2:$N$164,COLUMN()-5, FALSE)</f>
        <v>#N/A</v>
      </c>
    </row>
    <row r="489" spans="12:17">
      <c r="L489" t="str">
        <f t="shared" si="9"/>
        <v/>
      </c>
      <c r="M489" t="e">
        <f>VLOOKUP($L489,data1!$C$2:$N$164,COLUMN()-5, FALSE)</f>
        <v>#N/A</v>
      </c>
      <c r="N489" t="e">
        <f>VLOOKUP($L489,data1!$C$2:$N$164,COLUMN()-5, FALSE)</f>
        <v>#N/A</v>
      </c>
      <c r="O489" t="e">
        <f>VLOOKUP($L489,data1!$C$2:$N$164,COLUMN()-5, FALSE)</f>
        <v>#N/A</v>
      </c>
      <c r="P489" t="e">
        <f>VLOOKUP($L489,data1!$C$2:$N$164,COLUMN()-5, FALSE)</f>
        <v>#N/A</v>
      </c>
      <c r="Q489" t="e">
        <f>VLOOKUP($L489,data1!$C$2:$N$164,COLUMN()-5, FALSE)</f>
        <v>#N/A</v>
      </c>
    </row>
    <row r="490" spans="12:17">
      <c r="L490" t="str">
        <f t="shared" si="9"/>
        <v>KCNE2</v>
      </c>
      <c r="M490" t="str">
        <f>VLOOKUP($L490,data1!$C$2:$N$164,COLUMN()-5, FALSE)</f>
        <v>chr21:35599128</v>
      </c>
      <c r="N490" t="str">
        <f>VLOOKUP($L490,data1!$C$2:$N$164,COLUMN()-5, FALSE)</f>
        <v>rs9982601</v>
      </c>
      <c r="O490" t="str">
        <f>VLOOKUP($L490,data1!$C$2:$N$164,COLUMN()-5, FALSE)</f>
        <v>T</v>
      </c>
      <c r="P490">
        <f>VLOOKUP($L490,data1!$C$2:$N$164,COLUMN()-5, FALSE)</f>
        <v>-0.15</v>
      </c>
      <c r="Q490">
        <f>VLOOKUP($L490,data1!$C$2:$N$164,COLUMN()-5, FALSE)</f>
        <v>1.18</v>
      </c>
    </row>
    <row r="491" spans="12:17">
      <c r="L491" t="str">
        <f>C164</f>
        <v/>
      </c>
      <c r="M491" t="e">
        <f>VLOOKUP($L491,data1!$C$2:$N$164,COLUMN()-5, FALSE)</f>
        <v>#N/A</v>
      </c>
      <c r="N491" t="e">
        <f>VLOOKUP($L491,data1!$C$2:$N$164,COLUMN()-5, FALSE)</f>
        <v>#N/A</v>
      </c>
      <c r="O491" t="e">
        <f>VLOOKUP($L491,data1!$C$2:$N$164,COLUMN()-5, FALSE)</f>
        <v>#N/A</v>
      </c>
      <c r="P491" t="e">
        <f>VLOOKUP($L491,data1!$C$2:$N$164,COLUMN()-5, FALSE)</f>
        <v>#N/A</v>
      </c>
      <c r="Q491" t="e">
        <f>VLOOKUP($L491,data1!$C$2:$N$164,COLUMN()-5, FALSE)</f>
        <v>#N/A</v>
      </c>
    </row>
    <row r="492" spans="12:17">
      <c r="L492" t="str">
        <f>D2</f>
        <v/>
      </c>
      <c r="M492" t="e">
        <f>VLOOKUP($L492,data1!$C$2:$N$164,COLUMN()-5, FALSE)</f>
        <v>#N/A</v>
      </c>
      <c r="N492" t="e">
        <f>VLOOKUP($L492,data1!$C$2:$N$164,COLUMN()-5, FALSE)</f>
        <v>#N/A</v>
      </c>
      <c r="O492" t="e">
        <f>VLOOKUP($L492,data1!$C$2:$N$164,COLUMN()-5, FALSE)</f>
        <v>#N/A</v>
      </c>
      <c r="P492" t="e">
        <f>VLOOKUP($L492,data1!$C$2:$N$164,COLUMN()-5, FALSE)</f>
        <v>#N/A</v>
      </c>
      <c r="Q492" t="e">
        <f>VLOOKUP($L492,data1!$C$2:$N$164,COLUMN()-5, FALSE)</f>
        <v>#N/A</v>
      </c>
    </row>
    <row r="493" spans="12:17">
      <c r="L493" t="str">
        <f t="shared" ref="L493:L556" si="10">D3</f>
        <v>RER1</v>
      </c>
      <c r="M493" t="str">
        <f>VLOOKUP($L493,data1!$D$2:$N$164,COLUMN()-6, FALSE)</f>
        <v>chr1:3325912</v>
      </c>
      <c r="N493" t="str">
        <f>VLOOKUP($L493,data1!$D$2:$N$164,COLUMN()-6, FALSE)</f>
        <v>rs2493298</v>
      </c>
      <c r="O493" t="str">
        <f>VLOOKUP($L493,data1!$D$2:$N$164,COLUMN()-6, FALSE)</f>
        <v>A</v>
      </c>
      <c r="P493">
        <f>VLOOKUP($L493,data1!$D$2:$N$164,COLUMN()-6, FALSE)</f>
        <v>-0.14000000000000001</v>
      </c>
      <c r="Q493">
        <f>VLOOKUP($L493,data1!$D$2:$N$164,COLUMN()-6, FALSE)</f>
        <v>1.06</v>
      </c>
    </row>
    <row r="494" spans="12:17">
      <c r="L494" t="str">
        <f t="shared" si="10"/>
        <v>MANEAL</v>
      </c>
      <c r="M494" t="str">
        <f>VLOOKUP($L494,data1!$D$2:$N$164,COLUMN()-6, FALSE)</f>
        <v>chr1:38461319</v>
      </c>
      <c r="N494" t="str">
        <f>VLOOKUP($L494,data1!$D$2:$N$164,COLUMN()-6, FALSE)</f>
        <v>rs61776719</v>
      </c>
      <c r="O494" t="str">
        <f>VLOOKUP($L494,data1!$D$2:$N$164,COLUMN()-6, FALSE)</f>
        <v>A</v>
      </c>
      <c r="P494">
        <f>VLOOKUP($L494,data1!$D$2:$N$164,COLUMN()-6, FALSE)</f>
        <v>-0.53</v>
      </c>
      <c r="Q494">
        <f>VLOOKUP($L494,data1!$D$2:$N$164,COLUMN()-6, FALSE)</f>
        <v>1.04</v>
      </c>
    </row>
    <row r="495" spans="12:17">
      <c r="L495" t="str">
        <f t="shared" si="10"/>
        <v/>
      </c>
      <c r="M495" t="e">
        <f>VLOOKUP($L495,data1!$D$2:$N$164,COLUMN()-6, FALSE)</f>
        <v>#N/A</v>
      </c>
      <c r="N495" t="e">
        <f>VLOOKUP($L495,data1!$D$2:$N$164,COLUMN()-6, FALSE)</f>
        <v>#N/A</v>
      </c>
      <c r="O495" t="e">
        <f>VLOOKUP($L495,data1!$D$2:$N$164,COLUMN()-6, FALSE)</f>
        <v>#N/A</v>
      </c>
      <c r="P495" t="e">
        <f>VLOOKUP($L495,data1!$D$2:$N$164,COLUMN()-6, FALSE)</f>
        <v>#N/A</v>
      </c>
      <c r="Q495" t="e">
        <f>VLOOKUP($L495,data1!$D$2:$N$164,COLUMN()-6, FALSE)</f>
        <v>#N/A</v>
      </c>
    </row>
    <row r="496" spans="12:17">
      <c r="L496" t="str">
        <f t="shared" si="10"/>
        <v/>
      </c>
      <c r="M496" t="e">
        <f>VLOOKUP($L496,data1!$D$2:$N$164,COLUMN()-6, FALSE)</f>
        <v>#N/A</v>
      </c>
      <c r="N496" t="e">
        <f>VLOOKUP($L496,data1!$D$2:$N$164,COLUMN()-6, FALSE)</f>
        <v>#N/A</v>
      </c>
      <c r="O496" t="e">
        <f>VLOOKUP($L496,data1!$D$2:$N$164,COLUMN()-6, FALSE)</f>
        <v>#N/A</v>
      </c>
      <c r="P496" t="e">
        <f>VLOOKUP($L496,data1!$D$2:$N$164,COLUMN()-6, FALSE)</f>
        <v>#N/A</v>
      </c>
      <c r="Q496" t="e">
        <f>VLOOKUP($L496,data1!$D$2:$N$164,COLUMN()-6, FALSE)</f>
        <v>#N/A</v>
      </c>
    </row>
    <row r="497" spans="12:17">
      <c r="L497" t="str">
        <f t="shared" si="10"/>
        <v/>
      </c>
      <c r="M497" t="e">
        <f>VLOOKUP($L497,data1!$D$2:$N$164,COLUMN()-6, FALSE)</f>
        <v>#N/A</v>
      </c>
      <c r="N497" t="e">
        <f>VLOOKUP($L497,data1!$D$2:$N$164,COLUMN()-6, FALSE)</f>
        <v>#N/A</v>
      </c>
      <c r="O497" t="e">
        <f>VLOOKUP($L497,data1!$D$2:$N$164,COLUMN()-6, FALSE)</f>
        <v>#N/A</v>
      </c>
      <c r="P497" t="e">
        <f>VLOOKUP($L497,data1!$D$2:$N$164,COLUMN()-6, FALSE)</f>
        <v>#N/A</v>
      </c>
      <c r="Q497" t="e">
        <f>VLOOKUP($L497,data1!$D$2:$N$164,COLUMN()-6, FALSE)</f>
        <v>#N/A</v>
      </c>
    </row>
    <row r="498" spans="12:17">
      <c r="L498" t="str">
        <f t="shared" si="10"/>
        <v/>
      </c>
      <c r="M498" t="e">
        <f>VLOOKUP($L498,data1!$D$2:$N$164,COLUMN()-6, FALSE)</f>
        <v>#N/A</v>
      </c>
      <c r="N498" t="e">
        <f>VLOOKUP($L498,data1!$D$2:$N$164,COLUMN()-6, FALSE)</f>
        <v>#N/A</v>
      </c>
      <c r="O498" t="e">
        <f>VLOOKUP($L498,data1!$D$2:$N$164,COLUMN()-6, FALSE)</f>
        <v>#N/A</v>
      </c>
      <c r="P498" t="e">
        <f>VLOOKUP($L498,data1!$D$2:$N$164,COLUMN()-6, FALSE)</f>
        <v>#N/A</v>
      </c>
      <c r="Q498" t="e">
        <f>VLOOKUP($L498,data1!$D$2:$N$164,COLUMN()-6, FALSE)</f>
        <v>#N/A</v>
      </c>
    </row>
    <row r="499" spans="12:17">
      <c r="L499" t="str">
        <f t="shared" si="10"/>
        <v/>
      </c>
      <c r="M499" t="e">
        <f>VLOOKUP($L499,data1!$D$2:$N$164,COLUMN()-6, FALSE)</f>
        <v>#N/A</v>
      </c>
      <c r="N499" t="e">
        <f>VLOOKUP($L499,data1!$D$2:$N$164,COLUMN()-6, FALSE)</f>
        <v>#N/A</v>
      </c>
      <c r="O499" t="e">
        <f>VLOOKUP($L499,data1!$D$2:$N$164,COLUMN()-6, FALSE)</f>
        <v>#N/A</v>
      </c>
      <c r="P499" t="e">
        <f>VLOOKUP($L499,data1!$D$2:$N$164,COLUMN()-6, FALSE)</f>
        <v>#N/A</v>
      </c>
      <c r="Q499" t="e">
        <f>VLOOKUP($L499,data1!$D$2:$N$164,COLUMN()-6, FALSE)</f>
        <v>#N/A</v>
      </c>
    </row>
    <row r="500" spans="12:17">
      <c r="L500" t="str">
        <f t="shared" si="10"/>
        <v>CHTOP</v>
      </c>
      <c r="M500" t="str">
        <f>VLOOKUP($L500,data1!$D$2:$N$164,COLUMN()-6, FALSE)</f>
        <v>chr1:154422067</v>
      </c>
      <c r="N500" t="str">
        <f>VLOOKUP($L500,data1!$D$2:$N$164,COLUMN()-6, FALSE)</f>
        <v>rs4845625</v>
      </c>
      <c r="O500" t="str">
        <f>VLOOKUP($L500,data1!$D$2:$N$164,COLUMN()-6, FALSE)</f>
        <v>T</v>
      </c>
      <c r="P500">
        <f>VLOOKUP($L500,data1!$D$2:$N$164,COLUMN()-6, FALSE)</f>
        <v>-0.47</v>
      </c>
      <c r="Q500">
        <f>VLOOKUP($L500,data1!$D$2:$N$164,COLUMN()-6, FALSE)</f>
        <v>1.06</v>
      </c>
    </row>
    <row r="501" spans="12:17">
      <c r="L501" t="str">
        <f t="shared" si="10"/>
        <v>F5</v>
      </c>
      <c r="M501" t="str">
        <f>VLOOKUP($L501,data1!$D$2:$N$164,COLUMN()-6, FALSE)</f>
        <v>chr1:169094459</v>
      </c>
      <c r="N501" t="str">
        <f>VLOOKUP($L501,data1!$D$2:$N$164,COLUMN()-6, FALSE)</f>
        <v>rs1892094</v>
      </c>
      <c r="O501" t="str">
        <f>VLOOKUP($L501,data1!$D$2:$N$164,COLUMN()-6, FALSE)</f>
        <v>C</v>
      </c>
      <c r="P501">
        <f>VLOOKUP($L501,data1!$D$2:$N$164,COLUMN()-6, FALSE)</f>
        <v>-0.5</v>
      </c>
      <c r="Q501">
        <f>VLOOKUP($L501,data1!$D$2:$N$164,COLUMN()-6, FALSE)</f>
        <v>1.04</v>
      </c>
    </row>
    <row r="502" spans="12:17">
      <c r="L502" t="str">
        <f t="shared" si="10"/>
        <v/>
      </c>
      <c r="M502" t="e">
        <f>VLOOKUP($L502,data1!$D$2:$N$164,COLUMN()-6, FALSE)</f>
        <v>#N/A</v>
      </c>
      <c r="N502" t="e">
        <f>VLOOKUP($L502,data1!$D$2:$N$164,COLUMN()-6, FALSE)</f>
        <v>#N/A</v>
      </c>
      <c r="O502" t="e">
        <f>VLOOKUP($L502,data1!$D$2:$N$164,COLUMN()-6, FALSE)</f>
        <v>#N/A</v>
      </c>
      <c r="P502" t="e">
        <f>VLOOKUP($L502,data1!$D$2:$N$164,COLUMN()-6, FALSE)</f>
        <v>#N/A</v>
      </c>
      <c r="Q502" t="e">
        <f>VLOOKUP($L502,data1!$D$2:$N$164,COLUMN()-6, FALSE)</f>
        <v>#N/A</v>
      </c>
    </row>
    <row r="503" spans="12:17">
      <c r="L503" t="str">
        <f t="shared" si="10"/>
        <v>SHISA4</v>
      </c>
      <c r="M503" t="str">
        <f>VLOOKUP($L503,data1!$D$2:$N$164,COLUMN()-6, FALSE)</f>
        <v>chr1:201872264</v>
      </c>
      <c r="N503" t="str">
        <f>VLOOKUP($L503,data1!$D$2:$N$164,COLUMN()-6, FALSE)</f>
        <v>rs2820315</v>
      </c>
      <c r="O503" t="str">
        <f>VLOOKUP($L503,data1!$D$2:$N$164,COLUMN()-6, FALSE)</f>
        <v>T</v>
      </c>
      <c r="P503">
        <f>VLOOKUP($L503,data1!$D$2:$N$164,COLUMN()-6, FALSE)</f>
        <v>-0.3</v>
      </c>
      <c r="Q503">
        <f>VLOOKUP($L503,data1!$D$2:$N$164,COLUMN()-6, FALSE)</f>
        <v>1.05</v>
      </c>
    </row>
    <row r="504" spans="12:17">
      <c r="L504" t="str">
        <f t="shared" si="10"/>
        <v/>
      </c>
      <c r="M504" t="e">
        <f>VLOOKUP($L504,data1!$D$2:$N$164,COLUMN()-6, FALSE)</f>
        <v>#N/A</v>
      </c>
      <c r="N504" t="e">
        <f>VLOOKUP($L504,data1!$D$2:$N$164,COLUMN()-6, FALSE)</f>
        <v>#N/A</v>
      </c>
      <c r="O504" t="e">
        <f>VLOOKUP($L504,data1!$D$2:$N$164,COLUMN()-6, FALSE)</f>
        <v>#N/A</v>
      </c>
      <c r="P504" t="e">
        <f>VLOOKUP($L504,data1!$D$2:$N$164,COLUMN()-6, FALSE)</f>
        <v>#N/A</v>
      </c>
      <c r="Q504" t="e">
        <f>VLOOKUP($L504,data1!$D$2:$N$164,COLUMN()-6, FALSE)</f>
        <v>#N/A</v>
      </c>
    </row>
    <row r="505" spans="12:17">
      <c r="L505" t="str">
        <f t="shared" si="10"/>
        <v/>
      </c>
      <c r="M505" t="e">
        <f>VLOOKUP($L505,data1!$D$2:$N$164,COLUMN()-6, FALSE)</f>
        <v>#N/A</v>
      </c>
      <c r="N505" t="e">
        <f>VLOOKUP($L505,data1!$D$2:$N$164,COLUMN()-6, FALSE)</f>
        <v>#N/A</v>
      </c>
      <c r="O505" t="e">
        <f>VLOOKUP($L505,data1!$D$2:$N$164,COLUMN()-6, FALSE)</f>
        <v>#N/A</v>
      </c>
      <c r="P505" t="e">
        <f>VLOOKUP($L505,data1!$D$2:$N$164,COLUMN()-6, FALSE)</f>
        <v>#N/A</v>
      </c>
      <c r="Q505" t="e">
        <f>VLOOKUP($L505,data1!$D$2:$N$164,COLUMN()-6, FALSE)</f>
        <v>#N/A</v>
      </c>
    </row>
    <row r="506" spans="12:17">
      <c r="L506" t="str">
        <f t="shared" si="10"/>
        <v/>
      </c>
      <c r="M506" t="e">
        <f>VLOOKUP($L506,data1!$D$2:$N$164,COLUMN()-6, FALSE)</f>
        <v>#N/A</v>
      </c>
      <c r="N506" t="e">
        <f>VLOOKUP($L506,data1!$D$2:$N$164,COLUMN()-6, FALSE)</f>
        <v>#N/A</v>
      </c>
      <c r="O506" t="e">
        <f>VLOOKUP($L506,data1!$D$2:$N$164,COLUMN()-6, FALSE)</f>
        <v>#N/A</v>
      </c>
      <c r="P506" t="e">
        <f>VLOOKUP($L506,data1!$D$2:$N$164,COLUMN()-6, FALSE)</f>
        <v>#N/A</v>
      </c>
      <c r="Q506" t="e">
        <f>VLOOKUP($L506,data1!$D$2:$N$164,COLUMN()-6, FALSE)</f>
        <v>#N/A</v>
      </c>
    </row>
    <row r="507" spans="12:17">
      <c r="L507" t="str">
        <f t="shared" si="10"/>
        <v/>
      </c>
      <c r="M507" t="e">
        <f>VLOOKUP($L507,data1!$D$2:$N$164,COLUMN()-6, FALSE)</f>
        <v>#N/A</v>
      </c>
      <c r="N507" t="e">
        <f>VLOOKUP($L507,data1!$D$2:$N$164,COLUMN()-6, FALSE)</f>
        <v>#N/A</v>
      </c>
      <c r="O507" t="e">
        <f>VLOOKUP($L507,data1!$D$2:$N$164,COLUMN()-6, FALSE)</f>
        <v>#N/A</v>
      </c>
      <c r="P507" t="e">
        <f>VLOOKUP($L507,data1!$D$2:$N$164,COLUMN()-6, FALSE)</f>
        <v>#N/A</v>
      </c>
      <c r="Q507" t="e">
        <f>VLOOKUP($L507,data1!$D$2:$N$164,COLUMN()-6, FALSE)</f>
        <v>#N/A</v>
      </c>
    </row>
    <row r="508" spans="12:17">
      <c r="L508" t="str">
        <f t="shared" si="10"/>
        <v/>
      </c>
      <c r="M508" t="e">
        <f>VLOOKUP($L508,data1!$D$2:$N$164,COLUMN()-6, FALSE)</f>
        <v>#N/A</v>
      </c>
      <c r="N508" t="e">
        <f>VLOOKUP($L508,data1!$D$2:$N$164,COLUMN()-6, FALSE)</f>
        <v>#N/A</v>
      </c>
      <c r="O508" t="e">
        <f>VLOOKUP($L508,data1!$D$2:$N$164,COLUMN()-6, FALSE)</f>
        <v>#N/A</v>
      </c>
      <c r="P508" t="e">
        <f>VLOOKUP($L508,data1!$D$2:$N$164,COLUMN()-6, FALSE)</f>
        <v>#N/A</v>
      </c>
      <c r="Q508" t="e">
        <f>VLOOKUP($L508,data1!$D$2:$N$164,COLUMN()-6, FALSE)</f>
        <v>#N/A</v>
      </c>
    </row>
    <row r="509" spans="12:17">
      <c r="L509" t="str">
        <f t="shared" si="10"/>
        <v/>
      </c>
      <c r="M509" t="e">
        <f>VLOOKUP($L509,data1!$D$2:$N$164,COLUMN()-6, FALSE)</f>
        <v>#N/A</v>
      </c>
      <c r="N509" t="e">
        <f>VLOOKUP($L509,data1!$D$2:$N$164,COLUMN()-6, FALSE)</f>
        <v>#N/A</v>
      </c>
      <c r="O509" t="e">
        <f>VLOOKUP($L509,data1!$D$2:$N$164,COLUMN()-6, FALSE)</f>
        <v>#N/A</v>
      </c>
      <c r="P509" t="e">
        <f>VLOOKUP($L509,data1!$D$2:$N$164,COLUMN()-6, FALSE)</f>
        <v>#N/A</v>
      </c>
      <c r="Q509" t="e">
        <f>VLOOKUP($L509,data1!$D$2:$N$164,COLUMN()-6, FALSE)</f>
        <v>#N/A</v>
      </c>
    </row>
    <row r="510" spans="12:17">
      <c r="L510" t="str">
        <f t="shared" si="10"/>
        <v/>
      </c>
      <c r="M510" t="e">
        <f>VLOOKUP($L510,data1!$D$2:$N$164,COLUMN()-6, FALSE)</f>
        <v>#N/A</v>
      </c>
      <c r="N510" t="e">
        <f>VLOOKUP($L510,data1!$D$2:$N$164,COLUMN()-6, FALSE)</f>
        <v>#N/A</v>
      </c>
      <c r="O510" t="e">
        <f>VLOOKUP($L510,data1!$D$2:$N$164,COLUMN()-6, FALSE)</f>
        <v>#N/A</v>
      </c>
      <c r="P510" t="e">
        <f>VLOOKUP($L510,data1!$D$2:$N$164,COLUMN()-6, FALSE)</f>
        <v>#N/A</v>
      </c>
      <c r="Q510" t="e">
        <f>VLOOKUP($L510,data1!$D$2:$N$164,COLUMN()-6, FALSE)</f>
        <v>#N/A</v>
      </c>
    </row>
    <row r="511" spans="12:17">
      <c r="L511" t="str">
        <f t="shared" si="10"/>
        <v/>
      </c>
      <c r="M511" t="e">
        <f>VLOOKUP($L511,data1!$D$2:$N$164,COLUMN()-6, FALSE)</f>
        <v>#N/A</v>
      </c>
      <c r="N511" t="e">
        <f>VLOOKUP($L511,data1!$D$2:$N$164,COLUMN()-6, FALSE)</f>
        <v>#N/A</v>
      </c>
      <c r="O511" t="e">
        <f>VLOOKUP($L511,data1!$D$2:$N$164,COLUMN()-6, FALSE)</f>
        <v>#N/A</v>
      </c>
      <c r="P511" t="e">
        <f>VLOOKUP($L511,data1!$D$2:$N$164,COLUMN()-6, FALSE)</f>
        <v>#N/A</v>
      </c>
      <c r="Q511" t="e">
        <f>VLOOKUP($L511,data1!$D$2:$N$164,COLUMN()-6, FALSE)</f>
        <v>#N/A</v>
      </c>
    </row>
    <row r="512" spans="12:17">
      <c r="L512" t="str">
        <f t="shared" si="10"/>
        <v/>
      </c>
      <c r="M512" t="e">
        <f>VLOOKUP($L512,data1!$D$2:$N$164,COLUMN()-6, FALSE)</f>
        <v>#N/A</v>
      </c>
      <c r="N512" t="e">
        <f>VLOOKUP($L512,data1!$D$2:$N$164,COLUMN()-6, FALSE)</f>
        <v>#N/A</v>
      </c>
      <c r="O512" t="e">
        <f>VLOOKUP($L512,data1!$D$2:$N$164,COLUMN()-6, FALSE)</f>
        <v>#N/A</v>
      </c>
      <c r="P512" t="e">
        <f>VLOOKUP($L512,data1!$D$2:$N$164,COLUMN()-6, FALSE)</f>
        <v>#N/A</v>
      </c>
      <c r="Q512" t="e">
        <f>VLOOKUP($L512,data1!$D$2:$N$164,COLUMN()-6, FALSE)</f>
        <v>#N/A</v>
      </c>
    </row>
    <row r="513" spans="12:17">
      <c r="L513" t="str">
        <f t="shared" si="10"/>
        <v/>
      </c>
      <c r="M513" t="e">
        <f>VLOOKUP($L513,data1!$D$2:$N$164,COLUMN()-6, FALSE)</f>
        <v>#N/A</v>
      </c>
      <c r="N513" t="e">
        <f>VLOOKUP($L513,data1!$D$2:$N$164,COLUMN()-6, FALSE)</f>
        <v>#N/A</v>
      </c>
      <c r="O513" t="e">
        <f>VLOOKUP($L513,data1!$D$2:$N$164,COLUMN()-6, FALSE)</f>
        <v>#N/A</v>
      </c>
      <c r="P513" t="e">
        <f>VLOOKUP($L513,data1!$D$2:$N$164,COLUMN()-6, FALSE)</f>
        <v>#N/A</v>
      </c>
      <c r="Q513" t="e">
        <f>VLOOKUP($L513,data1!$D$2:$N$164,COLUMN()-6, FALSE)</f>
        <v>#N/A</v>
      </c>
    </row>
    <row r="514" spans="12:17">
      <c r="L514" t="str">
        <f t="shared" si="10"/>
        <v>ICA1L</v>
      </c>
      <c r="M514" t="str">
        <f>VLOOKUP($L514,data1!$D$2:$N$164,COLUMN()-6, FALSE)</f>
        <v>chr2:203745885</v>
      </c>
      <c r="N514" t="str">
        <f>VLOOKUP($L514,data1!$D$2:$N$164,COLUMN()-6, FALSE)</f>
        <v>rs6725887</v>
      </c>
      <c r="O514" t="str">
        <f>VLOOKUP($L514,data1!$D$2:$N$164,COLUMN()-6, FALSE)</f>
        <v>C</v>
      </c>
      <c r="P514">
        <f>VLOOKUP($L514,data1!$D$2:$N$164,COLUMN()-6, FALSE)</f>
        <v>-0.15</v>
      </c>
      <c r="Q514">
        <f>VLOOKUP($L514,data1!$D$2:$N$164,COLUMN()-6, FALSE)</f>
        <v>1.1399999999999999</v>
      </c>
    </row>
    <row r="515" spans="12:17">
      <c r="L515" t="str">
        <f t="shared" si="10"/>
        <v>ABCA12</v>
      </c>
      <c r="M515" t="str">
        <f>VLOOKUP($L515,data1!$D$2:$N$164,COLUMN()-6, FALSE)</f>
        <v>chr2:216304384</v>
      </c>
      <c r="N515" t="str">
        <f>VLOOKUP($L515,data1!$D$2:$N$164,COLUMN()-6, FALSE)</f>
        <v>rs1250229</v>
      </c>
      <c r="O515" t="str">
        <f>VLOOKUP($L515,data1!$D$2:$N$164,COLUMN()-6, FALSE)</f>
        <v>T</v>
      </c>
      <c r="P515">
        <f>VLOOKUP($L515,data1!$D$2:$N$164,COLUMN()-6, FALSE)</f>
        <v>-0.26</v>
      </c>
      <c r="Q515">
        <f>VLOOKUP($L515,data1!$D$2:$N$164,COLUMN()-6, FALSE)</f>
        <v>1.07</v>
      </c>
    </row>
    <row r="516" spans="12:17">
      <c r="L516" t="str">
        <f t="shared" si="10"/>
        <v/>
      </c>
      <c r="M516" t="e">
        <f>VLOOKUP($L516,data1!$D$2:$N$164,COLUMN()-6, FALSE)</f>
        <v>#N/A</v>
      </c>
      <c r="N516" t="e">
        <f>VLOOKUP($L516,data1!$D$2:$N$164,COLUMN()-6, FALSE)</f>
        <v>#N/A</v>
      </c>
      <c r="O516" t="e">
        <f>VLOOKUP($L516,data1!$D$2:$N$164,COLUMN()-6, FALSE)</f>
        <v>#N/A</v>
      </c>
      <c r="P516" t="e">
        <f>VLOOKUP($L516,data1!$D$2:$N$164,COLUMN()-6, FALSE)</f>
        <v>#N/A</v>
      </c>
      <c r="Q516" t="e">
        <f>VLOOKUP($L516,data1!$D$2:$N$164,COLUMN()-6, FALSE)</f>
        <v>#N/A</v>
      </c>
    </row>
    <row r="517" spans="12:17">
      <c r="L517" t="str">
        <f t="shared" si="10"/>
        <v/>
      </c>
      <c r="M517" t="e">
        <f>VLOOKUP($L517,data1!$D$2:$N$164,COLUMN()-6, FALSE)</f>
        <v>#N/A</v>
      </c>
      <c r="N517" t="e">
        <f>VLOOKUP($L517,data1!$D$2:$N$164,COLUMN()-6, FALSE)</f>
        <v>#N/A</v>
      </c>
      <c r="O517" t="e">
        <f>VLOOKUP($L517,data1!$D$2:$N$164,COLUMN()-6, FALSE)</f>
        <v>#N/A</v>
      </c>
      <c r="P517" t="e">
        <f>VLOOKUP($L517,data1!$D$2:$N$164,COLUMN()-6, FALSE)</f>
        <v>#N/A</v>
      </c>
      <c r="Q517" t="e">
        <f>VLOOKUP($L517,data1!$D$2:$N$164,COLUMN()-6, FALSE)</f>
        <v>#N/A</v>
      </c>
    </row>
    <row r="518" spans="12:17">
      <c r="L518" t="str">
        <f t="shared" si="10"/>
        <v/>
      </c>
      <c r="M518" t="e">
        <f>VLOOKUP($L518,data1!$D$2:$N$164,COLUMN()-6, FALSE)</f>
        <v>#N/A</v>
      </c>
      <c r="N518" t="e">
        <f>VLOOKUP($L518,data1!$D$2:$N$164,COLUMN()-6, FALSE)</f>
        <v>#N/A</v>
      </c>
      <c r="O518" t="e">
        <f>VLOOKUP($L518,data1!$D$2:$N$164,COLUMN()-6, FALSE)</f>
        <v>#N/A</v>
      </c>
      <c r="P518" t="e">
        <f>VLOOKUP($L518,data1!$D$2:$N$164,COLUMN()-6, FALSE)</f>
        <v>#N/A</v>
      </c>
      <c r="Q518" t="e">
        <f>VLOOKUP($L518,data1!$D$2:$N$164,COLUMN()-6, FALSE)</f>
        <v>#N/A</v>
      </c>
    </row>
    <row r="519" spans="12:17">
      <c r="L519" t="str">
        <f t="shared" si="10"/>
        <v/>
      </c>
      <c r="M519" t="e">
        <f>VLOOKUP($L519,data1!$D$2:$N$164,COLUMN()-6, FALSE)</f>
        <v>#N/A</v>
      </c>
      <c r="N519" t="e">
        <f>VLOOKUP($L519,data1!$D$2:$N$164,COLUMN()-6, FALSE)</f>
        <v>#N/A</v>
      </c>
      <c r="O519" t="e">
        <f>VLOOKUP($L519,data1!$D$2:$N$164,COLUMN()-6, FALSE)</f>
        <v>#N/A</v>
      </c>
      <c r="P519" t="e">
        <f>VLOOKUP($L519,data1!$D$2:$N$164,COLUMN()-6, FALSE)</f>
        <v>#N/A</v>
      </c>
      <c r="Q519" t="e">
        <f>VLOOKUP($L519,data1!$D$2:$N$164,COLUMN()-6, FALSE)</f>
        <v>#N/A</v>
      </c>
    </row>
    <row r="520" spans="12:17">
      <c r="L520" t="str">
        <f t="shared" si="10"/>
        <v/>
      </c>
      <c r="M520" t="e">
        <f>VLOOKUP($L520,data1!$D$2:$N$164,COLUMN()-6, FALSE)</f>
        <v>#N/A</v>
      </c>
      <c r="N520" t="e">
        <f>VLOOKUP($L520,data1!$D$2:$N$164,COLUMN()-6, FALSE)</f>
        <v>#N/A</v>
      </c>
      <c r="O520" t="e">
        <f>VLOOKUP($L520,data1!$D$2:$N$164,COLUMN()-6, FALSE)</f>
        <v>#N/A</v>
      </c>
      <c r="P520" t="e">
        <f>VLOOKUP($L520,data1!$D$2:$N$164,COLUMN()-6, FALSE)</f>
        <v>#N/A</v>
      </c>
      <c r="Q520" t="e">
        <f>VLOOKUP($L520,data1!$D$2:$N$164,COLUMN()-6, FALSE)</f>
        <v>#N/A</v>
      </c>
    </row>
    <row r="521" spans="12:17">
      <c r="L521" t="str">
        <f t="shared" si="10"/>
        <v/>
      </c>
      <c r="M521" t="e">
        <f>VLOOKUP($L521,data1!$D$2:$N$164,COLUMN()-6, FALSE)</f>
        <v>#N/A</v>
      </c>
      <c r="N521" t="e">
        <f>VLOOKUP($L521,data1!$D$2:$N$164,COLUMN()-6, FALSE)</f>
        <v>#N/A</v>
      </c>
      <c r="O521" t="e">
        <f>VLOOKUP($L521,data1!$D$2:$N$164,COLUMN()-6, FALSE)</f>
        <v>#N/A</v>
      </c>
      <c r="P521" t="e">
        <f>VLOOKUP($L521,data1!$D$2:$N$164,COLUMN()-6, FALSE)</f>
        <v>#N/A</v>
      </c>
      <c r="Q521" t="e">
        <f>VLOOKUP($L521,data1!$D$2:$N$164,COLUMN()-6, FALSE)</f>
        <v>#N/A</v>
      </c>
    </row>
    <row r="522" spans="12:17">
      <c r="L522" t="str">
        <f t="shared" si="10"/>
        <v>ZNF589</v>
      </c>
      <c r="M522" t="str">
        <f>VLOOKUP($L522,data1!$D$2:$N$164,COLUMN()-6, FALSE)</f>
        <v>chr3:48193515</v>
      </c>
      <c r="N522" t="str">
        <f>VLOOKUP($L522,data1!$D$2:$N$164,COLUMN()-6, FALSE)</f>
        <v>rs7617773</v>
      </c>
      <c r="O522" t="str">
        <f>VLOOKUP($L522,data1!$D$2:$N$164,COLUMN()-6, FALSE)</f>
        <v>T</v>
      </c>
      <c r="P522">
        <f>VLOOKUP($L522,data1!$D$2:$N$164,COLUMN()-6, FALSE)</f>
        <v>-0.67</v>
      </c>
      <c r="Q522">
        <f>VLOOKUP($L522,data1!$D$2:$N$164,COLUMN()-6, FALSE)</f>
        <v>1.04</v>
      </c>
    </row>
    <row r="523" spans="12:17">
      <c r="L523" t="str">
        <f t="shared" si="10"/>
        <v>CDHRA</v>
      </c>
      <c r="M523" t="str">
        <f>VLOOKUP($L523,data1!$D$2:$N$164,COLUMN()-6, FALSE)</f>
        <v>chr3:49448566</v>
      </c>
      <c r="N523" t="str">
        <f>VLOOKUP($L523,data1!$D$2:$N$164,COLUMN()-6, FALSE)</f>
        <v>rs7623687</v>
      </c>
      <c r="O523" t="str">
        <f>VLOOKUP($L523,data1!$D$2:$N$164,COLUMN()-6, FALSE)</f>
        <v>A</v>
      </c>
      <c r="P523">
        <f>VLOOKUP($L523,data1!$D$2:$N$164,COLUMN()-6, FALSE)</f>
        <v>-0.86</v>
      </c>
      <c r="Q523">
        <f>VLOOKUP($L523,data1!$D$2:$N$164,COLUMN()-6, FALSE)</f>
        <v>1.07</v>
      </c>
    </row>
    <row r="524" spans="12:17">
      <c r="L524" t="str">
        <f t="shared" si="10"/>
        <v/>
      </c>
      <c r="M524" t="e">
        <f>VLOOKUP($L524,data1!$D$2:$N$164,COLUMN()-6, FALSE)</f>
        <v>#N/A</v>
      </c>
      <c r="N524" t="e">
        <f>VLOOKUP($L524,data1!$D$2:$N$164,COLUMN()-6, FALSE)</f>
        <v>#N/A</v>
      </c>
      <c r="O524" t="e">
        <f>VLOOKUP($L524,data1!$D$2:$N$164,COLUMN()-6, FALSE)</f>
        <v>#N/A</v>
      </c>
      <c r="P524" t="e">
        <f>VLOOKUP($L524,data1!$D$2:$N$164,COLUMN()-6, FALSE)</f>
        <v>#N/A</v>
      </c>
      <c r="Q524" t="e">
        <f>VLOOKUP($L524,data1!$D$2:$N$164,COLUMN()-6, FALSE)</f>
        <v>#N/A</v>
      </c>
    </row>
    <row r="525" spans="12:17">
      <c r="L525" t="str">
        <f t="shared" si="10"/>
        <v>UBA5</v>
      </c>
      <c r="M525" t="str">
        <f>VLOOKUP($L525,data1!$D$2:$N$164,COLUMN()-6, FALSE)</f>
        <v>chr3:132257961</v>
      </c>
      <c r="N525" t="str">
        <f>VLOOKUP($L525,data1!$D$2:$N$164,COLUMN()-6, FALSE)</f>
        <v>rs10512861</v>
      </c>
      <c r="O525" t="str">
        <f>VLOOKUP($L525,data1!$D$2:$N$164,COLUMN()-6, FALSE)</f>
        <v>G</v>
      </c>
      <c r="P525">
        <f>VLOOKUP($L525,data1!$D$2:$N$164,COLUMN()-6, FALSE)</f>
        <v>-0.86</v>
      </c>
      <c r="Q525">
        <f>VLOOKUP($L525,data1!$D$2:$N$164,COLUMN()-6, FALSE)</f>
        <v>1.04</v>
      </c>
    </row>
    <row r="526" spans="12:17">
      <c r="L526" t="str">
        <f t="shared" si="10"/>
        <v>PPP2R3A</v>
      </c>
      <c r="M526" t="str">
        <f>VLOOKUP($L526,data1!$D$2:$N$164,COLUMN()-6, FALSE)</f>
        <v>chr3:136069472</v>
      </c>
      <c r="N526" t="str">
        <f>VLOOKUP($L526,data1!$D$2:$N$164,COLUMN()-6, FALSE)</f>
        <v>rs667920</v>
      </c>
      <c r="O526" t="str">
        <f>VLOOKUP($L526,data1!$D$2:$N$164,COLUMN()-6, FALSE)</f>
        <v>T</v>
      </c>
      <c r="P526">
        <f>VLOOKUP($L526,data1!$D$2:$N$164,COLUMN()-6, FALSE)</f>
        <v>-0.78</v>
      </c>
      <c r="Q526">
        <f>VLOOKUP($L526,data1!$D$2:$N$164,COLUMN()-6, FALSE)</f>
        <v>1.05</v>
      </c>
    </row>
    <row r="527" spans="12:17">
      <c r="L527" t="str">
        <f t="shared" si="10"/>
        <v/>
      </c>
      <c r="M527" t="e">
        <f>VLOOKUP($L527,data1!$D$2:$N$164,COLUMN()-6, FALSE)</f>
        <v>#N/A</v>
      </c>
      <c r="N527" t="e">
        <f>VLOOKUP($L527,data1!$D$2:$N$164,COLUMN()-6, FALSE)</f>
        <v>#N/A</v>
      </c>
      <c r="O527" t="e">
        <f>VLOOKUP($L527,data1!$D$2:$N$164,COLUMN()-6, FALSE)</f>
        <v>#N/A</v>
      </c>
      <c r="P527" t="e">
        <f>VLOOKUP($L527,data1!$D$2:$N$164,COLUMN()-6, FALSE)</f>
        <v>#N/A</v>
      </c>
      <c r="Q527" t="e">
        <f>VLOOKUP($L527,data1!$D$2:$N$164,COLUMN()-6, FALSE)</f>
        <v>#N/A</v>
      </c>
    </row>
    <row r="528" spans="12:17">
      <c r="L528" t="str">
        <f t="shared" si="10"/>
        <v/>
      </c>
      <c r="M528" t="e">
        <f>VLOOKUP($L528,data1!$D$2:$N$164,COLUMN()-6, FALSE)</f>
        <v>#N/A</v>
      </c>
      <c r="N528" t="e">
        <f>VLOOKUP($L528,data1!$D$2:$N$164,COLUMN()-6, FALSE)</f>
        <v>#N/A</v>
      </c>
      <c r="O528" t="e">
        <f>VLOOKUP($L528,data1!$D$2:$N$164,COLUMN()-6, FALSE)</f>
        <v>#N/A</v>
      </c>
      <c r="P528" t="e">
        <f>VLOOKUP($L528,data1!$D$2:$N$164,COLUMN()-6, FALSE)</f>
        <v>#N/A</v>
      </c>
      <c r="Q528" t="e">
        <f>VLOOKUP($L528,data1!$D$2:$N$164,COLUMN()-6, FALSE)</f>
        <v>#N/A</v>
      </c>
    </row>
    <row r="529" spans="12:17">
      <c r="L529" t="str">
        <f t="shared" si="10"/>
        <v/>
      </c>
      <c r="M529" t="e">
        <f>VLOOKUP($L529,data1!$D$2:$N$164,COLUMN()-6, FALSE)</f>
        <v>#N/A</v>
      </c>
      <c r="N529" t="e">
        <f>VLOOKUP($L529,data1!$D$2:$N$164,COLUMN()-6, FALSE)</f>
        <v>#N/A</v>
      </c>
      <c r="O529" t="e">
        <f>VLOOKUP($L529,data1!$D$2:$N$164,COLUMN()-6, FALSE)</f>
        <v>#N/A</v>
      </c>
      <c r="P529" t="e">
        <f>VLOOKUP($L529,data1!$D$2:$N$164,COLUMN()-6, FALSE)</f>
        <v>#N/A</v>
      </c>
      <c r="Q529" t="e">
        <f>VLOOKUP($L529,data1!$D$2:$N$164,COLUMN()-6, FALSE)</f>
        <v>#N/A</v>
      </c>
    </row>
    <row r="530" spans="12:17">
      <c r="L530" t="str">
        <f t="shared" si="10"/>
        <v/>
      </c>
      <c r="M530" t="e">
        <f>VLOOKUP($L530,data1!$D$2:$N$164,COLUMN()-6, FALSE)</f>
        <v>#N/A</v>
      </c>
      <c r="N530" t="e">
        <f>VLOOKUP($L530,data1!$D$2:$N$164,COLUMN()-6, FALSE)</f>
        <v>#N/A</v>
      </c>
      <c r="O530" t="e">
        <f>VLOOKUP($L530,data1!$D$2:$N$164,COLUMN()-6, FALSE)</f>
        <v>#N/A</v>
      </c>
      <c r="P530" t="e">
        <f>VLOOKUP($L530,data1!$D$2:$N$164,COLUMN()-6, FALSE)</f>
        <v>#N/A</v>
      </c>
      <c r="Q530" t="e">
        <f>VLOOKUP($L530,data1!$D$2:$N$164,COLUMN()-6, FALSE)</f>
        <v>#N/A</v>
      </c>
    </row>
    <row r="531" spans="12:17">
      <c r="L531" t="str">
        <f t="shared" si="10"/>
        <v/>
      </c>
      <c r="M531" t="e">
        <f>VLOOKUP($L531,data1!$D$2:$N$164,COLUMN()-6, FALSE)</f>
        <v>#N/A</v>
      </c>
      <c r="N531" t="e">
        <f>VLOOKUP($L531,data1!$D$2:$N$164,COLUMN()-6, FALSE)</f>
        <v>#N/A</v>
      </c>
      <c r="O531" t="e">
        <f>VLOOKUP($L531,data1!$D$2:$N$164,COLUMN()-6, FALSE)</f>
        <v>#N/A</v>
      </c>
      <c r="P531" t="e">
        <f>VLOOKUP($L531,data1!$D$2:$N$164,COLUMN()-6, FALSE)</f>
        <v>#N/A</v>
      </c>
      <c r="Q531" t="e">
        <f>VLOOKUP($L531,data1!$D$2:$N$164,COLUMN()-6, FALSE)</f>
        <v>#N/A</v>
      </c>
    </row>
    <row r="532" spans="12:17">
      <c r="L532" t="str">
        <f t="shared" si="10"/>
        <v/>
      </c>
      <c r="M532" t="e">
        <f>VLOOKUP($L532,data1!$D$2:$N$164,COLUMN()-6, FALSE)</f>
        <v>#N/A</v>
      </c>
      <c r="N532" t="e">
        <f>VLOOKUP($L532,data1!$D$2:$N$164,COLUMN()-6, FALSE)</f>
        <v>#N/A</v>
      </c>
      <c r="O532" t="e">
        <f>VLOOKUP($L532,data1!$D$2:$N$164,COLUMN()-6, FALSE)</f>
        <v>#N/A</v>
      </c>
      <c r="P532" t="e">
        <f>VLOOKUP($L532,data1!$D$2:$N$164,COLUMN()-6, FALSE)</f>
        <v>#N/A</v>
      </c>
      <c r="Q532" t="e">
        <f>VLOOKUP($L532,data1!$D$2:$N$164,COLUMN()-6, FALSE)</f>
        <v>#N/A</v>
      </c>
    </row>
    <row r="533" spans="12:17">
      <c r="L533" t="str">
        <f t="shared" si="10"/>
        <v>STBD1</v>
      </c>
      <c r="M533" t="str">
        <f>VLOOKUP($L533,data1!$D$2:$N$164,COLUMN()-6, FALSE)</f>
        <v>chr4:77416627</v>
      </c>
      <c r="N533" t="str">
        <f>VLOOKUP($L533,data1!$D$2:$N$164,COLUMN()-6, FALSE)</f>
        <v>rs12500824</v>
      </c>
      <c r="O533" t="str">
        <f>VLOOKUP($L533,data1!$D$2:$N$164,COLUMN()-6, FALSE)</f>
        <v>A</v>
      </c>
      <c r="P533">
        <f>VLOOKUP($L533,data1!$D$2:$N$164,COLUMN()-6, FALSE)</f>
        <v>-0.36</v>
      </c>
      <c r="Q533">
        <f>VLOOKUP($L533,data1!$D$2:$N$164,COLUMN()-6, FALSE)</f>
        <v>1.04</v>
      </c>
    </row>
    <row r="534" spans="12:17">
      <c r="L534" t="str">
        <f t="shared" si="10"/>
        <v/>
      </c>
      <c r="M534" t="e">
        <f>VLOOKUP($L534,data1!$D$2:$N$164,COLUMN()-6, FALSE)</f>
        <v>#N/A</v>
      </c>
      <c r="N534" t="e">
        <f>VLOOKUP($L534,data1!$D$2:$N$164,COLUMN()-6, FALSE)</f>
        <v>#N/A</v>
      </c>
      <c r="O534" t="e">
        <f>VLOOKUP($L534,data1!$D$2:$N$164,COLUMN()-6, FALSE)</f>
        <v>#N/A</v>
      </c>
      <c r="P534" t="e">
        <f>VLOOKUP($L534,data1!$D$2:$N$164,COLUMN()-6, FALSE)</f>
        <v>#N/A</v>
      </c>
      <c r="Q534" t="e">
        <f>VLOOKUP($L534,data1!$D$2:$N$164,COLUMN()-6, FALSE)</f>
        <v>#N/A</v>
      </c>
    </row>
    <row r="535" spans="12:17">
      <c r="L535" t="str">
        <f t="shared" si="10"/>
        <v/>
      </c>
      <c r="M535" t="e">
        <f>VLOOKUP($L535,data1!$D$2:$N$164,COLUMN()-6, FALSE)</f>
        <v>#N/A</v>
      </c>
      <c r="N535" t="e">
        <f>VLOOKUP($L535,data1!$D$2:$N$164,COLUMN()-6, FALSE)</f>
        <v>#N/A</v>
      </c>
      <c r="O535" t="e">
        <f>VLOOKUP($L535,data1!$D$2:$N$164,COLUMN()-6, FALSE)</f>
        <v>#N/A</v>
      </c>
      <c r="P535" t="e">
        <f>VLOOKUP($L535,data1!$D$2:$N$164,COLUMN()-6, FALSE)</f>
        <v>#N/A</v>
      </c>
      <c r="Q535" t="e">
        <f>VLOOKUP($L535,data1!$D$2:$N$164,COLUMN()-6, FALSE)</f>
        <v>#N/A</v>
      </c>
    </row>
    <row r="536" spans="12:17">
      <c r="L536" t="str">
        <f t="shared" si="10"/>
        <v/>
      </c>
      <c r="M536" t="e">
        <f>VLOOKUP($L536,data1!$D$2:$N$164,COLUMN()-6, FALSE)</f>
        <v>#N/A</v>
      </c>
      <c r="N536" t="e">
        <f>VLOOKUP($L536,data1!$D$2:$N$164,COLUMN()-6, FALSE)</f>
        <v>#N/A</v>
      </c>
      <c r="O536" t="e">
        <f>VLOOKUP($L536,data1!$D$2:$N$164,COLUMN()-6, FALSE)</f>
        <v>#N/A</v>
      </c>
      <c r="P536" t="e">
        <f>VLOOKUP($L536,data1!$D$2:$N$164,COLUMN()-6, FALSE)</f>
        <v>#N/A</v>
      </c>
      <c r="Q536" t="e">
        <f>VLOOKUP($L536,data1!$D$2:$N$164,COLUMN()-6, FALSE)</f>
        <v>#N/A</v>
      </c>
    </row>
    <row r="537" spans="12:17">
      <c r="L537" t="str">
        <f t="shared" si="10"/>
        <v/>
      </c>
      <c r="M537" t="e">
        <f>VLOOKUP($L537,data1!$D$2:$N$164,COLUMN()-6, FALSE)</f>
        <v>#N/A</v>
      </c>
      <c r="N537" t="e">
        <f>VLOOKUP($L537,data1!$D$2:$N$164,COLUMN()-6, FALSE)</f>
        <v>#N/A</v>
      </c>
      <c r="O537" t="e">
        <f>VLOOKUP($L537,data1!$D$2:$N$164,COLUMN()-6, FALSE)</f>
        <v>#N/A</v>
      </c>
      <c r="P537" t="e">
        <f>VLOOKUP($L537,data1!$D$2:$N$164,COLUMN()-6, FALSE)</f>
        <v>#N/A</v>
      </c>
      <c r="Q537" t="e">
        <f>VLOOKUP($L537,data1!$D$2:$N$164,COLUMN()-6, FALSE)</f>
        <v>#N/A</v>
      </c>
    </row>
    <row r="538" spans="12:17">
      <c r="L538" t="str">
        <f t="shared" si="10"/>
        <v/>
      </c>
      <c r="M538" t="e">
        <f>VLOOKUP($L538,data1!$D$2:$N$164,COLUMN()-6, FALSE)</f>
        <v>#N/A</v>
      </c>
      <c r="N538" t="e">
        <f>VLOOKUP($L538,data1!$D$2:$N$164,COLUMN()-6, FALSE)</f>
        <v>#N/A</v>
      </c>
      <c r="O538" t="e">
        <f>VLOOKUP($L538,data1!$D$2:$N$164,COLUMN()-6, FALSE)</f>
        <v>#N/A</v>
      </c>
      <c r="P538" t="e">
        <f>VLOOKUP($L538,data1!$D$2:$N$164,COLUMN()-6, FALSE)</f>
        <v>#N/A</v>
      </c>
      <c r="Q538" t="e">
        <f>VLOOKUP($L538,data1!$D$2:$N$164,COLUMN()-6, FALSE)</f>
        <v>#N/A</v>
      </c>
    </row>
    <row r="539" spans="12:17">
      <c r="L539" t="str">
        <f t="shared" si="10"/>
        <v/>
      </c>
      <c r="M539" t="e">
        <f>VLOOKUP($L539,data1!$D$2:$N$164,COLUMN()-6, FALSE)</f>
        <v>#N/A</v>
      </c>
      <c r="N539" t="e">
        <f>VLOOKUP($L539,data1!$D$2:$N$164,COLUMN()-6, FALSE)</f>
        <v>#N/A</v>
      </c>
      <c r="O539" t="e">
        <f>VLOOKUP($L539,data1!$D$2:$N$164,COLUMN()-6, FALSE)</f>
        <v>#N/A</v>
      </c>
      <c r="P539" t="e">
        <f>VLOOKUP($L539,data1!$D$2:$N$164,COLUMN()-6, FALSE)</f>
        <v>#N/A</v>
      </c>
      <c r="Q539" t="e">
        <f>VLOOKUP($L539,data1!$D$2:$N$164,COLUMN()-6, FALSE)</f>
        <v>#N/A</v>
      </c>
    </row>
    <row r="540" spans="12:17">
      <c r="L540" t="str">
        <f t="shared" si="10"/>
        <v/>
      </c>
      <c r="M540" t="e">
        <f>VLOOKUP($L540,data1!$D$2:$N$164,COLUMN()-6, FALSE)</f>
        <v>#N/A</v>
      </c>
      <c r="N540" t="e">
        <f>VLOOKUP($L540,data1!$D$2:$N$164,COLUMN()-6, FALSE)</f>
        <v>#N/A</v>
      </c>
      <c r="O540" t="e">
        <f>VLOOKUP($L540,data1!$D$2:$N$164,COLUMN()-6, FALSE)</f>
        <v>#N/A</v>
      </c>
      <c r="P540" t="e">
        <f>VLOOKUP($L540,data1!$D$2:$N$164,COLUMN()-6, FALSE)</f>
        <v>#N/A</v>
      </c>
      <c r="Q540" t="e">
        <f>VLOOKUP($L540,data1!$D$2:$N$164,COLUMN()-6, FALSE)</f>
        <v>#N/A</v>
      </c>
    </row>
    <row r="541" spans="12:17">
      <c r="L541" t="str">
        <f t="shared" si="10"/>
        <v/>
      </c>
      <c r="M541" t="e">
        <f>VLOOKUP($L541,data1!$D$2:$N$164,COLUMN()-6, FALSE)</f>
        <v>#N/A</v>
      </c>
      <c r="N541" t="e">
        <f>VLOOKUP($L541,data1!$D$2:$N$164,COLUMN()-6, FALSE)</f>
        <v>#N/A</v>
      </c>
      <c r="O541" t="e">
        <f>VLOOKUP($L541,data1!$D$2:$N$164,COLUMN()-6, FALSE)</f>
        <v>#N/A</v>
      </c>
      <c r="P541" t="e">
        <f>VLOOKUP($L541,data1!$D$2:$N$164,COLUMN()-6, FALSE)</f>
        <v>#N/A</v>
      </c>
      <c r="Q541" t="e">
        <f>VLOOKUP($L541,data1!$D$2:$N$164,COLUMN()-6, FALSE)</f>
        <v>#N/A</v>
      </c>
    </row>
    <row r="542" spans="12:17">
      <c r="L542" t="str">
        <f t="shared" si="10"/>
        <v/>
      </c>
      <c r="M542" t="e">
        <f>VLOOKUP($L542,data1!$D$2:$N$164,COLUMN()-6, FALSE)</f>
        <v>#N/A</v>
      </c>
      <c r="N542" t="e">
        <f>VLOOKUP($L542,data1!$D$2:$N$164,COLUMN()-6, FALSE)</f>
        <v>#N/A</v>
      </c>
      <c r="O542" t="e">
        <f>VLOOKUP($L542,data1!$D$2:$N$164,COLUMN()-6, FALSE)</f>
        <v>#N/A</v>
      </c>
      <c r="P542" t="e">
        <f>VLOOKUP($L542,data1!$D$2:$N$164,COLUMN()-6, FALSE)</f>
        <v>#N/A</v>
      </c>
      <c r="Q542" t="e">
        <f>VLOOKUP($L542,data1!$D$2:$N$164,COLUMN()-6, FALSE)</f>
        <v>#N/A</v>
      </c>
    </row>
    <row r="543" spans="12:17">
      <c r="L543" t="str">
        <f t="shared" si="10"/>
        <v/>
      </c>
      <c r="M543" t="e">
        <f>VLOOKUP($L543,data1!$D$2:$N$164,COLUMN()-6, FALSE)</f>
        <v>#N/A</v>
      </c>
      <c r="N543" t="e">
        <f>VLOOKUP($L543,data1!$D$2:$N$164,COLUMN()-6, FALSE)</f>
        <v>#N/A</v>
      </c>
      <c r="O543" t="e">
        <f>VLOOKUP($L543,data1!$D$2:$N$164,COLUMN()-6, FALSE)</f>
        <v>#N/A</v>
      </c>
      <c r="P543" t="e">
        <f>VLOOKUP($L543,data1!$D$2:$N$164,COLUMN()-6, FALSE)</f>
        <v>#N/A</v>
      </c>
      <c r="Q543" t="e">
        <f>VLOOKUP($L543,data1!$D$2:$N$164,COLUMN()-6, FALSE)</f>
        <v>#N/A</v>
      </c>
    </row>
    <row r="544" spans="12:17">
      <c r="L544" t="str">
        <f t="shared" si="10"/>
        <v/>
      </c>
      <c r="M544" t="e">
        <f>VLOOKUP($L544,data1!$D$2:$N$164,COLUMN()-6, FALSE)</f>
        <v>#N/A</v>
      </c>
      <c r="N544" t="e">
        <f>VLOOKUP($L544,data1!$D$2:$N$164,COLUMN()-6, FALSE)</f>
        <v>#N/A</v>
      </c>
      <c r="O544" t="e">
        <f>VLOOKUP($L544,data1!$D$2:$N$164,COLUMN()-6, FALSE)</f>
        <v>#N/A</v>
      </c>
      <c r="P544" t="e">
        <f>VLOOKUP($L544,data1!$D$2:$N$164,COLUMN()-6, FALSE)</f>
        <v>#N/A</v>
      </c>
      <c r="Q544" t="e">
        <f>VLOOKUP($L544,data1!$D$2:$N$164,COLUMN()-6, FALSE)</f>
        <v>#N/A</v>
      </c>
    </row>
    <row r="545" spans="12:17">
      <c r="L545" t="str">
        <f t="shared" si="10"/>
        <v/>
      </c>
      <c r="M545" t="e">
        <f>VLOOKUP($L545,data1!$D$2:$N$164,COLUMN()-6, FALSE)</f>
        <v>#N/A</v>
      </c>
      <c r="N545" t="e">
        <f>VLOOKUP($L545,data1!$D$2:$N$164,COLUMN()-6, FALSE)</f>
        <v>#N/A</v>
      </c>
      <c r="O545" t="e">
        <f>VLOOKUP($L545,data1!$D$2:$N$164,COLUMN()-6, FALSE)</f>
        <v>#N/A</v>
      </c>
      <c r="P545" t="e">
        <f>VLOOKUP($L545,data1!$D$2:$N$164,COLUMN()-6, FALSE)</f>
        <v>#N/A</v>
      </c>
      <c r="Q545" t="e">
        <f>VLOOKUP($L545,data1!$D$2:$N$164,COLUMN()-6, FALSE)</f>
        <v>#N/A</v>
      </c>
    </row>
    <row r="546" spans="12:17">
      <c r="L546" t="str">
        <f t="shared" si="10"/>
        <v/>
      </c>
      <c r="M546" t="e">
        <f>VLOOKUP($L546,data1!$D$2:$N$164,COLUMN()-6, FALSE)</f>
        <v>#N/A</v>
      </c>
      <c r="N546" t="e">
        <f>VLOOKUP($L546,data1!$D$2:$N$164,COLUMN()-6, FALSE)</f>
        <v>#N/A</v>
      </c>
      <c r="O546" t="e">
        <f>VLOOKUP($L546,data1!$D$2:$N$164,COLUMN()-6, FALSE)</f>
        <v>#N/A</v>
      </c>
      <c r="P546" t="e">
        <f>VLOOKUP($L546,data1!$D$2:$N$164,COLUMN()-6, FALSE)</f>
        <v>#N/A</v>
      </c>
      <c r="Q546" t="e">
        <f>VLOOKUP($L546,data1!$D$2:$N$164,COLUMN()-6, FALSE)</f>
        <v>#N/A</v>
      </c>
    </row>
    <row r="547" spans="12:17">
      <c r="L547" t="str">
        <f t="shared" si="10"/>
        <v/>
      </c>
      <c r="M547" t="e">
        <f>VLOOKUP($L547,data1!$D$2:$N$164,COLUMN()-6, FALSE)</f>
        <v>#N/A</v>
      </c>
      <c r="N547" t="e">
        <f>VLOOKUP($L547,data1!$D$2:$N$164,COLUMN()-6, FALSE)</f>
        <v>#N/A</v>
      </c>
      <c r="O547" t="e">
        <f>VLOOKUP($L547,data1!$D$2:$N$164,COLUMN()-6, FALSE)</f>
        <v>#N/A</v>
      </c>
      <c r="P547" t="e">
        <f>VLOOKUP($L547,data1!$D$2:$N$164,COLUMN()-6, FALSE)</f>
        <v>#N/A</v>
      </c>
      <c r="Q547" t="e">
        <f>VLOOKUP($L547,data1!$D$2:$N$164,COLUMN()-6, FALSE)</f>
        <v>#N/A</v>
      </c>
    </row>
    <row r="548" spans="12:17">
      <c r="L548" t="str">
        <f t="shared" si="10"/>
        <v/>
      </c>
      <c r="M548" t="e">
        <f>VLOOKUP($L548,data1!$D$2:$N$164,COLUMN()-6, FALSE)</f>
        <v>#N/A</v>
      </c>
      <c r="N548" t="e">
        <f>VLOOKUP($L548,data1!$D$2:$N$164,COLUMN()-6, FALSE)</f>
        <v>#N/A</v>
      </c>
      <c r="O548" t="e">
        <f>VLOOKUP($L548,data1!$D$2:$N$164,COLUMN()-6, FALSE)</f>
        <v>#N/A</v>
      </c>
      <c r="P548" t="e">
        <f>VLOOKUP($L548,data1!$D$2:$N$164,COLUMN()-6, FALSE)</f>
        <v>#N/A</v>
      </c>
      <c r="Q548" t="e">
        <f>VLOOKUP($L548,data1!$D$2:$N$164,COLUMN()-6, FALSE)</f>
        <v>#N/A</v>
      </c>
    </row>
    <row r="549" spans="12:17">
      <c r="L549" t="str">
        <f t="shared" si="10"/>
        <v/>
      </c>
      <c r="M549" t="e">
        <f>VLOOKUP($L549,data1!$D$2:$N$164,COLUMN()-6, FALSE)</f>
        <v>#N/A</v>
      </c>
      <c r="N549" t="e">
        <f>VLOOKUP($L549,data1!$D$2:$N$164,COLUMN()-6, FALSE)</f>
        <v>#N/A</v>
      </c>
      <c r="O549" t="e">
        <f>VLOOKUP($L549,data1!$D$2:$N$164,COLUMN()-6, FALSE)</f>
        <v>#N/A</v>
      </c>
      <c r="P549" t="e">
        <f>VLOOKUP($L549,data1!$D$2:$N$164,COLUMN()-6, FALSE)</f>
        <v>#N/A</v>
      </c>
      <c r="Q549" t="e">
        <f>VLOOKUP($L549,data1!$D$2:$N$164,COLUMN()-6, FALSE)</f>
        <v>#N/A</v>
      </c>
    </row>
    <row r="550" spans="12:17">
      <c r="L550" t="str">
        <f t="shared" si="10"/>
        <v/>
      </c>
      <c r="M550" t="e">
        <f>VLOOKUP($L550,data1!$D$2:$N$164,COLUMN()-6, FALSE)</f>
        <v>#N/A</v>
      </c>
      <c r="N550" t="e">
        <f>VLOOKUP($L550,data1!$D$2:$N$164,COLUMN()-6, FALSE)</f>
        <v>#N/A</v>
      </c>
      <c r="O550" t="e">
        <f>VLOOKUP($L550,data1!$D$2:$N$164,COLUMN()-6, FALSE)</f>
        <v>#N/A</v>
      </c>
      <c r="P550" t="e">
        <f>VLOOKUP($L550,data1!$D$2:$N$164,COLUMN()-6, FALSE)</f>
        <v>#N/A</v>
      </c>
      <c r="Q550" t="e">
        <f>VLOOKUP($L550,data1!$D$2:$N$164,COLUMN()-6, FALSE)</f>
        <v>#N/A</v>
      </c>
    </row>
    <row r="551" spans="12:17">
      <c r="L551" t="str">
        <f t="shared" si="10"/>
        <v>others</v>
      </c>
      <c r="M551" t="str">
        <f>VLOOKUP($L551,data1!$D$2:$N$164,COLUMN()-6, FALSE)</f>
        <v>chr6:31888367</v>
      </c>
      <c r="N551" t="str">
        <f>VLOOKUP($L551,data1!$D$2:$N$164,COLUMN()-6, FALSE)</f>
        <v>rs3130683</v>
      </c>
      <c r="O551" t="str">
        <f>VLOOKUP($L551,data1!$D$2:$N$164,COLUMN()-6, FALSE)</f>
        <v>T</v>
      </c>
      <c r="P551">
        <f>VLOOKUP($L551,data1!$D$2:$N$164,COLUMN()-6, FALSE)</f>
        <v>-0.86</v>
      </c>
      <c r="Q551">
        <f>VLOOKUP($L551,data1!$D$2:$N$164,COLUMN()-6, FALSE)</f>
        <v>1.0900000000000001</v>
      </c>
    </row>
    <row r="552" spans="12:17">
      <c r="L552" t="str">
        <f t="shared" si="10"/>
        <v/>
      </c>
      <c r="M552" t="e">
        <f>VLOOKUP($L552,data1!$D$2:$N$164,COLUMN()-6, FALSE)</f>
        <v>#N/A</v>
      </c>
      <c r="N552" t="e">
        <f>VLOOKUP($L552,data1!$D$2:$N$164,COLUMN()-6, FALSE)</f>
        <v>#N/A</v>
      </c>
      <c r="O552" t="e">
        <f>VLOOKUP($L552,data1!$D$2:$N$164,COLUMN()-6, FALSE)</f>
        <v>#N/A</v>
      </c>
      <c r="P552" t="e">
        <f>VLOOKUP($L552,data1!$D$2:$N$164,COLUMN()-6, FALSE)</f>
        <v>#N/A</v>
      </c>
      <c r="Q552" t="e">
        <f>VLOOKUP($L552,data1!$D$2:$N$164,COLUMN()-6, FALSE)</f>
        <v>#N/A</v>
      </c>
    </row>
    <row r="553" spans="12:17">
      <c r="L553" t="str">
        <f t="shared" si="10"/>
        <v/>
      </c>
      <c r="M553" t="e">
        <f>VLOOKUP($L553,data1!$D$2:$N$164,COLUMN()-6, FALSE)</f>
        <v>#N/A</v>
      </c>
      <c r="N553" t="e">
        <f>VLOOKUP($L553,data1!$D$2:$N$164,COLUMN()-6, FALSE)</f>
        <v>#N/A</v>
      </c>
      <c r="O553" t="e">
        <f>VLOOKUP($L553,data1!$D$2:$N$164,COLUMN()-6, FALSE)</f>
        <v>#N/A</v>
      </c>
      <c r="P553" t="e">
        <f>VLOOKUP($L553,data1!$D$2:$N$164,COLUMN()-6, FALSE)</f>
        <v>#N/A</v>
      </c>
      <c r="Q553" t="e">
        <f>VLOOKUP($L553,data1!$D$2:$N$164,COLUMN()-6, FALSE)</f>
        <v>#N/A</v>
      </c>
    </row>
    <row r="554" spans="12:17">
      <c r="L554" t="str">
        <f t="shared" si="10"/>
        <v/>
      </c>
      <c r="M554" t="e">
        <f>VLOOKUP($L554,data1!$D$2:$N$164,COLUMN()-6, FALSE)</f>
        <v>#N/A</v>
      </c>
      <c r="N554" t="e">
        <f>VLOOKUP($L554,data1!$D$2:$N$164,COLUMN()-6, FALSE)</f>
        <v>#N/A</v>
      </c>
      <c r="O554" t="e">
        <f>VLOOKUP($L554,data1!$D$2:$N$164,COLUMN()-6, FALSE)</f>
        <v>#N/A</v>
      </c>
      <c r="P554" t="e">
        <f>VLOOKUP($L554,data1!$D$2:$N$164,COLUMN()-6, FALSE)</f>
        <v>#N/A</v>
      </c>
      <c r="Q554" t="e">
        <f>VLOOKUP($L554,data1!$D$2:$N$164,COLUMN()-6, FALSE)</f>
        <v>#N/A</v>
      </c>
    </row>
    <row r="555" spans="12:17">
      <c r="L555" t="str">
        <f t="shared" si="10"/>
        <v/>
      </c>
      <c r="M555" t="e">
        <f>VLOOKUP($L555,data1!$D$2:$N$164,COLUMN()-6, FALSE)</f>
        <v>#N/A</v>
      </c>
      <c r="N555" t="e">
        <f>VLOOKUP($L555,data1!$D$2:$N$164,COLUMN()-6, FALSE)</f>
        <v>#N/A</v>
      </c>
      <c r="O555" t="e">
        <f>VLOOKUP($L555,data1!$D$2:$N$164,COLUMN()-6, FALSE)</f>
        <v>#N/A</v>
      </c>
      <c r="P555" t="e">
        <f>VLOOKUP($L555,data1!$D$2:$N$164,COLUMN()-6, FALSE)</f>
        <v>#N/A</v>
      </c>
      <c r="Q555" t="e">
        <f>VLOOKUP($L555,data1!$D$2:$N$164,COLUMN()-6, FALSE)</f>
        <v>#N/A</v>
      </c>
    </row>
    <row r="556" spans="12:17">
      <c r="L556" t="str">
        <f t="shared" si="10"/>
        <v>BEND6</v>
      </c>
      <c r="M556" t="str">
        <f>VLOOKUP($L556,data1!$D$2:$N$164,COLUMN()-6, FALSE)</f>
        <v>chr6:57160572</v>
      </c>
      <c r="N556" t="str">
        <f>VLOOKUP($L556,data1!$D$2:$N$164,COLUMN()-6, FALSE)</f>
        <v>rs9367716</v>
      </c>
      <c r="O556" t="str">
        <f>VLOOKUP($L556,data1!$D$2:$N$164,COLUMN()-6, FALSE)</f>
        <v>G</v>
      </c>
      <c r="P556">
        <f>VLOOKUP($L556,data1!$D$2:$N$164,COLUMN()-6, FALSE)</f>
        <v>-0.68</v>
      </c>
      <c r="Q556">
        <f>VLOOKUP($L556,data1!$D$2:$N$164,COLUMN()-6, FALSE)</f>
        <v>1.04</v>
      </c>
    </row>
    <row r="557" spans="12:17">
      <c r="L557" t="str">
        <f t="shared" ref="L557:L620" si="11">D67</f>
        <v/>
      </c>
      <c r="M557" t="e">
        <f>VLOOKUP($L557,data1!$D$2:$N$164,COLUMN()-6, FALSE)</f>
        <v>#N/A</v>
      </c>
      <c r="N557" t="e">
        <f>VLOOKUP($L557,data1!$D$2:$N$164,COLUMN()-6, FALSE)</f>
        <v>#N/A</v>
      </c>
      <c r="O557" t="e">
        <f>VLOOKUP($L557,data1!$D$2:$N$164,COLUMN()-6, FALSE)</f>
        <v>#N/A</v>
      </c>
      <c r="P557" t="e">
        <f>VLOOKUP($L557,data1!$D$2:$N$164,COLUMN()-6, FALSE)</f>
        <v>#N/A</v>
      </c>
      <c r="Q557" t="e">
        <f>VLOOKUP($L557,data1!$D$2:$N$164,COLUMN()-6, FALSE)</f>
        <v>#N/A</v>
      </c>
    </row>
    <row r="558" spans="12:17">
      <c r="L558" t="str">
        <f t="shared" si="11"/>
        <v/>
      </c>
      <c r="M558" t="e">
        <f>VLOOKUP($L558,data1!$D$2:$N$164,COLUMN()-6, FALSE)</f>
        <v>#N/A</v>
      </c>
      <c r="N558" t="e">
        <f>VLOOKUP($L558,data1!$D$2:$N$164,COLUMN()-6, FALSE)</f>
        <v>#N/A</v>
      </c>
      <c r="O558" t="e">
        <f>VLOOKUP($L558,data1!$D$2:$N$164,COLUMN()-6, FALSE)</f>
        <v>#N/A</v>
      </c>
      <c r="P558" t="e">
        <f>VLOOKUP($L558,data1!$D$2:$N$164,COLUMN()-6, FALSE)</f>
        <v>#N/A</v>
      </c>
      <c r="Q558" t="e">
        <f>VLOOKUP($L558,data1!$D$2:$N$164,COLUMN()-6, FALSE)</f>
        <v>#N/A</v>
      </c>
    </row>
    <row r="559" spans="12:17">
      <c r="L559" t="str">
        <f t="shared" si="11"/>
        <v/>
      </c>
      <c r="M559" t="e">
        <f>VLOOKUP($L559,data1!$D$2:$N$164,COLUMN()-6, FALSE)</f>
        <v>#N/A</v>
      </c>
      <c r="N559" t="e">
        <f>VLOOKUP($L559,data1!$D$2:$N$164,COLUMN()-6, FALSE)</f>
        <v>#N/A</v>
      </c>
      <c r="O559" t="e">
        <f>VLOOKUP($L559,data1!$D$2:$N$164,COLUMN()-6, FALSE)</f>
        <v>#N/A</v>
      </c>
      <c r="P559" t="e">
        <f>VLOOKUP($L559,data1!$D$2:$N$164,COLUMN()-6, FALSE)</f>
        <v>#N/A</v>
      </c>
      <c r="Q559" t="e">
        <f>VLOOKUP($L559,data1!$D$2:$N$164,COLUMN()-6, FALSE)</f>
        <v>#N/A</v>
      </c>
    </row>
    <row r="560" spans="12:17">
      <c r="L560" t="str">
        <f t="shared" si="11"/>
        <v/>
      </c>
      <c r="M560" t="e">
        <f>VLOOKUP($L560,data1!$D$2:$N$164,COLUMN()-6, FALSE)</f>
        <v>#N/A</v>
      </c>
      <c r="N560" t="e">
        <f>VLOOKUP($L560,data1!$D$2:$N$164,COLUMN()-6, FALSE)</f>
        <v>#N/A</v>
      </c>
      <c r="O560" t="e">
        <f>VLOOKUP($L560,data1!$D$2:$N$164,COLUMN()-6, FALSE)</f>
        <v>#N/A</v>
      </c>
      <c r="P560" t="e">
        <f>VLOOKUP($L560,data1!$D$2:$N$164,COLUMN()-6, FALSE)</f>
        <v>#N/A</v>
      </c>
      <c r="Q560" t="e">
        <f>VLOOKUP($L560,data1!$D$2:$N$164,COLUMN()-6, FALSE)</f>
        <v>#N/A</v>
      </c>
    </row>
    <row r="561" spans="12:17">
      <c r="L561" t="str">
        <f t="shared" si="11"/>
        <v/>
      </c>
      <c r="M561" t="e">
        <f>VLOOKUP($L561,data1!$D$2:$N$164,COLUMN()-6, FALSE)</f>
        <v>#N/A</v>
      </c>
      <c r="N561" t="e">
        <f>VLOOKUP($L561,data1!$D$2:$N$164,COLUMN()-6, FALSE)</f>
        <v>#N/A</v>
      </c>
      <c r="O561" t="e">
        <f>VLOOKUP($L561,data1!$D$2:$N$164,COLUMN()-6, FALSE)</f>
        <v>#N/A</v>
      </c>
      <c r="P561" t="e">
        <f>VLOOKUP($L561,data1!$D$2:$N$164,COLUMN()-6, FALSE)</f>
        <v>#N/A</v>
      </c>
      <c r="Q561" t="e">
        <f>VLOOKUP($L561,data1!$D$2:$N$164,COLUMN()-6, FALSE)</f>
        <v>#N/A</v>
      </c>
    </row>
    <row r="562" spans="12:17">
      <c r="L562" t="str">
        <f t="shared" si="11"/>
        <v/>
      </c>
      <c r="M562" t="e">
        <f>VLOOKUP($L562,data1!$D$2:$N$164,COLUMN()-6, FALSE)</f>
        <v>#N/A</v>
      </c>
      <c r="N562" t="e">
        <f>VLOOKUP($L562,data1!$D$2:$N$164,COLUMN()-6, FALSE)</f>
        <v>#N/A</v>
      </c>
      <c r="O562" t="e">
        <f>VLOOKUP($L562,data1!$D$2:$N$164,COLUMN()-6, FALSE)</f>
        <v>#N/A</v>
      </c>
      <c r="P562" t="e">
        <f>VLOOKUP($L562,data1!$D$2:$N$164,COLUMN()-6, FALSE)</f>
        <v>#N/A</v>
      </c>
      <c r="Q562" t="e">
        <f>VLOOKUP($L562,data1!$D$2:$N$164,COLUMN()-6, FALSE)</f>
        <v>#N/A</v>
      </c>
    </row>
    <row r="563" spans="12:17">
      <c r="L563" t="str">
        <f t="shared" si="11"/>
        <v/>
      </c>
      <c r="M563" t="e">
        <f>VLOOKUP($L563,data1!$D$2:$N$164,COLUMN()-6, FALSE)</f>
        <v>#N/A</v>
      </c>
      <c r="N563" t="e">
        <f>VLOOKUP($L563,data1!$D$2:$N$164,COLUMN()-6, FALSE)</f>
        <v>#N/A</v>
      </c>
      <c r="O563" t="e">
        <f>VLOOKUP($L563,data1!$D$2:$N$164,COLUMN()-6, FALSE)</f>
        <v>#N/A</v>
      </c>
      <c r="P563" t="e">
        <f>VLOOKUP($L563,data1!$D$2:$N$164,COLUMN()-6, FALSE)</f>
        <v>#N/A</v>
      </c>
      <c r="Q563" t="e">
        <f>VLOOKUP($L563,data1!$D$2:$N$164,COLUMN()-6, FALSE)</f>
        <v>#N/A</v>
      </c>
    </row>
    <row r="564" spans="12:17">
      <c r="L564" t="str">
        <f t="shared" si="11"/>
        <v>KDELR2</v>
      </c>
      <c r="M564" t="str">
        <f>VLOOKUP($L564,data1!$D$2:$N$164,COLUMN()-6, FALSE)</f>
        <v>chr7:6486067</v>
      </c>
      <c r="N564" t="str">
        <f>VLOOKUP($L564,data1!$D$2:$N$164,COLUMN()-6, FALSE)</f>
        <v>rs7797644</v>
      </c>
      <c r="O564" t="str">
        <f>VLOOKUP($L564,data1!$D$2:$N$164,COLUMN()-6, FALSE)</f>
        <v>C</v>
      </c>
      <c r="P564">
        <f>VLOOKUP($L564,data1!$D$2:$N$164,COLUMN()-6, FALSE)</f>
        <v>-0.77</v>
      </c>
      <c r="Q564">
        <f>VLOOKUP($L564,data1!$D$2:$N$164,COLUMN()-6, FALSE)</f>
        <v>1.04</v>
      </c>
    </row>
    <row r="565" spans="12:17">
      <c r="L565" t="str">
        <f t="shared" si="11"/>
        <v/>
      </c>
      <c r="M565" t="e">
        <f>VLOOKUP($L565,data1!$D$2:$N$164,COLUMN()-6, FALSE)</f>
        <v>#N/A</v>
      </c>
      <c r="N565" t="e">
        <f>VLOOKUP($L565,data1!$D$2:$N$164,COLUMN()-6, FALSE)</f>
        <v>#N/A</v>
      </c>
      <c r="O565" t="e">
        <f>VLOOKUP($L565,data1!$D$2:$N$164,COLUMN()-6, FALSE)</f>
        <v>#N/A</v>
      </c>
      <c r="P565" t="e">
        <f>VLOOKUP($L565,data1!$D$2:$N$164,COLUMN()-6, FALSE)</f>
        <v>#N/A</v>
      </c>
      <c r="Q565" t="e">
        <f>VLOOKUP($L565,data1!$D$2:$N$164,COLUMN()-6, FALSE)</f>
        <v>#N/A</v>
      </c>
    </row>
    <row r="566" spans="12:17">
      <c r="L566" t="str">
        <f t="shared" si="11"/>
        <v/>
      </c>
      <c r="M566" t="e">
        <f>VLOOKUP($L566,data1!$D$2:$N$164,COLUMN()-6, FALSE)</f>
        <v>#N/A</v>
      </c>
      <c r="N566" t="e">
        <f>VLOOKUP($L566,data1!$D$2:$N$164,COLUMN()-6, FALSE)</f>
        <v>#N/A</v>
      </c>
      <c r="O566" t="e">
        <f>VLOOKUP($L566,data1!$D$2:$N$164,COLUMN()-6, FALSE)</f>
        <v>#N/A</v>
      </c>
      <c r="P566" t="e">
        <f>VLOOKUP($L566,data1!$D$2:$N$164,COLUMN()-6, FALSE)</f>
        <v>#N/A</v>
      </c>
      <c r="Q566" t="e">
        <f>VLOOKUP($L566,data1!$D$2:$N$164,COLUMN()-6, FALSE)</f>
        <v>#N/A</v>
      </c>
    </row>
    <row r="567" spans="12:17">
      <c r="L567" t="str">
        <f t="shared" si="11"/>
        <v/>
      </c>
      <c r="M567" t="e">
        <f>VLOOKUP($L567,data1!$D$2:$N$164,COLUMN()-6, FALSE)</f>
        <v>#N/A</v>
      </c>
      <c r="N567" t="e">
        <f>VLOOKUP($L567,data1!$D$2:$N$164,COLUMN()-6, FALSE)</f>
        <v>#N/A</v>
      </c>
      <c r="O567" t="e">
        <f>VLOOKUP($L567,data1!$D$2:$N$164,COLUMN()-6, FALSE)</f>
        <v>#N/A</v>
      </c>
      <c r="P567" t="e">
        <f>VLOOKUP($L567,data1!$D$2:$N$164,COLUMN()-6, FALSE)</f>
        <v>#N/A</v>
      </c>
      <c r="Q567" t="e">
        <f>VLOOKUP($L567,data1!$D$2:$N$164,COLUMN()-6, FALSE)</f>
        <v>#N/A</v>
      </c>
    </row>
    <row r="568" spans="12:17">
      <c r="L568" t="str">
        <f t="shared" si="11"/>
        <v/>
      </c>
      <c r="M568" t="e">
        <f>VLOOKUP($L568,data1!$D$2:$N$164,COLUMN()-6, FALSE)</f>
        <v>#N/A</v>
      </c>
      <c r="N568" t="e">
        <f>VLOOKUP($L568,data1!$D$2:$N$164,COLUMN()-6, FALSE)</f>
        <v>#N/A</v>
      </c>
      <c r="O568" t="e">
        <f>VLOOKUP($L568,data1!$D$2:$N$164,COLUMN()-6, FALSE)</f>
        <v>#N/A</v>
      </c>
      <c r="P568" t="e">
        <f>VLOOKUP($L568,data1!$D$2:$N$164,COLUMN()-6, FALSE)</f>
        <v>#N/A</v>
      </c>
      <c r="Q568" t="e">
        <f>VLOOKUP($L568,data1!$D$2:$N$164,COLUMN()-6, FALSE)</f>
        <v>#N/A</v>
      </c>
    </row>
    <row r="569" spans="12:17">
      <c r="L569" t="str">
        <f t="shared" si="11"/>
        <v/>
      </c>
      <c r="M569" t="e">
        <f>VLOOKUP($L569,data1!$D$2:$N$164,COLUMN()-6, FALSE)</f>
        <v>#N/A</v>
      </c>
      <c r="N569" t="e">
        <f>VLOOKUP($L569,data1!$D$2:$N$164,COLUMN()-6, FALSE)</f>
        <v>#N/A</v>
      </c>
      <c r="O569" t="e">
        <f>VLOOKUP($L569,data1!$D$2:$N$164,COLUMN()-6, FALSE)</f>
        <v>#N/A</v>
      </c>
      <c r="P569" t="e">
        <f>VLOOKUP($L569,data1!$D$2:$N$164,COLUMN()-6, FALSE)</f>
        <v>#N/A</v>
      </c>
      <c r="Q569" t="e">
        <f>VLOOKUP($L569,data1!$D$2:$N$164,COLUMN()-6, FALSE)</f>
        <v>#N/A</v>
      </c>
    </row>
    <row r="570" spans="12:17">
      <c r="L570" t="str">
        <f t="shared" si="11"/>
        <v/>
      </c>
      <c r="M570" t="e">
        <f>VLOOKUP($L570,data1!$D$2:$N$164,COLUMN()-6, FALSE)</f>
        <v>#N/A</v>
      </c>
      <c r="N570" t="e">
        <f>VLOOKUP($L570,data1!$D$2:$N$164,COLUMN()-6, FALSE)</f>
        <v>#N/A</v>
      </c>
      <c r="O570" t="e">
        <f>VLOOKUP($L570,data1!$D$2:$N$164,COLUMN()-6, FALSE)</f>
        <v>#N/A</v>
      </c>
      <c r="P570" t="e">
        <f>VLOOKUP($L570,data1!$D$2:$N$164,COLUMN()-6, FALSE)</f>
        <v>#N/A</v>
      </c>
      <c r="Q570" t="e">
        <f>VLOOKUP($L570,data1!$D$2:$N$164,COLUMN()-6, FALSE)</f>
        <v>#N/A</v>
      </c>
    </row>
    <row r="571" spans="12:17">
      <c r="L571" t="str">
        <f t="shared" si="11"/>
        <v/>
      </c>
      <c r="M571" t="e">
        <f>VLOOKUP($L571,data1!$D$2:$N$164,COLUMN()-6, FALSE)</f>
        <v>#N/A</v>
      </c>
      <c r="N571" t="e">
        <f>VLOOKUP($L571,data1!$D$2:$N$164,COLUMN()-6, FALSE)</f>
        <v>#N/A</v>
      </c>
      <c r="O571" t="e">
        <f>VLOOKUP($L571,data1!$D$2:$N$164,COLUMN()-6, FALSE)</f>
        <v>#N/A</v>
      </c>
      <c r="P571" t="e">
        <f>VLOOKUP($L571,data1!$D$2:$N$164,COLUMN()-6, FALSE)</f>
        <v>#N/A</v>
      </c>
      <c r="Q571" t="e">
        <f>VLOOKUP($L571,data1!$D$2:$N$164,COLUMN()-6, FALSE)</f>
        <v>#N/A</v>
      </c>
    </row>
    <row r="572" spans="12:17">
      <c r="L572" t="str">
        <f t="shared" si="11"/>
        <v/>
      </c>
      <c r="M572" t="e">
        <f>VLOOKUP($L572,data1!$D$2:$N$164,COLUMN()-6, FALSE)</f>
        <v>#N/A</v>
      </c>
      <c r="N572" t="e">
        <f>VLOOKUP($L572,data1!$D$2:$N$164,COLUMN()-6, FALSE)</f>
        <v>#N/A</v>
      </c>
      <c r="O572" t="e">
        <f>VLOOKUP($L572,data1!$D$2:$N$164,COLUMN()-6, FALSE)</f>
        <v>#N/A</v>
      </c>
      <c r="P572" t="e">
        <f>VLOOKUP($L572,data1!$D$2:$N$164,COLUMN()-6, FALSE)</f>
        <v>#N/A</v>
      </c>
      <c r="Q572" t="e">
        <f>VLOOKUP($L572,data1!$D$2:$N$164,COLUMN()-6, FALSE)</f>
        <v>#N/A</v>
      </c>
    </row>
    <row r="573" spans="12:17">
      <c r="L573" t="str">
        <f t="shared" si="11"/>
        <v/>
      </c>
      <c r="M573" t="e">
        <f>VLOOKUP($L573,data1!$D$2:$N$164,COLUMN()-6, FALSE)</f>
        <v>#N/A</v>
      </c>
      <c r="N573" t="e">
        <f>VLOOKUP($L573,data1!$D$2:$N$164,COLUMN()-6, FALSE)</f>
        <v>#N/A</v>
      </c>
      <c r="O573" t="e">
        <f>VLOOKUP($L573,data1!$D$2:$N$164,COLUMN()-6, FALSE)</f>
        <v>#N/A</v>
      </c>
      <c r="P573" t="e">
        <f>VLOOKUP($L573,data1!$D$2:$N$164,COLUMN()-6, FALSE)</f>
        <v>#N/A</v>
      </c>
      <c r="Q573" t="e">
        <f>VLOOKUP($L573,data1!$D$2:$N$164,COLUMN()-6, FALSE)</f>
        <v>#N/A</v>
      </c>
    </row>
    <row r="574" spans="12:17">
      <c r="L574" t="str">
        <f t="shared" si="11"/>
        <v/>
      </c>
      <c r="M574" t="e">
        <f>VLOOKUP($L574,data1!$D$2:$N$164,COLUMN()-6, FALSE)</f>
        <v>#N/A</v>
      </c>
      <c r="N574" t="e">
        <f>VLOOKUP($L574,data1!$D$2:$N$164,COLUMN()-6, FALSE)</f>
        <v>#N/A</v>
      </c>
      <c r="O574" t="e">
        <f>VLOOKUP($L574,data1!$D$2:$N$164,COLUMN()-6, FALSE)</f>
        <v>#N/A</v>
      </c>
      <c r="P574" t="e">
        <f>VLOOKUP($L574,data1!$D$2:$N$164,COLUMN()-6, FALSE)</f>
        <v>#N/A</v>
      </c>
      <c r="Q574" t="e">
        <f>VLOOKUP($L574,data1!$D$2:$N$164,COLUMN()-6, FALSE)</f>
        <v>#N/A</v>
      </c>
    </row>
    <row r="575" spans="12:17">
      <c r="L575" t="str">
        <f t="shared" si="11"/>
        <v>PHYHIP</v>
      </c>
      <c r="M575" t="str">
        <f>VLOOKUP($L575,data1!$D$2:$N$164,COLUMN()-6, FALSE)</f>
        <v>chr8:22033615</v>
      </c>
      <c r="N575" t="str">
        <f>VLOOKUP($L575,data1!$D$2:$N$164,COLUMN()-6, FALSE)</f>
        <v>rs6984210</v>
      </c>
      <c r="O575" t="str">
        <f>VLOOKUP($L575,data1!$D$2:$N$164,COLUMN()-6, FALSE)</f>
        <v>G</v>
      </c>
      <c r="P575">
        <f>VLOOKUP($L575,data1!$D$2:$N$164,COLUMN()-6, FALSE)</f>
        <v>-0.06</v>
      </c>
      <c r="Q575">
        <f>VLOOKUP($L575,data1!$D$2:$N$164,COLUMN()-6, FALSE)</f>
        <v>1.08</v>
      </c>
    </row>
    <row r="576" spans="12:17">
      <c r="L576" t="str">
        <f t="shared" si="11"/>
        <v/>
      </c>
      <c r="M576" t="e">
        <f>VLOOKUP($L576,data1!$D$2:$N$164,COLUMN()-6, FALSE)</f>
        <v>#N/A</v>
      </c>
      <c r="N576" t="e">
        <f>VLOOKUP($L576,data1!$D$2:$N$164,COLUMN()-6, FALSE)</f>
        <v>#N/A</v>
      </c>
      <c r="O576" t="e">
        <f>VLOOKUP($L576,data1!$D$2:$N$164,COLUMN()-6, FALSE)</f>
        <v>#N/A</v>
      </c>
      <c r="P576" t="e">
        <f>VLOOKUP($L576,data1!$D$2:$N$164,COLUMN()-6, FALSE)</f>
        <v>#N/A</v>
      </c>
      <c r="Q576" t="e">
        <f>VLOOKUP($L576,data1!$D$2:$N$164,COLUMN()-6, FALSE)</f>
        <v>#N/A</v>
      </c>
    </row>
    <row r="577" spans="12:17">
      <c r="L577" t="str">
        <f t="shared" si="11"/>
        <v/>
      </c>
      <c r="M577" t="e">
        <f>VLOOKUP($L577,data1!$D$2:$N$164,COLUMN()-6, FALSE)</f>
        <v>#N/A</v>
      </c>
      <c r="N577" t="e">
        <f>VLOOKUP($L577,data1!$D$2:$N$164,COLUMN()-6, FALSE)</f>
        <v>#N/A</v>
      </c>
      <c r="O577" t="e">
        <f>VLOOKUP($L577,data1!$D$2:$N$164,COLUMN()-6, FALSE)</f>
        <v>#N/A</v>
      </c>
      <c r="P577" t="e">
        <f>VLOOKUP($L577,data1!$D$2:$N$164,COLUMN()-6, FALSE)</f>
        <v>#N/A</v>
      </c>
      <c r="Q577" t="e">
        <f>VLOOKUP($L577,data1!$D$2:$N$164,COLUMN()-6, FALSE)</f>
        <v>#N/A</v>
      </c>
    </row>
    <row r="578" spans="12:17">
      <c r="L578" t="str">
        <f t="shared" si="11"/>
        <v/>
      </c>
      <c r="M578" t="e">
        <f>VLOOKUP($L578,data1!$D$2:$N$164,COLUMN()-6, FALSE)</f>
        <v>#N/A</v>
      </c>
      <c r="N578" t="e">
        <f>VLOOKUP($L578,data1!$D$2:$N$164,COLUMN()-6, FALSE)</f>
        <v>#N/A</v>
      </c>
      <c r="O578" t="e">
        <f>VLOOKUP($L578,data1!$D$2:$N$164,COLUMN()-6, FALSE)</f>
        <v>#N/A</v>
      </c>
      <c r="P578" t="e">
        <f>VLOOKUP($L578,data1!$D$2:$N$164,COLUMN()-6, FALSE)</f>
        <v>#N/A</v>
      </c>
      <c r="Q578" t="e">
        <f>VLOOKUP($L578,data1!$D$2:$N$164,COLUMN()-6, FALSE)</f>
        <v>#N/A</v>
      </c>
    </row>
    <row r="579" spans="12:17">
      <c r="L579" t="str">
        <f t="shared" si="11"/>
        <v/>
      </c>
      <c r="M579" t="e">
        <f>VLOOKUP($L579,data1!$D$2:$N$164,COLUMN()-6, FALSE)</f>
        <v>#N/A</v>
      </c>
      <c r="N579" t="e">
        <f>VLOOKUP($L579,data1!$D$2:$N$164,COLUMN()-6, FALSE)</f>
        <v>#N/A</v>
      </c>
      <c r="O579" t="e">
        <f>VLOOKUP($L579,data1!$D$2:$N$164,COLUMN()-6, FALSE)</f>
        <v>#N/A</v>
      </c>
      <c r="P579" t="e">
        <f>VLOOKUP($L579,data1!$D$2:$N$164,COLUMN()-6, FALSE)</f>
        <v>#N/A</v>
      </c>
      <c r="Q579" t="e">
        <f>VLOOKUP($L579,data1!$D$2:$N$164,COLUMN()-6, FALSE)</f>
        <v>#N/A</v>
      </c>
    </row>
    <row r="580" spans="12:17">
      <c r="L580" t="str">
        <f t="shared" si="11"/>
        <v/>
      </c>
      <c r="M580" t="e">
        <f>VLOOKUP($L580,data1!$D$2:$N$164,COLUMN()-6, FALSE)</f>
        <v>#N/A</v>
      </c>
      <c r="N580" t="e">
        <f>VLOOKUP($L580,data1!$D$2:$N$164,COLUMN()-6, FALSE)</f>
        <v>#N/A</v>
      </c>
      <c r="O580" t="e">
        <f>VLOOKUP($L580,data1!$D$2:$N$164,COLUMN()-6, FALSE)</f>
        <v>#N/A</v>
      </c>
      <c r="P580" t="e">
        <f>VLOOKUP($L580,data1!$D$2:$N$164,COLUMN()-6, FALSE)</f>
        <v>#N/A</v>
      </c>
      <c r="Q580" t="e">
        <f>VLOOKUP($L580,data1!$D$2:$N$164,COLUMN()-6, FALSE)</f>
        <v>#N/A</v>
      </c>
    </row>
    <row r="581" spans="12:17">
      <c r="L581" t="str">
        <f t="shared" si="11"/>
        <v/>
      </c>
      <c r="M581" t="e">
        <f>VLOOKUP($L581,data1!$D$2:$N$164,COLUMN()-6, FALSE)</f>
        <v>#N/A</v>
      </c>
      <c r="N581" t="e">
        <f>VLOOKUP($L581,data1!$D$2:$N$164,COLUMN()-6, FALSE)</f>
        <v>#N/A</v>
      </c>
      <c r="O581" t="e">
        <f>VLOOKUP($L581,data1!$D$2:$N$164,COLUMN()-6, FALSE)</f>
        <v>#N/A</v>
      </c>
      <c r="P581" t="e">
        <f>VLOOKUP($L581,data1!$D$2:$N$164,COLUMN()-6, FALSE)</f>
        <v>#N/A</v>
      </c>
      <c r="Q581" t="e">
        <f>VLOOKUP($L581,data1!$D$2:$N$164,COLUMN()-6, FALSE)</f>
        <v>#N/A</v>
      </c>
    </row>
    <row r="582" spans="12:17">
      <c r="L582" t="str">
        <f t="shared" si="11"/>
        <v/>
      </c>
      <c r="M582" t="e">
        <f>VLOOKUP($L582,data1!$D$2:$N$164,COLUMN()-6, FALSE)</f>
        <v>#N/A</v>
      </c>
      <c r="N582" t="e">
        <f>VLOOKUP($L582,data1!$D$2:$N$164,COLUMN()-6, FALSE)</f>
        <v>#N/A</v>
      </c>
      <c r="O582" t="e">
        <f>VLOOKUP($L582,data1!$D$2:$N$164,COLUMN()-6, FALSE)</f>
        <v>#N/A</v>
      </c>
      <c r="P582" t="e">
        <f>VLOOKUP($L582,data1!$D$2:$N$164,COLUMN()-6, FALSE)</f>
        <v>#N/A</v>
      </c>
      <c r="Q582" t="e">
        <f>VLOOKUP($L582,data1!$D$2:$N$164,COLUMN()-6, FALSE)</f>
        <v>#N/A</v>
      </c>
    </row>
    <row r="583" spans="12:17">
      <c r="L583" t="str">
        <f t="shared" si="11"/>
        <v/>
      </c>
      <c r="M583" t="e">
        <f>VLOOKUP($L583,data1!$D$2:$N$164,COLUMN()-6, FALSE)</f>
        <v>#N/A</v>
      </c>
      <c r="N583" t="e">
        <f>VLOOKUP($L583,data1!$D$2:$N$164,COLUMN()-6, FALSE)</f>
        <v>#N/A</v>
      </c>
      <c r="O583" t="e">
        <f>VLOOKUP($L583,data1!$D$2:$N$164,COLUMN()-6, FALSE)</f>
        <v>#N/A</v>
      </c>
      <c r="P583" t="e">
        <f>VLOOKUP($L583,data1!$D$2:$N$164,COLUMN()-6, FALSE)</f>
        <v>#N/A</v>
      </c>
      <c r="Q583" t="e">
        <f>VLOOKUP($L583,data1!$D$2:$N$164,COLUMN()-6, FALSE)</f>
        <v>#N/A</v>
      </c>
    </row>
    <row r="584" spans="12:17">
      <c r="L584" t="str">
        <f t="shared" si="11"/>
        <v/>
      </c>
      <c r="M584" t="e">
        <f>VLOOKUP($L584,data1!$D$2:$N$164,COLUMN()-6, FALSE)</f>
        <v>#N/A</v>
      </c>
      <c r="N584" t="e">
        <f>VLOOKUP($L584,data1!$D$2:$N$164,COLUMN()-6, FALSE)</f>
        <v>#N/A</v>
      </c>
      <c r="O584" t="e">
        <f>VLOOKUP($L584,data1!$D$2:$N$164,COLUMN()-6, FALSE)</f>
        <v>#N/A</v>
      </c>
      <c r="P584" t="e">
        <f>VLOOKUP($L584,data1!$D$2:$N$164,COLUMN()-6, FALSE)</f>
        <v>#N/A</v>
      </c>
      <c r="Q584" t="e">
        <f>VLOOKUP($L584,data1!$D$2:$N$164,COLUMN()-6, FALSE)</f>
        <v>#N/A</v>
      </c>
    </row>
    <row r="585" spans="12:17">
      <c r="L585" t="str">
        <f t="shared" si="11"/>
        <v/>
      </c>
      <c r="M585" t="e">
        <f>VLOOKUP($L585,data1!$D$2:$N$164,COLUMN()-6, FALSE)</f>
        <v>#N/A</v>
      </c>
      <c r="N585" t="e">
        <f>VLOOKUP($L585,data1!$D$2:$N$164,COLUMN()-6, FALSE)</f>
        <v>#N/A</v>
      </c>
      <c r="O585" t="e">
        <f>VLOOKUP($L585,data1!$D$2:$N$164,COLUMN()-6, FALSE)</f>
        <v>#N/A</v>
      </c>
      <c r="P585" t="e">
        <f>VLOOKUP($L585,data1!$D$2:$N$164,COLUMN()-6, FALSE)</f>
        <v>#N/A</v>
      </c>
      <c r="Q585" t="e">
        <f>VLOOKUP($L585,data1!$D$2:$N$164,COLUMN()-6, FALSE)</f>
        <v>#N/A</v>
      </c>
    </row>
    <row r="586" spans="12:17">
      <c r="L586" t="str">
        <f t="shared" si="11"/>
        <v/>
      </c>
      <c r="M586" t="e">
        <f>VLOOKUP($L586,data1!$D$2:$N$164,COLUMN()-6, FALSE)</f>
        <v>#N/A</v>
      </c>
      <c r="N586" t="e">
        <f>VLOOKUP($L586,data1!$D$2:$N$164,COLUMN()-6, FALSE)</f>
        <v>#N/A</v>
      </c>
      <c r="O586" t="e">
        <f>VLOOKUP($L586,data1!$D$2:$N$164,COLUMN()-6, FALSE)</f>
        <v>#N/A</v>
      </c>
      <c r="P586" t="e">
        <f>VLOOKUP($L586,data1!$D$2:$N$164,COLUMN()-6, FALSE)</f>
        <v>#N/A</v>
      </c>
      <c r="Q586" t="e">
        <f>VLOOKUP($L586,data1!$D$2:$N$164,COLUMN()-6, FALSE)</f>
        <v>#N/A</v>
      </c>
    </row>
    <row r="587" spans="12:17">
      <c r="L587" t="str">
        <f t="shared" si="11"/>
        <v/>
      </c>
      <c r="M587" t="e">
        <f>VLOOKUP($L587,data1!$D$2:$N$164,COLUMN()-6, FALSE)</f>
        <v>#N/A</v>
      </c>
      <c r="N587" t="e">
        <f>VLOOKUP($L587,data1!$D$2:$N$164,COLUMN()-6, FALSE)</f>
        <v>#N/A</v>
      </c>
      <c r="O587" t="e">
        <f>VLOOKUP($L587,data1!$D$2:$N$164,COLUMN()-6, FALSE)</f>
        <v>#N/A</v>
      </c>
      <c r="P587" t="e">
        <f>VLOOKUP($L587,data1!$D$2:$N$164,COLUMN()-6, FALSE)</f>
        <v>#N/A</v>
      </c>
      <c r="Q587" t="e">
        <f>VLOOKUP($L587,data1!$D$2:$N$164,COLUMN()-6, FALSE)</f>
        <v>#N/A</v>
      </c>
    </row>
    <row r="588" spans="12:17">
      <c r="L588" t="str">
        <f t="shared" si="11"/>
        <v/>
      </c>
      <c r="M588" t="e">
        <f>VLOOKUP($L588,data1!$D$2:$N$164,COLUMN()-6, FALSE)</f>
        <v>#N/A</v>
      </c>
      <c r="N588" t="e">
        <f>VLOOKUP($L588,data1!$D$2:$N$164,COLUMN()-6, FALSE)</f>
        <v>#N/A</v>
      </c>
      <c r="O588" t="e">
        <f>VLOOKUP($L588,data1!$D$2:$N$164,COLUMN()-6, FALSE)</f>
        <v>#N/A</v>
      </c>
      <c r="P588" t="e">
        <f>VLOOKUP($L588,data1!$D$2:$N$164,COLUMN()-6, FALSE)</f>
        <v>#N/A</v>
      </c>
      <c r="Q588" t="e">
        <f>VLOOKUP($L588,data1!$D$2:$N$164,COLUMN()-6, FALSE)</f>
        <v>#N/A</v>
      </c>
    </row>
    <row r="589" spans="12:17">
      <c r="L589" t="str">
        <f t="shared" si="11"/>
        <v/>
      </c>
      <c r="M589" t="e">
        <f>VLOOKUP($L589,data1!$D$2:$N$164,COLUMN()-6, FALSE)</f>
        <v>#N/A</v>
      </c>
      <c r="N589" t="e">
        <f>VLOOKUP($L589,data1!$D$2:$N$164,COLUMN()-6, FALSE)</f>
        <v>#N/A</v>
      </c>
      <c r="O589" t="e">
        <f>VLOOKUP($L589,data1!$D$2:$N$164,COLUMN()-6, FALSE)</f>
        <v>#N/A</v>
      </c>
      <c r="P589" t="e">
        <f>VLOOKUP($L589,data1!$D$2:$N$164,COLUMN()-6, FALSE)</f>
        <v>#N/A</v>
      </c>
      <c r="Q589" t="e">
        <f>VLOOKUP($L589,data1!$D$2:$N$164,COLUMN()-6, FALSE)</f>
        <v>#N/A</v>
      </c>
    </row>
    <row r="590" spans="12:17">
      <c r="L590" t="str">
        <f t="shared" si="11"/>
        <v/>
      </c>
      <c r="M590" t="e">
        <f>VLOOKUP($L590,data1!$D$2:$N$164,COLUMN()-6, FALSE)</f>
        <v>#N/A</v>
      </c>
      <c r="N590" t="e">
        <f>VLOOKUP($L590,data1!$D$2:$N$164,COLUMN()-6, FALSE)</f>
        <v>#N/A</v>
      </c>
      <c r="O590" t="e">
        <f>VLOOKUP($L590,data1!$D$2:$N$164,COLUMN()-6, FALSE)</f>
        <v>#N/A</v>
      </c>
      <c r="P590" t="e">
        <f>VLOOKUP($L590,data1!$D$2:$N$164,COLUMN()-6, FALSE)</f>
        <v>#N/A</v>
      </c>
      <c r="Q590" t="e">
        <f>VLOOKUP($L590,data1!$D$2:$N$164,COLUMN()-6, FALSE)</f>
        <v>#N/A</v>
      </c>
    </row>
    <row r="591" spans="12:17">
      <c r="L591" t="str">
        <f t="shared" si="11"/>
        <v>OR52N1</v>
      </c>
      <c r="M591" t="str">
        <f>VLOOKUP($L591,data1!$D$2:$N$164,COLUMN()-6, FALSE)</f>
        <v>chr11:5701074</v>
      </c>
      <c r="N591" t="str">
        <f>VLOOKUP($L591,data1!$D$2:$N$164,COLUMN()-6, FALSE)</f>
        <v>rs11601507</v>
      </c>
      <c r="O591" t="str">
        <f>VLOOKUP($L591,data1!$D$2:$N$164,COLUMN()-6, FALSE)</f>
        <v>A</v>
      </c>
      <c r="P591">
        <f>VLOOKUP($L591,data1!$D$2:$N$164,COLUMN()-6, FALSE)</f>
        <v>-7.0000000000000007E-2</v>
      </c>
      <c r="Q591">
        <f>VLOOKUP($L591,data1!$D$2:$N$164,COLUMN()-6, FALSE)</f>
        <v>1.0900000000000001</v>
      </c>
    </row>
    <row r="592" spans="12:17">
      <c r="L592" t="str">
        <f t="shared" si="11"/>
        <v/>
      </c>
      <c r="M592" t="e">
        <f>VLOOKUP($L592,data1!$D$2:$N$164,COLUMN()-6, FALSE)</f>
        <v>#N/A</v>
      </c>
      <c r="N592" t="e">
        <f>VLOOKUP($L592,data1!$D$2:$N$164,COLUMN()-6, FALSE)</f>
        <v>#N/A</v>
      </c>
      <c r="O592" t="e">
        <f>VLOOKUP($L592,data1!$D$2:$N$164,COLUMN()-6, FALSE)</f>
        <v>#N/A</v>
      </c>
      <c r="P592" t="e">
        <f>VLOOKUP($L592,data1!$D$2:$N$164,COLUMN()-6, FALSE)</f>
        <v>#N/A</v>
      </c>
      <c r="Q592" t="e">
        <f>VLOOKUP($L592,data1!$D$2:$N$164,COLUMN()-6, FALSE)</f>
        <v>#N/A</v>
      </c>
    </row>
    <row r="593" spans="12:17">
      <c r="L593" t="str">
        <f t="shared" si="11"/>
        <v/>
      </c>
      <c r="M593" t="e">
        <f>VLOOKUP($L593,data1!$D$2:$N$164,COLUMN()-6, FALSE)</f>
        <v>#N/A</v>
      </c>
      <c r="N593" t="e">
        <f>VLOOKUP($L593,data1!$D$2:$N$164,COLUMN()-6, FALSE)</f>
        <v>#N/A</v>
      </c>
      <c r="O593" t="e">
        <f>VLOOKUP($L593,data1!$D$2:$N$164,COLUMN()-6, FALSE)</f>
        <v>#N/A</v>
      </c>
      <c r="P593" t="e">
        <f>VLOOKUP($L593,data1!$D$2:$N$164,COLUMN()-6, FALSE)</f>
        <v>#N/A</v>
      </c>
      <c r="Q593" t="e">
        <f>VLOOKUP($L593,data1!$D$2:$N$164,COLUMN()-6, FALSE)</f>
        <v>#N/A</v>
      </c>
    </row>
    <row r="594" spans="12:17">
      <c r="L594" t="str">
        <f t="shared" si="11"/>
        <v/>
      </c>
      <c r="M594" t="e">
        <f>VLOOKUP($L594,data1!$D$2:$N$164,COLUMN()-6, FALSE)</f>
        <v>#N/A</v>
      </c>
      <c r="N594" t="e">
        <f>VLOOKUP($L594,data1!$D$2:$N$164,COLUMN()-6, FALSE)</f>
        <v>#N/A</v>
      </c>
      <c r="O594" t="e">
        <f>VLOOKUP($L594,data1!$D$2:$N$164,COLUMN()-6, FALSE)</f>
        <v>#N/A</v>
      </c>
      <c r="P594" t="e">
        <f>VLOOKUP($L594,data1!$D$2:$N$164,COLUMN()-6, FALSE)</f>
        <v>#N/A</v>
      </c>
      <c r="Q594" t="e">
        <f>VLOOKUP($L594,data1!$D$2:$N$164,COLUMN()-6, FALSE)</f>
        <v>#N/A</v>
      </c>
    </row>
    <row r="595" spans="12:17">
      <c r="L595" t="str">
        <f t="shared" si="11"/>
        <v/>
      </c>
      <c r="M595" t="e">
        <f>VLOOKUP($L595,data1!$D$2:$N$164,COLUMN()-6, FALSE)</f>
        <v>#N/A</v>
      </c>
      <c r="N595" t="e">
        <f>VLOOKUP($L595,data1!$D$2:$N$164,COLUMN()-6, FALSE)</f>
        <v>#N/A</v>
      </c>
      <c r="O595" t="e">
        <f>VLOOKUP($L595,data1!$D$2:$N$164,COLUMN()-6, FALSE)</f>
        <v>#N/A</v>
      </c>
      <c r="P595" t="e">
        <f>VLOOKUP($L595,data1!$D$2:$N$164,COLUMN()-6, FALSE)</f>
        <v>#N/A</v>
      </c>
      <c r="Q595" t="e">
        <f>VLOOKUP($L595,data1!$D$2:$N$164,COLUMN()-6, FALSE)</f>
        <v>#N/A</v>
      </c>
    </row>
    <row r="596" spans="12:17">
      <c r="L596" t="str">
        <f t="shared" si="11"/>
        <v>SIPA1</v>
      </c>
      <c r="M596" t="str">
        <f>VLOOKUP($L596,data1!$D$2:$N$164,COLUMN()-6, FALSE)</f>
        <v>chr11:65391317</v>
      </c>
      <c r="N596" t="str">
        <f>VLOOKUP($L596,data1!$D$2:$N$164,COLUMN()-6, FALSE)</f>
        <v>rs12801636</v>
      </c>
      <c r="O596" t="str">
        <f>VLOOKUP($L596,data1!$D$2:$N$164,COLUMN()-6, FALSE)</f>
        <v>G</v>
      </c>
      <c r="P596">
        <f>VLOOKUP($L596,data1!$D$2:$N$164,COLUMN()-6, FALSE)</f>
        <v>-0.77</v>
      </c>
      <c r="Q596">
        <f>VLOOKUP($L596,data1!$D$2:$N$164,COLUMN()-6, FALSE)</f>
        <v>1.05</v>
      </c>
    </row>
    <row r="597" spans="12:17">
      <c r="L597" t="str">
        <f t="shared" si="11"/>
        <v/>
      </c>
      <c r="M597" t="e">
        <f>VLOOKUP($L597,data1!$D$2:$N$164,COLUMN()-6, FALSE)</f>
        <v>#N/A</v>
      </c>
      <c r="N597" t="e">
        <f>VLOOKUP($L597,data1!$D$2:$N$164,COLUMN()-6, FALSE)</f>
        <v>#N/A</v>
      </c>
      <c r="O597" t="e">
        <f>VLOOKUP($L597,data1!$D$2:$N$164,COLUMN()-6, FALSE)</f>
        <v>#N/A</v>
      </c>
      <c r="P597" t="e">
        <f>VLOOKUP($L597,data1!$D$2:$N$164,COLUMN()-6, FALSE)</f>
        <v>#N/A</v>
      </c>
      <c r="Q597" t="e">
        <f>VLOOKUP($L597,data1!$D$2:$N$164,COLUMN()-6, FALSE)</f>
        <v>#N/A</v>
      </c>
    </row>
    <row r="598" spans="12:17">
      <c r="L598" t="str">
        <f t="shared" si="11"/>
        <v/>
      </c>
      <c r="M598" t="e">
        <f>VLOOKUP($L598,data1!$D$2:$N$164,COLUMN()-6, FALSE)</f>
        <v>#N/A</v>
      </c>
      <c r="N598" t="e">
        <f>VLOOKUP($L598,data1!$D$2:$N$164,COLUMN()-6, FALSE)</f>
        <v>#N/A</v>
      </c>
      <c r="O598" t="e">
        <f>VLOOKUP($L598,data1!$D$2:$N$164,COLUMN()-6, FALSE)</f>
        <v>#N/A</v>
      </c>
      <c r="P598" t="e">
        <f>VLOOKUP($L598,data1!$D$2:$N$164,COLUMN()-6, FALSE)</f>
        <v>#N/A</v>
      </c>
      <c r="Q598" t="e">
        <f>VLOOKUP($L598,data1!$D$2:$N$164,COLUMN()-6, FALSE)</f>
        <v>#N/A</v>
      </c>
    </row>
    <row r="599" spans="12:17">
      <c r="L599" t="str">
        <f t="shared" si="11"/>
        <v/>
      </c>
      <c r="M599" t="e">
        <f>VLOOKUP($L599,data1!$D$2:$N$164,COLUMN()-6, FALSE)</f>
        <v>#N/A</v>
      </c>
      <c r="N599" t="e">
        <f>VLOOKUP($L599,data1!$D$2:$N$164,COLUMN()-6, FALSE)</f>
        <v>#N/A</v>
      </c>
      <c r="O599" t="e">
        <f>VLOOKUP($L599,data1!$D$2:$N$164,COLUMN()-6, FALSE)</f>
        <v>#N/A</v>
      </c>
      <c r="P599" t="e">
        <f>VLOOKUP($L599,data1!$D$2:$N$164,COLUMN()-6, FALSE)</f>
        <v>#N/A</v>
      </c>
      <c r="Q599" t="e">
        <f>VLOOKUP($L599,data1!$D$2:$N$164,COLUMN()-6, FALSE)</f>
        <v>#N/A</v>
      </c>
    </row>
    <row r="600" spans="12:17">
      <c r="L600" t="str">
        <f t="shared" si="11"/>
        <v/>
      </c>
      <c r="M600" t="e">
        <f>VLOOKUP($L600,data1!$D$2:$N$164,COLUMN()-6, FALSE)</f>
        <v>#N/A</v>
      </c>
      <c r="N600" t="e">
        <f>VLOOKUP($L600,data1!$D$2:$N$164,COLUMN()-6, FALSE)</f>
        <v>#N/A</v>
      </c>
      <c r="O600" t="e">
        <f>VLOOKUP($L600,data1!$D$2:$N$164,COLUMN()-6, FALSE)</f>
        <v>#N/A</v>
      </c>
      <c r="P600" t="e">
        <f>VLOOKUP($L600,data1!$D$2:$N$164,COLUMN()-6, FALSE)</f>
        <v>#N/A</v>
      </c>
      <c r="Q600" t="e">
        <f>VLOOKUP($L600,data1!$D$2:$N$164,COLUMN()-6, FALSE)</f>
        <v>#N/A</v>
      </c>
    </row>
    <row r="601" spans="12:17">
      <c r="L601" t="str">
        <f t="shared" si="11"/>
        <v/>
      </c>
      <c r="M601" t="e">
        <f>VLOOKUP($L601,data1!$D$2:$N$164,COLUMN()-6, FALSE)</f>
        <v>#N/A</v>
      </c>
      <c r="N601" t="e">
        <f>VLOOKUP($L601,data1!$D$2:$N$164,COLUMN()-6, FALSE)</f>
        <v>#N/A</v>
      </c>
      <c r="O601" t="e">
        <f>VLOOKUP($L601,data1!$D$2:$N$164,COLUMN()-6, FALSE)</f>
        <v>#N/A</v>
      </c>
      <c r="P601" t="e">
        <f>VLOOKUP($L601,data1!$D$2:$N$164,COLUMN()-6, FALSE)</f>
        <v>#N/A</v>
      </c>
      <c r="Q601" t="e">
        <f>VLOOKUP($L601,data1!$D$2:$N$164,COLUMN()-6, FALSE)</f>
        <v>#N/A</v>
      </c>
    </row>
    <row r="602" spans="12:17">
      <c r="L602" t="str">
        <f t="shared" si="11"/>
        <v/>
      </c>
      <c r="M602" t="e">
        <f>VLOOKUP($L602,data1!$D$2:$N$164,COLUMN()-6, FALSE)</f>
        <v>#N/A</v>
      </c>
      <c r="N602" t="e">
        <f>VLOOKUP($L602,data1!$D$2:$N$164,COLUMN()-6, FALSE)</f>
        <v>#N/A</v>
      </c>
      <c r="O602" t="e">
        <f>VLOOKUP($L602,data1!$D$2:$N$164,COLUMN()-6, FALSE)</f>
        <v>#N/A</v>
      </c>
      <c r="P602" t="e">
        <f>VLOOKUP($L602,data1!$D$2:$N$164,COLUMN()-6, FALSE)</f>
        <v>#N/A</v>
      </c>
      <c r="Q602" t="e">
        <f>VLOOKUP($L602,data1!$D$2:$N$164,COLUMN()-6, FALSE)</f>
        <v>#N/A</v>
      </c>
    </row>
    <row r="603" spans="12:17">
      <c r="L603" t="str">
        <f t="shared" si="11"/>
        <v/>
      </c>
      <c r="M603" t="e">
        <f>VLOOKUP($L603,data1!$D$2:$N$164,COLUMN()-6, FALSE)</f>
        <v>#N/A</v>
      </c>
      <c r="N603" t="e">
        <f>VLOOKUP($L603,data1!$D$2:$N$164,COLUMN()-6, FALSE)</f>
        <v>#N/A</v>
      </c>
      <c r="O603" t="e">
        <f>VLOOKUP($L603,data1!$D$2:$N$164,COLUMN()-6, FALSE)</f>
        <v>#N/A</v>
      </c>
      <c r="P603" t="e">
        <f>VLOOKUP($L603,data1!$D$2:$N$164,COLUMN()-6, FALSE)</f>
        <v>#N/A</v>
      </c>
      <c r="Q603" t="e">
        <f>VLOOKUP($L603,data1!$D$2:$N$164,COLUMN()-6, FALSE)</f>
        <v>#N/A</v>
      </c>
    </row>
    <row r="604" spans="12:17">
      <c r="L604" t="str">
        <f t="shared" si="11"/>
        <v/>
      </c>
      <c r="M604" t="e">
        <f>VLOOKUP($L604,data1!$D$2:$N$164,COLUMN()-6, FALSE)</f>
        <v>#N/A</v>
      </c>
      <c r="N604" t="e">
        <f>VLOOKUP($L604,data1!$D$2:$N$164,COLUMN()-6, FALSE)</f>
        <v>#N/A</v>
      </c>
      <c r="O604" t="e">
        <f>VLOOKUP($L604,data1!$D$2:$N$164,COLUMN()-6, FALSE)</f>
        <v>#N/A</v>
      </c>
      <c r="P604" t="e">
        <f>VLOOKUP($L604,data1!$D$2:$N$164,COLUMN()-6, FALSE)</f>
        <v>#N/A</v>
      </c>
      <c r="Q604" t="e">
        <f>VLOOKUP($L604,data1!$D$2:$N$164,COLUMN()-6, FALSE)</f>
        <v>#N/A</v>
      </c>
    </row>
    <row r="605" spans="12:17">
      <c r="L605" t="str">
        <f t="shared" si="11"/>
        <v/>
      </c>
      <c r="M605" t="e">
        <f>VLOOKUP($L605,data1!$D$2:$N$164,COLUMN()-6, FALSE)</f>
        <v>#N/A</v>
      </c>
      <c r="N605" t="e">
        <f>VLOOKUP($L605,data1!$D$2:$N$164,COLUMN()-6, FALSE)</f>
        <v>#N/A</v>
      </c>
      <c r="O605" t="e">
        <f>VLOOKUP($L605,data1!$D$2:$N$164,COLUMN()-6, FALSE)</f>
        <v>#N/A</v>
      </c>
      <c r="P605" t="e">
        <f>VLOOKUP($L605,data1!$D$2:$N$164,COLUMN()-6, FALSE)</f>
        <v>#N/A</v>
      </c>
      <c r="Q605" t="e">
        <f>VLOOKUP($L605,data1!$D$2:$N$164,COLUMN()-6, FALSE)</f>
        <v>#N/A</v>
      </c>
    </row>
    <row r="606" spans="12:17">
      <c r="L606" t="str">
        <f t="shared" si="11"/>
        <v>and</v>
      </c>
      <c r="M606" t="str">
        <f>VLOOKUP($L606,data1!$D$2:$N$164,COLUMN()-6, FALSE)</f>
        <v>chr12:111884608</v>
      </c>
      <c r="N606" t="str">
        <f>VLOOKUP($L606,data1!$D$2:$N$164,COLUMN()-6, FALSE)</f>
        <v>rs3184504</v>
      </c>
      <c r="O606" t="str">
        <f>VLOOKUP($L606,data1!$D$2:$N$164,COLUMN()-6, FALSE)</f>
        <v>T</v>
      </c>
      <c r="P606">
        <f>VLOOKUP($L606,data1!$D$2:$N$164,COLUMN()-6, FALSE)</f>
        <v>-0.44</v>
      </c>
      <c r="Q606">
        <f>VLOOKUP($L606,data1!$D$2:$N$164,COLUMN()-6, FALSE)</f>
        <v>1.07</v>
      </c>
    </row>
    <row r="607" spans="12:17">
      <c r="L607" t="str">
        <f t="shared" si="11"/>
        <v/>
      </c>
      <c r="M607" t="e">
        <f>VLOOKUP($L607,data1!$D$2:$N$164,COLUMN()-6, FALSE)</f>
        <v>#N/A</v>
      </c>
      <c r="N607" t="e">
        <f>VLOOKUP($L607,data1!$D$2:$N$164,COLUMN()-6, FALSE)</f>
        <v>#N/A</v>
      </c>
      <c r="O607" t="e">
        <f>VLOOKUP($L607,data1!$D$2:$N$164,COLUMN()-6, FALSE)</f>
        <v>#N/A</v>
      </c>
      <c r="P607" t="e">
        <f>VLOOKUP($L607,data1!$D$2:$N$164,COLUMN()-6, FALSE)</f>
        <v>#N/A</v>
      </c>
      <c r="Q607" t="e">
        <f>VLOOKUP($L607,data1!$D$2:$N$164,COLUMN()-6, FALSE)</f>
        <v>#N/A</v>
      </c>
    </row>
    <row r="608" spans="12:17">
      <c r="L608" t="str">
        <f t="shared" si="11"/>
        <v>and</v>
      </c>
      <c r="M608" t="str">
        <f>VLOOKUP($L608,data1!$D$2:$N$164,COLUMN()-6, FALSE)</f>
        <v>chr12:111884608</v>
      </c>
      <c r="N608" t="str">
        <f>VLOOKUP($L608,data1!$D$2:$N$164,COLUMN()-6, FALSE)</f>
        <v>rs3184504</v>
      </c>
      <c r="O608" t="str">
        <f>VLOOKUP($L608,data1!$D$2:$N$164,COLUMN()-6, FALSE)</f>
        <v>T</v>
      </c>
      <c r="P608">
        <f>VLOOKUP($L608,data1!$D$2:$N$164,COLUMN()-6, FALSE)</f>
        <v>-0.44</v>
      </c>
      <c r="Q608">
        <f>VLOOKUP($L608,data1!$D$2:$N$164,COLUMN()-6, FALSE)</f>
        <v>1.07</v>
      </c>
    </row>
    <row r="609" spans="12:17">
      <c r="L609" t="str">
        <f t="shared" si="11"/>
        <v/>
      </c>
      <c r="M609" t="e">
        <f>VLOOKUP($L609,data1!$D$2:$N$164,COLUMN()-6, FALSE)</f>
        <v>#N/A</v>
      </c>
      <c r="N609" t="e">
        <f>VLOOKUP($L609,data1!$D$2:$N$164,COLUMN()-6, FALSE)</f>
        <v>#N/A</v>
      </c>
      <c r="O609" t="e">
        <f>VLOOKUP($L609,data1!$D$2:$N$164,COLUMN()-6, FALSE)</f>
        <v>#N/A</v>
      </c>
      <c r="P609" t="e">
        <f>VLOOKUP($L609,data1!$D$2:$N$164,COLUMN()-6, FALSE)</f>
        <v>#N/A</v>
      </c>
      <c r="Q609" t="e">
        <f>VLOOKUP($L609,data1!$D$2:$N$164,COLUMN()-6, FALSE)</f>
        <v>#N/A</v>
      </c>
    </row>
    <row r="610" spans="12:17">
      <c r="L610" t="str">
        <f t="shared" si="11"/>
        <v/>
      </c>
      <c r="M610" t="e">
        <f>VLOOKUP($L610,data1!$D$2:$N$164,COLUMN()-6, FALSE)</f>
        <v>#N/A</v>
      </c>
      <c r="N610" t="e">
        <f>VLOOKUP($L610,data1!$D$2:$N$164,COLUMN()-6, FALSE)</f>
        <v>#N/A</v>
      </c>
      <c r="O610" t="e">
        <f>VLOOKUP($L610,data1!$D$2:$N$164,COLUMN()-6, FALSE)</f>
        <v>#N/A</v>
      </c>
      <c r="P610" t="e">
        <f>VLOOKUP($L610,data1!$D$2:$N$164,COLUMN()-6, FALSE)</f>
        <v>#N/A</v>
      </c>
      <c r="Q610" t="e">
        <f>VLOOKUP($L610,data1!$D$2:$N$164,COLUMN()-6, FALSE)</f>
        <v>#N/A</v>
      </c>
    </row>
    <row r="611" spans="12:17">
      <c r="L611" t="str">
        <f t="shared" si="11"/>
        <v/>
      </c>
      <c r="M611" t="e">
        <f>VLOOKUP($L611,data1!$D$2:$N$164,COLUMN()-6, FALSE)</f>
        <v>#N/A</v>
      </c>
      <c r="N611" t="e">
        <f>VLOOKUP($L611,data1!$D$2:$N$164,COLUMN()-6, FALSE)</f>
        <v>#N/A</v>
      </c>
      <c r="O611" t="e">
        <f>VLOOKUP($L611,data1!$D$2:$N$164,COLUMN()-6, FALSE)</f>
        <v>#N/A</v>
      </c>
      <c r="P611" t="e">
        <f>VLOOKUP($L611,data1!$D$2:$N$164,COLUMN()-6, FALSE)</f>
        <v>#N/A</v>
      </c>
      <c r="Q611" t="e">
        <f>VLOOKUP($L611,data1!$D$2:$N$164,COLUMN()-6, FALSE)</f>
        <v>#N/A</v>
      </c>
    </row>
    <row r="612" spans="12:17">
      <c r="L612" t="str">
        <f t="shared" si="11"/>
        <v/>
      </c>
      <c r="M612" t="e">
        <f>VLOOKUP($L612,data1!$D$2:$N$164,COLUMN()-6, FALSE)</f>
        <v>#N/A</v>
      </c>
      <c r="N612" t="e">
        <f>VLOOKUP($L612,data1!$D$2:$N$164,COLUMN()-6, FALSE)</f>
        <v>#N/A</v>
      </c>
      <c r="O612" t="e">
        <f>VLOOKUP($L612,data1!$D$2:$N$164,COLUMN()-6, FALSE)</f>
        <v>#N/A</v>
      </c>
      <c r="P612" t="e">
        <f>VLOOKUP($L612,data1!$D$2:$N$164,COLUMN()-6, FALSE)</f>
        <v>#N/A</v>
      </c>
      <c r="Q612" t="e">
        <f>VLOOKUP($L612,data1!$D$2:$N$164,COLUMN()-6, FALSE)</f>
        <v>#N/A</v>
      </c>
    </row>
    <row r="613" spans="12:17">
      <c r="L613" t="str">
        <f t="shared" si="11"/>
        <v/>
      </c>
      <c r="M613" t="e">
        <f>VLOOKUP($L613,data1!$D$2:$N$164,COLUMN()-6, FALSE)</f>
        <v>#N/A</v>
      </c>
      <c r="N613" t="e">
        <f>VLOOKUP($L613,data1!$D$2:$N$164,COLUMN()-6, FALSE)</f>
        <v>#N/A</v>
      </c>
      <c r="O613" t="e">
        <f>VLOOKUP($L613,data1!$D$2:$N$164,COLUMN()-6, FALSE)</f>
        <v>#N/A</v>
      </c>
      <c r="P613" t="e">
        <f>VLOOKUP($L613,data1!$D$2:$N$164,COLUMN()-6, FALSE)</f>
        <v>#N/A</v>
      </c>
      <c r="Q613" t="e">
        <f>VLOOKUP($L613,data1!$D$2:$N$164,COLUMN()-6, FALSE)</f>
        <v>#N/A</v>
      </c>
    </row>
    <row r="614" spans="12:17">
      <c r="L614" t="str">
        <f t="shared" si="11"/>
        <v/>
      </c>
      <c r="M614" t="e">
        <f>VLOOKUP($L614,data1!$D$2:$N$164,COLUMN()-6, FALSE)</f>
        <v>#N/A</v>
      </c>
      <c r="N614" t="e">
        <f>VLOOKUP($L614,data1!$D$2:$N$164,COLUMN()-6, FALSE)</f>
        <v>#N/A</v>
      </c>
      <c r="O614" t="e">
        <f>VLOOKUP($L614,data1!$D$2:$N$164,COLUMN()-6, FALSE)</f>
        <v>#N/A</v>
      </c>
      <c r="P614" t="e">
        <f>VLOOKUP($L614,data1!$D$2:$N$164,COLUMN()-6, FALSE)</f>
        <v>#N/A</v>
      </c>
      <c r="Q614" t="e">
        <f>VLOOKUP($L614,data1!$D$2:$N$164,COLUMN()-6, FALSE)</f>
        <v>#N/A</v>
      </c>
    </row>
    <row r="615" spans="12:17">
      <c r="L615" t="str">
        <f t="shared" si="11"/>
        <v/>
      </c>
      <c r="M615" t="e">
        <f>VLOOKUP($L615,data1!$D$2:$N$164,COLUMN()-6, FALSE)</f>
        <v>#N/A</v>
      </c>
      <c r="N615" t="e">
        <f>VLOOKUP($L615,data1!$D$2:$N$164,COLUMN()-6, FALSE)</f>
        <v>#N/A</v>
      </c>
      <c r="O615" t="e">
        <f>VLOOKUP($L615,data1!$D$2:$N$164,COLUMN()-6, FALSE)</f>
        <v>#N/A</v>
      </c>
      <c r="P615" t="e">
        <f>VLOOKUP($L615,data1!$D$2:$N$164,COLUMN()-6, FALSE)</f>
        <v>#N/A</v>
      </c>
      <c r="Q615" t="e">
        <f>VLOOKUP($L615,data1!$D$2:$N$164,COLUMN()-6, FALSE)</f>
        <v>#N/A</v>
      </c>
    </row>
    <row r="616" spans="12:17">
      <c r="L616" t="str">
        <f t="shared" si="11"/>
        <v>NEK9</v>
      </c>
      <c r="M616" t="str">
        <f>VLOOKUP($L616,data1!$D$2:$N$164,COLUMN()-6, FALSE)</f>
        <v>chr14:75147552</v>
      </c>
      <c r="N616" t="str">
        <f>VLOOKUP($L616,data1!$D$2:$N$164,COLUMN()-6, FALSE)</f>
        <v>rs3832966</v>
      </c>
      <c r="O616" t="str">
        <f>VLOOKUP($L616,data1!$D$2:$N$164,COLUMN()-6, FALSE)</f>
        <v>I</v>
      </c>
      <c r="P616">
        <f>VLOOKUP($L616,data1!$D$2:$N$164,COLUMN()-6, FALSE)</f>
        <v>-0.46</v>
      </c>
      <c r="Q616">
        <f>VLOOKUP($L616,data1!$D$2:$N$164,COLUMN()-6, FALSE)</f>
        <v>1.05</v>
      </c>
    </row>
    <row r="617" spans="12:17">
      <c r="L617" t="str">
        <f t="shared" si="11"/>
        <v/>
      </c>
      <c r="M617" t="e">
        <f>VLOOKUP($L617,data1!$D$2:$N$164,COLUMN()-6, FALSE)</f>
        <v>#N/A</v>
      </c>
      <c r="N617" t="e">
        <f>VLOOKUP($L617,data1!$D$2:$N$164,COLUMN()-6, FALSE)</f>
        <v>#N/A</v>
      </c>
      <c r="O617" t="e">
        <f>VLOOKUP($L617,data1!$D$2:$N$164,COLUMN()-6, FALSE)</f>
        <v>#N/A</v>
      </c>
      <c r="P617" t="e">
        <f>VLOOKUP($L617,data1!$D$2:$N$164,COLUMN()-6, FALSE)</f>
        <v>#N/A</v>
      </c>
      <c r="Q617" t="e">
        <f>VLOOKUP($L617,data1!$D$2:$N$164,COLUMN()-6, FALSE)</f>
        <v>#N/A</v>
      </c>
    </row>
    <row r="618" spans="12:17">
      <c r="L618" t="str">
        <f t="shared" si="11"/>
        <v/>
      </c>
      <c r="M618" t="e">
        <f>VLOOKUP($L618,data1!$D$2:$N$164,COLUMN()-6, FALSE)</f>
        <v>#N/A</v>
      </c>
      <c r="N618" t="e">
        <f>VLOOKUP($L618,data1!$D$2:$N$164,COLUMN()-6, FALSE)</f>
        <v>#N/A</v>
      </c>
      <c r="O618" t="e">
        <f>VLOOKUP($L618,data1!$D$2:$N$164,COLUMN()-6, FALSE)</f>
        <v>#N/A</v>
      </c>
      <c r="P618" t="e">
        <f>VLOOKUP($L618,data1!$D$2:$N$164,COLUMN()-6, FALSE)</f>
        <v>#N/A</v>
      </c>
      <c r="Q618" t="e">
        <f>VLOOKUP($L618,data1!$D$2:$N$164,COLUMN()-6, FALSE)</f>
        <v>#N/A</v>
      </c>
    </row>
    <row r="619" spans="12:17">
      <c r="L619" t="str">
        <f t="shared" si="11"/>
        <v>and</v>
      </c>
      <c r="M619" t="str">
        <f>VLOOKUP($L619,data1!$D$2:$N$164,COLUMN()-6, FALSE)</f>
        <v>chr12:111884608</v>
      </c>
      <c r="N619" t="str">
        <f>VLOOKUP($L619,data1!$D$2:$N$164,COLUMN()-6, FALSE)</f>
        <v>rs3184504</v>
      </c>
      <c r="O619" t="str">
        <f>VLOOKUP($L619,data1!$D$2:$N$164,COLUMN()-6, FALSE)</f>
        <v>T</v>
      </c>
      <c r="P619">
        <f>VLOOKUP($L619,data1!$D$2:$N$164,COLUMN()-6, FALSE)</f>
        <v>-0.44</v>
      </c>
      <c r="Q619">
        <f>VLOOKUP($L619,data1!$D$2:$N$164,COLUMN()-6, FALSE)</f>
        <v>1.07</v>
      </c>
    </row>
    <row r="620" spans="12:17">
      <c r="L620" t="str">
        <f t="shared" si="11"/>
        <v/>
      </c>
      <c r="M620" t="e">
        <f>VLOOKUP($L620,data1!$D$2:$N$164,COLUMN()-6, FALSE)</f>
        <v>#N/A</v>
      </c>
      <c r="N620" t="e">
        <f>VLOOKUP($L620,data1!$D$2:$N$164,COLUMN()-6, FALSE)</f>
        <v>#N/A</v>
      </c>
      <c r="O620" t="e">
        <f>VLOOKUP($L620,data1!$D$2:$N$164,COLUMN()-6, FALSE)</f>
        <v>#N/A</v>
      </c>
      <c r="P620" t="e">
        <f>VLOOKUP($L620,data1!$D$2:$N$164,COLUMN()-6, FALSE)</f>
        <v>#N/A</v>
      </c>
      <c r="Q620" t="e">
        <f>VLOOKUP($L620,data1!$D$2:$N$164,COLUMN()-6, FALSE)</f>
        <v>#N/A</v>
      </c>
    </row>
    <row r="621" spans="12:17">
      <c r="L621" t="str">
        <f t="shared" ref="L621:L650" si="12">D131</f>
        <v/>
      </c>
      <c r="M621" t="e">
        <f>VLOOKUP($L621,data1!$D$2:$N$164,COLUMN()-6, FALSE)</f>
        <v>#N/A</v>
      </c>
      <c r="N621" t="e">
        <f>VLOOKUP($L621,data1!$D$2:$N$164,COLUMN()-6, FALSE)</f>
        <v>#N/A</v>
      </c>
      <c r="O621" t="e">
        <f>VLOOKUP($L621,data1!$D$2:$N$164,COLUMN()-6, FALSE)</f>
        <v>#N/A</v>
      </c>
      <c r="P621" t="e">
        <f>VLOOKUP($L621,data1!$D$2:$N$164,COLUMN()-6, FALSE)</f>
        <v>#N/A</v>
      </c>
      <c r="Q621" t="e">
        <f>VLOOKUP($L621,data1!$D$2:$N$164,COLUMN()-6, FALSE)</f>
        <v>#N/A</v>
      </c>
    </row>
    <row r="622" spans="12:17">
      <c r="L622" t="str">
        <f t="shared" si="12"/>
        <v/>
      </c>
      <c r="M622" t="e">
        <f>VLOOKUP($L622,data1!$D$2:$N$164,COLUMN()-6, FALSE)</f>
        <v>#N/A</v>
      </c>
      <c r="N622" t="e">
        <f>VLOOKUP($L622,data1!$D$2:$N$164,COLUMN()-6, FALSE)</f>
        <v>#N/A</v>
      </c>
      <c r="O622" t="e">
        <f>VLOOKUP($L622,data1!$D$2:$N$164,COLUMN()-6, FALSE)</f>
        <v>#N/A</v>
      </c>
      <c r="P622" t="e">
        <f>VLOOKUP($L622,data1!$D$2:$N$164,COLUMN()-6, FALSE)</f>
        <v>#N/A</v>
      </c>
      <c r="Q622" t="e">
        <f>VLOOKUP($L622,data1!$D$2:$N$164,COLUMN()-6, FALSE)</f>
        <v>#N/A</v>
      </c>
    </row>
    <row r="623" spans="12:17">
      <c r="L623" t="str">
        <f t="shared" si="12"/>
        <v/>
      </c>
      <c r="M623" t="e">
        <f>VLOOKUP($L623,data1!$D$2:$N$164,COLUMN()-6, FALSE)</f>
        <v>#N/A</v>
      </c>
      <c r="N623" t="e">
        <f>VLOOKUP($L623,data1!$D$2:$N$164,COLUMN()-6, FALSE)</f>
        <v>#N/A</v>
      </c>
      <c r="O623" t="e">
        <f>VLOOKUP($L623,data1!$D$2:$N$164,COLUMN()-6, FALSE)</f>
        <v>#N/A</v>
      </c>
      <c r="P623" t="e">
        <f>VLOOKUP($L623,data1!$D$2:$N$164,COLUMN()-6, FALSE)</f>
        <v>#N/A</v>
      </c>
      <c r="Q623" t="e">
        <f>VLOOKUP($L623,data1!$D$2:$N$164,COLUMN()-6, FALSE)</f>
        <v>#N/A</v>
      </c>
    </row>
    <row r="624" spans="12:17">
      <c r="L624" t="str">
        <f t="shared" si="12"/>
        <v/>
      </c>
      <c r="M624" t="e">
        <f>VLOOKUP($L624,data1!$D$2:$N$164,COLUMN()-6, FALSE)</f>
        <v>#N/A</v>
      </c>
      <c r="N624" t="e">
        <f>VLOOKUP($L624,data1!$D$2:$N$164,COLUMN()-6, FALSE)</f>
        <v>#N/A</v>
      </c>
      <c r="O624" t="e">
        <f>VLOOKUP($L624,data1!$D$2:$N$164,COLUMN()-6, FALSE)</f>
        <v>#N/A</v>
      </c>
      <c r="P624" t="e">
        <f>VLOOKUP($L624,data1!$D$2:$N$164,COLUMN()-6, FALSE)</f>
        <v>#N/A</v>
      </c>
      <c r="Q624" t="e">
        <f>VLOOKUP($L624,data1!$D$2:$N$164,COLUMN()-6, FALSE)</f>
        <v>#N/A</v>
      </c>
    </row>
    <row r="625" spans="12:17">
      <c r="L625" t="str">
        <f t="shared" si="12"/>
        <v/>
      </c>
      <c r="M625" t="e">
        <f>VLOOKUP($L625,data1!$D$2:$N$164,COLUMN()-6, FALSE)</f>
        <v>#N/A</v>
      </c>
      <c r="N625" t="e">
        <f>VLOOKUP($L625,data1!$D$2:$N$164,COLUMN()-6, FALSE)</f>
        <v>#N/A</v>
      </c>
      <c r="O625" t="e">
        <f>VLOOKUP($L625,data1!$D$2:$N$164,COLUMN()-6, FALSE)</f>
        <v>#N/A</v>
      </c>
      <c r="P625" t="e">
        <f>VLOOKUP($L625,data1!$D$2:$N$164,COLUMN()-6, FALSE)</f>
        <v>#N/A</v>
      </c>
      <c r="Q625" t="e">
        <f>VLOOKUP($L625,data1!$D$2:$N$164,COLUMN()-6, FALSE)</f>
        <v>#N/A</v>
      </c>
    </row>
    <row r="626" spans="12:17">
      <c r="L626" t="str">
        <f t="shared" si="12"/>
        <v/>
      </c>
      <c r="M626" t="e">
        <f>VLOOKUP($L626,data1!$D$2:$N$164,COLUMN()-6, FALSE)</f>
        <v>#N/A</v>
      </c>
      <c r="N626" t="e">
        <f>VLOOKUP($L626,data1!$D$2:$N$164,COLUMN()-6, FALSE)</f>
        <v>#N/A</v>
      </c>
      <c r="O626" t="e">
        <f>VLOOKUP($L626,data1!$D$2:$N$164,COLUMN()-6, FALSE)</f>
        <v>#N/A</v>
      </c>
      <c r="P626" t="e">
        <f>VLOOKUP($L626,data1!$D$2:$N$164,COLUMN()-6, FALSE)</f>
        <v>#N/A</v>
      </c>
      <c r="Q626" t="e">
        <f>VLOOKUP($L626,data1!$D$2:$N$164,COLUMN()-6, FALSE)</f>
        <v>#N/A</v>
      </c>
    </row>
    <row r="627" spans="12:17">
      <c r="L627" t="str">
        <f t="shared" si="12"/>
        <v/>
      </c>
      <c r="M627" t="e">
        <f>VLOOKUP($L627,data1!$D$2:$N$164,COLUMN()-6, FALSE)</f>
        <v>#N/A</v>
      </c>
      <c r="N627" t="e">
        <f>VLOOKUP($L627,data1!$D$2:$N$164,COLUMN()-6, FALSE)</f>
        <v>#N/A</v>
      </c>
      <c r="O627" t="e">
        <f>VLOOKUP($L627,data1!$D$2:$N$164,COLUMN()-6, FALSE)</f>
        <v>#N/A</v>
      </c>
      <c r="P627" t="e">
        <f>VLOOKUP($L627,data1!$D$2:$N$164,COLUMN()-6, FALSE)</f>
        <v>#N/A</v>
      </c>
      <c r="Q627" t="e">
        <f>VLOOKUP($L627,data1!$D$2:$N$164,COLUMN()-6, FALSE)</f>
        <v>#N/A</v>
      </c>
    </row>
    <row r="628" spans="12:17">
      <c r="L628" t="str">
        <f t="shared" si="12"/>
        <v/>
      </c>
      <c r="M628" t="e">
        <f>VLOOKUP($L628,data1!$D$2:$N$164,COLUMN()-6, FALSE)</f>
        <v>#N/A</v>
      </c>
      <c r="N628" t="e">
        <f>VLOOKUP($L628,data1!$D$2:$N$164,COLUMN()-6, FALSE)</f>
        <v>#N/A</v>
      </c>
      <c r="O628" t="e">
        <f>VLOOKUP($L628,data1!$D$2:$N$164,COLUMN()-6, FALSE)</f>
        <v>#N/A</v>
      </c>
      <c r="P628" t="e">
        <f>VLOOKUP($L628,data1!$D$2:$N$164,COLUMN()-6, FALSE)</f>
        <v>#N/A</v>
      </c>
      <c r="Q628" t="e">
        <f>VLOOKUP($L628,data1!$D$2:$N$164,COLUMN()-6, FALSE)</f>
        <v>#N/A</v>
      </c>
    </row>
    <row r="629" spans="12:17">
      <c r="L629" t="str">
        <f t="shared" si="12"/>
        <v/>
      </c>
      <c r="M629" t="e">
        <f>VLOOKUP($L629,data1!$D$2:$N$164,COLUMN()-6, FALSE)</f>
        <v>#N/A</v>
      </c>
      <c r="N629" t="e">
        <f>VLOOKUP($L629,data1!$D$2:$N$164,COLUMN()-6, FALSE)</f>
        <v>#N/A</v>
      </c>
      <c r="O629" t="e">
        <f>VLOOKUP($L629,data1!$D$2:$N$164,COLUMN()-6, FALSE)</f>
        <v>#N/A</v>
      </c>
      <c r="P629" t="e">
        <f>VLOOKUP($L629,data1!$D$2:$N$164,COLUMN()-6, FALSE)</f>
        <v>#N/A</v>
      </c>
      <c r="Q629" t="e">
        <f>VLOOKUP($L629,data1!$D$2:$N$164,COLUMN()-6, FALSE)</f>
        <v>#N/A</v>
      </c>
    </row>
    <row r="630" spans="12:17">
      <c r="L630" t="str">
        <f t="shared" si="12"/>
        <v/>
      </c>
      <c r="M630" t="e">
        <f>VLOOKUP($L630,data1!$D$2:$N$164,COLUMN()-6, FALSE)</f>
        <v>#N/A</v>
      </c>
      <c r="N630" t="e">
        <f>VLOOKUP($L630,data1!$D$2:$N$164,COLUMN()-6, FALSE)</f>
        <v>#N/A</v>
      </c>
      <c r="O630" t="e">
        <f>VLOOKUP($L630,data1!$D$2:$N$164,COLUMN()-6, FALSE)</f>
        <v>#N/A</v>
      </c>
      <c r="P630" t="e">
        <f>VLOOKUP($L630,data1!$D$2:$N$164,COLUMN()-6, FALSE)</f>
        <v>#N/A</v>
      </c>
      <c r="Q630" t="e">
        <f>VLOOKUP($L630,data1!$D$2:$N$164,COLUMN()-6, FALSE)</f>
        <v>#N/A</v>
      </c>
    </row>
    <row r="631" spans="12:17">
      <c r="L631" t="str">
        <f t="shared" si="12"/>
        <v>SMCR3</v>
      </c>
      <c r="M631" t="str">
        <f>VLOOKUP($L631,data1!$D$2:$N$164,COLUMN()-6, FALSE)</f>
        <v>chr17:17543722</v>
      </c>
      <c r="N631" t="str">
        <f>VLOOKUP($L631,data1!$D$2:$N$164,COLUMN()-6, FALSE)</f>
        <v>rs12936587</v>
      </c>
      <c r="O631" t="str">
        <f>VLOOKUP($L631,data1!$D$2:$N$164,COLUMN()-6, FALSE)</f>
        <v>G</v>
      </c>
      <c r="P631">
        <f>VLOOKUP($L631,data1!$D$2:$N$164,COLUMN()-6, FALSE)</f>
        <v>-0.56000000000000005</v>
      </c>
      <c r="Q631">
        <f>VLOOKUP($L631,data1!$D$2:$N$164,COLUMN()-6, FALSE)</f>
        <v>1.07</v>
      </c>
    </row>
    <row r="632" spans="12:17">
      <c r="L632" t="str">
        <f t="shared" si="12"/>
        <v>GIT1</v>
      </c>
      <c r="M632" t="str">
        <f>VLOOKUP($L632,data1!$D$2:$N$164,COLUMN()-6, FALSE)</f>
        <v>chr17:27941886</v>
      </c>
      <c r="N632" t="str">
        <f>VLOOKUP($L632,data1!$D$2:$N$164,COLUMN()-6, FALSE)</f>
        <v>rs13723</v>
      </c>
      <c r="O632" t="str">
        <f>VLOOKUP($L632,data1!$D$2:$N$164,COLUMN()-6, FALSE)</f>
        <v>G</v>
      </c>
      <c r="P632">
        <f>VLOOKUP($L632,data1!$D$2:$N$164,COLUMN()-6, FALSE)</f>
        <v>-0.49</v>
      </c>
      <c r="Q632">
        <f>VLOOKUP($L632,data1!$D$2:$N$164,COLUMN()-6, FALSE)</f>
        <v>1.04</v>
      </c>
    </row>
    <row r="633" spans="12:17">
      <c r="L633" t="str">
        <f t="shared" si="12"/>
        <v/>
      </c>
      <c r="M633" t="e">
        <f>VLOOKUP($L633,data1!$D$2:$N$164,COLUMN()-6, FALSE)</f>
        <v>#N/A</v>
      </c>
      <c r="N633" t="e">
        <f>VLOOKUP($L633,data1!$D$2:$N$164,COLUMN()-6, FALSE)</f>
        <v>#N/A</v>
      </c>
      <c r="O633" t="e">
        <f>VLOOKUP($L633,data1!$D$2:$N$164,COLUMN()-6, FALSE)</f>
        <v>#N/A</v>
      </c>
      <c r="P633" t="e">
        <f>VLOOKUP($L633,data1!$D$2:$N$164,COLUMN()-6, FALSE)</f>
        <v>#N/A</v>
      </c>
      <c r="Q633" t="e">
        <f>VLOOKUP($L633,data1!$D$2:$N$164,COLUMN()-6, FALSE)</f>
        <v>#N/A</v>
      </c>
    </row>
    <row r="634" spans="12:17">
      <c r="L634" t="str">
        <f t="shared" si="12"/>
        <v>NKIRAS2</v>
      </c>
      <c r="M634" t="str">
        <f>VLOOKUP($L634,data1!$D$2:$N$164,COLUMN()-6, FALSE)</f>
        <v>chr17:40257163</v>
      </c>
      <c r="N634" t="str">
        <f>VLOOKUP($L634,data1!$D$2:$N$164,COLUMN()-6, FALSE)</f>
        <v>rs2074158</v>
      </c>
      <c r="O634" t="str">
        <f>VLOOKUP($L634,data1!$D$2:$N$164,COLUMN()-6, FALSE)</f>
        <v>C</v>
      </c>
      <c r="P634">
        <f>VLOOKUP($L634,data1!$D$2:$N$164,COLUMN()-6, FALSE)</f>
        <v>-0.18</v>
      </c>
      <c r="Q634">
        <f>VLOOKUP($L634,data1!$D$2:$N$164,COLUMN()-6, FALSE)</f>
        <v>1.05</v>
      </c>
    </row>
    <row r="635" spans="12:17">
      <c r="L635" t="str">
        <f t="shared" si="12"/>
        <v>and</v>
      </c>
      <c r="M635" t="str">
        <f>VLOOKUP($L635,data1!$D$2:$N$164,COLUMN()-6, FALSE)</f>
        <v>chr12:111884608</v>
      </c>
      <c r="N635" t="str">
        <f>VLOOKUP($L635,data1!$D$2:$N$164,COLUMN()-6, FALSE)</f>
        <v>rs3184504</v>
      </c>
      <c r="O635" t="str">
        <f>VLOOKUP($L635,data1!$D$2:$N$164,COLUMN()-6, FALSE)</f>
        <v>T</v>
      </c>
      <c r="P635">
        <f>VLOOKUP($L635,data1!$D$2:$N$164,COLUMN()-6, FALSE)</f>
        <v>-0.44</v>
      </c>
      <c r="Q635">
        <f>VLOOKUP($L635,data1!$D$2:$N$164,COLUMN()-6, FALSE)</f>
        <v>1.07</v>
      </c>
    </row>
    <row r="636" spans="12:17">
      <c r="L636" t="str">
        <f t="shared" si="12"/>
        <v/>
      </c>
      <c r="M636" t="e">
        <f>VLOOKUP($L636,data1!$D$2:$N$164,COLUMN()-6, FALSE)</f>
        <v>#N/A</v>
      </c>
      <c r="N636" t="e">
        <f>VLOOKUP($L636,data1!$D$2:$N$164,COLUMN()-6, FALSE)</f>
        <v>#N/A</v>
      </c>
      <c r="O636" t="e">
        <f>VLOOKUP($L636,data1!$D$2:$N$164,COLUMN()-6, FALSE)</f>
        <v>#N/A</v>
      </c>
      <c r="P636" t="e">
        <f>VLOOKUP($L636,data1!$D$2:$N$164,COLUMN()-6, FALSE)</f>
        <v>#N/A</v>
      </c>
      <c r="Q636" t="e">
        <f>VLOOKUP($L636,data1!$D$2:$N$164,COLUMN()-6, FALSE)</f>
        <v>#N/A</v>
      </c>
    </row>
    <row r="637" spans="12:17">
      <c r="L637" t="str">
        <f t="shared" si="12"/>
        <v/>
      </c>
      <c r="M637" t="e">
        <f>VLOOKUP($L637,data1!$D$2:$N$164,COLUMN()-6, FALSE)</f>
        <v>#N/A</v>
      </c>
      <c r="N637" t="e">
        <f>VLOOKUP($L637,data1!$D$2:$N$164,COLUMN()-6, FALSE)</f>
        <v>#N/A</v>
      </c>
      <c r="O637" t="e">
        <f>VLOOKUP($L637,data1!$D$2:$N$164,COLUMN()-6, FALSE)</f>
        <v>#N/A</v>
      </c>
      <c r="P637" t="e">
        <f>VLOOKUP($L637,data1!$D$2:$N$164,COLUMN()-6, FALSE)</f>
        <v>#N/A</v>
      </c>
      <c r="Q637" t="e">
        <f>VLOOKUP($L637,data1!$D$2:$N$164,COLUMN()-6, FALSE)</f>
        <v>#N/A</v>
      </c>
    </row>
    <row r="638" spans="12:17">
      <c r="L638" t="str">
        <f t="shared" si="12"/>
        <v/>
      </c>
      <c r="M638" t="e">
        <f>VLOOKUP($L638,data1!$D$2:$N$164,COLUMN()-6, FALSE)</f>
        <v>#N/A</v>
      </c>
      <c r="N638" t="e">
        <f>VLOOKUP($L638,data1!$D$2:$N$164,COLUMN()-6, FALSE)</f>
        <v>#N/A</v>
      </c>
      <c r="O638" t="e">
        <f>VLOOKUP($L638,data1!$D$2:$N$164,COLUMN()-6, FALSE)</f>
        <v>#N/A</v>
      </c>
      <c r="P638" t="e">
        <f>VLOOKUP($L638,data1!$D$2:$N$164,COLUMN()-6, FALSE)</f>
        <v>#N/A</v>
      </c>
      <c r="Q638" t="e">
        <f>VLOOKUP($L638,data1!$D$2:$N$164,COLUMN()-6, FALSE)</f>
        <v>#N/A</v>
      </c>
    </row>
    <row r="639" spans="12:17">
      <c r="L639" t="str">
        <f t="shared" si="12"/>
        <v/>
      </c>
      <c r="M639" t="e">
        <f>VLOOKUP($L639,data1!$D$2:$N$164,COLUMN()-6, FALSE)</f>
        <v>#N/A</v>
      </c>
      <c r="N639" t="e">
        <f>VLOOKUP($L639,data1!$D$2:$N$164,COLUMN()-6, FALSE)</f>
        <v>#N/A</v>
      </c>
      <c r="O639" t="e">
        <f>VLOOKUP($L639,data1!$D$2:$N$164,COLUMN()-6, FALSE)</f>
        <v>#N/A</v>
      </c>
      <c r="P639" t="e">
        <f>VLOOKUP($L639,data1!$D$2:$N$164,COLUMN()-6, FALSE)</f>
        <v>#N/A</v>
      </c>
      <c r="Q639" t="e">
        <f>VLOOKUP($L639,data1!$D$2:$N$164,COLUMN()-6, FALSE)</f>
        <v>#N/A</v>
      </c>
    </row>
    <row r="640" spans="12:17">
      <c r="L640" t="str">
        <f t="shared" si="12"/>
        <v/>
      </c>
      <c r="M640" t="e">
        <f>VLOOKUP($L640,data1!$D$2:$N$164,COLUMN()-6, FALSE)</f>
        <v>#N/A</v>
      </c>
      <c r="N640" t="e">
        <f>VLOOKUP($L640,data1!$D$2:$N$164,COLUMN()-6, FALSE)</f>
        <v>#N/A</v>
      </c>
      <c r="O640" t="e">
        <f>VLOOKUP($L640,data1!$D$2:$N$164,COLUMN()-6, FALSE)</f>
        <v>#N/A</v>
      </c>
      <c r="P640" t="e">
        <f>VLOOKUP($L640,data1!$D$2:$N$164,COLUMN()-6, FALSE)</f>
        <v>#N/A</v>
      </c>
      <c r="Q640" t="e">
        <f>VLOOKUP($L640,data1!$D$2:$N$164,COLUMN()-6, FALSE)</f>
        <v>#N/A</v>
      </c>
    </row>
    <row r="641" spans="12:17">
      <c r="L641" t="str">
        <f t="shared" si="12"/>
        <v/>
      </c>
      <c r="M641" t="e">
        <f>VLOOKUP($L641,data1!$D$2:$N$164,COLUMN()-6, FALSE)</f>
        <v>#N/A</v>
      </c>
      <c r="N641" t="e">
        <f>VLOOKUP($L641,data1!$D$2:$N$164,COLUMN()-6, FALSE)</f>
        <v>#N/A</v>
      </c>
      <c r="O641" t="e">
        <f>VLOOKUP($L641,data1!$D$2:$N$164,COLUMN()-6, FALSE)</f>
        <v>#N/A</v>
      </c>
      <c r="P641" t="e">
        <f>VLOOKUP($L641,data1!$D$2:$N$164,COLUMN()-6, FALSE)</f>
        <v>#N/A</v>
      </c>
      <c r="Q641" t="e">
        <f>VLOOKUP($L641,data1!$D$2:$N$164,COLUMN()-6, FALSE)</f>
        <v>#N/A</v>
      </c>
    </row>
    <row r="642" spans="12:17">
      <c r="L642" t="str">
        <f t="shared" si="12"/>
        <v/>
      </c>
      <c r="M642" t="e">
        <f>VLOOKUP($L642,data1!$D$2:$N$164,COLUMN()-6, FALSE)</f>
        <v>#N/A</v>
      </c>
      <c r="N642" t="e">
        <f>VLOOKUP($L642,data1!$D$2:$N$164,COLUMN()-6, FALSE)</f>
        <v>#N/A</v>
      </c>
      <c r="O642" t="e">
        <f>VLOOKUP($L642,data1!$D$2:$N$164,COLUMN()-6, FALSE)</f>
        <v>#N/A</v>
      </c>
      <c r="P642" t="e">
        <f>VLOOKUP($L642,data1!$D$2:$N$164,COLUMN()-6, FALSE)</f>
        <v>#N/A</v>
      </c>
      <c r="Q642" t="e">
        <f>VLOOKUP($L642,data1!$D$2:$N$164,COLUMN()-6, FALSE)</f>
        <v>#N/A</v>
      </c>
    </row>
    <row r="643" spans="12:17">
      <c r="L643" t="str">
        <f t="shared" si="12"/>
        <v/>
      </c>
      <c r="M643" t="e">
        <f>VLOOKUP($L643,data1!$D$2:$N$164,COLUMN()-6, FALSE)</f>
        <v>#N/A</v>
      </c>
      <c r="N643" t="e">
        <f>VLOOKUP($L643,data1!$D$2:$N$164,COLUMN()-6, FALSE)</f>
        <v>#N/A</v>
      </c>
      <c r="O643" t="e">
        <f>VLOOKUP($L643,data1!$D$2:$N$164,COLUMN()-6, FALSE)</f>
        <v>#N/A</v>
      </c>
      <c r="P643" t="e">
        <f>VLOOKUP($L643,data1!$D$2:$N$164,COLUMN()-6, FALSE)</f>
        <v>#N/A</v>
      </c>
      <c r="Q643" t="e">
        <f>VLOOKUP($L643,data1!$D$2:$N$164,COLUMN()-6, FALSE)</f>
        <v>#N/A</v>
      </c>
    </row>
    <row r="644" spans="12:17">
      <c r="L644" t="str">
        <f t="shared" si="12"/>
        <v/>
      </c>
      <c r="M644" t="e">
        <f>VLOOKUP($L644,data1!$D$2:$N$164,COLUMN()-6, FALSE)</f>
        <v>#N/A</v>
      </c>
      <c r="N644" t="e">
        <f>VLOOKUP($L644,data1!$D$2:$N$164,COLUMN()-6, FALSE)</f>
        <v>#N/A</v>
      </c>
      <c r="O644" t="e">
        <f>VLOOKUP($L644,data1!$D$2:$N$164,COLUMN()-6, FALSE)</f>
        <v>#N/A</v>
      </c>
      <c r="P644" t="e">
        <f>VLOOKUP($L644,data1!$D$2:$N$164,COLUMN()-6, FALSE)</f>
        <v>#N/A</v>
      </c>
      <c r="Q644" t="e">
        <f>VLOOKUP($L644,data1!$D$2:$N$164,COLUMN()-6, FALSE)</f>
        <v>#N/A</v>
      </c>
    </row>
    <row r="645" spans="12:17">
      <c r="L645" t="str">
        <f t="shared" si="12"/>
        <v>B9D2</v>
      </c>
      <c r="M645" t="str">
        <f>VLOOKUP($L645,data1!$D$2:$N$164,COLUMN()-6, FALSE)</f>
        <v>chr19:41854534</v>
      </c>
      <c r="N645" t="str">
        <f>VLOOKUP($L645,data1!$D$2:$N$164,COLUMN()-6, FALSE)</f>
        <v>rs8108632a</v>
      </c>
      <c r="O645" t="str">
        <f>VLOOKUP($L645,data1!$D$2:$N$164,COLUMN()-6, FALSE)</f>
        <v>T</v>
      </c>
      <c r="P645">
        <f>VLOOKUP($L645,data1!$D$2:$N$164,COLUMN()-6, FALSE)</f>
        <v>-0.48</v>
      </c>
      <c r="Q645">
        <f>VLOOKUP($L645,data1!$D$2:$N$164,COLUMN()-6, FALSE)</f>
        <v>1.05</v>
      </c>
    </row>
    <row r="646" spans="12:17">
      <c r="L646" t="str">
        <f t="shared" si="12"/>
        <v>PVRL2</v>
      </c>
      <c r="M646" t="str">
        <f>VLOOKUP($L646,data1!$D$2:$N$164,COLUMN()-6, FALSE)</f>
        <v>chr19:45395619</v>
      </c>
      <c r="N646" t="str">
        <f>VLOOKUP($L646,data1!$D$2:$N$164,COLUMN()-6, FALSE)</f>
        <v>rs2075650</v>
      </c>
      <c r="O646" t="str">
        <f>VLOOKUP($L646,data1!$D$2:$N$164,COLUMN()-6, FALSE)</f>
        <v>G</v>
      </c>
      <c r="P646">
        <f>VLOOKUP($L646,data1!$D$2:$N$164,COLUMN()-6, FALSE)</f>
        <v>-0.14000000000000001</v>
      </c>
      <c r="Q646">
        <f>VLOOKUP($L646,data1!$D$2:$N$164,COLUMN()-6, FALSE)</f>
        <v>1.1399999999999999</v>
      </c>
    </row>
    <row r="647" spans="12:17">
      <c r="L647" t="str">
        <f t="shared" si="12"/>
        <v/>
      </c>
      <c r="M647" t="e">
        <f>VLOOKUP($L647,data1!$D$2:$N$164,COLUMN()-6, FALSE)</f>
        <v>#N/A</v>
      </c>
      <c r="N647" t="e">
        <f>VLOOKUP($L647,data1!$D$2:$N$164,COLUMN()-6, FALSE)</f>
        <v>#N/A</v>
      </c>
      <c r="O647" t="e">
        <f>VLOOKUP($L647,data1!$D$2:$N$164,COLUMN()-6, FALSE)</f>
        <v>#N/A</v>
      </c>
      <c r="P647" t="e">
        <f>VLOOKUP($L647,data1!$D$2:$N$164,COLUMN()-6, FALSE)</f>
        <v>#N/A</v>
      </c>
      <c r="Q647" t="e">
        <f>VLOOKUP($L647,data1!$D$2:$N$164,COLUMN()-6, FALSE)</f>
        <v>#N/A</v>
      </c>
    </row>
    <row r="648" spans="12:17">
      <c r="L648" t="str">
        <f t="shared" si="12"/>
        <v>ITGB4BP/EIF6</v>
      </c>
      <c r="M648" t="str">
        <f>VLOOKUP($L648,data1!$D$2:$N$164,COLUMN()-6, FALSE)</f>
        <v>chr20:33764554</v>
      </c>
      <c r="N648" t="str">
        <f>VLOOKUP($L648,data1!$D$2:$N$164,COLUMN()-6, FALSE)</f>
        <v>rs867186</v>
      </c>
      <c r="O648" t="str">
        <f>VLOOKUP($L648,data1!$D$2:$N$164,COLUMN()-6, FALSE)</f>
        <v>A</v>
      </c>
      <c r="P648">
        <f>VLOOKUP($L648,data1!$D$2:$N$164,COLUMN()-6, FALSE)</f>
        <v>-0.89</v>
      </c>
      <c r="Q648">
        <f>VLOOKUP($L648,data1!$D$2:$N$164,COLUMN()-6, FALSE)</f>
        <v>1.07</v>
      </c>
    </row>
    <row r="649" spans="12:17">
      <c r="L649" t="str">
        <f t="shared" si="12"/>
        <v/>
      </c>
      <c r="M649" t="e">
        <f>VLOOKUP($L649,data1!$D$2:$N$164,COLUMN()-6, FALSE)</f>
        <v>#N/A</v>
      </c>
      <c r="N649" t="e">
        <f>VLOOKUP($L649,data1!$D$2:$N$164,COLUMN()-6, FALSE)</f>
        <v>#N/A</v>
      </c>
      <c r="O649" t="e">
        <f>VLOOKUP($L649,data1!$D$2:$N$164,COLUMN()-6, FALSE)</f>
        <v>#N/A</v>
      </c>
      <c r="P649" t="e">
        <f>VLOOKUP($L649,data1!$D$2:$N$164,COLUMN()-6, FALSE)</f>
        <v>#N/A</v>
      </c>
      <c r="Q649" t="e">
        <f>VLOOKUP($L649,data1!$D$2:$N$164,COLUMN()-6, FALSE)</f>
        <v>#N/A</v>
      </c>
    </row>
    <row r="650" spans="12:17">
      <c r="L650" t="str">
        <f t="shared" si="12"/>
        <v>PLTP</v>
      </c>
      <c r="M650" t="str">
        <f>VLOOKUP($L650,data1!$D$2:$N$164,COLUMN()-6, FALSE)</f>
        <v>chr20:44586023</v>
      </c>
      <c r="N650" t="str">
        <f>VLOOKUP($L650,data1!$D$2:$N$164,COLUMN()-6, FALSE)</f>
        <v>rs3827066</v>
      </c>
      <c r="O650" t="str">
        <f>VLOOKUP($L650,data1!$D$2:$N$164,COLUMN()-6, FALSE)</f>
        <v>T</v>
      </c>
      <c r="P650">
        <f>VLOOKUP($L650,data1!$D$2:$N$164,COLUMN()-6, FALSE)</f>
        <v>-0.14000000000000001</v>
      </c>
      <c r="Q650">
        <f>VLOOKUP($L650,data1!$D$2:$N$164,COLUMN()-6, FALSE)</f>
        <v>1.04</v>
      </c>
    </row>
    <row r="651" spans="12:17">
      <c r="L651" t="str">
        <f>D161</f>
        <v/>
      </c>
      <c r="M651" t="e">
        <f>VLOOKUP($L651,data1!$D$2:$N$164,COLUMN()-6, FALSE)</f>
        <v>#N/A</v>
      </c>
      <c r="N651" t="e">
        <f>VLOOKUP($L651,data1!$D$2:$N$164,COLUMN()-6, FALSE)</f>
        <v>#N/A</v>
      </c>
      <c r="O651" t="e">
        <f>VLOOKUP($L651,data1!$D$2:$N$164,COLUMN()-6, FALSE)</f>
        <v>#N/A</v>
      </c>
      <c r="P651" t="e">
        <f>VLOOKUP($L651,data1!$D$2:$N$164,COLUMN()-6, FALSE)</f>
        <v>#N/A</v>
      </c>
      <c r="Q651" t="e">
        <f>VLOOKUP($L651,data1!$D$2:$N$164,COLUMN()-6, FALSE)</f>
        <v>#N/A</v>
      </c>
    </row>
    <row r="652" spans="12:17">
      <c r="L652" t="str">
        <f>D162</f>
        <v/>
      </c>
      <c r="M652" t="e">
        <f>VLOOKUP($L652,data1!$D$2:$N$164,COLUMN()-6, FALSE)</f>
        <v>#N/A</v>
      </c>
      <c r="N652" t="e">
        <f>VLOOKUP($L652,data1!$D$2:$N$164,COLUMN()-6, FALSE)</f>
        <v>#N/A</v>
      </c>
      <c r="O652" t="e">
        <f>VLOOKUP($L652,data1!$D$2:$N$164,COLUMN()-6, FALSE)</f>
        <v>#N/A</v>
      </c>
      <c r="P652" t="e">
        <f>VLOOKUP($L652,data1!$D$2:$N$164,COLUMN()-6, FALSE)</f>
        <v>#N/A</v>
      </c>
      <c r="Q652" t="e">
        <f>VLOOKUP($L652,data1!$D$2:$N$164,COLUMN()-6, FALSE)</f>
        <v>#N/A</v>
      </c>
    </row>
    <row r="653" spans="12:17">
      <c r="L653" t="str">
        <f>D163</f>
        <v/>
      </c>
      <c r="M653" t="e">
        <f>VLOOKUP($L653,data1!$D$2:$N$164,COLUMN()-6, FALSE)</f>
        <v>#N/A</v>
      </c>
      <c r="N653" t="e">
        <f>VLOOKUP($L653,data1!$D$2:$N$164,COLUMN()-6, FALSE)</f>
        <v>#N/A</v>
      </c>
      <c r="O653" t="e">
        <f>VLOOKUP($L653,data1!$D$2:$N$164,COLUMN()-6, FALSE)</f>
        <v>#N/A</v>
      </c>
      <c r="P653" t="e">
        <f>VLOOKUP($L653,data1!$D$2:$N$164,COLUMN()-6, FALSE)</f>
        <v>#N/A</v>
      </c>
      <c r="Q653" t="e">
        <f>VLOOKUP($L653,data1!$D$2:$N$164,COLUMN()-6, FALSE)</f>
        <v>#N/A</v>
      </c>
    </row>
    <row r="654" spans="12:17">
      <c r="L654" t="str">
        <f>D164</f>
        <v/>
      </c>
      <c r="M654" t="e">
        <f>VLOOKUP($L654,data1!$D$2:$N$164,COLUMN()-6, FALSE)</f>
        <v>#N/A</v>
      </c>
      <c r="N654" t="e">
        <f>VLOOKUP($L654,data1!$D$2:$N$164,COLUMN()-6, FALSE)</f>
        <v>#N/A</v>
      </c>
      <c r="O654" t="e">
        <f>VLOOKUP($L654,data1!$D$2:$N$164,COLUMN()-6, FALSE)</f>
        <v>#N/A</v>
      </c>
      <c r="P654" t="e">
        <f>VLOOKUP($L654,data1!$D$2:$N$164,COLUMN()-6, FALSE)</f>
        <v>#N/A</v>
      </c>
      <c r="Q654" t="e">
        <f>VLOOKUP($L654,data1!$D$2:$N$164,COLUMN()-6, FALSE)</f>
        <v>#N/A</v>
      </c>
    </row>
    <row r="655" spans="12:17">
      <c r="L655" t="str">
        <f>D165</f>
        <v/>
      </c>
      <c r="M655" t="e">
        <f>VLOOKUP($L655,data1!$D$2:$N$164,COLUMN()-6, FALSE)</f>
        <v>#N/A</v>
      </c>
      <c r="N655" t="e">
        <f>VLOOKUP($L655,data1!$D$2:$N$164,COLUMN()-6, FALSE)</f>
        <v>#N/A</v>
      </c>
      <c r="O655" t="e">
        <f>VLOOKUP($L655,data1!$D$2:$N$164,COLUMN()-6, FALSE)</f>
        <v>#N/A</v>
      </c>
      <c r="P655" t="e">
        <f>VLOOKUP($L655,data1!$D$2:$N$164,COLUMN()-6, FALSE)</f>
        <v>#N/A</v>
      </c>
      <c r="Q655" t="e">
        <f>VLOOKUP($L655,data1!$D$2:$N$164,COLUMN()-6, FALSE)</f>
        <v>#N/A</v>
      </c>
    </row>
    <row r="656" spans="12:17">
      <c r="L656" t="str">
        <f>E2</f>
        <v/>
      </c>
      <c r="M656" t="e">
        <f>VLOOKUP($L656,data1!$D$2:$N$164,COLUMN()-6, FALSE)</f>
        <v>#N/A</v>
      </c>
      <c r="N656" t="e">
        <f>VLOOKUP($L656,data1!$D$2:$N$164,COLUMN()-6, FALSE)</f>
        <v>#N/A</v>
      </c>
      <c r="O656" t="e">
        <f>VLOOKUP($L656,data1!$D$2:$N$164,COLUMN()-6, FALSE)</f>
        <v>#N/A</v>
      </c>
      <c r="P656" t="e">
        <f>VLOOKUP($L656,data1!$D$2:$N$164,COLUMN()-6, FALSE)</f>
        <v>#N/A</v>
      </c>
      <c r="Q656" t="e">
        <f>VLOOKUP($L656,data1!$D$2:$N$164,COLUMN()-6, FALSE)</f>
        <v>#N/A</v>
      </c>
    </row>
    <row r="657" spans="12:17">
      <c r="L657" t="str">
        <f t="shared" ref="L657:L720" si="13">E3</f>
        <v/>
      </c>
      <c r="M657" t="e">
        <f>VLOOKUP($L657,data1!$D$2:$N$164,COLUMN()-6, FALSE)</f>
        <v>#N/A</v>
      </c>
      <c r="N657" t="e">
        <f>VLOOKUP($L657,data1!$D$2:$N$164,COLUMN()-6, FALSE)</f>
        <v>#N/A</v>
      </c>
      <c r="O657" t="e">
        <f>VLOOKUP($L657,data1!$D$2:$N$164,COLUMN()-6, FALSE)</f>
        <v>#N/A</v>
      </c>
      <c r="P657" t="e">
        <f>VLOOKUP($L657,data1!$D$2:$N$164,COLUMN()-6, FALSE)</f>
        <v>#N/A</v>
      </c>
      <c r="Q657" t="e">
        <f>VLOOKUP($L657,data1!$D$2:$N$164,COLUMN()-6, FALSE)</f>
        <v>#N/A</v>
      </c>
    </row>
    <row r="658" spans="12:17">
      <c r="L658" t="str">
        <f t="shared" si="13"/>
        <v>INPP5B</v>
      </c>
      <c r="M658" t="str">
        <f>VLOOKUP($L658,data1!$E$2:$N$164,COLUMN()-7, FALSE)</f>
        <v>chr1:38461319</v>
      </c>
      <c r="N658" t="str">
        <f>VLOOKUP($L658,data1!$E$2:$N$164,COLUMN()-7, FALSE)</f>
        <v>rs61776719</v>
      </c>
      <c r="O658" t="str">
        <f>VLOOKUP($L658,data1!$E$2:$N$164,COLUMN()-7, FALSE)</f>
        <v>A</v>
      </c>
      <c r="P658">
        <f>VLOOKUP($L658,data1!$E$2:$N$164,COLUMN()-7, FALSE)</f>
        <v>-0.53</v>
      </c>
      <c r="Q658">
        <f>VLOOKUP($L658,data1!$E$2:$N$164,COLUMN()-7, FALSE)</f>
        <v>1.04</v>
      </c>
    </row>
    <row r="659" spans="12:17">
      <c r="L659" t="str">
        <f t="shared" si="13"/>
        <v/>
      </c>
      <c r="M659" t="e">
        <f>VLOOKUP($L659,data1!$E$2:$N$164,COLUMN()-7, FALSE)</f>
        <v>#N/A</v>
      </c>
      <c r="N659" t="e">
        <f>VLOOKUP($L659,data1!$E$2:$N$164,COLUMN()-7, FALSE)</f>
        <v>#N/A</v>
      </c>
      <c r="O659" t="e">
        <f>VLOOKUP($L659,data1!$E$2:$N$164,COLUMN()-7, FALSE)</f>
        <v>#N/A</v>
      </c>
      <c r="P659" t="e">
        <f>VLOOKUP($L659,data1!$E$2:$N$164,COLUMN()-7, FALSE)</f>
        <v>#N/A</v>
      </c>
      <c r="Q659" t="e">
        <f>VLOOKUP($L659,data1!$E$2:$N$164,COLUMN()-7, FALSE)</f>
        <v>#N/A</v>
      </c>
    </row>
    <row r="660" spans="12:17">
      <c r="L660" t="str">
        <f t="shared" si="13"/>
        <v/>
      </c>
      <c r="M660" t="e">
        <f>VLOOKUP($L660,data1!$E$2:$N$164,COLUMN()-7, FALSE)</f>
        <v>#N/A</v>
      </c>
      <c r="N660" t="e">
        <f>VLOOKUP($L660,data1!$E$2:$N$164,COLUMN()-7, FALSE)</f>
        <v>#N/A</v>
      </c>
      <c r="O660" t="e">
        <f>VLOOKUP($L660,data1!$E$2:$N$164,COLUMN()-7, FALSE)</f>
        <v>#N/A</v>
      </c>
      <c r="P660" t="e">
        <f>VLOOKUP($L660,data1!$E$2:$N$164,COLUMN()-7, FALSE)</f>
        <v>#N/A</v>
      </c>
      <c r="Q660" t="e">
        <f>VLOOKUP($L660,data1!$E$2:$N$164,COLUMN()-7, FALSE)</f>
        <v>#N/A</v>
      </c>
    </row>
    <row r="661" spans="12:17">
      <c r="L661" t="str">
        <f t="shared" si="13"/>
        <v/>
      </c>
      <c r="M661" t="e">
        <f>VLOOKUP($L661,data1!$E$2:$N$164,COLUMN()-7, FALSE)</f>
        <v>#N/A</v>
      </c>
      <c r="N661" t="e">
        <f>VLOOKUP($L661,data1!$E$2:$N$164,COLUMN()-7, FALSE)</f>
        <v>#N/A</v>
      </c>
      <c r="O661" t="e">
        <f>VLOOKUP($L661,data1!$E$2:$N$164,COLUMN()-7, FALSE)</f>
        <v>#N/A</v>
      </c>
      <c r="P661" t="e">
        <f>VLOOKUP($L661,data1!$E$2:$N$164,COLUMN()-7, FALSE)</f>
        <v>#N/A</v>
      </c>
      <c r="Q661" t="e">
        <f>VLOOKUP($L661,data1!$E$2:$N$164,COLUMN()-7, FALSE)</f>
        <v>#N/A</v>
      </c>
    </row>
    <row r="662" spans="12:17">
      <c r="L662" t="str">
        <f t="shared" si="13"/>
        <v/>
      </c>
      <c r="M662" t="e">
        <f>VLOOKUP($L662,data1!$E$2:$N$164,COLUMN()-7, FALSE)</f>
        <v>#N/A</v>
      </c>
      <c r="N662" t="e">
        <f>VLOOKUP($L662,data1!$E$2:$N$164,COLUMN()-7, FALSE)</f>
        <v>#N/A</v>
      </c>
      <c r="O662" t="e">
        <f>VLOOKUP($L662,data1!$E$2:$N$164,COLUMN()-7, FALSE)</f>
        <v>#N/A</v>
      </c>
      <c r="P662" t="e">
        <f>VLOOKUP($L662,data1!$E$2:$N$164,COLUMN()-7, FALSE)</f>
        <v>#N/A</v>
      </c>
      <c r="Q662" t="e">
        <f>VLOOKUP($L662,data1!$E$2:$N$164,COLUMN()-7, FALSE)</f>
        <v>#N/A</v>
      </c>
    </row>
    <row r="663" spans="12:17">
      <c r="L663" t="str">
        <f t="shared" si="13"/>
        <v/>
      </c>
      <c r="M663" t="e">
        <f>VLOOKUP($L663,data1!$E$2:$N$164,COLUMN()-7, FALSE)</f>
        <v>#N/A</v>
      </c>
      <c r="N663" t="e">
        <f>VLOOKUP($L663,data1!$E$2:$N$164,COLUMN()-7, FALSE)</f>
        <v>#N/A</v>
      </c>
      <c r="O663" t="e">
        <f>VLOOKUP($L663,data1!$E$2:$N$164,COLUMN()-7, FALSE)</f>
        <v>#N/A</v>
      </c>
      <c r="P663" t="e">
        <f>VLOOKUP($L663,data1!$E$2:$N$164,COLUMN()-7, FALSE)</f>
        <v>#N/A</v>
      </c>
      <c r="Q663" t="e">
        <f>VLOOKUP($L663,data1!$E$2:$N$164,COLUMN()-7, FALSE)</f>
        <v>#N/A</v>
      </c>
    </row>
    <row r="664" spans="12:17">
      <c r="L664" t="str">
        <f t="shared" si="13"/>
        <v>UBAP2L</v>
      </c>
      <c r="M664" t="str">
        <f>VLOOKUP($L664,data1!$E$2:$N$164,COLUMN()-7, FALSE)</f>
        <v>chr1:154422067</v>
      </c>
      <c r="N664" t="str">
        <f>VLOOKUP($L664,data1!$E$2:$N$164,COLUMN()-7, FALSE)</f>
        <v>rs4845625</v>
      </c>
      <c r="O664" t="str">
        <f>VLOOKUP($L664,data1!$E$2:$N$164,COLUMN()-7, FALSE)</f>
        <v>T</v>
      </c>
      <c r="P664">
        <f>VLOOKUP($L664,data1!$E$2:$N$164,COLUMN()-7, FALSE)</f>
        <v>-0.47</v>
      </c>
      <c r="Q664">
        <f>VLOOKUP($L664,data1!$E$2:$N$164,COLUMN()-7, FALSE)</f>
        <v>1.06</v>
      </c>
    </row>
    <row r="665" spans="12:17">
      <c r="L665" t="str">
        <f t="shared" si="13"/>
        <v>NME7</v>
      </c>
      <c r="M665" t="str">
        <f>VLOOKUP($L665,data1!$E$2:$N$164,COLUMN()-7, FALSE)</f>
        <v>chr1:169094459</v>
      </c>
      <c r="N665" t="str">
        <f>VLOOKUP($L665,data1!$E$2:$N$164,COLUMN()-7, FALSE)</f>
        <v>rs1892094</v>
      </c>
      <c r="O665" t="str">
        <f>VLOOKUP($L665,data1!$E$2:$N$164,COLUMN()-7, FALSE)</f>
        <v>C</v>
      </c>
      <c r="P665">
        <f>VLOOKUP($L665,data1!$E$2:$N$164,COLUMN()-7, FALSE)</f>
        <v>-0.5</v>
      </c>
      <c r="Q665">
        <f>VLOOKUP($L665,data1!$E$2:$N$164,COLUMN()-7, FALSE)</f>
        <v>1.04</v>
      </c>
    </row>
    <row r="666" spans="12:17">
      <c r="L666" t="str">
        <f t="shared" si="13"/>
        <v/>
      </c>
      <c r="M666" t="e">
        <f>VLOOKUP($L666,data1!$E$2:$N$164,COLUMN()-7, FALSE)</f>
        <v>#N/A</v>
      </c>
      <c r="N666" t="e">
        <f>VLOOKUP($L666,data1!$E$2:$N$164,COLUMN()-7, FALSE)</f>
        <v>#N/A</v>
      </c>
      <c r="O666" t="e">
        <f>VLOOKUP($L666,data1!$E$2:$N$164,COLUMN()-7, FALSE)</f>
        <v>#N/A</v>
      </c>
      <c r="P666" t="e">
        <f>VLOOKUP($L666,data1!$E$2:$N$164,COLUMN()-7, FALSE)</f>
        <v>#N/A</v>
      </c>
      <c r="Q666" t="e">
        <f>VLOOKUP($L666,data1!$E$2:$N$164,COLUMN()-7, FALSE)</f>
        <v>#N/A</v>
      </c>
    </row>
    <row r="667" spans="12:17">
      <c r="L667" t="str">
        <f t="shared" si="13"/>
        <v>TIMM17A</v>
      </c>
      <c r="M667" t="str">
        <f>VLOOKUP($L667,data1!$E$2:$N$164,COLUMN()-7, FALSE)</f>
        <v>chr1:201872264</v>
      </c>
      <c r="N667" t="str">
        <f>VLOOKUP($L667,data1!$E$2:$N$164,COLUMN()-7, FALSE)</f>
        <v>rs2820315</v>
      </c>
      <c r="O667" t="str">
        <f>VLOOKUP($L667,data1!$E$2:$N$164,COLUMN()-7, FALSE)</f>
        <v>T</v>
      </c>
      <c r="P667">
        <f>VLOOKUP($L667,data1!$E$2:$N$164,COLUMN()-7, FALSE)</f>
        <v>-0.3</v>
      </c>
      <c r="Q667">
        <f>VLOOKUP($L667,data1!$E$2:$N$164,COLUMN()-7, FALSE)</f>
        <v>1.05</v>
      </c>
    </row>
    <row r="668" spans="12:17">
      <c r="L668" t="str">
        <f t="shared" si="13"/>
        <v/>
      </c>
      <c r="M668" t="e">
        <f>VLOOKUP($L668,data1!$E$2:$N$164,COLUMN()-7, FALSE)</f>
        <v>#N/A</v>
      </c>
      <c r="N668" t="e">
        <f>VLOOKUP($L668,data1!$E$2:$N$164,COLUMN()-7, FALSE)</f>
        <v>#N/A</v>
      </c>
      <c r="O668" t="e">
        <f>VLOOKUP($L668,data1!$E$2:$N$164,COLUMN()-7, FALSE)</f>
        <v>#N/A</v>
      </c>
      <c r="P668" t="e">
        <f>VLOOKUP($L668,data1!$E$2:$N$164,COLUMN()-7, FALSE)</f>
        <v>#N/A</v>
      </c>
      <c r="Q668" t="e">
        <f>VLOOKUP($L668,data1!$E$2:$N$164,COLUMN()-7, FALSE)</f>
        <v>#N/A</v>
      </c>
    </row>
    <row r="669" spans="12:17">
      <c r="L669" t="str">
        <f t="shared" si="13"/>
        <v/>
      </c>
      <c r="M669" t="e">
        <f>VLOOKUP($L669,data1!$E$2:$N$164,COLUMN()-7, FALSE)</f>
        <v>#N/A</v>
      </c>
      <c r="N669" t="e">
        <f>VLOOKUP($L669,data1!$E$2:$N$164,COLUMN()-7, FALSE)</f>
        <v>#N/A</v>
      </c>
      <c r="O669" t="e">
        <f>VLOOKUP($L669,data1!$E$2:$N$164,COLUMN()-7, FALSE)</f>
        <v>#N/A</v>
      </c>
      <c r="P669" t="e">
        <f>VLOOKUP($L669,data1!$E$2:$N$164,COLUMN()-7, FALSE)</f>
        <v>#N/A</v>
      </c>
      <c r="Q669" t="e">
        <f>VLOOKUP($L669,data1!$E$2:$N$164,COLUMN()-7, FALSE)</f>
        <v>#N/A</v>
      </c>
    </row>
    <row r="670" spans="12:17">
      <c r="L670" t="str">
        <f t="shared" si="13"/>
        <v/>
      </c>
      <c r="M670" t="e">
        <f>VLOOKUP($L670,data1!$E$2:$N$164,COLUMN()-7, FALSE)</f>
        <v>#N/A</v>
      </c>
      <c r="N670" t="e">
        <f>VLOOKUP($L670,data1!$E$2:$N$164,COLUMN()-7, FALSE)</f>
        <v>#N/A</v>
      </c>
      <c r="O670" t="e">
        <f>VLOOKUP($L670,data1!$E$2:$N$164,COLUMN()-7, FALSE)</f>
        <v>#N/A</v>
      </c>
      <c r="P670" t="e">
        <f>VLOOKUP($L670,data1!$E$2:$N$164,COLUMN()-7, FALSE)</f>
        <v>#N/A</v>
      </c>
      <c r="Q670" t="e">
        <f>VLOOKUP($L670,data1!$E$2:$N$164,COLUMN()-7, FALSE)</f>
        <v>#N/A</v>
      </c>
    </row>
    <row r="671" spans="12:17">
      <c r="L671" t="str">
        <f t="shared" si="13"/>
        <v/>
      </c>
      <c r="M671" t="e">
        <f>VLOOKUP($L671,data1!$E$2:$N$164,COLUMN()-7, FALSE)</f>
        <v>#N/A</v>
      </c>
      <c r="N671" t="e">
        <f>VLOOKUP($L671,data1!$E$2:$N$164,COLUMN()-7, FALSE)</f>
        <v>#N/A</v>
      </c>
      <c r="O671" t="e">
        <f>VLOOKUP($L671,data1!$E$2:$N$164,COLUMN()-7, FALSE)</f>
        <v>#N/A</v>
      </c>
      <c r="P671" t="e">
        <f>VLOOKUP($L671,data1!$E$2:$N$164,COLUMN()-7, FALSE)</f>
        <v>#N/A</v>
      </c>
      <c r="Q671" t="e">
        <f>VLOOKUP($L671,data1!$E$2:$N$164,COLUMN()-7, FALSE)</f>
        <v>#N/A</v>
      </c>
    </row>
    <row r="672" spans="12:17">
      <c r="L672" t="str">
        <f t="shared" si="13"/>
        <v/>
      </c>
      <c r="M672" t="e">
        <f>VLOOKUP($L672,data1!$E$2:$N$164,COLUMN()-7, FALSE)</f>
        <v>#N/A</v>
      </c>
      <c r="N672" t="e">
        <f>VLOOKUP($L672,data1!$E$2:$N$164,COLUMN()-7, FALSE)</f>
        <v>#N/A</v>
      </c>
      <c r="O672" t="e">
        <f>VLOOKUP($L672,data1!$E$2:$N$164,COLUMN()-7, FALSE)</f>
        <v>#N/A</v>
      </c>
      <c r="P672" t="e">
        <f>VLOOKUP($L672,data1!$E$2:$N$164,COLUMN()-7, FALSE)</f>
        <v>#N/A</v>
      </c>
      <c r="Q672" t="e">
        <f>VLOOKUP($L672,data1!$E$2:$N$164,COLUMN()-7, FALSE)</f>
        <v>#N/A</v>
      </c>
    </row>
    <row r="673" spans="12:17">
      <c r="L673" t="str">
        <f t="shared" si="13"/>
        <v/>
      </c>
      <c r="M673" t="e">
        <f>VLOOKUP($L673,data1!$E$2:$N$164,COLUMN()-7, FALSE)</f>
        <v>#N/A</v>
      </c>
      <c r="N673" t="e">
        <f>VLOOKUP($L673,data1!$E$2:$N$164,COLUMN()-7, FALSE)</f>
        <v>#N/A</v>
      </c>
      <c r="O673" t="e">
        <f>VLOOKUP($L673,data1!$E$2:$N$164,COLUMN()-7, FALSE)</f>
        <v>#N/A</v>
      </c>
      <c r="P673" t="e">
        <f>VLOOKUP($L673,data1!$E$2:$N$164,COLUMN()-7, FALSE)</f>
        <v>#N/A</v>
      </c>
      <c r="Q673" t="e">
        <f>VLOOKUP($L673,data1!$E$2:$N$164,COLUMN()-7, FALSE)</f>
        <v>#N/A</v>
      </c>
    </row>
    <row r="674" spans="12:17">
      <c r="L674" t="str">
        <f t="shared" si="13"/>
        <v/>
      </c>
      <c r="M674" t="e">
        <f>VLOOKUP($L674,data1!$E$2:$N$164,COLUMN()-7, FALSE)</f>
        <v>#N/A</v>
      </c>
      <c r="N674" t="e">
        <f>VLOOKUP($L674,data1!$E$2:$N$164,COLUMN()-7, FALSE)</f>
        <v>#N/A</v>
      </c>
      <c r="O674" t="e">
        <f>VLOOKUP($L674,data1!$E$2:$N$164,COLUMN()-7, FALSE)</f>
        <v>#N/A</v>
      </c>
      <c r="P674" t="e">
        <f>VLOOKUP($L674,data1!$E$2:$N$164,COLUMN()-7, FALSE)</f>
        <v>#N/A</v>
      </c>
      <c r="Q674" t="e">
        <f>VLOOKUP($L674,data1!$E$2:$N$164,COLUMN()-7, FALSE)</f>
        <v>#N/A</v>
      </c>
    </row>
    <row r="675" spans="12:17">
      <c r="L675" t="str">
        <f t="shared" si="13"/>
        <v/>
      </c>
      <c r="M675" t="e">
        <f>VLOOKUP($L675,data1!$E$2:$N$164,COLUMN()-7, FALSE)</f>
        <v>#N/A</v>
      </c>
      <c r="N675" t="e">
        <f>VLOOKUP($L675,data1!$E$2:$N$164,COLUMN()-7, FALSE)</f>
        <v>#N/A</v>
      </c>
      <c r="O675" t="e">
        <f>VLOOKUP($L675,data1!$E$2:$N$164,COLUMN()-7, FALSE)</f>
        <v>#N/A</v>
      </c>
      <c r="P675" t="e">
        <f>VLOOKUP($L675,data1!$E$2:$N$164,COLUMN()-7, FALSE)</f>
        <v>#N/A</v>
      </c>
      <c r="Q675" t="e">
        <f>VLOOKUP($L675,data1!$E$2:$N$164,COLUMN()-7, FALSE)</f>
        <v>#N/A</v>
      </c>
    </row>
    <row r="676" spans="12:17">
      <c r="L676" t="str">
        <f t="shared" si="13"/>
        <v/>
      </c>
      <c r="M676" t="e">
        <f>VLOOKUP($L676,data1!$E$2:$N$164,COLUMN()-7, FALSE)</f>
        <v>#N/A</v>
      </c>
      <c r="N676" t="e">
        <f>VLOOKUP($L676,data1!$E$2:$N$164,COLUMN()-7, FALSE)</f>
        <v>#N/A</v>
      </c>
      <c r="O676" t="e">
        <f>VLOOKUP($L676,data1!$E$2:$N$164,COLUMN()-7, FALSE)</f>
        <v>#N/A</v>
      </c>
      <c r="P676" t="e">
        <f>VLOOKUP($L676,data1!$E$2:$N$164,COLUMN()-7, FALSE)</f>
        <v>#N/A</v>
      </c>
      <c r="Q676" t="e">
        <f>VLOOKUP($L676,data1!$E$2:$N$164,COLUMN()-7, FALSE)</f>
        <v>#N/A</v>
      </c>
    </row>
    <row r="677" spans="12:17">
      <c r="L677" t="str">
        <f t="shared" si="13"/>
        <v/>
      </c>
      <c r="M677" t="e">
        <f>VLOOKUP($L677,data1!$E$2:$N$164,COLUMN()-7, FALSE)</f>
        <v>#N/A</v>
      </c>
      <c r="N677" t="e">
        <f>VLOOKUP($L677,data1!$E$2:$N$164,COLUMN()-7, FALSE)</f>
        <v>#N/A</v>
      </c>
      <c r="O677" t="e">
        <f>VLOOKUP($L677,data1!$E$2:$N$164,COLUMN()-7, FALSE)</f>
        <v>#N/A</v>
      </c>
      <c r="P677" t="e">
        <f>VLOOKUP($L677,data1!$E$2:$N$164,COLUMN()-7, FALSE)</f>
        <v>#N/A</v>
      </c>
      <c r="Q677" t="e">
        <f>VLOOKUP($L677,data1!$E$2:$N$164,COLUMN()-7, FALSE)</f>
        <v>#N/A</v>
      </c>
    </row>
    <row r="678" spans="12:17">
      <c r="L678" t="str">
        <f t="shared" si="13"/>
        <v>NBEAL1</v>
      </c>
      <c r="M678" t="str">
        <f>VLOOKUP($L678,data1!$E$2:$N$164,COLUMN()-7, FALSE)</f>
        <v>chr2:203745885</v>
      </c>
      <c r="N678" t="str">
        <f>VLOOKUP($L678,data1!$E$2:$N$164,COLUMN()-7, FALSE)</f>
        <v>rs6725887</v>
      </c>
      <c r="O678" t="str">
        <f>VLOOKUP($L678,data1!$E$2:$N$164,COLUMN()-7, FALSE)</f>
        <v>C</v>
      </c>
      <c r="P678">
        <f>VLOOKUP($L678,data1!$E$2:$N$164,COLUMN()-7, FALSE)</f>
        <v>-0.15</v>
      </c>
      <c r="Q678">
        <f>VLOOKUP($L678,data1!$E$2:$N$164,COLUMN()-7, FALSE)</f>
        <v>1.1399999999999999</v>
      </c>
    </row>
    <row r="679" spans="12:17">
      <c r="L679" t="str">
        <f t="shared" si="13"/>
        <v>LINC00607</v>
      </c>
      <c r="M679" t="str">
        <f>VLOOKUP($L679,data1!$E$2:$N$164,COLUMN()-7, FALSE)</f>
        <v>chr2:216304384</v>
      </c>
      <c r="N679" t="str">
        <f>VLOOKUP($L679,data1!$E$2:$N$164,COLUMN()-7, FALSE)</f>
        <v>rs1250229</v>
      </c>
      <c r="O679" t="str">
        <f>VLOOKUP($L679,data1!$E$2:$N$164,COLUMN()-7, FALSE)</f>
        <v>T</v>
      </c>
      <c r="P679">
        <f>VLOOKUP($L679,data1!$E$2:$N$164,COLUMN()-7, FALSE)</f>
        <v>-0.26</v>
      </c>
      <c r="Q679">
        <f>VLOOKUP($L679,data1!$E$2:$N$164,COLUMN()-7, FALSE)</f>
        <v>1.07</v>
      </c>
    </row>
    <row r="680" spans="12:17">
      <c r="L680" t="str">
        <f t="shared" si="13"/>
        <v/>
      </c>
      <c r="M680" t="e">
        <f>VLOOKUP($L680,data1!$E$2:$N$164,COLUMN()-7, FALSE)</f>
        <v>#N/A</v>
      </c>
      <c r="N680" t="e">
        <f>VLOOKUP($L680,data1!$E$2:$N$164,COLUMN()-7, FALSE)</f>
        <v>#N/A</v>
      </c>
      <c r="O680" t="e">
        <f>VLOOKUP($L680,data1!$E$2:$N$164,COLUMN()-7, FALSE)</f>
        <v>#N/A</v>
      </c>
      <c r="P680" t="e">
        <f>VLOOKUP($L680,data1!$E$2:$N$164,COLUMN()-7, FALSE)</f>
        <v>#N/A</v>
      </c>
      <c r="Q680" t="e">
        <f>VLOOKUP($L680,data1!$E$2:$N$164,COLUMN()-7, FALSE)</f>
        <v>#N/A</v>
      </c>
    </row>
    <row r="681" spans="12:17">
      <c r="L681" t="str">
        <f t="shared" si="13"/>
        <v/>
      </c>
      <c r="M681" t="e">
        <f>VLOOKUP($L681,data1!$E$2:$N$164,COLUMN()-7, FALSE)</f>
        <v>#N/A</v>
      </c>
      <c r="N681" t="e">
        <f>VLOOKUP($L681,data1!$E$2:$N$164,COLUMN()-7, FALSE)</f>
        <v>#N/A</v>
      </c>
      <c r="O681" t="e">
        <f>VLOOKUP($L681,data1!$E$2:$N$164,COLUMN()-7, FALSE)</f>
        <v>#N/A</v>
      </c>
      <c r="P681" t="e">
        <f>VLOOKUP($L681,data1!$E$2:$N$164,COLUMN()-7, FALSE)</f>
        <v>#N/A</v>
      </c>
      <c r="Q681" t="e">
        <f>VLOOKUP($L681,data1!$E$2:$N$164,COLUMN()-7, FALSE)</f>
        <v>#N/A</v>
      </c>
    </row>
    <row r="682" spans="12:17">
      <c r="L682" t="str">
        <f t="shared" si="13"/>
        <v/>
      </c>
      <c r="M682" t="e">
        <f>VLOOKUP($L682,data1!$E$2:$N$164,COLUMN()-7, FALSE)</f>
        <v>#N/A</v>
      </c>
      <c r="N682" t="e">
        <f>VLOOKUP($L682,data1!$E$2:$N$164,COLUMN()-7, FALSE)</f>
        <v>#N/A</v>
      </c>
      <c r="O682" t="e">
        <f>VLOOKUP($L682,data1!$E$2:$N$164,COLUMN()-7, FALSE)</f>
        <v>#N/A</v>
      </c>
      <c r="P682" t="e">
        <f>VLOOKUP($L682,data1!$E$2:$N$164,COLUMN()-7, FALSE)</f>
        <v>#N/A</v>
      </c>
      <c r="Q682" t="e">
        <f>VLOOKUP($L682,data1!$E$2:$N$164,COLUMN()-7, FALSE)</f>
        <v>#N/A</v>
      </c>
    </row>
    <row r="683" spans="12:17">
      <c r="L683" t="str">
        <f t="shared" si="13"/>
        <v/>
      </c>
      <c r="M683" t="e">
        <f>VLOOKUP($L683,data1!$E$2:$N$164,COLUMN()-7, FALSE)</f>
        <v>#N/A</v>
      </c>
      <c r="N683" t="e">
        <f>VLOOKUP($L683,data1!$E$2:$N$164,COLUMN()-7, FALSE)</f>
        <v>#N/A</v>
      </c>
      <c r="O683" t="e">
        <f>VLOOKUP($L683,data1!$E$2:$N$164,COLUMN()-7, FALSE)</f>
        <v>#N/A</v>
      </c>
      <c r="P683" t="e">
        <f>VLOOKUP($L683,data1!$E$2:$N$164,COLUMN()-7, FALSE)</f>
        <v>#N/A</v>
      </c>
      <c r="Q683" t="e">
        <f>VLOOKUP($L683,data1!$E$2:$N$164,COLUMN()-7, FALSE)</f>
        <v>#N/A</v>
      </c>
    </row>
    <row r="684" spans="12:17">
      <c r="L684" t="str">
        <f t="shared" si="13"/>
        <v/>
      </c>
      <c r="M684" t="e">
        <f>VLOOKUP($L684,data1!$E$2:$N$164,COLUMN()-7, FALSE)</f>
        <v>#N/A</v>
      </c>
      <c r="N684" t="e">
        <f>VLOOKUP($L684,data1!$E$2:$N$164,COLUMN()-7, FALSE)</f>
        <v>#N/A</v>
      </c>
      <c r="O684" t="e">
        <f>VLOOKUP($L684,data1!$E$2:$N$164,COLUMN()-7, FALSE)</f>
        <v>#N/A</v>
      </c>
      <c r="P684" t="e">
        <f>VLOOKUP($L684,data1!$E$2:$N$164,COLUMN()-7, FALSE)</f>
        <v>#N/A</v>
      </c>
      <c r="Q684" t="e">
        <f>VLOOKUP($L684,data1!$E$2:$N$164,COLUMN()-7, FALSE)</f>
        <v>#N/A</v>
      </c>
    </row>
    <row r="685" spans="12:17">
      <c r="L685" t="str">
        <f t="shared" si="13"/>
        <v/>
      </c>
      <c r="M685" t="e">
        <f>VLOOKUP($L685,data1!$E$2:$N$164,COLUMN()-7, FALSE)</f>
        <v>#N/A</v>
      </c>
      <c r="N685" t="e">
        <f>VLOOKUP($L685,data1!$E$2:$N$164,COLUMN()-7, FALSE)</f>
        <v>#N/A</v>
      </c>
      <c r="O685" t="e">
        <f>VLOOKUP($L685,data1!$E$2:$N$164,COLUMN()-7, FALSE)</f>
        <v>#N/A</v>
      </c>
      <c r="P685" t="e">
        <f>VLOOKUP($L685,data1!$E$2:$N$164,COLUMN()-7, FALSE)</f>
        <v>#N/A</v>
      </c>
      <c r="Q685" t="e">
        <f>VLOOKUP($L685,data1!$E$2:$N$164,COLUMN()-7, FALSE)</f>
        <v>#N/A</v>
      </c>
    </row>
    <row r="686" spans="12:17">
      <c r="L686" t="str">
        <f t="shared" si="13"/>
        <v/>
      </c>
      <c r="M686" t="e">
        <f>VLOOKUP($L686,data1!$E$2:$N$164,COLUMN()-7, FALSE)</f>
        <v>#N/A</v>
      </c>
      <c r="N686" t="e">
        <f>VLOOKUP($L686,data1!$E$2:$N$164,COLUMN()-7, FALSE)</f>
        <v>#N/A</v>
      </c>
      <c r="O686" t="e">
        <f>VLOOKUP($L686,data1!$E$2:$N$164,COLUMN()-7, FALSE)</f>
        <v>#N/A</v>
      </c>
      <c r="P686" t="e">
        <f>VLOOKUP($L686,data1!$E$2:$N$164,COLUMN()-7, FALSE)</f>
        <v>#N/A</v>
      </c>
      <c r="Q686" t="e">
        <f>VLOOKUP($L686,data1!$E$2:$N$164,COLUMN()-7, FALSE)</f>
        <v>#N/A</v>
      </c>
    </row>
    <row r="687" spans="12:17">
      <c r="L687" t="str">
        <f t="shared" si="13"/>
        <v>KLHDC8B</v>
      </c>
      <c r="M687" t="str">
        <f>VLOOKUP($L687,data1!$E$2:$N$164,COLUMN()-7, FALSE)</f>
        <v>chr3:49448566</v>
      </c>
      <c r="N687" t="str">
        <f>VLOOKUP($L687,data1!$E$2:$N$164,COLUMN()-7, FALSE)</f>
        <v>rs7623687</v>
      </c>
      <c r="O687" t="str">
        <f>VLOOKUP($L687,data1!$E$2:$N$164,COLUMN()-7, FALSE)</f>
        <v>A</v>
      </c>
      <c r="P687">
        <f>VLOOKUP($L687,data1!$E$2:$N$164,COLUMN()-7, FALSE)</f>
        <v>-0.86</v>
      </c>
      <c r="Q687">
        <f>VLOOKUP($L687,data1!$E$2:$N$164,COLUMN()-7, FALSE)</f>
        <v>1.07</v>
      </c>
    </row>
    <row r="688" spans="12:17">
      <c r="L688" t="str">
        <f t="shared" si="13"/>
        <v/>
      </c>
      <c r="M688" t="e">
        <f>VLOOKUP($L688,data1!$E$2:$N$164,COLUMN()-7, FALSE)</f>
        <v>#N/A</v>
      </c>
      <c r="N688" t="e">
        <f>VLOOKUP($L688,data1!$E$2:$N$164,COLUMN()-7, FALSE)</f>
        <v>#N/A</v>
      </c>
      <c r="O688" t="e">
        <f>VLOOKUP($L688,data1!$E$2:$N$164,COLUMN()-7, FALSE)</f>
        <v>#N/A</v>
      </c>
      <c r="P688" t="e">
        <f>VLOOKUP($L688,data1!$E$2:$N$164,COLUMN()-7, FALSE)</f>
        <v>#N/A</v>
      </c>
      <c r="Q688" t="e">
        <f>VLOOKUP($L688,data1!$E$2:$N$164,COLUMN()-7, FALSE)</f>
        <v>#N/A</v>
      </c>
    </row>
    <row r="689" spans="12:17">
      <c r="L689" t="str">
        <f t="shared" si="13"/>
        <v/>
      </c>
      <c r="M689" t="e">
        <f>VLOOKUP($L689,data1!$E$2:$N$164,COLUMN()-7, FALSE)</f>
        <v>#N/A</v>
      </c>
      <c r="N689" t="e">
        <f>VLOOKUP($L689,data1!$E$2:$N$164,COLUMN()-7, FALSE)</f>
        <v>#N/A</v>
      </c>
      <c r="O689" t="e">
        <f>VLOOKUP($L689,data1!$E$2:$N$164,COLUMN()-7, FALSE)</f>
        <v>#N/A</v>
      </c>
      <c r="P689" t="e">
        <f>VLOOKUP($L689,data1!$E$2:$N$164,COLUMN()-7, FALSE)</f>
        <v>#N/A</v>
      </c>
      <c r="Q689" t="e">
        <f>VLOOKUP($L689,data1!$E$2:$N$164,COLUMN()-7, FALSE)</f>
        <v>#N/A</v>
      </c>
    </row>
    <row r="690" spans="12:17">
      <c r="L690" t="str">
        <f t="shared" si="13"/>
        <v/>
      </c>
      <c r="M690" t="e">
        <f>VLOOKUP($L690,data1!$E$2:$N$164,COLUMN()-7, FALSE)</f>
        <v>#N/A</v>
      </c>
      <c r="N690" t="e">
        <f>VLOOKUP($L690,data1!$E$2:$N$164,COLUMN()-7, FALSE)</f>
        <v>#N/A</v>
      </c>
      <c r="O690" t="e">
        <f>VLOOKUP($L690,data1!$E$2:$N$164,COLUMN()-7, FALSE)</f>
        <v>#N/A</v>
      </c>
      <c r="P690" t="e">
        <f>VLOOKUP($L690,data1!$E$2:$N$164,COLUMN()-7, FALSE)</f>
        <v>#N/A</v>
      </c>
      <c r="Q690" t="e">
        <f>VLOOKUP($L690,data1!$E$2:$N$164,COLUMN()-7, FALSE)</f>
        <v>#N/A</v>
      </c>
    </row>
    <row r="691" spans="12:17">
      <c r="L691" t="str">
        <f t="shared" si="13"/>
        <v/>
      </c>
      <c r="M691" t="e">
        <f>VLOOKUP($L691,data1!$E$2:$N$164,COLUMN()-7, FALSE)</f>
        <v>#N/A</v>
      </c>
      <c r="N691" t="e">
        <f>VLOOKUP($L691,data1!$E$2:$N$164,COLUMN()-7, FALSE)</f>
        <v>#N/A</v>
      </c>
      <c r="O691" t="e">
        <f>VLOOKUP($L691,data1!$E$2:$N$164,COLUMN()-7, FALSE)</f>
        <v>#N/A</v>
      </c>
      <c r="P691" t="e">
        <f>VLOOKUP($L691,data1!$E$2:$N$164,COLUMN()-7, FALSE)</f>
        <v>#N/A</v>
      </c>
      <c r="Q691" t="e">
        <f>VLOOKUP($L691,data1!$E$2:$N$164,COLUMN()-7, FALSE)</f>
        <v>#N/A</v>
      </c>
    </row>
    <row r="692" spans="12:17">
      <c r="L692" t="str">
        <f t="shared" si="13"/>
        <v/>
      </c>
      <c r="M692" t="e">
        <f>VLOOKUP($L692,data1!$E$2:$N$164,COLUMN()-7, FALSE)</f>
        <v>#N/A</v>
      </c>
      <c r="N692" t="e">
        <f>VLOOKUP($L692,data1!$E$2:$N$164,COLUMN()-7, FALSE)</f>
        <v>#N/A</v>
      </c>
      <c r="O692" t="e">
        <f>VLOOKUP($L692,data1!$E$2:$N$164,COLUMN()-7, FALSE)</f>
        <v>#N/A</v>
      </c>
      <c r="P692" t="e">
        <f>VLOOKUP($L692,data1!$E$2:$N$164,COLUMN()-7, FALSE)</f>
        <v>#N/A</v>
      </c>
      <c r="Q692" t="e">
        <f>VLOOKUP($L692,data1!$E$2:$N$164,COLUMN()-7, FALSE)</f>
        <v>#N/A</v>
      </c>
    </row>
    <row r="693" spans="12:17">
      <c r="L693" t="str">
        <f t="shared" si="13"/>
        <v/>
      </c>
      <c r="M693" t="e">
        <f>VLOOKUP($L693,data1!$E$2:$N$164,COLUMN()-7, FALSE)</f>
        <v>#N/A</v>
      </c>
      <c r="N693" t="e">
        <f>VLOOKUP($L693,data1!$E$2:$N$164,COLUMN()-7, FALSE)</f>
        <v>#N/A</v>
      </c>
      <c r="O693" t="e">
        <f>VLOOKUP($L693,data1!$E$2:$N$164,COLUMN()-7, FALSE)</f>
        <v>#N/A</v>
      </c>
      <c r="P693" t="e">
        <f>VLOOKUP($L693,data1!$E$2:$N$164,COLUMN()-7, FALSE)</f>
        <v>#N/A</v>
      </c>
      <c r="Q693" t="e">
        <f>VLOOKUP($L693,data1!$E$2:$N$164,COLUMN()-7, FALSE)</f>
        <v>#N/A</v>
      </c>
    </row>
    <row r="694" spans="12:17">
      <c r="L694" t="str">
        <f t="shared" si="13"/>
        <v/>
      </c>
      <c r="M694" t="e">
        <f>VLOOKUP($L694,data1!$E$2:$N$164,COLUMN()-7, FALSE)</f>
        <v>#N/A</v>
      </c>
      <c r="N694" t="e">
        <f>VLOOKUP($L694,data1!$E$2:$N$164,COLUMN()-7, FALSE)</f>
        <v>#N/A</v>
      </c>
      <c r="O694" t="e">
        <f>VLOOKUP($L694,data1!$E$2:$N$164,COLUMN()-7, FALSE)</f>
        <v>#N/A</v>
      </c>
      <c r="P694" t="e">
        <f>VLOOKUP($L694,data1!$E$2:$N$164,COLUMN()-7, FALSE)</f>
        <v>#N/A</v>
      </c>
      <c r="Q694" t="e">
        <f>VLOOKUP($L694,data1!$E$2:$N$164,COLUMN()-7, FALSE)</f>
        <v>#N/A</v>
      </c>
    </row>
    <row r="695" spans="12:17">
      <c r="L695" t="str">
        <f t="shared" si="13"/>
        <v/>
      </c>
      <c r="M695" t="e">
        <f>VLOOKUP($L695,data1!$E$2:$N$164,COLUMN()-7, FALSE)</f>
        <v>#N/A</v>
      </c>
      <c r="N695" t="e">
        <f>VLOOKUP($L695,data1!$E$2:$N$164,COLUMN()-7, FALSE)</f>
        <v>#N/A</v>
      </c>
      <c r="O695" t="e">
        <f>VLOOKUP($L695,data1!$E$2:$N$164,COLUMN()-7, FALSE)</f>
        <v>#N/A</v>
      </c>
      <c r="P695" t="e">
        <f>VLOOKUP($L695,data1!$E$2:$N$164,COLUMN()-7, FALSE)</f>
        <v>#N/A</v>
      </c>
      <c r="Q695" t="e">
        <f>VLOOKUP($L695,data1!$E$2:$N$164,COLUMN()-7, FALSE)</f>
        <v>#N/A</v>
      </c>
    </row>
    <row r="696" spans="12:17">
      <c r="L696" t="str">
        <f t="shared" si="13"/>
        <v/>
      </c>
      <c r="M696" t="e">
        <f>VLOOKUP($L696,data1!$E$2:$N$164,COLUMN()-7, FALSE)</f>
        <v>#N/A</v>
      </c>
      <c r="N696" t="e">
        <f>VLOOKUP($L696,data1!$E$2:$N$164,COLUMN()-7, FALSE)</f>
        <v>#N/A</v>
      </c>
      <c r="O696" t="e">
        <f>VLOOKUP($L696,data1!$E$2:$N$164,COLUMN()-7, FALSE)</f>
        <v>#N/A</v>
      </c>
      <c r="P696" t="e">
        <f>VLOOKUP($L696,data1!$E$2:$N$164,COLUMN()-7, FALSE)</f>
        <v>#N/A</v>
      </c>
      <c r="Q696" t="e">
        <f>VLOOKUP($L696,data1!$E$2:$N$164,COLUMN()-7, FALSE)</f>
        <v>#N/A</v>
      </c>
    </row>
    <row r="697" spans="12:17">
      <c r="L697" t="str">
        <f t="shared" si="13"/>
        <v/>
      </c>
      <c r="M697" t="e">
        <f>VLOOKUP($L697,data1!$E$2:$N$164,COLUMN()-7, FALSE)</f>
        <v>#N/A</v>
      </c>
      <c r="N697" t="e">
        <f>VLOOKUP($L697,data1!$E$2:$N$164,COLUMN()-7, FALSE)</f>
        <v>#N/A</v>
      </c>
      <c r="O697" t="e">
        <f>VLOOKUP($L697,data1!$E$2:$N$164,COLUMN()-7, FALSE)</f>
        <v>#N/A</v>
      </c>
      <c r="P697" t="e">
        <f>VLOOKUP($L697,data1!$E$2:$N$164,COLUMN()-7, FALSE)</f>
        <v>#N/A</v>
      </c>
      <c r="Q697" t="e">
        <f>VLOOKUP($L697,data1!$E$2:$N$164,COLUMN()-7, FALSE)</f>
        <v>#N/A</v>
      </c>
    </row>
    <row r="698" spans="12:17">
      <c r="L698" t="str">
        <f t="shared" si="13"/>
        <v/>
      </c>
      <c r="M698" t="e">
        <f>VLOOKUP($L698,data1!$E$2:$N$164,COLUMN()-7, FALSE)</f>
        <v>#N/A</v>
      </c>
      <c r="N698" t="e">
        <f>VLOOKUP($L698,data1!$E$2:$N$164,COLUMN()-7, FALSE)</f>
        <v>#N/A</v>
      </c>
      <c r="O698" t="e">
        <f>VLOOKUP($L698,data1!$E$2:$N$164,COLUMN()-7, FALSE)</f>
        <v>#N/A</v>
      </c>
      <c r="P698" t="e">
        <f>VLOOKUP($L698,data1!$E$2:$N$164,COLUMN()-7, FALSE)</f>
        <v>#N/A</v>
      </c>
      <c r="Q698" t="e">
        <f>VLOOKUP($L698,data1!$E$2:$N$164,COLUMN()-7, FALSE)</f>
        <v>#N/A</v>
      </c>
    </row>
    <row r="699" spans="12:17">
      <c r="L699" t="str">
        <f t="shared" si="13"/>
        <v/>
      </c>
      <c r="M699" t="e">
        <f>VLOOKUP($L699,data1!$E$2:$N$164,COLUMN()-7, FALSE)</f>
        <v>#N/A</v>
      </c>
      <c r="N699" t="e">
        <f>VLOOKUP($L699,data1!$E$2:$N$164,COLUMN()-7, FALSE)</f>
        <v>#N/A</v>
      </c>
      <c r="O699" t="e">
        <f>VLOOKUP($L699,data1!$E$2:$N$164,COLUMN()-7, FALSE)</f>
        <v>#N/A</v>
      </c>
      <c r="P699" t="e">
        <f>VLOOKUP($L699,data1!$E$2:$N$164,COLUMN()-7, FALSE)</f>
        <v>#N/A</v>
      </c>
      <c r="Q699" t="e">
        <f>VLOOKUP($L699,data1!$E$2:$N$164,COLUMN()-7, FALSE)</f>
        <v>#N/A</v>
      </c>
    </row>
    <row r="700" spans="12:17">
      <c r="L700" t="str">
        <f t="shared" si="13"/>
        <v/>
      </c>
      <c r="M700" t="e">
        <f>VLOOKUP($L700,data1!$E$2:$N$164,COLUMN()-7, FALSE)</f>
        <v>#N/A</v>
      </c>
      <c r="N700" t="e">
        <f>VLOOKUP($L700,data1!$E$2:$N$164,COLUMN()-7, FALSE)</f>
        <v>#N/A</v>
      </c>
      <c r="O700" t="e">
        <f>VLOOKUP($L700,data1!$E$2:$N$164,COLUMN()-7, FALSE)</f>
        <v>#N/A</v>
      </c>
      <c r="P700" t="e">
        <f>VLOOKUP($L700,data1!$E$2:$N$164,COLUMN()-7, FALSE)</f>
        <v>#N/A</v>
      </c>
      <c r="Q700" t="e">
        <f>VLOOKUP($L700,data1!$E$2:$N$164,COLUMN()-7, FALSE)</f>
        <v>#N/A</v>
      </c>
    </row>
    <row r="701" spans="12:17">
      <c r="L701" t="str">
        <f t="shared" si="13"/>
        <v/>
      </c>
      <c r="M701" t="e">
        <f>VLOOKUP($L701,data1!$E$2:$N$164,COLUMN()-7, FALSE)</f>
        <v>#N/A</v>
      </c>
      <c r="N701" t="e">
        <f>VLOOKUP($L701,data1!$E$2:$N$164,COLUMN()-7, FALSE)</f>
        <v>#N/A</v>
      </c>
      <c r="O701" t="e">
        <f>VLOOKUP($L701,data1!$E$2:$N$164,COLUMN()-7, FALSE)</f>
        <v>#N/A</v>
      </c>
      <c r="P701" t="e">
        <f>VLOOKUP($L701,data1!$E$2:$N$164,COLUMN()-7, FALSE)</f>
        <v>#N/A</v>
      </c>
      <c r="Q701" t="e">
        <f>VLOOKUP($L701,data1!$E$2:$N$164,COLUMN()-7, FALSE)</f>
        <v>#N/A</v>
      </c>
    </row>
    <row r="702" spans="12:17">
      <c r="L702" t="str">
        <f t="shared" si="13"/>
        <v/>
      </c>
      <c r="M702" t="e">
        <f>VLOOKUP($L702,data1!$E$2:$N$164,COLUMN()-7, FALSE)</f>
        <v>#N/A</v>
      </c>
      <c r="N702" t="e">
        <f>VLOOKUP($L702,data1!$E$2:$N$164,COLUMN()-7, FALSE)</f>
        <v>#N/A</v>
      </c>
      <c r="O702" t="e">
        <f>VLOOKUP($L702,data1!$E$2:$N$164,COLUMN()-7, FALSE)</f>
        <v>#N/A</v>
      </c>
      <c r="P702" t="e">
        <f>VLOOKUP($L702,data1!$E$2:$N$164,COLUMN()-7, FALSE)</f>
        <v>#N/A</v>
      </c>
      <c r="Q702" t="e">
        <f>VLOOKUP($L702,data1!$E$2:$N$164,COLUMN()-7, FALSE)</f>
        <v>#N/A</v>
      </c>
    </row>
    <row r="703" spans="12:17">
      <c r="L703" t="str">
        <f t="shared" si="13"/>
        <v/>
      </c>
      <c r="M703" t="e">
        <f>VLOOKUP($L703,data1!$E$2:$N$164,COLUMN()-7, FALSE)</f>
        <v>#N/A</v>
      </c>
      <c r="N703" t="e">
        <f>VLOOKUP($L703,data1!$E$2:$N$164,COLUMN()-7, FALSE)</f>
        <v>#N/A</v>
      </c>
      <c r="O703" t="e">
        <f>VLOOKUP($L703,data1!$E$2:$N$164,COLUMN()-7, FALSE)</f>
        <v>#N/A</v>
      </c>
      <c r="P703" t="e">
        <f>VLOOKUP($L703,data1!$E$2:$N$164,COLUMN()-7, FALSE)</f>
        <v>#N/A</v>
      </c>
      <c r="Q703" t="e">
        <f>VLOOKUP($L703,data1!$E$2:$N$164,COLUMN()-7, FALSE)</f>
        <v>#N/A</v>
      </c>
    </row>
    <row r="704" spans="12:17">
      <c r="L704" t="str">
        <f t="shared" si="13"/>
        <v/>
      </c>
      <c r="M704" t="e">
        <f>VLOOKUP($L704,data1!$E$2:$N$164,COLUMN()-7, FALSE)</f>
        <v>#N/A</v>
      </c>
      <c r="N704" t="e">
        <f>VLOOKUP($L704,data1!$E$2:$N$164,COLUMN()-7, FALSE)</f>
        <v>#N/A</v>
      </c>
      <c r="O704" t="e">
        <f>VLOOKUP($L704,data1!$E$2:$N$164,COLUMN()-7, FALSE)</f>
        <v>#N/A</v>
      </c>
      <c r="P704" t="e">
        <f>VLOOKUP($L704,data1!$E$2:$N$164,COLUMN()-7, FALSE)</f>
        <v>#N/A</v>
      </c>
      <c r="Q704" t="e">
        <f>VLOOKUP($L704,data1!$E$2:$N$164,COLUMN()-7, FALSE)</f>
        <v>#N/A</v>
      </c>
    </row>
    <row r="705" spans="12:17">
      <c r="L705" t="str">
        <f t="shared" si="13"/>
        <v/>
      </c>
      <c r="M705" t="e">
        <f>VLOOKUP($L705,data1!$E$2:$N$164,COLUMN()-7, FALSE)</f>
        <v>#N/A</v>
      </c>
      <c r="N705" t="e">
        <f>VLOOKUP($L705,data1!$E$2:$N$164,COLUMN()-7, FALSE)</f>
        <v>#N/A</v>
      </c>
      <c r="O705" t="e">
        <f>VLOOKUP($L705,data1!$E$2:$N$164,COLUMN()-7, FALSE)</f>
        <v>#N/A</v>
      </c>
      <c r="P705" t="e">
        <f>VLOOKUP($L705,data1!$E$2:$N$164,COLUMN()-7, FALSE)</f>
        <v>#N/A</v>
      </c>
      <c r="Q705" t="e">
        <f>VLOOKUP($L705,data1!$E$2:$N$164,COLUMN()-7, FALSE)</f>
        <v>#N/A</v>
      </c>
    </row>
    <row r="706" spans="12:17">
      <c r="L706" t="str">
        <f t="shared" si="13"/>
        <v/>
      </c>
      <c r="M706" t="e">
        <f>VLOOKUP($L706,data1!$E$2:$N$164,COLUMN()-7, FALSE)</f>
        <v>#N/A</v>
      </c>
      <c r="N706" t="e">
        <f>VLOOKUP($L706,data1!$E$2:$N$164,COLUMN()-7, FALSE)</f>
        <v>#N/A</v>
      </c>
      <c r="O706" t="e">
        <f>VLOOKUP($L706,data1!$E$2:$N$164,COLUMN()-7, FALSE)</f>
        <v>#N/A</v>
      </c>
      <c r="P706" t="e">
        <f>VLOOKUP($L706,data1!$E$2:$N$164,COLUMN()-7, FALSE)</f>
        <v>#N/A</v>
      </c>
      <c r="Q706" t="e">
        <f>VLOOKUP($L706,data1!$E$2:$N$164,COLUMN()-7, FALSE)</f>
        <v>#N/A</v>
      </c>
    </row>
    <row r="707" spans="12:17">
      <c r="L707" t="str">
        <f t="shared" si="13"/>
        <v/>
      </c>
      <c r="M707" t="e">
        <f>VLOOKUP($L707,data1!$E$2:$N$164,COLUMN()-7, FALSE)</f>
        <v>#N/A</v>
      </c>
      <c r="N707" t="e">
        <f>VLOOKUP($L707,data1!$E$2:$N$164,COLUMN()-7, FALSE)</f>
        <v>#N/A</v>
      </c>
      <c r="O707" t="e">
        <f>VLOOKUP($L707,data1!$E$2:$N$164,COLUMN()-7, FALSE)</f>
        <v>#N/A</v>
      </c>
      <c r="P707" t="e">
        <f>VLOOKUP($L707,data1!$E$2:$N$164,COLUMN()-7, FALSE)</f>
        <v>#N/A</v>
      </c>
      <c r="Q707" t="e">
        <f>VLOOKUP($L707,data1!$E$2:$N$164,COLUMN()-7, FALSE)</f>
        <v>#N/A</v>
      </c>
    </row>
    <row r="708" spans="12:17">
      <c r="L708" t="str">
        <f t="shared" si="13"/>
        <v/>
      </c>
      <c r="M708" t="e">
        <f>VLOOKUP($L708,data1!$E$2:$N$164,COLUMN()-7, FALSE)</f>
        <v>#N/A</v>
      </c>
      <c r="N708" t="e">
        <f>VLOOKUP($L708,data1!$E$2:$N$164,COLUMN()-7, FALSE)</f>
        <v>#N/A</v>
      </c>
      <c r="O708" t="e">
        <f>VLOOKUP($L708,data1!$E$2:$N$164,COLUMN()-7, FALSE)</f>
        <v>#N/A</v>
      </c>
      <c r="P708" t="e">
        <f>VLOOKUP($L708,data1!$E$2:$N$164,COLUMN()-7, FALSE)</f>
        <v>#N/A</v>
      </c>
      <c r="Q708" t="e">
        <f>VLOOKUP($L708,data1!$E$2:$N$164,COLUMN()-7, FALSE)</f>
        <v>#N/A</v>
      </c>
    </row>
    <row r="709" spans="12:17">
      <c r="L709" t="str">
        <f t="shared" si="13"/>
        <v/>
      </c>
      <c r="M709" t="e">
        <f>VLOOKUP($L709,data1!$E$2:$N$164,COLUMN()-7, FALSE)</f>
        <v>#N/A</v>
      </c>
      <c r="N709" t="e">
        <f>VLOOKUP($L709,data1!$E$2:$N$164,COLUMN()-7, FALSE)</f>
        <v>#N/A</v>
      </c>
      <c r="O709" t="e">
        <f>VLOOKUP($L709,data1!$E$2:$N$164,COLUMN()-7, FALSE)</f>
        <v>#N/A</v>
      </c>
      <c r="P709" t="e">
        <f>VLOOKUP($L709,data1!$E$2:$N$164,COLUMN()-7, FALSE)</f>
        <v>#N/A</v>
      </c>
      <c r="Q709" t="e">
        <f>VLOOKUP($L709,data1!$E$2:$N$164,COLUMN()-7, FALSE)</f>
        <v>#N/A</v>
      </c>
    </row>
    <row r="710" spans="12:17">
      <c r="L710" t="str">
        <f t="shared" si="13"/>
        <v/>
      </c>
      <c r="M710" t="e">
        <f>VLOOKUP($L710,data1!$E$2:$N$164,COLUMN()-7, FALSE)</f>
        <v>#N/A</v>
      </c>
      <c r="N710" t="e">
        <f>VLOOKUP($L710,data1!$E$2:$N$164,COLUMN()-7, FALSE)</f>
        <v>#N/A</v>
      </c>
      <c r="O710" t="e">
        <f>VLOOKUP($L710,data1!$E$2:$N$164,COLUMN()-7, FALSE)</f>
        <v>#N/A</v>
      </c>
      <c r="P710" t="e">
        <f>VLOOKUP($L710,data1!$E$2:$N$164,COLUMN()-7, FALSE)</f>
        <v>#N/A</v>
      </c>
      <c r="Q710" t="e">
        <f>VLOOKUP($L710,data1!$E$2:$N$164,COLUMN()-7, FALSE)</f>
        <v>#N/A</v>
      </c>
    </row>
    <row r="711" spans="12:17">
      <c r="L711" t="str">
        <f t="shared" si="13"/>
        <v/>
      </c>
      <c r="M711" t="e">
        <f>VLOOKUP($L711,data1!$E$2:$N$164,COLUMN()-7, FALSE)</f>
        <v>#N/A</v>
      </c>
      <c r="N711" t="e">
        <f>VLOOKUP($L711,data1!$E$2:$N$164,COLUMN()-7, FALSE)</f>
        <v>#N/A</v>
      </c>
      <c r="O711" t="e">
        <f>VLOOKUP($L711,data1!$E$2:$N$164,COLUMN()-7, FALSE)</f>
        <v>#N/A</v>
      </c>
      <c r="P711" t="e">
        <f>VLOOKUP($L711,data1!$E$2:$N$164,COLUMN()-7, FALSE)</f>
        <v>#N/A</v>
      </c>
      <c r="Q711" t="e">
        <f>VLOOKUP($L711,data1!$E$2:$N$164,COLUMN()-7, FALSE)</f>
        <v>#N/A</v>
      </c>
    </row>
    <row r="712" spans="12:17">
      <c r="L712" t="str">
        <f t="shared" si="13"/>
        <v/>
      </c>
      <c r="M712" t="e">
        <f>VLOOKUP($L712,data1!$E$2:$N$164,COLUMN()-7, FALSE)</f>
        <v>#N/A</v>
      </c>
      <c r="N712" t="e">
        <f>VLOOKUP($L712,data1!$E$2:$N$164,COLUMN()-7, FALSE)</f>
        <v>#N/A</v>
      </c>
      <c r="O712" t="e">
        <f>VLOOKUP($L712,data1!$E$2:$N$164,COLUMN()-7, FALSE)</f>
        <v>#N/A</v>
      </c>
      <c r="P712" t="e">
        <f>VLOOKUP($L712,data1!$E$2:$N$164,COLUMN()-7, FALSE)</f>
        <v>#N/A</v>
      </c>
      <c r="Q712" t="e">
        <f>VLOOKUP($L712,data1!$E$2:$N$164,COLUMN()-7, FALSE)</f>
        <v>#N/A</v>
      </c>
    </row>
    <row r="713" spans="12:17">
      <c r="L713" t="str">
        <f t="shared" si="13"/>
        <v/>
      </c>
      <c r="M713" t="e">
        <f>VLOOKUP($L713,data1!$E$2:$N$164,COLUMN()-7, FALSE)</f>
        <v>#N/A</v>
      </c>
      <c r="N713" t="e">
        <f>VLOOKUP($L713,data1!$E$2:$N$164,COLUMN()-7, FALSE)</f>
        <v>#N/A</v>
      </c>
      <c r="O713" t="e">
        <f>VLOOKUP($L713,data1!$E$2:$N$164,COLUMN()-7, FALSE)</f>
        <v>#N/A</v>
      </c>
      <c r="P713" t="e">
        <f>VLOOKUP($L713,data1!$E$2:$N$164,COLUMN()-7, FALSE)</f>
        <v>#N/A</v>
      </c>
      <c r="Q713" t="e">
        <f>VLOOKUP($L713,data1!$E$2:$N$164,COLUMN()-7, FALSE)</f>
        <v>#N/A</v>
      </c>
    </row>
    <row r="714" spans="12:17">
      <c r="L714" t="str">
        <f t="shared" si="13"/>
        <v/>
      </c>
      <c r="M714" t="e">
        <f>VLOOKUP($L714,data1!$E$2:$N$164,COLUMN()-7, FALSE)</f>
        <v>#N/A</v>
      </c>
      <c r="N714" t="e">
        <f>VLOOKUP($L714,data1!$E$2:$N$164,COLUMN()-7, FALSE)</f>
        <v>#N/A</v>
      </c>
      <c r="O714" t="e">
        <f>VLOOKUP($L714,data1!$E$2:$N$164,COLUMN()-7, FALSE)</f>
        <v>#N/A</v>
      </c>
      <c r="P714" t="e">
        <f>VLOOKUP($L714,data1!$E$2:$N$164,COLUMN()-7, FALSE)</f>
        <v>#N/A</v>
      </c>
      <c r="Q714" t="e">
        <f>VLOOKUP($L714,data1!$E$2:$N$164,COLUMN()-7, FALSE)</f>
        <v>#N/A</v>
      </c>
    </row>
    <row r="715" spans="12:17">
      <c r="L715" t="str">
        <f t="shared" si="13"/>
        <v/>
      </c>
      <c r="M715" t="e">
        <f>VLOOKUP($L715,data1!$E$2:$N$164,COLUMN()-7, FALSE)</f>
        <v>#N/A</v>
      </c>
      <c r="N715" t="e">
        <f>VLOOKUP($L715,data1!$E$2:$N$164,COLUMN()-7, FALSE)</f>
        <v>#N/A</v>
      </c>
      <c r="O715" t="e">
        <f>VLOOKUP($L715,data1!$E$2:$N$164,COLUMN()-7, FALSE)</f>
        <v>#N/A</v>
      </c>
      <c r="P715" t="e">
        <f>VLOOKUP($L715,data1!$E$2:$N$164,COLUMN()-7, FALSE)</f>
        <v>#N/A</v>
      </c>
      <c r="Q715" t="e">
        <f>VLOOKUP($L715,data1!$E$2:$N$164,COLUMN()-7, FALSE)</f>
        <v>#N/A</v>
      </c>
    </row>
    <row r="716" spans="12:17">
      <c r="L716" t="str">
        <f t="shared" si="13"/>
        <v/>
      </c>
      <c r="M716" t="e">
        <f>VLOOKUP($L716,data1!$E$2:$N$164,COLUMN()-7, FALSE)</f>
        <v>#N/A</v>
      </c>
      <c r="N716" t="e">
        <f>VLOOKUP($L716,data1!$E$2:$N$164,COLUMN()-7, FALSE)</f>
        <v>#N/A</v>
      </c>
      <c r="O716" t="e">
        <f>VLOOKUP($L716,data1!$E$2:$N$164,COLUMN()-7, FALSE)</f>
        <v>#N/A</v>
      </c>
      <c r="P716" t="e">
        <f>VLOOKUP($L716,data1!$E$2:$N$164,COLUMN()-7, FALSE)</f>
        <v>#N/A</v>
      </c>
      <c r="Q716" t="e">
        <f>VLOOKUP($L716,data1!$E$2:$N$164,COLUMN()-7, FALSE)</f>
        <v>#N/A</v>
      </c>
    </row>
    <row r="717" spans="12:17">
      <c r="L717" t="str">
        <f t="shared" si="13"/>
        <v/>
      </c>
      <c r="M717" t="e">
        <f>VLOOKUP($L717,data1!$E$2:$N$164,COLUMN()-7, FALSE)</f>
        <v>#N/A</v>
      </c>
      <c r="N717" t="e">
        <f>VLOOKUP($L717,data1!$E$2:$N$164,COLUMN()-7, FALSE)</f>
        <v>#N/A</v>
      </c>
      <c r="O717" t="e">
        <f>VLOOKUP($L717,data1!$E$2:$N$164,COLUMN()-7, FALSE)</f>
        <v>#N/A</v>
      </c>
      <c r="P717" t="e">
        <f>VLOOKUP($L717,data1!$E$2:$N$164,COLUMN()-7, FALSE)</f>
        <v>#N/A</v>
      </c>
      <c r="Q717" t="e">
        <f>VLOOKUP($L717,data1!$E$2:$N$164,COLUMN()-7, FALSE)</f>
        <v>#N/A</v>
      </c>
    </row>
    <row r="718" spans="12:17">
      <c r="L718" t="str">
        <f t="shared" si="13"/>
        <v/>
      </c>
      <c r="M718" t="e">
        <f>VLOOKUP($L718,data1!$E$2:$N$164,COLUMN()-7, FALSE)</f>
        <v>#N/A</v>
      </c>
      <c r="N718" t="e">
        <f>VLOOKUP($L718,data1!$E$2:$N$164,COLUMN()-7, FALSE)</f>
        <v>#N/A</v>
      </c>
      <c r="O718" t="e">
        <f>VLOOKUP($L718,data1!$E$2:$N$164,COLUMN()-7, FALSE)</f>
        <v>#N/A</v>
      </c>
      <c r="P718" t="e">
        <f>VLOOKUP($L718,data1!$E$2:$N$164,COLUMN()-7, FALSE)</f>
        <v>#N/A</v>
      </c>
      <c r="Q718" t="e">
        <f>VLOOKUP($L718,data1!$E$2:$N$164,COLUMN()-7, FALSE)</f>
        <v>#N/A</v>
      </c>
    </row>
    <row r="719" spans="12:17">
      <c r="L719" t="str">
        <f t="shared" si="13"/>
        <v/>
      </c>
      <c r="M719" t="e">
        <f>VLOOKUP($L719,data1!$E$2:$N$164,COLUMN()-7, FALSE)</f>
        <v>#N/A</v>
      </c>
      <c r="N719" t="e">
        <f>VLOOKUP($L719,data1!$E$2:$N$164,COLUMN()-7, FALSE)</f>
        <v>#N/A</v>
      </c>
      <c r="O719" t="e">
        <f>VLOOKUP($L719,data1!$E$2:$N$164,COLUMN()-7, FALSE)</f>
        <v>#N/A</v>
      </c>
      <c r="P719" t="e">
        <f>VLOOKUP($L719,data1!$E$2:$N$164,COLUMN()-7, FALSE)</f>
        <v>#N/A</v>
      </c>
      <c r="Q719" t="e">
        <f>VLOOKUP($L719,data1!$E$2:$N$164,COLUMN()-7, FALSE)</f>
        <v>#N/A</v>
      </c>
    </row>
    <row r="720" spans="12:17">
      <c r="L720" t="str">
        <f t="shared" si="13"/>
        <v/>
      </c>
      <c r="M720" t="e">
        <f>VLOOKUP($L720,data1!$E$2:$N$164,COLUMN()-7, FALSE)</f>
        <v>#N/A</v>
      </c>
      <c r="N720" t="e">
        <f>VLOOKUP($L720,data1!$E$2:$N$164,COLUMN()-7, FALSE)</f>
        <v>#N/A</v>
      </c>
      <c r="O720" t="e">
        <f>VLOOKUP($L720,data1!$E$2:$N$164,COLUMN()-7, FALSE)</f>
        <v>#N/A</v>
      </c>
      <c r="P720" t="e">
        <f>VLOOKUP($L720,data1!$E$2:$N$164,COLUMN()-7, FALSE)</f>
        <v>#N/A</v>
      </c>
      <c r="Q720" t="e">
        <f>VLOOKUP($L720,data1!$E$2:$N$164,COLUMN()-7, FALSE)</f>
        <v>#N/A</v>
      </c>
    </row>
    <row r="721" spans="12:17">
      <c r="L721" t="str">
        <f t="shared" ref="L721:L746" si="14">E67</f>
        <v/>
      </c>
      <c r="M721" t="e">
        <f>VLOOKUP($L721,data1!$E$2:$N$164,COLUMN()-7, FALSE)</f>
        <v>#N/A</v>
      </c>
      <c r="N721" t="e">
        <f>VLOOKUP($L721,data1!$E$2:$N$164,COLUMN()-7, FALSE)</f>
        <v>#N/A</v>
      </c>
      <c r="O721" t="e">
        <f>VLOOKUP($L721,data1!$E$2:$N$164,COLUMN()-7, FALSE)</f>
        <v>#N/A</v>
      </c>
      <c r="P721" t="e">
        <f>VLOOKUP($L721,data1!$E$2:$N$164,COLUMN()-7, FALSE)</f>
        <v>#N/A</v>
      </c>
      <c r="Q721" t="e">
        <f>VLOOKUP($L721,data1!$E$2:$N$164,COLUMN()-7, FALSE)</f>
        <v>#N/A</v>
      </c>
    </row>
    <row r="722" spans="12:17">
      <c r="L722" t="str">
        <f t="shared" si="14"/>
        <v/>
      </c>
      <c r="M722" t="e">
        <f>VLOOKUP($L722,data1!$E$2:$N$164,COLUMN()-7, FALSE)</f>
        <v>#N/A</v>
      </c>
      <c r="N722" t="e">
        <f>VLOOKUP($L722,data1!$E$2:$N$164,COLUMN()-7, FALSE)</f>
        <v>#N/A</v>
      </c>
      <c r="O722" t="e">
        <f>VLOOKUP($L722,data1!$E$2:$N$164,COLUMN()-7, FALSE)</f>
        <v>#N/A</v>
      </c>
      <c r="P722" t="e">
        <f>VLOOKUP($L722,data1!$E$2:$N$164,COLUMN()-7, FALSE)</f>
        <v>#N/A</v>
      </c>
      <c r="Q722" t="e">
        <f>VLOOKUP($L722,data1!$E$2:$N$164,COLUMN()-7, FALSE)</f>
        <v>#N/A</v>
      </c>
    </row>
    <row r="723" spans="12:17">
      <c r="L723" t="str">
        <f t="shared" si="14"/>
        <v/>
      </c>
      <c r="M723" t="e">
        <f>VLOOKUP($L723,data1!$E$2:$N$164,COLUMN()-7, FALSE)</f>
        <v>#N/A</v>
      </c>
      <c r="N723" t="e">
        <f>VLOOKUP($L723,data1!$E$2:$N$164,COLUMN()-7, FALSE)</f>
        <v>#N/A</v>
      </c>
      <c r="O723" t="e">
        <f>VLOOKUP($L723,data1!$E$2:$N$164,COLUMN()-7, FALSE)</f>
        <v>#N/A</v>
      </c>
      <c r="P723" t="e">
        <f>VLOOKUP($L723,data1!$E$2:$N$164,COLUMN()-7, FALSE)</f>
        <v>#N/A</v>
      </c>
      <c r="Q723" t="e">
        <f>VLOOKUP($L723,data1!$E$2:$N$164,COLUMN()-7, FALSE)</f>
        <v>#N/A</v>
      </c>
    </row>
    <row r="724" spans="12:17">
      <c r="L724" t="str">
        <f t="shared" si="14"/>
        <v/>
      </c>
      <c r="M724" t="e">
        <f>VLOOKUP($L724,data1!$E$2:$N$164,COLUMN()-7, FALSE)</f>
        <v>#N/A</v>
      </c>
      <c r="N724" t="e">
        <f>VLOOKUP($L724,data1!$E$2:$N$164,COLUMN()-7, FALSE)</f>
        <v>#N/A</v>
      </c>
      <c r="O724" t="e">
        <f>VLOOKUP($L724,data1!$E$2:$N$164,COLUMN()-7, FALSE)</f>
        <v>#N/A</v>
      </c>
      <c r="P724" t="e">
        <f>VLOOKUP($L724,data1!$E$2:$N$164,COLUMN()-7, FALSE)</f>
        <v>#N/A</v>
      </c>
      <c r="Q724" t="e">
        <f>VLOOKUP($L724,data1!$E$2:$N$164,COLUMN()-7, FALSE)</f>
        <v>#N/A</v>
      </c>
    </row>
    <row r="725" spans="12:17">
      <c r="L725" t="str">
        <f t="shared" si="14"/>
        <v/>
      </c>
      <c r="M725" t="e">
        <f>VLOOKUP($L725,data1!$E$2:$N$164,COLUMN()-7, FALSE)</f>
        <v>#N/A</v>
      </c>
      <c r="N725" t="e">
        <f>VLOOKUP($L725,data1!$E$2:$N$164,COLUMN()-7, FALSE)</f>
        <v>#N/A</v>
      </c>
      <c r="O725" t="e">
        <f>VLOOKUP($L725,data1!$E$2:$N$164,COLUMN()-7, FALSE)</f>
        <v>#N/A</v>
      </c>
      <c r="P725" t="e">
        <f>VLOOKUP($L725,data1!$E$2:$N$164,COLUMN()-7, FALSE)</f>
        <v>#N/A</v>
      </c>
      <c r="Q725" t="e">
        <f>VLOOKUP($L725,data1!$E$2:$N$164,COLUMN()-7, FALSE)</f>
        <v>#N/A</v>
      </c>
    </row>
    <row r="726" spans="12:17">
      <c r="L726" t="str">
        <f t="shared" si="14"/>
        <v/>
      </c>
      <c r="M726" t="e">
        <f>VLOOKUP($L726,data1!$E$2:$N$164,COLUMN()-7, FALSE)</f>
        <v>#N/A</v>
      </c>
      <c r="N726" t="e">
        <f>VLOOKUP($L726,data1!$E$2:$N$164,COLUMN()-7, FALSE)</f>
        <v>#N/A</v>
      </c>
      <c r="O726" t="e">
        <f>VLOOKUP($L726,data1!$E$2:$N$164,COLUMN()-7, FALSE)</f>
        <v>#N/A</v>
      </c>
      <c r="P726" t="e">
        <f>VLOOKUP($L726,data1!$E$2:$N$164,COLUMN()-7, FALSE)</f>
        <v>#N/A</v>
      </c>
      <c r="Q726" t="e">
        <f>VLOOKUP($L726,data1!$E$2:$N$164,COLUMN()-7, FALSE)</f>
        <v>#N/A</v>
      </c>
    </row>
    <row r="727" spans="12:17">
      <c r="L727" t="str">
        <f t="shared" si="14"/>
        <v/>
      </c>
      <c r="M727" t="e">
        <f>VLOOKUP($L727,data1!$E$2:$N$164,COLUMN()-7, FALSE)</f>
        <v>#N/A</v>
      </c>
      <c r="N727" t="e">
        <f>VLOOKUP($L727,data1!$E$2:$N$164,COLUMN()-7, FALSE)</f>
        <v>#N/A</v>
      </c>
      <c r="O727" t="e">
        <f>VLOOKUP($L727,data1!$E$2:$N$164,COLUMN()-7, FALSE)</f>
        <v>#N/A</v>
      </c>
      <c r="P727" t="e">
        <f>VLOOKUP($L727,data1!$E$2:$N$164,COLUMN()-7, FALSE)</f>
        <v>#N/A</v>
      </c>
      <c r="Q727" t="e">
        <f>VLOOKUP($L727,data1!$E$2:$N$164,COLUMN()-7, FALSE)</f>
        <v>#N/A</v>
      </c>
    </row>
    <row r="728" spans="12:17">
      <c r="L728" t="str">
        <f t="shared" si="14"/>
        <v/>
      </c>
      <c r="M728" t="e">
        <f>VLOOKUP($L728,data1!$E$2:$N$164,COLUMN()-7, FALSE)</f>
        <v>#N/A</v>
      </c>
      <c r="N728" t="e">
        <f>VLOOKUP($L728,data1!$E$2:$N$164,COLUMN()-7, FALSE)</f>
        <v>#N/A</v>
      </c>
      <c r="O728" t="e">
        <f>VLOOKUP($L728,data1!$E$2:$N$164,COLUMN()-7, FALSE)</f>
        <v>#N/A</v>
      </c>
      <c r="P728" t="e">
        <f>VLOOKUP($L728,data1!$E$2:$N$164,COLUMN()-7, FALSE)</f>
        <v>#N/A</v>
      </c>
      <c r="Q728" t="e">
        <f>VLOOKUP($L728,data1!$E$2:$N$164,COLUMN()-7, FALSE)</f>
        <v>#N/A</v>
      </c>
    </row>
    <row r="729" spans="12:17">
      <c r="L729" t="str">
        <f t="shared" si="14"/>
        <v/>
      </c>
      <c r="M729" t="e">
        <f>VLOOKUP($L729,data1!$E$2:$N$164,COLUMN()-7, FALSE)</f>
        <v>#N/A</v>
      </c>
      <c r="N729" t="e">
        <f>VLOOKUP($L729,data1!$E$2:$N$164,COLUMN()-7, FALSE)</f>
        <v>#N/A</v>
      </c>
      <c r="O729" t="e">
        <f>VLOOKUP($L729,data1!$E$2:$N$164,COLUMN()-7, FALSE)</f>
        <v>#N/A</v>
      </c>
      <c r="P729" t="e">
        <f>VLOOKUP($L729,data1!$E$2:$N$164,COLUMN()-7, FALSE)</f>
        <v>#N/A</v>
      </c>
      <c r="Q729" t="e">
        <f>VLOOKUP($L729,data1!$E$2:$N$164,COLUMN()-7, FALSE)</f>
        <v>#N/A</v>
      </c>
    </row>
    <row r="730" spans="12:17">
      <c r="L730" t="str">
        <f t="shared" si="14"/>
        <v/>
      </c>
      <c r="M730" t="e">
        <f>VLOOKUP($L730,data1!$E$2:$N$164,COLUMN()-7, FALSE)</f>
        <v>#N/A</v>
      </c>
      <c r="N730" t="e">
        <f>VLOOKUP($L730,data1!$E$2:$N$164,COLUMN()-7, FALSE)</f>
        <v>#N/A</v>
      </c>
      <c r="O730" t="e">
        <f>VLOOKUP($L730,data1!$E$2:$N$164,COLUMN()-7, FALSE)</f>
        <v>#N/A</v>
      </c>
      <c r="P730" t="e">
        <f>VLOOKUP($L730,data1!$E$2:$N$164,COLUMN()-7, FALSE)</f>
        <v>#N/A</v>
      </c>
      <c r="Q730" t="e">
        <f>VLOOKUP($L730,data1!$E$2:$N$164,COLUMN()-7, FALSE)</f>
        <v>#N/A</v>
      </c>
    </row>
    <row r="731" spans="12:17">
      <c r="L731" t="str">
        <f t="shared" si="14"/>
        <v/>
      </c>
      <c r="M731" t="e">
        <f>VLOOKUP($L731,data1!$E$2:$N$164,COLUMN()-7, FALSE)</f>
        <v>#N/A</v>
      </c>
      <c r="N731" t="e">
        <f>VLOOKUP($L731,data1!$E$2:$N$164,COLUMN()-7, FALSE)</f>
        <v>#N/A</v>
      </c>
      <c r="O731" t="e">
        <f>VLOOKUP($L731,data1!$E$2:$N$164,COLUMN()-7, FALSE)</f>
        <v>#N/A</v>
      </c>
      <c r="P731" t="e">
        <f>VLOOKUP($L731,data1!$E$2:$N$164,COLUMN()-7, FALSE)</f>
        <v>#N/A</v>
      </c>
      <c r="Q731" t="e">
        <f>VLOOKUP($L731,data1!$E$2:$N$164,COLUMN()-7, FALSE)</f>
        <v>#N/A</v>
      </c>
    </row>
    <row r="732" spans="12:17">
      <c r="L732" t="str">
        <f t="shared" si="14"/>
        <v/>
      </c>
      <c r="M732" t="e">
        <f>VLOOKUP($L732,data1!$E$2:$N$164,COLUMN()-7, FALSE)</f>
        <v>#N/A</v>
      </c>
      <c r="N732" t="e">
        <f>VLOOKUP($L732,data1!$E$2:$N$164,COLUMN()-7, FALSE)</f>
        <v>#N/A</v>
      </c>
      <c r="O732" t="e">
        <f>VLOOKUP($L732,data1!$E$2:$N$164,COLUMN()-7, FALSE)</f>
        <v>#N/A</v>
      </c>
      <c r="P732" t="e">
        <f>VLOOKUP($L732,data1!$E$2:$N$164,COLUMN()-7, FALSE)</f>
        <v>#N/A</v>
      </c>
      <c r="Q732" t="e">
        <f>VLOOKUP($L732,data1!$E$2:$N$164,COLUMN()-7, FALSE)</f>
        <v>#N/A</v>
      </c>
    </row>
    <row r="733" spans="12:17">
      <c r="L733" t="str">
        <f t="shared" si="14"/>
        <v/>
      </c>
      <c r="M733" t="e">
        <f>VLOOKUP($L733,data1!$E$2:$N$164,COLUMN()-7, FALSE)</f>
        <v>#N/A</v>
      </c>
      <c r="N733" t="e">
        <f>VLOOKUP($L733,data1!$E$2:$N$164,COLUMN()-7, FALSE)</f>
        <v>#N/A</v>
      </c>
      <c r="O733" t="e">
        <f>VLOOKUP($L733,data1!$E$2:$N$164,COLUMN()-7, FALSE)</f>
        <v>#N/A</v>
      </c>
      <c r="P733" t="e">
        <f>VLOOKUP($L733,data1!$E$2:$N$164,COLUMN()-7, FALSE)</f>
        <v>#N/A</v>
      </c>
      <c r="Q733" t="e">
        <f>VLOOKUP($L733,data1!$E$2:$N$164,COLUMN()-7, FALSE)</f>
        <v>#N/A</v>
      </c>
    </row>
    <row r="734" spans="12:17">
      <c r="L734" t="str">
        <f t="shared" si="14"/>
        <v/>
      </c>
      <c r="M734" t="e">
        <f>VLOOKUP($L734,data1!$E$2:$N$164,COLUMN()-7, FALSE)</f>
        <v>#N/A</v>
      </c>
      <c r="N734" t="e">
        <f>VLOOKUP($L734,data1!$E$2:$N$164,COLUMN()-7, FALSE)</f>
        <v>#N/A</v>
      </c>
      <c r="O734" t="e">
        <f>VLOOKUP($L734,data1!$E$2:$N$164,COLUMN()-7, FALSE)</f>
        <v>#N/A</v>
      </c>
      <c r="P734" t="e">
        <f>VLOOKUP($L734,data1!$E$2:$N$164,COLUMN()-7, FALSE)</f>
        <v>#N/A</v>
      </c>
      <c r="Q734" t="e">
        <f>VLOOKUP($L734,data1!$E$2:$N$164,COLUMN()-7, FALSE)</f>
        <v>#N/A</v>
      </c>
    </row>
    <row r="735" spans="12:17">
      <c r="L735" t="str">
        <f t="shared" si="14"/>
        <v/>
      </c>
      <c r="M735" t="e">
        <f>VLOOKUP($L735,data1!$E$2:$N$164,COLUMN()-7, FALSE)</f>
        <v>#N/A</v>
      </c>
      <c r="N735" t="e">
        <f>VLOOKUP($L735,data1!$E$2:$N$164,COLUMN()-7, FALSE)</f>
        <v>#N/A</v>
      </c>
      <c r="O735" t="e">
        <f>VLOOKUP($L735,data1!$E$2:$N$164,COLUMN()-7, FALSE)</f>
        <v>#N/A</v>
      </c>
      <c r="P735" t="e">
        <f>VLOOKUP($L735,data1!$E$2:$N$164,COLUMN()-7, FALSE)</f>
        <v>#N/A</v>
      </c>
      <c r="Q735" t="e">
        <f>VLOOKUP($L735,data1!$E$2:$N$164,COLUMN()-7, FALSE)</f>
        <v>#N/A</v>
      </c>
    </row>
    <row r="736" spans="12:17">
      <c r="L736" t="str">
        <f t="shared" si="14"/>
        <v/>
      </c>
      <c r="M736" t="e">
        <f>VLOOKUP($L736,data1!$E$2:$N$164,COLUMN()-7, FALSE)</f>
        <v>#N/A</v>
      </c>
      <c r="N736" t="e">
        <f>VLOOKUP($L736,data1!$E$2:$N$164,COLUMN()-7, FALSE)</f>
        <v>#N/A</v>
      </c>
      <c r="O736" t="e">
        <f>VLOOKUP($L736,data1!$E$2:$N$164,COLUMN()-7, FALSE)</f>
        <v>#N/A</v>
      </c>
      <c r="P736" t="e">
        <f>VLOOKUP($L736,data1!$E$2:$N$164,COLUMN()-7, FALSE)</f>
        <v>#N/A</v>
      </c>
      <c r="Q736" t="e">
        <f>VLOOKUP($L736,data1!$E$2:$N$164,COLUMN()-7, FALSE)</f>
        <v>#N/A</v>
      </c>
    </row>
    <row r="737" spans="12:17">
      <c r="L737" t="str">
        <f t="shared" si="14"/>
        <v/>
      </c>
      <c r="M737" t="e">
        <f>VLOOKUP($L737,data1!$E$2:$N$164,COLUMN()-7, FALSE)</f>
        <v>#N/A</v>
      </c>
      <c r="N737" t="e">
        <f>VLOOKUP($L737,data1!$E$2:$N$164,COLUMN()-7, FALSE)</f>
        <v>#N/A</v>
      </c>
      <c r="O737" t="e">
        <f>VLOOKUP($L737,data1!$E$2:$N$164,COLUMN()-7, FALSE)</f>
        <v>#N/A</v>
      </c>
      <c r="P737" t="e">
        <f>VLOOKUP($L737,data1!$E$2:$N$164,COLUMN()-7, FALSE)</f>
        <v>#N/A</v>
      </c>
      <c r="Q737" t="e">
        <f>VLOOKUP($L737,data1!$E$2:$N$164,COLUMN()-7, FALSE)</f>
        <v>#N/A</v>
      </c>
    </row>
    <row r="738" spans="12:17">
      <c r="L738" t="str">
        <f t="shared" si="14"/>
        <v/>
      </c>
      <c r="M738" t="e">
        <f>VLOOKUP($L738,data1!$E$2:$N$164,COLUMN()-7, FALSE)</f>
        <v>#N/A</v>
      </c>
      <c r="N738" t="e">
        <f>VLOOKUP($L738,data1!$E$2:$N$164,COLUMN()-7, FALSE)</f>
        <v>#N/A</v>
      </c>
      <c r="O738" t="e">
        <f>VLOOKUP($L738,data1!$E$2:$N$164,COLUMN()-7, FALSE)</f>
        <v>#N/A</v>
      </c>
      <c r="P738" t="e">
        <f>VLOOKUP($L738,data1!$E$2:$N$164,COLUMN()-7, FALSE)</f>
        <v>#N/A</v>
      </c>
      <c r="Q738" t="e">
        <f>VLOOKUP($L738,data1!$E$2:$N$164,COLUMN()-7, FALSE)</f>
        <v>#N/A</v>
      </c>
    </row>
    <row r="739" spans="12:17">
      <c r="L739" t="str">
        <f t="shared" si="14"/>
        <v>DOK2</v>
      </c>
      <c r="M739" t="str">
        <f>VLOOKUP($L739,data1!$E$2:$N$164,COLUMN()-7, FALSE)</f>
        <v>chr8:22033615</v>
      </c>
      <c r="N739" t="str">
        <f>VLOOKUP($L739,data1!$E$2:$N$164,COLUMN()-7, FALSE)</f>
        <v>rs6984210</v>
      </c>
      <c r="O739" t="str">
        <f>VLOOKUP($L739,data1!$E$2:$N$164,COLUMN()-7, FALSE)</f>
        <v>G</v>
      </c>
      <c r="P739">
        <f>VLOOKUP($L739,data1!$E$2:$N$164,COLUMN()-7, FALSE)</f>
        <v>-0.06</v>
      </c>
      <c r="Q739">
        <f>VLOOKUP($L739,data1!$E$2:$N$164,COLUMN()-7, FALSE)</f>
        <v>1.08</v>
      </c>
    </row>
    <row r="740" spans="12:17">
      <c r="L740" t="str">
        <f t="shared" si="14"/>
        <v/>
      </c>
      <c r="M740" t="e">
        <f>VLOOKUP($L740,data1!$E$2:$N$164,COLUMN()-7, FALSE)</f>
        <v>#N/A</v>
      </c>
      <c r="N740" t="e">
        <f>VLOOKUP($L740,data1!$E$2:$N$164,COLUMN()-7, FALSE)</f>
        <v>#N/A</v>
      </c>
      <c r="O740" t="e">
        <f>VLOOKUP($L740,data1!$E$2:$N$164,COLUMN()-7, FALSE)</f>
        <v>#N/A</v>
      </c>
      <c r="P740" t="e">
        <f>VLOOKUP($L740,data1!$E$2:$N$164,COLUMN()-7, FALSE)</f>
        <v>#N/A</v>
      </c>
      <c r="Q740" t="e">
        <f>VLOOKUP($L740,data1!$E$2:$N$164,COLUMN()-7, FALSE)</f>
        <v>#N/A</v>
      </c>
    </row>
    <row r="741" spans="12:17">
      <c r="L741" t="str">
        <f t="shared" si="14"/>
        <v/>
      </c>
      <c r="M741" t="e">
        <f>VLOOKUP($L741,data1!$E$2:$N$164,COLUMN()-7, FALSE)</f>
        <v>#N/A</v>
      </c>
      <c r="N741" t="e">
        <f>VLOOKUP($L741,data1!$E$2:$N$164,COLUMN()-7, FALSE)</f>
        <v>#N/A</v>
      </c>
      <c r="O741" t="e">
        <f>VLOOKUP($L741,data1!$E$2:$N$164,COLUMN()-7, FALSE)</f>
        <v>#N/A</v>
      </c>
      <c r="P741" t="e">
        <f>VLOOKUP($L741,data1!$E$2:$N$164,COLUMN()-7, FALSE)</f>
        <v>#N/A</v>
      </c>
      <c r="Q741" t="e">
        <f>VLOOKUP($L741,data1!$E$2:$N$164,COLUMN()-7, FALSE)</f>
        <v>#N/A</v>
      </c>
    </row>
    <row r="742" spans="12:17">
      <c r="L742" t="str">
        <f t="shared" si="14"/>
        <v/>
      </c>
      <c r="M742" t="e">
        <f>VLOOKUP($L742,data1!$E$2:$N$164,COLUMN()-7, FALSE)</f>
        <v>#N/A</v>
      </c>
      <c r="N742" t="e">
        <f>VLOOKUP($L742,data1!$E$2:$N$164,COLUMN()-7, FALSE)</f>
        <v>#N/A</v>
      </c>
      <c r="O742" t="e">
        <f>VLOOKUP($L742,data1!$E$2:$N$164,COLUMN()-7, FALSE)</f>
        <v>#N/A</v>
      </c>
      <c r="P742" t="e">
        <f>VLOOKUP($L742,data1!$E$2:$N$164,COLUMN()-7, FALSE)</f>
        <v>#N/A</v>
      </c>
      <c r="Q742" t="e">
        <f>VLOOKUP($L742,data1!$E$2:$N$164,COLUMN()-7, FALSE)</f>
        <v>#N/A</v>
      </c>
    </row>
    <row r="743" spans="12:17">
      <c r="L743" t="str">
        <f t="shared" si="14"/>
        <v/>
      </c>
      <c r="M743" t="e">
        <f>VLOOKUP($L743,data1!$E$2:$N$164,COLUMN()-7, FALSE)</f>
        <v>#N/A</v>
      </c>
      <c r="N743" t="e">
        <f>VLOOKUP($L743,data1!$E$2:$N$164,COLUMN()-7, FALSE)</f>
        <v>#N/A</v>
      </c>
      <c r="O743" t="e">
        <f>VLOOKUP($L743,data1!$E$2:$N$164,COLUMN()-7, FALSE)</f>
        <v>#N/A</v>
      </c>
      <c r="P743" t="e">
        <f>VLOOKUP($L743,data1!$E$2:$N$164,COLUMN()-7, FALSE)</f>
        <v>#N/A</v>
      </c>
      <c r="Q743" t="e">
        <f>VLOOKUP($L743,data1!$E$2:$N$164,COLUMN()-7, FALSE)</f>
        <v>#N/A</v>
      </c>
    </row>
    <row r="744" spans="12:17">
      <c r="L744" t="str">
        <f t="shared" si="14"/>
        <v/>
      </c>
      <c r="M744" t="e">
        <f>VLOOKUP($L744,data1!$E$2:$N$164,COLUMN()-7, FALSE)</f>
        <v>#N/A</v>
      </c>
      <c r="N744" t="e">
        <f>VLOOKUP($L744,data1!$E$2:$N$164,COLUMN()-7, FALSE)</f>
        <v>#N/A</v>
      </c>
      <c r="O744" t="e">
        <f>VLOOKUP($L744,data1!$E$2:$N$164,COLUMN()-7, FALSE)</f>
        <v>#N/A</v>
      </c>
      <c r="P744" t="e">
        <f>VLOOKUP($L744,data1!$E$2:$N$164,COLUMN()-7, FALSE)</f>
        <v>#N/A</v>
      </c>
      <c r="Q744" t="e">
        <f>VLOOKUP($L744,data1!$E$2:$N$164,COLUMN()-7, FALSE)</f>
        <v>#N/A</v>
      </c>
    </row>
    <row r="745" spans="12:17">
      <c r="L745" t="str">
        <f t="shared" si="14"/>
        <v/>
      </c>
      <c r="M745" t="e">
        <f>VLOOKUP($L745,data1!$E$2:$N$164,COLUMN()-7, FALSE)</f>
        <v>#N/A</v>
      </c>
      <c r="N745" t="e">
        <f>VLOOKUP($L745,data1!$E$2:$N$164,COLUMN()-7, FALSE)</f>
        <v>#N/A</v>
      </c>
      <c r="O745" t="e">
        <f>VLOOKUP($L745,data1!$E$2:$N$164,COLUMN()-7, FALSE)</f>
        <v>#N/A</v>
      </c>
      <c r="P745" t="e">
        <f>VLOOKUP($L745,data1!$E$2:$N$164,COLUMN()-7, FALSE)</f>
        <v>#N/A</v>
      </c>
      <c r="Q745" t="e">
        <f>VLOOKUP($L745,data1!$E$2:$N$164,COLUMN()-7, FALSE)</f>
        <v>#N/A</v>
      </c>
    </row>
    <row r="746" spans="12:17">
      <c r="L746" t="str">
        <f t="shared" si="14"/>
        <v/>
      </c>
      <c r="M746" t="e">
        <f>VLOOKUP($L746,data1!$E$2:$N$164,COLUMN()-7, FALSE)</f>
        <v>#N/A</v>
      </c>
      <c r="N746" t="e">
        <f>VLOOKUP($L746,data1!$E$2:$N$164,COLUMN()-7, FALSE)</f>
        <v>#N/A</v>
      </c>
      <c r="O746" t="e">
        <f>VLOOKUP($L746,data1!$E$2:$N$164,COLUMN()-7, FALSE)</f>
        <v>#N/A</v>
      </c>
      <c r="P746" t="e">
        <f>VLOOKUP($L746,data1!$E$2:$N$164,COLUMN()-7, FALSE)</f>
        <v>#N/A</v>
      </c>
      <c r="Q746" t="e">
        <f>VLOOKUP($L746,data1!$E$2:$N$164,COLUMN()-7, FALSE)</f>
        <v>#N/A</v>
      </c>
    </row>
    <row r="747" spans="12:17">
      <c r="L747" t="str">
        <f>E93</f>
        <v/>
      </c>
      <c r="M747" t="e">
        <f>VLOOKUP($L747,data1!$E$2:$N$164,COLUMN()-7, FALSE)</f>
        <v>#N/A</v>
      </c>
      <c r="N747" t="e">
        <f>VLOOKUP($L747,data1!$E$2:$N$164,COLUMN()-7, FALSE)</f>
        <v>#N/A</v>
      </c>
      <c r="O747" t="e">
        <f>VLOOKUP($L747,data1!$E$2:$N$164,COLUMN()-7, FALSE)</f>
        <v>#N/A</v>
      </c>
      <c r="P747" t="e">
        <f>VLOOKUP($L747,data1!$E$2:$N$164,COLUMN()-7, FALSE)</f>
        <v>#N/A</v>
      </c>
      <c r="Q747" t="e">
        <f>VLOOKUP($L747,data1!$E$2:$N$164,COLUMN()-7, FALSE)</f>
        <v>#N/A</v>
      </c>
    </row>
    <row r="748" spans="12:17">
      <c r="L748" t="str">
        <f t="shared" ref="L748:L811" si="15">E94</f>
        <v/>
      </c>
      <c r="M748" t="e">
        <f>VLOOKUP($L748,data1!$E$2:$N$164,COLUMN()-7, FALSE)</f>
        <v>#N/A</v>
      </c>
      <c r="N748" t="e">
        <f>VLOOKUP($L748,data1!$E$2:$N$164,COLUMN()-7, FALSE)</f>
        <v>#N/A</v>
      </c>
      <c r="O748" t="e">
        <f>VLOOKUP($L748,data1!$E$2:$N$164,COLUMN()-7, FALSE)</f>
        <v>#N/A</v>
      </c>
      <c r="P748" t="e">
        <f>VLOOKUP($L748,data1!$E$2:$N$164,COLUMN()-7, FALSE)</f>
        <v>#N/A</v>
      </c>
      <c r="Q748" t="e">
        <f>VLOOKUP($L748,data1!$E$2:$N$164,COLUMN()-7, FALSE)</f>
        <v>#N/A</v>
      </c>
    </row>
    <row r="749" spans="12:17">
      <c r="L749" t="str">
        <f t="shared" si="15"/>
        <v/>
      </c>
      <c r="M749" t="e">
        <f>VLOOKUP($L749,data1!$E$2:$N$164,COLUMN()-7, FALSE)</f>
        <v>#N/A</v>
      </c>
      <c r="N749" t="e">
        <f>VLOOKUP($L749,data1!$E$2:$N$164,COLUMN()-7, FALSE)</f>
        <v>#N/A</v>
      </c>
      <c r="O749" t="e">
        <f>VLOOKUP($L749,data1!$E$2:$N$164,COLUMN()-7, FALSE)</f>
        <v>#N/A</v>
      </c>
      <c r="P749" t="e">
        <f>VLOOKUP($L749,data1!$E$2:$N$164,COLUMN()-7, FALSE)</f>
        <v>#N/A</v>
      </c>
      <c r="Q749" t="e">
        <f>VLOOKUP($L749,data1!$E$2:$N$164,COLUMN()-7, FALSE)</f>
        <v>#N/A</v>
      </c>
    </row>
    <row r="750" spans="12:17">
      <c r="L750" t="str">
        <f t="shared" si="15"/>
        <v/>
      </c>
      <c r="M750" t="e">
        <f>VLOOKUP($L750,data1!$E$2:$N$164,COLUMN()-7, FALSE)</f>
        <v>#N/A</v>
      </c>
      <c r="N750" t="e">
        <f>VLOOKUP($L750,data1!$E$2:$N$164,COLUMN()-7, FALSE)</f>
        <v>#N/A</v>
      </c>
      <c r="O750" t="e">
        <f>VLOOKUP($L750,data1!$E$2:$N$164,COLUMN()-7, FALSE)</f>
        <v>#N/A</v>
      </c>
      <c r="P750" t="e">
        <f>VLOOKUP($L750,data1!$E$2:$N$164,COLUMN()-7, FALSE)</f>
        <v>#N/A</v>
      </c>
      <c r="Q750" t="e">
        <f>VLOOKUP($L750,data1!$E$2:$N$164,COLUMN()-7, FALSE)</f>
        <v>#N/A</v>
      </c>
    </row>
    <row r="751" spans="12:17">
      <c r="L751" t="str">
        <f t="shared" si="15"/>
        <v/>
      </c>
      <c r="M751" t="e">
        <f>VLOOKUP($L751,data1!$E$2:$N$164,COLUMN()-7, FALSE)</f>
        <v>#N/A</v>
      </c>
      <c r="N751" t="e">
        <f>VLOOKUP($L751,data1!$E$2:$N$164,COLUMN()-7, FALSE)</f>
        <v>#N/A</v>
      </c>
      <c r="O751" t="e">
        <f>VLOOKUP($L751,data1!$E$2:$N$164,COLUMN()-7, FALSE)</f>
        <v>#N/A</v>
      </c>
      <c r="P751" t="e">
        <f>VLOOKUP($L751,data1!$E$2:$N$164,COLUMN()-7, FALSE)</f>
        <v>#N/A</v>
      </c>
      <c r="Q751" t="e">
        <f>VLOOKUP($L751,data1!$E$2:$N$164,COLUMN()-7, FALSE)</f>
        <v>#N/A</v>
      </c>
    </row>
    <row r="752" spans="12:17">
      <c r="L752" t="str">
        <f t="shared" si="15"/>
        <v/>
      </c>
      <c r="M752" t="e">
        <f>VLOOKUP($L752,data1!$E$2:$N$164,COLUMN()-7, FALSE)</f>
        <v>#N/A</v>
      </c>
      <c r="N752" t="e">
        <f>VLOOKUP($L752,data1!$E$2:$N$164,COLUMN()-7, FALSE)</f>
        <v>#N/A</v>
      </c>
      <c r="O752" t="e">
        <f>VLOOKUP($L752,data1!$E$2:$N$164,COLUMN()-7, FALSE)</f>
        <v>#N/A</v>
      </c>
      <c r="P752" t="e">
        <f>VLOOKUP($L752,data1!$E$2:$N$164,COLUMN()-7, FALSE)</f>
        <v>#N/A</v>
      </c>
      <c r="Q752" t="e">
        <f>VLOOKUP($L752,data1!$E$2:$N$164,COLUMN()-7, FALSE)</f>
        <v>#N/A</v>
      </c>
    </row>
    <row r="753" spans="12:17">
      <c r="L753" t="str">
        <f t="shared" si="15"/>
        <v/>
      </c>
      <c r="M753" t="e">
        <f>VLOOKUP($L753,data1!$E$2:$N$164,COLUMN()-7, FALSE)</f>
        <v>#N/A</v>
      </c>
      <c r="N753" t="e">
        <f>VLOOKUP($L753,data1!$E$2:$N$164,COLUMN()-7, FALSE)</f>
        <v>#N/A</v>
      </c>
      <c r="O753" t="e">
        <f>VLOOKUP($L753,data1!$E$2:$N$164,COLUMN()-7, FALSE)</f>
        <v>#N/A</v>
      </c>
      <c r="P753" t="e">
        <f>VLOOKUP($L753,data1!$E$2:$N$164,COLUMN()-7, FALSE)</f>
        <v>#N/A</v>
      </c>
      <c r="Q753" t="e">
        <f>VLOOKUP($L753,data1!$E$2:$N$164,COLUMN()-7, FALSE)</f>
        <v>#N/A</v>
      </c>
    </row>
    <row r="754" spans="12:17">
      <c r="L754" t="str">
        <f t="shared" si="15"/>
        <v/>
      </c>
      <c r="M754" t="e">
        <f>VLOOKUP($L754,data1!$E$2:$N$164,COLUMN()-7, FALSE)</f>
        <v>#N/A</v>
      </c>
      <c r="N754" t="e">
        <f>VLOOKUP($L754,data1!$E$2:$N$164,COLUMN()-7, FALSE)</f>
        <v>#N/A</v>
      </c>
      <c r="O754" t="e">
        <f>VLOOKUP($L754,data1!$E$2:$N$164,COLUMN()-7, FALSE)</f>
        <v>#N/A</v>
      </c>
      <c r="P754" t="e">
        <f>VLOOKUP($L754,data1!$E$2:$N$164,COLUMN()-7, FALSE)</f>
        <v>#N/A</v>
      </c>
      <c r="Q754" t="e">
        <f>VLOOKUP($L754,data1!$E$2:$N$164,COLUMN()-7, FALSE)</f>
        <v>#N/A</v>
      </c>
    </row>
    <row r="755" spans="12:17">
      <c r="L755" t="str">
        <f t="shared" si="15"/>
        <v>OR52B6</v>
      </c>
      <c r="M755" t="str">
        <f>VLOOKUP($L755,data1!$E$2:$N$164,COLUMN()-7, FALSE)</f>
        <v>chr11:5701074</v>
      </c>
      <c r="N755" t="str">
        <f>VLOOKUP($L755,data1!$E$2:$N$164,COLUMN()-7, FALSE)</f>
        <v>rs11601507</v>
      </c>
      <c r="O755" t="str">
        <f>VLOOKUP($L755,data1!$E$2:$N$164,COLUMN()-7, FALSE)</f>
        <v>A</v>
      </c>
      <c r="P755">
        <f>VLOOKUP($L755,data1!$E$2:$N$164,COLUMN()-7, FALSE)</f>
        <v>-7.0000000000000007E-2</v>
      </c>
      <c r="Q755">
        <f>VLOOKUP($L755,data1!$E$2:$N$164,COLUMN()-7, FALSE)</f>
        <v>1.0900000000000001</v>
      </c>
    </row>
    <row r="756" spans="12:17">
      <c r="L756" t="str">
        <f t="shared" si="15"/>
        <v/>
      </c>
      <c r="M756" t="e">
        <f>VLOOKUP($L756,data1!$E$2:$N$164,COLUMN()-7, FALSE)</f>
        <v>#N/A</v>
      </c>
      <c r="N756" t="e">
        <f>VLOOKUP($L756,data1!$E$2:$N$164,COLUMN()-7, FALSE)</f>
        <v>#N/A</v>
      </c>
      <c r="O756" t="e">
        <f>VLOOKUP($L756,data1!$E$2:$N$164,COLUMN()-7, FALSE)</f>
        <v>#N/A</v>
      </c>
      <c r="P756" t="e">
        <f>VLOOKUP($L756,data1!$E$2:$N$164,COLUMN()-7, FALSE)</f>
        <v>#N/A</v>
      </c>
      <c r="Q756" t="e">
        <f>VLOOKUP($L756,data1!$E$2:$N$164,COLUMN()-7, FALSE)</f>
        <v>#N/A</v>
      </c>
    </row>
    <row r="757" spans="12:17">
      <c r="L757" t="str">
        <f t="shared" si="15"/>
        <v/>
      </c>
      <c r="M757" t="e">
        <f>VLOOKUP($L757,data1!$E$2:$N$164,COLUMN()-7, FALSE)</f>
        <v>#N/A</v>
      </c>
      <c r="N757" t="e">
        <f>VLOOKUP($L757,data1!$E$2:$N$164,COLUMN()-7, FALSE)</f>
        <v>#N/A</v>
      </c>
      <c r="O757" t="e">
        <f>VLOOKUP($L757,data1!$E$2:$N$164,COLUMN()-7, FALSE)</f>
        <v>#N/A</v>
      </c>
      <c r="P757" t="e">
        <f>VLOOKUP($L757,data1!$E$2:$N$164,COLUMN()-7, FALSE)</f>
        <v>#N/A</v>
      </c>
      <c r="Q757" t="e">
        <f>VLOOKUP($L757,data1!$E$2:$N$164,COLUMN()-7, FALSE)</f>
        <v>#N/A</v>
      </c>
    </row>
    <row r="758" spans="12:17">
      <c r="L758" t="str">
        <f t="shared" si="15"/>
        <v/>
      </c>
      <c r="M758" t="e">
        <f>VLOOKUP($L758,data1!$E$2:$N$164,COLUMN()-7, FALSE)</f>
        <v>#N/A</v>
      </c>
      <c r="N758" t="e">
        <f>VLOOKUP($L758,data1!$E$2:$N$164,COLUMN()-7, FALSE)</f>
        <v>#N/A</v>
      </c>
      <c r="O758" t="e">
        <f>VLOOKUP($L758,data1!$E$2:$N$164,COLUMN()-7, FALSE)</f>
        <v>#N/A</v>
      </c>
      <c r="P758" t="e">
        <f>VLOOKUP($L758,data1!$E$2:$N$164,COLUMN()-7, FALSE)</f>
        <v>#N/A</v>
      </c>
      <c r="Q758" t="e">
        <f>VLOOKUP($L758,data1!$E$2:$N$164,COLUMN()-7, FALSE)</f>
        <v>#N/A</v>
      </c>
    </row>
    <row r="759" spans="12:17">
      <c r="L759" t="str">
        <f t="shared" si="15"/>
        <v/>
      </c>
      <c r="M759" t="e">
        <f>VLOOKUP($L759,data1!$E$2:$N$164,COLUMN()-7, FALSE)</f>
        <v>#N/A</v>
      </c>
      <c r="N759" t="e">
        <f>VLOOKUP($L759,data1!$E$2:$N$164,COLUMN()-7, FALSE)</f>
        <v>#N/A</v>
      </c>
      <c r="O759" t="e">
        <f>VLOOKUP($L759,data1!$E$2:$N$164,COLUMN()-7, FALSE)</f>
        <v>#N/A</v>
      </c>
      <c r="P759" t="e">
        <f>VLOOKUP($L759,data1!$E$2:$N$164,COLUMN()-7, FALSE)</f>
        <v>#N/A</v>
      </c>
      <c r="Q759" t="e">
        <f>VLOOKUP($L759,data1!$E$2:$N$164,COLUMN()-7, FALSE)</f>
        <v>#N/A</v>
      </c>
    </row>
    <row r="760" spans="12:17">
      <c r="L760" t="str">
        <f t="shared" si="15"/>
        <v>and</v>
      </c>
      <c r="M760" t="str">
        <f>VLOOKUP($L760,data1!$E$2:$N$164,COLUMN()-7, FALSE)</f>
        <v>chr11:65391317</v>
      </c>
      <c r="N760" t="str">
        <f>VLOOKUP($L760,data1!$E$2:$N$164,COLUMN()-7, FALSE)</f>
        <v>rs12801636</v>
      </c>
      <c r="O760" t="str">
        <f>VLOOKUP($L760,data1!$E$2:$N$164,COLUMN()-7, FALSE)</f>
        <v>G</v>
      </c>
      <c r="P760">
        <f>VLOOKUP($L760,data1!$E$2:$N$164,COLUMN()-7, FALSE)</f>
        <v>-0.77</v>
      </c>
      <c r="Q760">
        <f>VLOOKUP($L760,data1!$E$2:$N$164,COLUMN()-7, FALSE)</f>
        <v>1.05</v>
      </c>
    </row>
    <row r="761" spans="12:17">
      <c r="L761" t="str">
        <f t="shared" si="15"/>
        <v/>
      </c>
      <c r="M761" t="e">
        <f>VLOOKUP($L761,data1!$E$2:$N$164,COLUMN()-7, FALSE)</f>
        <v>#N/A</v>
      </c>
      <c r="N761" t="e">
        <f>VLOOKUP($L761,data1!$E$2:$N$164,COLUMN()-7, FALSE)</f>
        <v>#N/A</v>
      </c>
      <c r="O761" t="e">
        <f>VLOOKUP($L761,data1!$E$2:$N$164,COLUMN()-7, FALSE)</f>
        <v>#N/A</v>
      </c>
      <c r="P761" t="e">
        <f>VLOOKUP($L761,data1!$E$2:$N$164,COLUMN()-7, FALSE)</f>
        <v>#N/A</v>
      </c>
      <c r="Q761" t="e">
        <f>VLOOKUP($L761,data1!$E$2:$N$164,COLUMN()-7, FALSE)</f>
        <v>#N/A</v>
      </c>
    </row>
    <row r="762" spans="12:17">
      <c r="L762" t="str">
        <f t="shared" si="15"/>
        <v/>
      </c>
      <c r="M762" t="e">
        <f>VLOOKUP($L762,data1!$E$2:$N$164,COLUMN()-7, FALSE)</f>
        <v>#N/A</v>
      </c>
      <c r="N762" t="e">
        <f>VLOOKUP($L762,data1!$E$2:$N$164,COLUMN()-7, FALSE)</f>
        <v>#N/A</v>
      </c>
      <c r="O762" t="e">
        <f>VLOOKUP($L762,data1!$E$2:$N$164,COLUMN()-7, FALSE)</f>
        <v>#N/A</v>
      </c>
      <c r="P762" t="e">
        <f>VLOOKUP($L762,data1!$E$2:$N$164,COLUMN()-7, FALSE)</f>
        <v>#N/A</v>
      </c>
      <c r="Q762" t="e">
        <f>VLOOKUP($L762,data1!$E$2:$N$164,COLUMN()-7, FALSE)</f>
        <v>#N/A</v>
      </c>
    </row>
    <row r="763" spans="12:17">
      <c r="L763" t="str">
        <f t="shared" si="15"/>
        <v/>
      </c>
      <c r="M763" t="e">
        <f>VLOOKUP($L763,data1!$E$2:$N$164,COLUMN()-7, FALSE)</f>
        <v>#N/A</v>
      </c>
      <c r="N763" t="e">
        <f>VLOOKUP($L763,data1!$E$2:$N$164,COLUMN()-7, FALSE)</f>
        <v>#N/A</v>
      </c>
      <c r="O763" t="e">
        <f>VLOOKUP($L763,data1!$E$2:$N$164,COLUMN()-7, FALSE)</f>
        <v>#N/A</v>
      </c>
      <c r="P763" t="e">
        <f>VLOOKUP($L763,data1!$E$2:$N$164,COLUMN()-7, FALSE)</f>
        <v>#N/A</v>
      </c>
      <c r="Q763" t="e">
        <f>VLOOKUP($L763,data1!$E$2:$N$164,COLUMN()-7, FALSE)</f>
        <v>#N/A</v>
      </c>
    </row>
    <row r="764" spans="12:17">
      <c r="L764" t="str">
        <f t="shared" si="15"/>
        <v/>
      </c>
      <c r="M764" t="e">
        <f>VLOOKUP($L764,data1!$E$2:$N$164,COLUMN()-7, FALSE)</f>
        <v>#N/A</v>
      </c>
      <c r="N764" t="e">
        <f>VLOOKUP($L764,data1!$E$2:$N$164,COLUMN()-7, FALSE)</f>
        <v>#N/A</v>
      </c>
      <c r="O764" t="e">
        <f>VLOOKUP($L764,data1!$E$2:$N$164,COLUMN()-7, FALSE)</f>
        <v>#N/A</v>
      </c>
      <c r="P764" t="e">
        <f>VLOOKUP($L764,data1!$E$2:$N$164,COLUMN()-7, FALSE)</f>
        <v>#N/A</v>
      </c>
      <c r="Q764" t="e">
        <f>VLOOKUP($L764,data1!$E$2:$N$164,COLUMN()-7, FALSE)</f>
        <v>#N/A</v>
      </c>
    </row>
    <row r="765" spans="12:17">
      <c r="L765" t="str">
        <f t="shared" si="15"/>
        <v/>
      </c>
      <c r="M765" t="e">
        <f>VLOOKUP($L765,data1!$E$2:$N$164,COLUMN()-7, FALSE)</f>
        <v>#N/A</v>
      </c>
      <c r="N765" t="e">
        <f>VLOOKUP($L765,data1!$E$2:$N$164,COLUMN()-7, FALSE)</f>
        <v>#N/A</v>
      </c>
      <c r="O765" t="e">
        <f>VLOOKUP($L765,data1!$E$2:$N$164,COLUMN()-7, FALSE)</f>
        <v>#N/A</v>
      </c>
      <c r="P765" t="e">
        <f>VLOOKUP($L765,data1!$E$2:$N$164,COLUMN()-7, FALSE)</f>
        <v>#N/A</v>
      </c>
      <c r="Q765" t="e">
        <f>VLOOKUP($L765,data1!$E$2:$N$164,COLUMN()-7, FALSE)</f>
        <v>#N/A</v>
      </c>
    </row>
    <row r="766" spans="12:17">
      <c r="L766" t="str">
        <f t="shared" si="15"/>
        <v/>
      </c>
      <c r="M766" t="e">
        <f>VLOOKUP($L766,data1!$E$2:$N$164,COLUMN()-7, FALSE)</f>
        <v>#N/A</v>
      </c>
      <c r="N766" t="e">
        <f>VLOOKUP($L766,data1!$E$2:$N$164,COLUMN()-7, FALSE)</f>
        <v>#N/A</v>
      </c>
      <c r="O766" t="e">
        <f>VLOOKUP($L766,data1!$E$2:$N$164,COLUMN()-7, FALSE)</f>
        <v>#N/A</v>
      </c>
      <c r="P766" t="e">
        <f>VLOOKUP($L766,data1!$E$2:$N$164,COLUMN()-7, FALSE)</f>
        <v>#N/A</v>
      </c>
      <c r="Q766" t="e">
        <f>VLOOKUP($L766,data1!$E$2:$N$164,COLUMN()-7, FALSE)</f>
        <v>#N/A</v>
      </c>
    </row>
    <row r="767" spans="12:17">
      <c r="L767" t="str">
        <f t="shared" si="15"/>
        <v/>
      </c>
      <c r="M767" t="e">
        <f>VLOOKUP($L767,data1!$E$2:$N$164,COLUMN()-7, FALSE)</f>
        <v>#N/A</v>
      </c>
      <c r="N767" t="e">
        <f>VLOOKUP($L767,data1!$E$2:$N$164,COLUMN()-7, FALSE)</f>
        <v>#N/A</v>
      </c>
      <c r="O767" t="e">
        <f>VLOOKUP($L767,data1!$E$2:$N$164,COLUMN()-7, FALSE)</f>
        <v>#N/A</v>
      </c>
      <c r="P767" t="e">
        <f>VLOOKUP($L767,data1!$E$2:$N$164,COLUMN()-7, FALSE)</f>
        <v>#N/A</v>
      </c>
      <c r="Q767" t="e">
        <f>VLOOKUP($L767,data1!$E$2:$N$164,COLUMN()-7, FALSE)</f>
        <v>#N/A</v>
      </c>
    </row>
    <row r="768" spans="12:17">
      <c r="L768" t="str">
        <f t="shared" si="15"/>
        <v/>
      </c>
      <c r="M768" t="e">
        <f>VLOOKUP($L768,data1!$E$2:$N$164,COLUMN()-7, FALSE)</f>
        <v>#N/A</v>
      </c>
      <c r="N768" t="e">
        <f>VLOOKUP($L768,data1!$E$2:$N$164,COLUMN()-7, FALSE)</f>
        <v>#N/A</v>
      </c>
      <c r="O768" t="e">
        <f>VLOOKUP($L768,data1!$E$2:$N$164,COLUMN()-7, FALSE)</f>
        <v>#N/A</v>
      </c>
      <c r="P768" t="e">
        <f>VLOOKUP($L768,data1!$E$2:$N$164,COLUMN()-7, FALSE)</f>
        <v>#N/A</v>
      </c>
      <c r="Q768" t="e">
        <f>VLOOKUP($L768,data1!$E$2:$N$164,COLUMN()-7, FALSE)</f>
        <v>#N/A</v>
      </c>
    </row>
    <row r="769" spans="12:17">
      <c r="L769" t="str">
        <f t="shared" si="15"/>
        <v/>
      </c>
      <c r="M769" t="e">
        <f>VLOOKUP($L769,data1!$E$2:$N$164,COLUMN()-7, FALSE)</f>
        <v>#N/A</v>
      </c>
      <c r="N769" t="e">
        <f>VLOOKUP($L769,data1!$E$2:$N$164,COLUMN()-7, FALSE)</f>
        <v>#N/A</v>
      </c>
      <c r="O769" t="e">
        <f>VLOOKUP($L769,data1!$E$2:$N$164,COLUMN()-7, FALSE)</f>
        <v>#N/A</v>
      </c>
      <c r="P769" t="e">
        <f>VLOOKUP($L769,data1!$E$2:$N$164,COLUMN()-7, FALSE)</f>
        <v>#N/A</v>
      </c>
      <c r="Q769" t="e">
        <f>VLOOKUP($L769,data1!$E$2:$N$164,COLUMN()-7, FALSE)</f>
        <v>#N/A</v>
      </c>
    </row>
    <row r="770" spans="12:17">
      <c r="L770" t="str">
        <f t="shared" si="15"/>
        <v>others</v>
      </c>
      <c r="M770" t="str">
        <f>VLOOKUP($L770,data1!$E$2:$N$164,COLUMN()-7, FALSE)</f>
        <v>chr12:111884608</v>
      </c>
      <c r="N770" t="str">
        <f>VLOOKUP($L770,data1!$E$2:$N$164,COLUMN()-7, FALSE)</f>
        <v>rs3184504</v>
      </c>
      <c r="O770" t="str">
        <f>VLOOKUP($L770,data1!$E$2:$N$164,COLUMN()-7, FALSE)</f>
        <v>T</v>
      </c>
      <c r="P770">
        <f>VLOOKUP($L770,data1!$E$2:$N$164,COLUMN()-7, FALSE)</f>
        <v>-0.44</v>
      </c>
      <c r="Q770">
        <f>VLOOKUP($L770,data1!$E$2:$N$164,COLUMN()-7, FALSE)</f>
        <v>1.07</v>
      </c>
    </row>
    <row r="771" spans="12:17">
      <c r="L771" t="str">
        <f t="shared" si="15"/>
        <v/>
      </c>
      <c r="M771" t="e">
        <f>VLOOKUP($L771,data1!$E$2:$N$164,COLUMN()-7, FALSE)</f>
        <v>#N/A</v>
      </c>
      <c r="N771" t="e">
        <f>VLOOKUP($L771,data1!$E$2:$N$164,COLUMN()-7, FALSE)</f>
        <v>#N/A</v>
      </c>
      <c r="O771" t="e">
        <f>VLOOKUP($L771,data1!$E$2:$N$164,COLUMN()-7, FALSE)</f>
        <v>#N/A</v>
      </c>
      <c r="P771" t="e">
        <f>VLOOKUP($L771,data1!$E$2:$N$164,COLUMN()-7, FALSE)</f>
        <v>#N/A</v>
      </c>
      <c r="Q771" t="e">
        <f>VLOOKUP($L771,data1!$E$2:$N$164,COLUMN()-7, FALSE)</f>
        <v>#N/A</v>
      </c>
    </row>
    <row r="772" spans="12:17">
      <c r="L772" t="str">
        <f t="shared" si="15"/>
        <v>others</v>
      </c>
      <c r="M772" t="str">
        <f>VLOOKUP($L772,data1!$E$2:$N$164,COLUMN()-7, FALSE)</f>
        <v>chr12:111884608</v>
      </c>
      <c r="N772" t="str">
        <f>VLOOKUP($L772,data1!$E$2:$N$164,COLUMN()-7, FALSE)</f>
        <v>rs3184504</v>
      </c>
      <c r="O772" t="str">
        <f>VLOOKUP($L772,data1!$E$2:$N$164,COLUMN()-7, FALSE)</f>
        <v>T</v>
      </c>
      <c r="P772">
        <f>VLOOKUP($L772,data1!$E$2:$N$164,COLUMN()-7, FALSE)</f>
        <v>-0.44</v>
      </c>
      <c r="Q772">
        <f>VLOOKUP($L772,data1!$E$2:$N$164,COLUMN()-7, FALSE)</f>
        <v>1.07</v>
      </c>
    </row>
    <row r="773" spans="12:17">
      <c r="L773" t="str">
        <f t="shared" si="15"/>
        <v/>
      </c>
      <c r="M773" t="e">
        <f>VLOOKUP($L773,data1!$E$2:$N$164,COLUMN()-7, FALSE)</f>
        <v>#N/A</v>
      </c>
      <c r="N773" t="e">
        <f>VLOOKUP($L773,data1!$E$2:$N$164,COLUMN()-7, FALSE)</f>
        <v>#N/A</v>
      </c>
      <c r="O773" t="e">
        <f>VLOOKUP($L773,data1!$E$2:$N$164,COLUMN()-7, FALSE)</f>
        <v>#N/A</v>
      </c>
      <c r="P773" t="e">
        <f>VLOOKUP($L773,data1!$E$2:$N$164,COLUMN()-7, FALSE)</f>
        <v>#N/A</v>
      </c>
      <c r="Q773" t="e">
        <f>VLOOKUP($L773,data1!$E$2:$N$164,COLUMN()-7, FALSE)</f>
        <v>#N/A</v>
      </c>
    </row>
    <row r="774" spans="12:17">
      <c r="L774" t="str">
        <f t="shared" si="15"/>
        <v/>
      </c>
      <c r="M774" t="e">
        <f>VLOOKUP($L774,data1!$E$2:$N$164,COLUMN()-7, FALSE)</f>
        <v>#N/A</v>
      </c>
      <c r="N774" t="e">
        <f>VLOOKUP($L774,data1!$E$2:$N$164,COLUMN()-7, FALSE)</f>
        <v>#N/A</v>
      </c>
      <c r="O774" t="e">
        <f>VLOOKUP($L774,data1!$E$2:$N$164,COLUMN()-7, FALSE)</f>
        <v>#N/A</v>
      </c>
      <c r="P774" t="e">
        <f>VLOOKUP($L774,data1!$E$2:$N$164,COLUMN()-7, FALSE)</f>
        <v>#N/A</v>
      </c>
      <c r="Q774" t="e">
        <f>VLOOKUP($L774,data1!$E$2:$N$164,COLUMN()-7, FALSE)</f>
        <v>#N/A</v>
      </c>
    </row>
    <row r="775" spans="12:17">
      <c r="L775" t="str">
        <f t="shared" si="15"/>
        <v/>
      </c>
      <c r="M775" t="e">
        <f>VLOOKUP($L775,data1!$E$2:$N$164,COLUMN()-7, FALSE)</f>
        <v>#N/A</v>
      </c>
      <c r="N775" t="e">
        <f>VLOOKUP($L775,data1!$E$2:$N$164,COLUMN()-7, FALSE)</f>
        <v>#N/A</v>
      </c>
      <c r="O775" t="e">
        <f>VLOOKUP($L775,data1!$E$2:$N$164,COLUMN()-7, FALSE)</f>
        <v>#N/A</v>
      </c>
      <c r="P775" t="e">
        <f>VLOOKUP($L775,data1!$E$2:$N$164,COLUMN()-7, FALSE)</f>
        <v>#N/A</v>
      </c>
      <c r="Q775" t="e">
        <f>VLOOKUP($L775,data1!$E$2:$N$164,COLUMN()-7, FALSE)</f>
        <v>#N/A</v>
      </c>
    </row>
    <row r="776" spans="12:17">
      <c r="L776" t="str">
        <f t="shared" si="15"/>
        <v/>
      </c>
      <c r="M776" t="e">
        <f>VLOOKUP($L776,data1!$E$2:$N$164,COLUMN()-7, FALSE)</f>
        <v>#N/A</v>
      </c>
      <c r="N776" t="e">
        <f>VLOOKUP($L776,data1!$E$2:$N$164,COLUMN()-7, FALSE)</f>
        <v>#N/A</v>
      </c>
      <c r="O776" t="e">
        <f>VLOOKUP($L776,data1!$E$2:$N$164,COLUMN()-7, FALSE)</f>
        <v>#N/A</v>
      </c>
      <c r="P776" t="e">
        <f>VLOOKUP($L776,data1!$E$2:$N$164,COLUMN()-7, FALSE)</f>
        <v>#N/A</v>
      </c>
      <c r="Q776" t="e">
        <f>VLOOKUP($L776,data1!$E$2:$N$164,COLUMN()-7, FALSE)</f>
        <v>#N/A</v>
      </c>
    </row>
    <row r="777" spans="12:17">
      <c r="L777" t="str">
        <f t="shared" si="15"/>
        <v/>
      </c>
      <c r="M777" t="e">
        <f>VLOOKUP($L777,data1!$E$2:$N$164,COLUMN()-7, FALSE)</f>
        <v>#N/A</v>
      </c>
      <c r="N777" t="e">
        <f>VLOOKUP($L777,data1!$E$2:$N$164,COLUMN()-7, FALSE)</f>
        <v>#N/A</v>
      </c>
      <c r="O777" t="e">
        <f>VLOOKUP($L777,data1!$E$2:$N$164,COLUMN()-7, FALSE)</f>
        <v>#N/A</v>
      </c>
      <c r="P777" t="e">
        <f>VLOOKUP($L777,data1!$E$2:$N$164,COLUMN()-7, FALSE)</f>
        <v>#N/A</v>
      </c>
      <c r="Q777" t="e">
        <f>VLOOKUP($L777,data1!$E$2:$N$164,COLUMN()-7, FALSE)</f>
        <v>#N/A</v>
      </c>
    </row>
    <row r="778" spans="12:17">
      <c r="L778" t="str">
        <f t="shared" si="15"/>
        <v/>
      </c>
      <c r="M778" t="e">
        <f>VLOOKUP($L778,data1!$E$2:$N$164,COLUMN()-7, FALSE)</f>
        <v>#N/A</v>
      </c>
      <c r="N778" t="e">
        <f>VLOOKUP($L778,data1!$E$2:$N$164,COLUMN()-7, FALSE)</f>
        <v>#N/A</v>
      </c>
      <c r="O778" t="e">
        <f>VLOOKUP($L778,data1!$E$2:$N$164,COLUMN()-7, FALSE)</f>
        <v>#N/A</v>
      </c>
      <c r="P778" t="e">
        <f>VLOOKUP($L778,data1!$E$2:$N$164,COLUMN()-7, FALSE)</f>
        <v>#N/A</v>
      </c>
      <c r="Q778" t="e">
        <f>VLOOKUP($L778,data1!$E$2:$N$164,COLUMN()-7, FALSE)</f>
        <v>#N/A</v>
      </c>
    </row>
    <row r="779" spans="12:17">
      <c r="L779" t="str">
        <f t="shared" si="15"/>
        <v/>
      </c>
      <c r="M779" t="e">
        <f>VLOOKUP($L779,data1!$E$2:$N$164,COLUMN()-7, FALSE)</f>
        <v>#N/A</v>
      </c>
      <c r="N779" t="e">
        <f>VLOOKUP($L779,data1!$E$2:$N$164,COLUMN()-7, FALSE)</f>
        <v>#N/A</v>
      </c>
      <c r="O779" t="e">
        <f>VLOOKUP($L779,data1!$E$2:$N$164,COLUMN()-7, FALSE)</f>
        <v>#N/A</v>
      </c>
      <c r="P779" t="e">
        <f>VLOOKUP($L779,data1!$E$2:$N$164,COLUMN()-7, FALSE)</f>
        <v>#N/A</v>
      </c>
      <c r="Q779" t="e">
        <f>VLOOKUP($L779,data1!$E$2:$N$164,COLUMN()-7, FALSE)</f>
        <v>#N/A</v>
      </c>
    </row>
    <row r="780" spans="12:17">
      <c r="L780" t="str">
        <f t="shared" si="15"/>
        <v>EIF2B2e</v>
      </c>
      <c r="M780" t="str">
        <f>VLOOKUP($L780,data1!$E$2:$N$164,COLUMN()-7, FALSE)</f>
        <v>chr14:75147552</v>
      </c>
      <c r="N780" t="str">
        <f>VLOOKUP($L780,data1!$E$2:$N$164,COLUMN()-7, FALSE)</f>
        <v>rs3832966</v>
      </c>
      <c r="O780" t="str">
        <f>VLOOKUP($L780,data1!$E$2:$N$164,COLUMN()-7, FALSE)</f>
        <v>I</v>
      </c>
      <c r="P780">
        <f>VLOOKUP($L780,data1!$E$2:$N$164,COLUMN()-7, FALSE)</f>
        <v>-0.46</v>
      </c>
      <c r="Q780">
        <f>VLOOKUP($L780,data1!$E$2:$N$164,COLUMN()-7, FALSE)</f>
        <v>1.05</v>
      </c>
    </row>
    <row r="781" spans="12:17">
      <c r="L781" t="str">
        <f t="shared" si="15"/>
        <v/>
      </c>
      <c r="M781" t="e">
        <f>VLOOKUP($L781,data1!$E$2:$N$164,COLUMN()-7, FALSE)</f>
        <v>#N/A</v>
      </c>
      <c r="N781" t="e">
        <f>VLOOKUP($L781,data1!$E$2:$N$164,COLUMN()-7, FALSE)</f>
        <v>#N/A</v>
      </c>
      <c r="O781" t="e">
        <f>VLOOKUP($L781,data1!$E$2:$N$164,COLUMN()-7, FALSE)</f>
        <v>#N/A</v>
      </c>
      <c r="P781" t="e">
        <f>VLOOKUP($L781,data1!$E$2:$N$164,COLUMN()-7, FALSE)</f>
        <v>#N/A</v>
      </c>
      <c r="Q781" t="e">
        <f>VLOOKUP($L781,data1!$E$2:$N$164,COLUMN()-7, FALSE)</f>
        <v>#N/A</v>
      </c>
    </row>
    <row r="782" spans="12:17">
      <c r="L782" t="str">
        <f t="shared" si="15"/>
        <v/>
      </c>
      <c r="M782" t="e">
        <f>VLOOKUP($L782,data1!$E$2:$N$164,COLUMN()-7, FALSE)</f>
        <v>#N/A</v>
      </c>
      <c r="N782" t="e">
        <f>VLOOKUP($L782,data1!$E$2:$N$164,COLUMN()-7, FALSE)</f>
        <v>#N/A</v>
      </c>
      <c r="O782" t="e">
        <f>VLOOKUP($L782,data1!$E$2:$N$164,COLUMN()-7, FALSE)</f>
        <v>#N/A</v>
      </c>
      <c r="P782" t="e">
        <f>VLOOKUP($L782,data1!$E$2:$N$164,COLUMN()-7, FALSE)</f>
        <v>#N/A</v>
      </c>
      <c r="Q782" t="e">
        <f>VLOOKUP($L782,data1!$E$2:$N$164,COLUMN()-7, FALSE)</f>
        <v>#N/A</v>
      </c>
    </row>
    <row r="783" spans="12:17">
      <c r="L783" t="str">
        <f t="shared" si="15"/>
        <v>others</v>
      </c>
      <c r="M783" t="str">
        <f>VLOOKUP($L783,data1!$E$2:$N$164,COLUMN()-7, FALSE)</f>
        <v>chr12:111884608</v>
      </c>
      <c r="N783" t="str">
        <f>VLOOKUP($L783,data1!$E$2:$N$164,COLUMN()-7, FALSE)</f>
        <v>rs3184504</v>
      </c>
      <c r="O783" t="str">
        <f>VLOOKUP($L783,data1!$E$2:$N$164,COLUMN()-7, FALSE)</f>
        <v>T</v>
      </c>
      <c r="P783">
        <f>VLOOKUP($L783,data1!$E$2:$N$164,COLUMN()-7, FALSE)</f>
        <v>-0.44</v>
      </c>
      <c r="Q783">
        <f>VLOOKUP($L783,data1!$E$2:$N$164,COLUMN()-7, FALSE)</f>
        <v>1.07</v>
      </c>
    </row>
    <row r="784" spans="12:17">
      <c r="L784" t="str">
        <f t="shared" si="15"/>
        <v/>
      </c>
      <c r="M784" t="e">
        <f>VLOOKUP($L784,data1!$E$2:$N$164,COLUMN()-7, FALSE)</f>
        <v>#N/A</v>
      </c>
      <c r="N784" t="e">
        <f>VLOOKUP($L784,data1!$E$2:$N$164,COLUMN()-7, FALSE)</f>
        <v>#N/A</v>
      </c>
      <c r="O784" t="e">
        <f>VLOOKUP($L784,data1!$E$2:$N$164,COLUMN()-7, FALSE)</f>
        <v>#N/A</v>
      </c>
      <c r="P784" t="e">
        <f>VLOOKUP($L784,data1!$E$2:$N$164,COLUMN()-7, FALSE)</f>
        <v>#N/A</v>
      </c>
      <c r="Q784" t="e">
        <f>VLOOKUP($L784,data1!$E$2:$N$164,COLUMN()-7, FALSE)</f>
        <v>#N/A</v>
      </c>
    </row>
    <row r="785" spans="12:17">
      <c r="L785" t="str">
        <f t="shared" si="15"/>
        <v/>
      </c>
      <c r="M785" t="e">
        <f>VLOOKUP($L785,data1!$E$2:$N$164,COLUMN()-7, FALSE)</f>
        <v>#N/A</v>
      </c>
      <c r="N785" t="e">
        <f>VLOOKUP($L785,data1!$E$2:$N$164,COLUMN()-7, FALSE)</f>
        <v>#N/A</v>
      </c>
      <c r="O785" t="e">
        <f>VLOOKUP($L785,data1!$E$2:$N$164,COLUMN()-7, FALSE)</f>
        <v>#N/A</v>
      </c>
      <c r="P785" t="e">
        <f>VLOOKUP($L785,data1!$E$2:$N$164,COLUMN()-7, FALSE)</f>
        <v>#N/A</v>
      </c>
      <c r="Q785" t="e">
        <f>VLOOKUP($L785,data1!$E$2:$N$164,COLUMN()-7, FALSE)</f>
        <v>#N/A</v>
      </c>
    </row>
    <row r="786" spans="12:17">
      <c r="L786" t="str">
        <f t="shared" si="15"/>
        <v/>
      </c>
      <c r="M786" t="e">
        <f>VLOOKUP($L786,data1!$E$2:$N$164,COLUMN()-7, FALSE)</f>
        <v>#N/A</v>
      </c>
      <c r="N786" t="e">
        <f>VLOOKUP($L786,data1!$E$2:$N$164,COLUMN()-7, FALSE)</f>
        <v>#N/A</v>
      </c>
      <c r="O786" t="e">
        <f>VLOOKUP($L786,data1!$E$2:$N$164,COLUMN()-7, FALSE)</f>
        <v>#N/A</v>
      </c>
      <c r="P786" t="e">
        <f>VLOOKUP($L786,data1!$E$2:$N$164,COLUMN()-7, FALSE)</f>
        <v>#N/A</v>
      </c>
      <c r="Q786" t="e">
        <f>VLOOKUP($L786,data1!$E$2:$N$164,COLUMN()-7, FALSE)</f>
        <v>#N/A</v>
      </c>
    </row>
    <row r="787" spans="12:17">
      <c r="L787" t="str">
        <f t="shared" si="15"/>
        <v/>
      </c>
      <c r="M787" t="e">
        <f>VLOOKUP($L787,data1!$E$2:$N$164,COLUMN()-7, FALSE)</f>
        <v>#N/A</v>
      </c>
      <c r="N787" t="e">
        <f>VLOOKUP($L787,data1!$E$2:$N$164,COLUMN()-7, FALSE)</f>
        <v>#N/A</v>
      </c>
      <c r="O787" t="e">
        <f>VLOOKUP($L787,data1!$E$2:$N$164,COLUMN()-7, FALSE)</f>
        <v>#N/A</v>
      </c>
      <c r="P787" t="e">
        <f>VLOOKUP($L787,data1!$E$2:$N$164,COLUMN()-7, FALSE)</f>
        <v>#N/A</v>
      </c>
      <c r="Q787" t="e">
        <f>VLOOKUP($L787,data1!$E$2:$N$164,COLUMN()-7, FALSE)</f>
        <v>#N/A</v>
      </c>
    </row>
    <row r="788" spans="12:17">
      <c r="L788" t="str">
        <f t="shared" si="15"/>
        <v/>
      </c>
      <c r="M788" t="e">
        <f>VLOOKUP($L788,data1!$E$2:$N$164,COLUMN()-7, FALSE)</f>
        <v>#N/A</v>
      </c>
      <c r="N788" t="e">
        <f>VLOOKUP($L788,data1!$E$2:$N$164,COLUMN()-7, FALSE)</f>
        <v>#N/A</v>
      </c>
      <c r="O788" t="e">
        <f>VLOOKUP($L788,data1!$E$2:$N$164,COLUMN()-7, FALSE)</f>
        <v>#N/A</v>
      </c>
      <c r="P788" t="e">
        <f>VLOOKUP($L788,data1!$E$2:$N$164,COLUMN()-7, FALSE)</f>
        <v>#N/A</v>
      </c>
      <c r="Q788" t="e">
        <f>VLOOKUP($L788,data1!$E$2:$N$164,COLUMN()-7, FALSE)</f>
        <v>#N/A</v>
      </c>
    </row>
    <row r="789" spans="12:17">
      <c r="L789" t="str">
        <f t="shared" si="15"/>
        <v/>
      </c>
      <c r="M789" t="e">
        <f>VLOOKUP($L789,data1!$E$2:$N$164,COLUMN()-7, FALSE)</f>
        <v>#N/A</v>
      </c>
      <c r="N789" t="e">
        <f>VLOOKUP($L789,data1!$E$2:$N$164,COLUMN()-7, FALSE)</f>
        <v>#N/A</v>
      </c>
      <c r="O789" t="e">
        <f>VLOOKUP($L789,data1!$E$2:$N$164,COLUMN()-7, FALSE)</f>
        <v>#N/A</v>
      </c>
      <c r="P789" t="e">
        <f>VLOOKUP($L789,data1!$E$2:$N$164,COLUMN()-7, FALSE)</f>
        <v>#N/A</v>
      </c>
      <c r="Q789" t="e">
        <f>VLOOKUP($L789,data1!$E$2:$N$164,COLUMN()-7, FALSE)</f>
        <v>#N/A</v>
      </c>
    </row>
    <row r="790" spans="12:17">
      <c r="L790" t="str">
        <f t="shared" si="15"/>
        <v/>
      </c>
      <c r="M790" t="e">
        <f>VLOOKUP($L790,data1!$E$2:$N$164,COLUMN()-7, FALSE)</f>
        <v>#N/A</v>
      </c>
      <c r="N790" t="e">
        <f>VLOOKUP($L790,data1!$E$2:$N$164,COLUMN()-7, FALSE)</f>
        <v>#N/A</v>
      </c>
      <c r="O790" t="e">
        <f>VLOOKUP($L790,data1!$E$2:$N$164,COLUMN()-7, FALSE)</f>
        <v>#N/A</v>
      </c>
      <c r="P790" t="e">
        <f>VLOOKUP($L790,data1!$E$2:$N$164,COLUMN()-7, FALSE)</f>
        <v>#N/A</v>
      </c>
      <c r="Q790" t="e">
        <f>VLOOKUP($L790,data1!$E$2:$N$164,COLUMN()-7, FALSE)</f>
        <v>#N/A</v>
      </c>
    </row>
    <row r="791" spans="12:17">
      <c r="L791" t="str">
        <f t="shared" si="15"/>
        <v/>
      </c>
      <c r="M791" t="e">
        <f>VLOOKUP($L791,data1!$E$2:$N$164,COLUMN()-7, FALSE)</f>
        <v>#N/A</v>
      </c>
      <c r="N791" t="e">
        <f>VLOOKUP($L791,data1!$E$2:$N$164,COLUMN()-7, FALSE)</f>
        <v>#N/A</v>
      </c>
      <c r="O791" t="e">
        <f>VLOOKUP($L791,data1!$E$2:$N$164,COLUMN()-7, FALSE)</f>
        <v>#N/A</v>
      </c>
      <c r="P791" t="e">
        <f>VLOOKUP($L791,data1!$E$2:$N$164,COLUMN()-7, FALSE)</f>
        <v>#N/A</v>
      </c>
      <c r="Q791" t="e">
        <f>VLOOKUP($L791,data1!$E$2:$N$164,COLUMN()-7, FALSE)</f>
        <v>#N/A</v>
      </c>
    </row>
    <row r="792" spans="12:17">
      <c r="L792" t="str">
        <f t="shared" si="15"/>
        <v/>
      </c>
      <c r="M792" t="e">
        <f>VLOOKUP($L792,data1!$E$2:$N$164,COLUMN()-7, FALSE)</f>
        <v>#N/A</v>
      </c>
      <c r="N792" t="e">
        <f>VLOOKUP($L792,data1!$E$2:$N$164,COLUMN()-7, FALSE)</f>
        <v>#N/A</v>
      </c>
      <c r="O792" t="e">
        <f>VLOOKUP($L792,data1!$E$2:$N$164,COLUMN()-7, FALSE)</f>
        <v>#N/A</v>
      </c>
      <c r="P792" t="e">
        <f>VLOOKUP($L792,data1!$E$2:$N$164,COLUMN()-7, FALSE)</f>
        <v>#N/A</v>
      </c>
      <c r="Q792" t="e">
        <f>VLOOKUP($L792,data1!$E$2:$N$164,COLUMN()-7, FALSE)</f>
        <v>#N/A</v>
      </c>
    </row>
    <row r="793" spans="12:17">
      <c r="L793" t="str">
        <f t="shared" si="15"/>
        <v/>
      </c>
      <c r="M793" t="e">
        <f>VLOOKUP($L793,data1!$E$2:$N$164,COLUMN()-7, FALSE)</f>
        <v>#N/A</v>
      </c>
      <c r="N793" t="e">
        <f>VLOOKUP($L793,data1!$E$2:$N$164,COLUMN()-7, FALSE)</f>
        <v>#N/A</v>
      </c>
      <c r="O793" t="e">
        <f>VLOOKUP($L793,data1!$E$2:$N$164,COLUMN()-7, FALSE)</f>
        <v>#N/A</v>
      </c>
      <c r="P793" t="e">
        <f>VLOOKUP($L793,data1!$E$2:$N$164,COLUMN()-7, FALSE)</f>
        <v>#N/A</v>
      </c>
      <c r="Q793" t="e">
        <f>VLOOKUP($L793,data1!$E$2:$N$164,COLUMN()-7, FALSE)</f>
        <v>#N/A</v>
      </c>
    </row>
    <row r="794" spans="12:17">
      <c r="L794" t="str">
        <f t="shared" si="15"/>
        <v/>
      </c>
      <c r="M794" t="e">
        <f>VLOOKUP($L794,data1!$E$2:$N$164,COLUMN()-7, FALSE)</f>
        <v>#N/A</v>
      </c>
      <c r="N794" t="e">
        <f>VLOOKUP($L794,data1!$E$2:$N$164,COLUMN()-7, FALSE)</f>
        <v>#N/A</v>
      </c>
      <c r="O794" t="e">
        <f>VLOOKUP($L794,data1!$E$2:$N$164,COLUMN()-7, FALSE)</f>
        <v>#N/A</v>
      </c>
      <c r="P794" t="e">
        <f>VLOOKUP($L794,data1!$E$2:$N$164,COLUMN()-7, FALSE)</f>
        <v>#N/A</v>
      </c>
      <c r="Q794" t="e">
        <f>VLOOKUP($L794,data1!$E$2:$N$164,COLUMN()-7, FALSE)</f>
        <v>#N/A</v>
      </c>
    </row>
    <row r="795" spans="12:17">
      <c r="L795" t="str">
        <f t="shared" si="15"/>
        <v>TOM1L2</v>
      </c>
      <c r="M795" t="str">
        <f>VLOOKUP($L795,data1!$E$2:$N$164,COLUMN()-7, FALSE)</f>
        <v>chr17:17543722</v>
      </c>
      <c r="N795" t="str">
        <f>VLOOKUP($L795,data1!$E$2:$N$164,COLUMN()-7, FALSE)</f>
        <v>rs12936587</v>
      </c>
      <c r="O795" t="str">
        <f>VLOOKUP($L795,data1!$E$2:$N$164,COLUMN()-7, FALSE)</f>
        <v>G</v>
      </c>
      <c r="P795">
        <f>VLOOKUP($L795,data1!$E$2:$N$164,COLUMN()-7, FALSE)</f>
        <v>-0.56000000000000005</v>
      </c>
      <c r="Q795">
        <f>VLOOKUP($L795,data1!$E$2:$N$164,COLUMN()-7, FALSE)</f>
        <v>1.07</v>
      </c>
    </row>
    <row r="796" spans="12:17">
      <c r="L796" t="str">
        <f t="shared" si="15"/>
        <v>SSH2</v>
      </c>
      <c r="M796" t="str">
        <f>VLOOKUP($L796,data1!$E$2:$N$164,COLUMN()-7, FALSE)</f>
        <v>chr17:27941886</v>
      </c>
      <c r="N796" t="str">
        <f>VLOOKUP($L796,data1!$E$2:$N$164,COLUMN()-7, FALSE)</f>
        <v>rs13723</v>
      </c>
      <c r="O796" t="str">
        <f>VLOOKUP($L796,data1!$E$2:$N$164,COLUMN()-7, FALSE)</f>
        <v>G</v>
      </c>
      <c r="P796">
        <f>VLOOKUP($L796,data1!$E$2:$N$164,COLUMN()-7, FALSE)</f>
        <v>-0.49</v>
      </c>
      <c r="Q796">
        <f>VLOOKUP($L796,data1!$E$2:$N$164,COLUMN()-7, FALSE)</f>
        <v>1.04</v>
      </c>
    </row>
    <row r="797" spans="12:17">
      <c r="L797" t="str">
        <f t="shared" si="15"/>
        <v/>
      </c>
      <c r="M797" t="e">
        <f>VLOOKUP($L797,data1!$E$2:$N$164,COLUMN()-7, FALSE)</f>
        <v>#N/A</v>
      </c>
      <c r="N797" t="e">
        <f>VLOOKUP($L797,data1!$E$2:$N$164,COLUMN()-7, FALSE)</f>
        <v>#N/A</v>
      </c>
      <c r="O797" t="e">
        <f>VLOOKUP($L797,data1!$E$2:$N$164,COLUMN()-7, FALSE)</f>
        <v>#N/A</v>
      </c>
      <c r="P797" t="e">
        <f>VLOOKUP($L797,data1!$E$2:$N$164,COLUMN()-7, FALSE)</f>
        <v>#N/A</v>
      </c>
      <c r="Q797" t="e">
        <f>VLOOKUP($L797,data1!$E$2:$N$164,COLUMN()-7, FALSE)</f>
        <v>#N/A</v>
      </c>
    </row>
    <row r="798" spans="12:17">
      <c r="L798" t="str">
        <f t="shared" si="15"/>
        <v>DNAJC7</v>
      </c>
      <c r="M798" t="str">
        <f>VLOOKUP($L798,data1!$E$2:$N$164,COLUMN()-7, FALSE)</f>
        <v>chr17:40257163</v>
      </c>
      <c r="N798" t="str">
        <f>VLOOKUP($L798,data1!$E$2:$N$164,COLUMN()-7, FALSE)</f>
        <v>rs2074158</v>
      </c>
      <c r="O798" t="str">
        <f>VLOOKUP($L798,data1!$E$2:$N$164,COLUMN()-7, FALSE)</f>
        <v>C</v>
      </c>
      <c r="P798">
        <f>VLOOKUP($L798,data1!$E$2:$N$164,COLUMN()-7, FALSE)</f>
        <v>-0.18</v>
      </c>
      <c r="Q798">
        <f>VLOOKUP($L798,data1!$E$2:$N$164,COLUMN()-7, FALSE)</f>
        <v>1.05</v>
      </c>
    </row>
    <row r="799" spans="12:17">
      <c r="L799" t="str">
        <f t="shared" si="15"/>
        <v>others</v>
      </c>
      <c r="M799" t="str">
        <f>VLOOKUP($L799,data1!$E$2:$N$164,COLUMN()-7, FALSE)</f>
        <v>chr12:111884608</v>
      </c>
      <c r="N799" t="str">
        <f>VLOOKUP($L799,data1!$E$2:$N$164,COLUMN()-7, FALSE)</f>
        <v>rs3184504</v>
      </c>
      <c r="O799" t="str">
        <f>VLOOKUP($L799,data1!$E$2:$N$164,COLUMN()-7, FALSE)</f>
        <v>T</v>
      </c>
      <c r="P799">
        <f>VLOOKUP($L799,data1!$E$2:$N$164,COLUMN()-7, FALSE)</f>
        <v>-0.44</v>
      </c>
      <c r="Q799">
        <f>VLOOKUP($L799,data1!$E$2:$N$164,COLUMN()-7, FALSE)</f>
        <v>1.07</v>
      </c>
    </row>
    <row r="800" spans="12:17">
      <c r="L800" t="str">
        <f t="shared" si="15"/>
        <v/>
      </c>
      <c r="M800" t="e">
        <f>VLOOKUP($L800,data1!$E$2:$N$164,COLUMN()-7, FALSE)</f>
        <v>#N/A</v>
      </c>
      <c r="N800" t="e">
        <f>VLOOKUP($L800,data1!$E$2:$N$164,COLUMN()-7, FALSE)</f>
        <v>#N/A</v>
      </c>
      <c r="O800" t="e">
        <f>VLOOKUP($L800,data1!$E$2:$N$164,COLUMN()-7, FALSE)</f>
        <v>#N/A</v>
      </c>
      <c r="P800" t="e">
        <f>VLOOKUP($L800,data1!$E$2:$N$164,COLUMN()-7, FALSE)</f>
        <v>#N/A</v>
      </c>
      <c r="Q800" t="e">
        <f>VLOOKUP($L800,data1!$E$2:$N$164,COLUMN()-7, FALSE)</f>
        <v>#N/A</v>
      </c>
    </row>
    <row r="801" spans="12:17">
      <c r="L801" t="str">
        <f t="shared" si="15"/>
        <v/>
      </c>
      <c r="M801" t="e">
        <f>VLOOKUP($L801,data1!$E$2:$N$164,COLUMN()-7, FALSE)</f>
        <v>#N/A</v>
      </c>
      <c r="N801" t="e">
        <f>VLOOKUP($L801,data1!$E$2:$N$164,COLUMN()-7, FALSE)</f>
        <v>#N/A</v>
      </c>
      <c r="O801" t="e">
        <f>VLOOKUP($L801,data1!$E$2:$N$164,COLUMN()-7, FALSE)</f>
        <v>#N/A</v>
      </c>
      <c r="P801" t="e">
        <f>VLOOKUP($L801,data1!$E$2:$N$164,COLUMN()-7, FALSE)</f>
        <v>#N/A</v>
      </c>
      <c r="Q801" t="e">
        <f>VLOOKUP($L801,data1!$E$2:$N$164,COLUMN()-7, FALSE)</f>
        <v>#N/A</v>
      </c>
    </row>
    <row r="802" spans="12:17">
      <c r="L802" t="str">
        <f t="shared" si="15"/>
        <v/>
      </c>
      <c r="M802" t="e">
        <f>VLOOKUP($L802,data1!$E$2:$N$164,COLUMN()-7, FALSE)</f>
        <v>#N/A</v>
      </c>
      <c r="N802" t="e">
        <f>VLOOKUP($L802,data1!$E$2:$N$164,COLUMN()-7, FALSE)</f>
        <v>#N/A</v>
      </c>
      <c r="O802" t="e">
        <f>VLOOKUP($L802,data1!$E$2:$N$164,COLUMN()-7, FALSE)</f>
        <v>#N/A</v>
      </c>
      <c r="P802" t="e">
        <f>VLOOKUP($L802,data1!$E$2:$N$164,COLUMN()-7, FALSE)</f>
        <v>#N/A</v>
      </c>
      <c r="Q802" t="e">
        <f>VLOOKUP($L802,data1!$E$2:$N$164,COLUMN()-7, FALSE)</f>
        <v>#N/A</v>
      </c>
    </row>
    <row r="803" spans="12:17">
      <c r="L803" t="str">
        <f t="shared" si="15"/>
        <v/>
      </c>
      <c r="M803" t="e">
        <f>VLOOKUP($L803,data1!$E$2:$N$164,COLUMN()-7, FALSE)</f>
        <v>#N/A</v>
      </c>
      <c r="N803" t="e">
        <f>VLOOKUP($L803,data1!$E$2:$N$164,COLUMN()-7, FALSE)</f>
        <v>#N/A</v>
      </c>
      <c r="O803" t="e">
        <f>VLOOKUP($L803,data1!$E$2:$N$164,COLUMN()-7, FALSE)</f>
        <v>#N/A</v>
      </c>
      <c r="P803" t="e">
        <f>VLOOKUP($L803,data1!$E$2:$N$164,COLUMN()-7, FALSE)</f>
        <v>#N/A</v>
      </c>
      <c r="Q803" t="e">
        <f>VLOOKUP($L803,data1!$E$2:$N$164,COLUMN()-7, FALSE)</f>
        <v>#N/A</v>
      </c>
    </row>
    <row r="804" spans="12:17">
      <c r="L804" t="str">
        <f t="shared" si="15"/>
        <v/>
      </c>
      <c r="M804" t="e">
        <f>VLOOKUP($L804,data1!$E$2:$N$164,COLUMN()-7, FALSE)</f>
        <v>#N/A</v>
      </c>
      <c r="N804" t="e">
        <f>VLOOKUP($L804,data1!$E$2:$N$164,COLUMN()-7, FALSE)</f>
        <v>#N/A</v>
      </c>
      <c r="O804" t="e">
        <f>VLOOKUP($L804,data1!$E$2:$N$164,COLUMN()-7, FALSE)</f>
        <v>#N/A</v>
      </c>
      <c r="P804" t="e">
        <f>VLOOKUP($L804,data1!$E$2:$N$164,COLUMN()-7, FALSE)</f>
        <v>#N/A</v>
      </c>
      <c r="Q804" t="e">
        <f>VLOOKUP($L804,data1!$E$2:$N$164,COLUMN()-7, FALSE)</f>
        <v>#N/A</v>
      </c>
    </row>
    <row r="805" spans="12:17">
      <c r="L805" t="str">
        <f t="shared" si="15"/>
        <v/>
      </c>
      <c r="M805" t="e">
        <f>VLOOKUP($L805,data1!$E$2:$N$164,COLUMN()-7, FALSE)</f>
        <v>#N/A</v>
      </c>
      <c r="N805" t="e">
        <f>VLOOKUP($L805,data1!$E$2:$N$164,COLUMN()-7, FALSE)</f>
        <v>#N/A</v>
      </c>
      <c r="O805" t="e">
        <f>VLOOKUP($L805,data1!$E$2:$N$164,COLUMN()-7, FALSE)</f>
        <v>#N/A</v>
      </c>
      <c r="P805" t="e">
        <f>VLOOKUP($L805,data1!$E$2:$N$164,COLUMN()-7, FALSE)</f>
        <v>#N/A</v>
      </c>
      <c r="Q805" t="e">
        <f>VLOOKUP($L805,data1!$E$2:$N$164,COLUMN()-7, FALSE)</f>
        <v>#N/A</v>
      </c>
    </row>
    <row r="806" spans="12:17">
      <c r="L806" t="str">
        <f t="shared" si="15"/>
        <v/>
      </c>
      <c r="M806" t="e">
        <f>VLOOKUP($L806,data1!$E$2:$N$164,COLUMN()-7, FALSE)</f>
        <v>#N/A</v>
      </c>
      <c r="N806" t="e">
        <f>VLOOKUP($L806,data1!$E$2:$N$164,COLUMN()-7, FALSE)</f>
        <v>#N/A</v>
      </c>
      <c r="O806" t="e">
        <f>VLOOKUP($L806,data1!$E$2:$N$164,COLUMN()-7, FALSE)</f>
        <v>#N/A</v>
      </c>
      <c r="P806" t="e">
        <f>VLOOKUP($L806,data1!$E$2:$N$164,COLUMN()-7, FALSE)</f>
        <v>#N/A</v>
      </c>
      <c r="Q806" t="e">
        <f>VLOOKUP($L806,data1!$E$2:$N$164,COLUMN()-7, FALSE)</f>
        <v>#N/A</v>
      </c>
    </row>
    <row r="807" spans="12:17">
      <c r="L807" t="str">
        <f t="shared" si="15"/>
        <v/>
      </c>
      <c r="M807" t="e">
        <f>VLOOKUP($L807,data1!$E$2:$N$164,COLUMN()-7, FALSE)</f>
        <v>#N/A</v>
      </c>
      <c r="N807" t="e">
        <f>VLOOKUP($L807,data1!$E$2:$N$164,COLUMN()-7, FALSE)</f>
        <v>#N/A</v>
      </c>
      <c r="O807" t="e">
        <f>VLOOKUP($L807,data1!$E$2:$N$164,COLUMN()-7, FALSE)</f>
        <v>#N/A</v>
      </c>
      <c r="P807" t="e">
        <f>VLOOKUP($L807,data1!$E$2:$N$164,COLUMN()-7, FALSE)</f>
        <v>#N/A</v>
      </c>
      <c r="Q807" t="e">
        <f>VLOOKUP($L807,data1!$E$2:$N$164,COLUMN()-7, FALSE)</f>
        <v>#N/A</v>
      </c>
    </row>
    <row r="808" spans="12:17">
      <c r="L808" t="str">
        <f t="shared" si="15"/>
        <v/>
      </c>
      <c r="M808" t="e">
        <f>VLOOKUP($L808,data1!$E$2:$N$164,COLUMN()-7, FALSE)</f>
        <v>#N/A</v>
      </c>
      <c r="N808" t="e">
        <f>VLOOKUP($L808,data1!$E$2:$N$164,COLUMN()-7, FALSE)</f>
        <v>#N/A</v>
      </c>
      <c r="O808" t="e">
        <f>VLOOKUP($L808,data1!$E$2:$N$164,COLUMN()-7, FALSE)</f>
        <v>#N/A</v>
      </c>
      <c r="P808" t="e">
        <f>VLOOKUP($L808,data1!$E$2:$N$164,COLUMN()-7, FALSE)</f>
        <v>#N/A</v>
      </c>
      <c r="Q808" t="e">
        <f>VLOOKUP($L808,data1!$E$2:$N$164,COLUMN()-7, FALSE)</f>
        <v>#N/A</v>
      </c>
    </row>
    <row r="809" spans="12:17">
      <c r="L809" t="str">
        <f t="shared" si="15"/>
        <v>26–28</v>
      </c>
      <c r="M809" t="str">
        <f>VLOOKUP($L809,data1!$E$2:$N$164,COLUMN()-7, FALSE)</f>
        <v>chr19:41854534</v>
      </c>
      <c r="N809" t="str">
        <f>VLOOKUP($L809,data1!$E$2:$N$164,COLUMN()-7, FALSE)</f>
        <v>rs8108632a</v>
      </c>
      <c r="O809" t="str">
        <f>VLOOKUP($L809,data1!$E$2:$N$164,COLUMN()-7, FALSE)</f>
        <v>T</v>
      </c>
      <c r="P809">
        <f>VLOOKUP($L809,data1!$E$2:$N$164,COLUMN()-7, FALSE)</f>
        <v>-0.48</v>
      </c>
      <c r="Q809">
        <f>VLOOKUP($L809,data1!$E$2:$N$164,COLUMN()-7, FALSE)</f>
        <v>1.05</v>
      </c>
    </row>
    <row r="810" spans="12:17">
      <c r="L810" t="str">
        <f t="shared" si="15"/>
        <v>COTL1</v>
      </c>
      <c r="M810" t="str">
        <f>VLOOKUP($L810,data1!$E$2:$N$164,COLUMN()-7, FALSE)</f>
        <v>chr19:45395619</v>
      </c>
      <c r="N810" t="str">
        <f>VLOOKUP($L810,data1!$E$2:$N$164,COLUMN()-7, FALSE)</f>
        <v>rs2075650</v>
      </c>
      <c r="O810" t="str">
        <f>VLOOKUP($L810,data1!$E$2:$N$164,COLUMN()-7, FALSE)</f>
        <v>G</v>
      </c>
      <c r="P810">
        <f>VLOOKUP($L810,data1!$E$2:$N$164,COLUMN()-7, FALSE)</f>
        <v>-0.14000000000000001</v>
      </c>
      <c r="Q810">
        <f>VLOOKUP($L810,data1!$E$2:$N$164,COLUMN()-7, FALSE)</f>
        <v>1.1399999999999999</v>
      </c>
    </row>
    <row r="811" spans="12:17">
      <c r="L811" t="str">
        <f t="shared" si="15"/>
        <v/>
      </c>
      <c r="M811" t="e">
        <f>VLOOKUP($L811,data1!$E$2:$N$164,COLUMN()-7, FALSE)</f>
        <v>#N/A</v>
      </c>
      <c r="N811" t="e">
        <f>VLOOKUP($L811,data1!$E$2:$N$164,COLUMN()-7, FALSE)</f>
        <v>#N/A</v>
      </c>
      <c r="O811" t="e">
        <f>VLOOKUP($L811,data1!$E$2:$N$164,COLUMN()-7, FALSE)</f>
        <v>#N/A</v>
      </c>
      <c r="P811" t="e">
        <f>VLOOKUP($L811,data1!$E$2:$N$164,COLUMN()-7, FALSE)</f>
        <v>#N/A</v>
      </c>
      <c r="Q811" t="e">
        <f>VLOOKUP($L811,data1!$E$2:$N$164,COLUMN()-7, FALSE)</f>
        <v>#N/A</v>
      </c>
    </row>
    <row r="812" spans="12:17">
      <c r="L812" t="str">
        <f t="shared" ref="L812:L819" si="16">E158</f>
        <v>and</v>
      </c>
      <c r="M812" t="str">
        <f>VLOOKUP($L812,data1!$E$2:$N$164,COLUMN()-7, FALSE)</f>
        <v>chr11:65391317</v>
      </c>
      <c r="N812" t="str">
        <f>VLOOKUP($L812,data1!$E$2:$N$164,COLUMN()-7, FALSE)</f>
        <v>rs12801636</v>
      </c>
      <c r="O812" t="str">
        <f>VLOOKUP($L812,data1!$E$2:$N$164,COLUMN()-7, FALSE)</f>
        <v>G</v>
      </c>
      <c r="P812">
        <f>VLOOKUP($L812,data1!$E$2:$N$164,COLUMN()-7, FALSE)</f>
        <v>-0.77</v>
      </c>
      <c r="Q812">
        <f>VLOOKUP($L812,data1!$E$2:$N$164,COLUMN()-7, FALSE)</f>
        <v>1.05</v>
      </c>
    </row>
    <row r="813" spans="12:17">
      <c r="L813" t="str">
        <f t="shared" si="16"/>
        <v/>
      </c>
      <c r="M813" t="e">
        <f>VLOOKUP($L813,data1!$E$2:$N$164,COLUMN()-7, FALSE)</f>
        <v>#N/A</v>
      </c>
      <c r="N813" t="e">
        <f>VLOOKUP($L813,data1!$E$2:$N$164,COLUMN()-7, FALSE)</f>
        <v>#N/A</v>
      </c>
      <c r="O813" t="e">
        <f>VLOOKUP($L813,data1!$E$2:$N$164,COLUMN()-7, FALSE)</f>
        <v>#N/A</v>
      </c>
      <c r="P813" t="e">
        <f>VLOOKUP($L813,data1!$E$2:$N$164,COLUMN()-7, FALSE)</f>
        <v>#N/A</v>
      </c>
      <c r="Q813" t="e">
        <f>VLOOKUP($L813,data1!$E$2:$N$164,COLUMN()-7, FALSE)</f>
        <v>#N/A</v>
      </c>
    </row>
    <row r="814" spans="12:17">
      <c r="L814" t="str">
        <f t="shared" si="16"/>
        <v>MMP9</v>
      </c>
      <c r="M814" t="str">
        <f>VLOOKUP($L814,data1!$E$2:$N$164,COLUMN()-7, FALSE)</f>
        <v>chr20:44586023</v>
      </c>
      <c r="N814" t="str">
        <f>VLOOKUP($L814,data1!$E$2:$N$164,COLUMN()-7, FALSE)</f>
        <v>rs3827066</v>
      </c>
      <c r="O814" t="str">
        <f>VLOOKUP($L814,data1!$E$2:$N$164,COLUMN()-7, FALSE)</f>
        <v>T</v>
      </c>
      <c r="P814">
        <f>VLOOKUP($L814,data1!$E$2:$N$164,COLUMN()-7, FALSE)</f>
        <v>-0.14000000000000001</v>
      </c>
      <c r="Q814">
        <f>VLOOKUP($L814,data1!$E$2:$N$164,COLUMN()-7, FALSE)</f>
        <v>1.04</v>
      </c>
    </row>
    <row r="815" spans="12:17">
      <c r="L815" t="str">
        <f t="shared" si="16"/>
        <v/>
      </c>
      <c r="M815" t="e">
        <f>VLOOKUP($L815,data1!$E$2:$N$164,COLUMN()-7, FALSE)</f>
        <v>#N/A</v>
      </c>
      <c r="N815" t="e">
        <f>VLOOKUP($L815,data1!$E$2:$N$164,COLUMN()-7, FALSE)</f>
        <v>#N/A</v>
      </c>
      <c r="O815" t="e">
        <f>VLOOKUP($L815,data1!$E$2:$N$164,COLUMN()-7, FALSE)</f>
        <v>#N/A</v>
      </c>
      <c r="P815" t="e">
        <f>VLOOKUP($L815,data1!$E$2:$N$164,COLUMN()-7, FALSE)</f>
        <v>#N/A</v>
      </c>
      <c r="Q815" t="e">
        <f>VLOOKUP($L815,data1!$E$2:$N$164,COLUMN()-7, FALSE)</f>
        <v>#N/A</v>
      </c>
    </row>
    <row r="816" spans="12:17">
      <c r="L816" t="str">
        <f t="shared" si="16"/>
        <v/>
      </c>
      <c r="M816" t="e">
        <f>VLOOKUP($L816,data1!$E$2:$N$164,COLUMN()-7, FALSE)</f>
        <v>#N/A</v>
      </c>
      <c r="N816" t="e">
        <f>VLOOKUP($L816,data1!$E$2:$N$164,COLUMN()-7, FALSE)</f>
        <v>#N/A</v>
      </c>
      <c r="O816" t="e">
        <f>VLOOKUP($L816,data1!$E$2:$N$164,COLUMN()-7, FALSE)</f>
        <v>#N/A</v>
      </c>
      <c r="P816" t="e">
        <f>VLOOKUP($L816,data1!$E$2:$N$164,COLUMN()-7, FALSE)</f>
        <v>#N/A</v>
      </c>
      <c r="Q816" t="e">
        <f>VLOOKUP($L816,data1!$E$2:$N$164,COLUMN()-7, FALSE)</f>
        <v>#N/A</v>
      </c>
    </row>
    <row r="817" spans="12:17">
      <c r="L817" t="str">
        <f t="shared" si="16"/>
        <v/>
      </c>
      <c r="M817" t="e">
        <f>VLOOKUP($L817,data1!$E$2:$N$164,COLUMN()-7, FALSE)</f>
        <v>#N/A</v>
      </c>
      <c r="N817" t="e">
        <f>VLOOKUP($L817,data1!$E$2:$N$164,COLUMN()-7, FALSE)</f>
        <v>#N/A</v>
      </c>
      <c r="O817" t="e">
        <f>VLOOKUP($L817,data1!$E$2:$N$164,COLUMN()-7, FALSE)</f>
        <v>#N/A</v>
      </c>
      <c r="P817" t="e">
        <f>VLOOKUP($L817,data1!$E$2:$N$164,COLUMN()-7, FALSE)</f>
        <v>#N/A</v>
      </c>
      <c r="Q817" t="e">
        <f>VLOOKUP($L817,data1!$E$2:$N$164,COLUMN()-7, FALSE)</f>
        <v>#N/A</v>
      </c>
    </row>
    <row r="818" spans="12:17">
      <c r="L818" t="str">
        <f t="shared" si="16"/>
        <v/>
      </c>
      <c r="M818" t="e">
        <f>VLOOKUP($L818,data1!$E$2:$N$164,COLUMN()-7, FALSE)</f>
        <v>#N/A</v>
      </c>
      <c r="N818" t="e">
        <f>VLOOKUP($L818,data1!$E$2:$N$164,COLUMN()-7, FALSE)</f>
        <v>#N/A</v>
      </c>
      <c r="O818" t="e">
        <f>VLOOKUP($L818,data1!$E$2:$N$164,COLUMN()-7, FALSE)</f>
        <v>#N/A</v>
      </c>
      <c r="P818" t="e">
        <f>VLOOKUP($L818,data1!$E$2:$N$164,COLUMN()-7, FALSE)</f>
        <v>#N/A</v>
      </c>
      <c r="Q818" t="e">
        <f>VLOOKUP($L818,data1!$E$2:$N$164,COLUMN()-7, FALSE)</f>
        <v>#N/A</v>
      </c>
    </row>
    <row r="819" spans="12:17">
      <c r="L819" t="str">
        <f t="shared" si="16"/>
        <v/>
      </c>
      <c r="M819" t="e">
        <f>VLOOKUP($L819,data1!$E$2:$N$164,COLUMN()-7, FALSE)</f>
        <v>#N/A</v>
      </c>
      <c r="N819" t="e">
        <f>VLOOKUP($L819,data1!$E$2:$N$164,COLUMN()-7, FALSE)</f>
        <v>#N/A</v>
      </c>
      <c r="O819" t="e">
        <f>VLOOKUP($L819,data1!$E$2:$N$164,COLUMN()-7, FALSE)</f>
        <v>#N/A</v>
      </c>
      <c r="P819" t="e">
        <f>VLOOKUP($L819,data1!$E$2:$N$164,COLUMN()-7, FALSE)</f>
        <v>#N/A</v>
      </c>
      <c r="Q819" t="e">
        <f>VLOOKUP($L819,data1!$E$2:$N$164,COLUMN()-7, FALSE)</f>
        <v>#N/A</v>
      </c>
    </row>
    <row r="820" spans="12:17">
      <c r="L820" t="str">
        <f>G2</f>
        <v/>
      </c>
      <c r="M820" t="e">
        <f>VLOOKUP($L820,data1!$E$2:$N$164,COLUMN()-7, FALSE)</f>
        <v>#N/A</v>
      </c>
      <c r="N820" t="e">
        <f>VLOOKUP($L820,data1!$E$2:$N$164,COLUMN()-7, FALSE)</f>
        <v>#N/A</v>
      </c>
      <c r="O820" t="e">
        <f>VLOOKUP($L820,data1!$E$2:$N$164,COLUMN()-7, FALSE)</f>
        <v>#N/A</v>
      </c>
      <c r="P820" t="e">
        <f>VLOOKUP($L820,data1!$E$2:$N$164,COLUMN()-7, FALSE)</f>
        <v>#N/A</v>
      </c>
      <c r="Q820" t="e">
        <f>VLOOKUP($L820,data1!$E$2:$N$164,COLUMN()-7, FALSE)</f>
        <v>#N/A</v>
      </c>
    </row>
    <row r="821" spans="12:17">
      <c r="L821" t="str">
        <f t="shared" ref="L821:L884" si="17">G3</f>
        <v/>
      </c>
      <c r="M821" t="e">
        <f>VLOOKUP($L821,data1!$E$2:$N$164,COLUMN()-7, FALSE)</f>
        <v>#N/A</v>
      </c>
      <c r="N821" t="e">
        <f>VLOOKUP($L821,data1!$E$2:$N$164,COLUMN()-7, FALSE)</f>
        <v>#N/A</v>
      </c>
      <c r="O821" t="e">
        <f>VLOOKUP($L821,data1!$E$2:$N$164,COLUMN()-7, FALSE)</f>
        <v>#N/A</v>
      </c>
      <c r="P821" t="e">
        <f>VLOOKUP($L821,data1!$E$2:$N$164,COLUMN()-7, FALSE)</f>
        <v>#N/A</v>
      </c>
      <c r="Q821" t="e">
        <f>VLOOKUP($L821,data1!$E$2:$N$164,COLUMN()-7, FALSE)</f>
        <v>#N/A</v>
      </c>
    </row>
    <row r="822" spans="12:17">
      <c r="L822" t="str">
        <f t="shared" si="17"/>
        <v/>
      </c>
      <c r="M822" t="e">
        <f>VLOOKUP($L822,data1!$E$2:$N$164,COLUMN()-7, FALSE)</f>
        <v>#N/A</v>
      </c>
      <c r="N822" t="e">
        <f>VLOOKUP($L822,data1!$E$2:$N$164,COLUMN()-7, FALSE)</f>
        <v>#N/A</v>
      </c>
      <c r="O822" t="e">
        <f>VLOOKUP($L822,data1!$E$2:$N$164,COLUMN()-7, FALSE)</f>
        <v>#N/A</v>
      </c>
      <c r="P822" t="e">
        <f>VLOOKUP($L822,data1!$E$2:$N$164,COLUMN()-7, FALSE)</f>
        <v>#N/A</v>
      </c>
      <c r="Q822" t="e">
        <f>VLOOKUP($L822,data1!$E$2:$N$164,COLUMN()-7, FALSE)</f>
        <v>#N/A</v>
      </c>
    </row>
    <row r="823" spans="12:17">
      <c r="L823" t="str">
        <f t="shared" si="17"/>
        <v/>
      </c>
      <c r="M823" t="e">
        <f>VLOOKUP($L823,data1!$E$2:$N$164,COLUMN()-7, FALSE)</f>
        <v>#N/A</v>
      </c>
      <c r="N823" t="e">
        <f>VLOOKUP($L823,data1!$E$2:$N$164,COLUMN()-7, FALSE)</f>
        <v>#N/A</v>
      </c>
      <c r="O823" t="e">
        <f>VLOOKUP($L823,data1!$E$2:$N$164,COLUMN()-7, FALSE)</f>
        <v>#N/A</v>
      </c>
      <c r="P823" t="e">
        <f>VLOOKUP($L823,data1!$E$2:$N$164,COLUMN()-7, FALSE)</f>
        <v>#N/A</v>
      </c>
      <c r="Q823" t="e">
        <f>VLOOKUP($L823,data1!$E$2:$N$164,COLUMN()-7, FALSE)</f>
        <v>#N/A</v>
      </c>
    </row>
    <row r="824" spans="12:17">
      <c r="L824" t="str">
        <f t="shared" si="17"/>
        <v/>
      </c>
      <c r="M824" t="e">
        <f>VLOOKUP($L824,data1!$E$2:$N$164,COLUMN()-7, FALSE)</f>
        <v>#N/A</v>
      </c>
      <c r="N824" t="e">
        <f>VLOOKUP($L824,data1!$E$2:$N$164,COLUMN()-7, FALSE)</f>
        <v>#N/A</v>
      </c>
      <c r="O824" t="e">
        <f>VLOOKUP($L824,data1!$E$2:$N$164,COLUMN()-7, FALSE)</f>
        <v>#N/A</v>
      </c>
      <c r="P824" t="e">
        <f>VLOOKUP($L824,data1!$E$2:$N$164,COLUMN()-7, FALSE)</f>
        <v>#N/A</v>
      </c>
      <c r="Q824" t="e">
        <f>VLOOKUP($L824,data1!$E$2:$N$164,COLUMN()-7, FALSE)</f>
        <v>#N/A</v>
      </c>
    </row>
    <row r="825" spans="12:17">
      <c r="L825" t="str">
        <f t="shared" si="17"/>
        <v/>
      </c>
      <c r="M825" t="e">
        <f>VLOOKUP($L825,data1!$E$2:$N$164,COLUMN()-7, FALSE)</f>
        <v>#N/A</v>
      </c>
      <c r="N825" t="e">
        <f>VLOOKUP($L825,data1!$E$2:$N$164,COLUMN()-7, FALSE)</f>
        <v>#N/A</v>
      </c>
      <c r="O825" t="e">
        <f>VLOOKUP($L825,data1!$E$2:$N$164,COLUMN()-7, FALSE)</f>
        <v>#N/A</v>
      </c>
      <c r="P825" t="e">
        <f>VLOOKUP($L825,data1!$E$2:$N$164,COLUMN()-7, FALSE)</f>
        <v>#N/A</v>
      </c>
      <c r="Q825" t="e">
        <f>VLOOKUP($L825,data1!$E$2:$N$164,COLUMN()-7, FALSE)</f>
        <v>#N/A</v>
      </c>
    </row>
    <row r="826" spans="12:17">
      <c r="L826" t="str">
        <f t="shared" si="17"/>
        <v/>
      </c>
      <c r="M826" t="e">
        <f>VLOOKUP($L826,data1!$E$2:$N$164,COLUMN()-7, FALSE)</f>
        <v>#N/A</v>
      </c>
      <c r="N826" t="e">
        <f>VLOOKUP($L826,data1!$E$2:$N$164,COLUMN()-7, FALSE)</f>
        <v>#N/A</v>
      </c>
      <c r="O826" t="e">
        <f>VLOOKUP($L826,data1!$E$2:$N$164,COLUMN()-7, FALSE)</f>
        <v>#N/A</v>
      </c>
      <c r="P826" t="e">
        <f>VLOOKUP($L826,data1!$E$2:$N$164,COLUMN()-7, FALSE)</f>
        <v>#N/A</v>
      </c>
      <c r="Q826" t="e">
        <f>VLOOKUP($L826,data1!$E$2:$N$164,COLUMN()-7, FALSE)</f>
        <v>#N/A</v>
      </c>
    </row>
    <row r="827" spans="12:17">
      <c r="L827" t="str">
        <f t="shared" si="17"/>
        <v/>
      </c>
      <c r="M827" t="e">
        <f>VLOOKUP($L827,data1!$E$2:$N$164,COLUMN()-7, FALSE)</f>
        <v>#N/A</v>
      </c>
      <c r="N827" t="e">
        <f>VLOOKUP($L827,data1!$E$2:$N$164,COLUMN()-7, FALSE)</f>
        <v>#N/A</v>
      </c>
      <c r="O827" t="e">
        <f>VLOOKUP($L827,data1!$E$2:$N$164,COLUMN()-7, FALSE)</f>
        <v>#N/A</v>
      </c>
      <c r="P827" t="e">
        <f>VLOOKUP($L827,data1!$E$2:$N$164,COLUMN()-7, FALSE)</f>
        <v>#N/A</v>
      </c>
      <c r="Q827" t="e">
        <f>VLOOKUP($L827,data1!$E$2:$N$164,COLUMN()-7, FALSE)</f>
        <v>#N/A</v>
      </c>
    </row>
    <row r="828" spans="12:17">
      <c r="L828" t="str">
        <f t="shared" si="17"/>
        <v/>
      </c>
      <c r="M828" t="e">
        <f>VLOOKUP($L828,data1!$E$2:$N$164,COLUMN()-7, FALSE)</f>
        <v>#N/A</v>
      </c>
      <c r="N828" t="e">
        <f>VLOOKUP($L828,data1!$E$2:$N$164,COLUMN()-7, FALSE)</f>
        <v>#N/A</v>
      </c>
      <c r="O828" t="e">
        <f>VLOOKUP($L828,data1!$E$2:$N$164,COLUMN()-7, FALSE)</f>
        <v>#N/A</v>
      </c>
      <c r="P828" t="e">
        <f>VLOOKUP($L828,data1!$E$2:$N$164,COLUMN()-7, FALSE)</f>
        <v>#N/A</v>
      </c>
      <c r="Q828" t="e">
        <f>VLOOKUP($L828,data1!$E$2:$N$164,COLUMN()-7, FALSE)</f>
        <v>#N/A</v>
      </c>
    </row>
    <row r="829" spans="12:17">
      <c r="L829" t="str">
        <f t="shared" si="17"/>
        <v>SELP</v>
      </c>
      <c r="M829" t="str">
        <f>VLOOKUP($L829,data1!$F$2:$N$164,COLUMN()-8, FALSE)</f>
        <v>chr1:169094459</v>
      </c>
      <c r="N829" t="str">
        <f>VLOOKUP($L829,data1!$F$2:$N$164,COLUMN()-8, FALSE)</f>
        <v>rs1892094</v>
      </c>
      <c r="O829" t="str">
        <f>VLOOKUP($L829,data1!$F$2:$N$164,COLUMN()-8, FALSE)</f>
        <v>C</v>
      </c>
      <c r="P829">
        <f>VLOOKUP($L829,data1!$F$2:$N$164,COLUMN()-8, FALSE)</f>
        <v>-0.5</v>
      </c>
      <c r="Q829">
        <f>VLOOKUP($L829,data1!$F$2:$N$164,COLUMN()-8, FALSE)</f>
        <v>1.04</v>
      </c>
    </row>
    <row r="830" spans="12:17">
      <c r="L830" t="str">
        <f t="shared" si="17"/>
        <v/>
      </c>
      <c r="M830" t="e">
        <f>VLOOKUP($L830,data1!$F$2:$N$164,COLUMN()-8, FALSE)</f>
        <v>#N/A</v>
      </c>
      <c r="N830" t="e">
        <f>VLOOKUP($L830,data1!$F$2:$N$164,COLUMN()-8, FALSE)</f>
        <v>#N/A</v>
      </c>
      <c r="O830" t="e">
        <f>VLOOKUP($L830,data1!$F$2:$N$164,COLUMN()-8, FALSE)</f>
        <v>#N/A</v>
      </c>
      <c r="P830" t="e">
        <f>VLOOKUP($L830,data1!$F$2:$N$164,COLUMN()-8, FALSE)</f>
        <v>#N/A</v>
      </c>
      <c r="Q830" t="e">
        <f>VLOOKUP($L830,data1!$F$2:$N$164,COLUMN()-8, FALSE)</f>
        <v>#N/A</v>
      </c>
    </row>
    <row r="831" spans="12:17">
      <c r="L831" t="str">
        <f t="shared" si="17"/>
        <v/>
      </c>
      <c r="M831" t="e">
        <f>VLOOKUP($L831,data1!$F$2:$N$164,COLUMN()-8, FALSE)</f>
        <v>#N/A</v>
      </c>
      <c r="N831" t="e">
        <f>VLOOKUP($L831,data1!$F$2:$N$164,COLUMN()-8, FALSE)</f>
        <v>#N/A</v>
      </c>
      <c r="O831" t="e">
        <f>VLOOKUP($L831,data1!$F$2:$N$164,COLUMN()-8, FALSE)</f>
        <v>#N/A</v>
      </c>
      <c r="P831" t="e">
        <f>VLOOKUP($L831,data1!$F$2:$N$164,COLUMN()-8, FALSE)</f>
        <v>#N/A</v>
      </c>
      <c r="Q831" t="e">
        <f>VLOOKUP($L831,data1!$F$2:$N$164,COLUMN()-8, FALSE)</f>
        <v>#N/A</v>
      </c>
    </row>
    <row r="832" spans="12:17">
      <c r="L832" t="str">
        <f t="shared" si="17"/>
        <v/>
      </c>
      <c r="M832" t="e">
        <f>VLOOKUP($L832,data1!$F$2:$N$164,COLUMN()-8, FALSE)</f>
        <v>#N/A</v>
      </c>
      <c r="N832" t="e">
        <f>VLOOKUP($L832,data1!$F$2:$N$164,COLUMN()-8, FALSE)</f>
        <v>#N/A</v>
      </c>
      <c r="O832" t="e">
        <f>VLOOKUP($L832,data1!$F$2:$N$164,COLUMN()-8, FALSE)</f>
        <v>#N/A</v>
      </c>
      <c r="P832" t="e">
        <f>VLOOKUP($L832,data1!$F$2:$N$164,COLUMN()-8, FALSE)</f>
        <v>#N/A</v>
      </c>
      <c r="Q832" t="e">
        <f>VLOOKUP($L832,data1!$F$2:$N$164,COLUMN()-8, FALSE)</f>
        <v>#N/A</v>
      </c>
    </row>
    <row r="833" spans="12:17">
      <c r="L833" t="str">
        <f t="shared" si="17"/>
        <v/>
      </c>
      <c r="M833" t="e">
        <f>VLOOKUP($L833,data1!$F$2:$N$164,COLUMN()-8, FALSE)</f>
        <v>#N/A</v>
      </c>
      <c r="N833" t="e">
        <f>VLOOKUP($L833,data1!$F$2:$N$164,COLUMN()-8, FALSE)</f>
        <v>#N/A</v>
      </c>
      <c r="O833" t="e">
        <f>VLOOKUP($L833,data1!$F$2:$N$164,COLUMN()-8, FALSE)</f>
        <v>#N/A</v>
      </c>
      <c r="P833" t="e">
        <f>VLOOKUP($L833,data1!$F$2:$N$164,COLUMN()-8, FALSE)</f>
        <v>#N/A</v>
      </c>
      <c r="Q833" t="e">
        <f>VLOOKUP($L833,data1!$F$2:$N$164,COLUMN()-8, FALSE)</f>
        <v>#N/A</v>
      </c>
    </row>
    <row r="834" spans="12:17">
      <c r="L834" t="str">
        <f t="shared" si="17"/>
        <v/>
      </c>
      <c r="M834" t="e">
        <f>VLOOKUP($L834,data1!$F$2:$N$164,COLUMN()-8, FALSE)</f>
        <v>#N/A</v>
      </c>
      <c r="N834" t="e">
        <f>VLOOKUP($L834,data1!$F$2:$N$164,COLUMN()-8, FALSE)</f>
        <v>#N/A</v>
      </c>
      <c r="O834" t="e">
        <f>VLOOKUP($L834,data1!$F$2:$N$164,COLUMN()-8, FALSE)</f>
        <v>#N/A</v>
      </c>
      <c r="P834" t="e">
        <f>VLOOKUP($L834,data1!$F$2:$N$164,COLUMN()-8, FALSE)</f>
        <v>#N/A</v>
      </c>
      <c r="Q834" t="e">
        <f>VLOOKUP($L834,data1!$F$2:$N$164,COLUMN()-8, FALSE)</f>
        <v>#N/A</v>
      </c>
    </row>
    <row r="835" spans="12:17">
      <c r="L835" t="str">
        <f t="shared" si="17"/>
        <v/>
      </c>
      <c r="M835" t="e">
        <f>VLOOKUP($L835,data1!$F$2:$N$164,COLUMN()-8, FALSE)</f>
        <v>#N/A</v>
      </c>
      <c r="N835" t="e">
        <f>VLOOKUP($L835,data1!$F$2:$N$164,COLUMN()-8, FALSE)</f>
        <v>#N/A</v>
      </c>
      <c r="O835" t="e">
        <f>VLOOKUP($L835,data1!$F$2:$N$164,COLUMN()-8, FALSE)</f>
        <v>#N/A</v>
      </c>
      <c r="P835" t="e">
        <f>VLOOKUP($L835,data1!$F$2:$N$164,COLUMN()-8, FALSE)</f>
        <v>#N/A</v>
      </c>
      <c r="Q835" t="e">
        <f>VLOOKUP($L835,data1!$F$2:$N$164,COLUMN()-8, FALSE)</f>
        <v>#N/A</v>
      </c>
    </row>
    <row r="836" spans="12:17">
      <c r="L836" t="str">
        <f t="shared" si="17"/>
        <v/>
      </c>
      <c r="M836" t="e">
        <f>VLOOKUP($L836,data1!$F$2:$N$164,COLUMN()-8, FALSE)</f>
        <v>#N/A</v>
      </c>
      <c r="N836" t="e">
        <f>VLOOKUP($L836,data1!$F$2:$N$164,COLUMN()-8, FALSE)</f>
        <v>#N/A</v>
      </c>
      <c r="O836" t="e">
        <f>VLOOKUP($L836,data1!$F$2:$N$164,COLUMN()-8, FALSE)</f>
        <v>#N/A</v>
      </c>
      <c r="P836" t="e">
        <f>VLOOKUP($L836,data1!$F$2:$N$164,COLUMN()-8, FALSE)</f>
        <v>#N/A</v>
      </c>
      <c r="Q836" t="e">
        <f>VLOOKUP($L836,data1!$F$2:$N$164,COLUMN()-8, FALSE)</f>
        <v>#N/A</v>
      </c>
    </row>
    <row r="837" spans="12:17">
      <c r="L837" t="str">
        <f t="shared" si="17"/>
        <v/>
      </c>
      <c r="M837" t="e">
        <f>VLOOKUP($L837,data1!$F$2:$N$164,COLUMN()-8, FALSE)</f>
        <v>#N/A</v>
      </c>
      <c r="N837" t="e">
        <f>VLOOKUP($L837,data1!$F$2:$N$164,COLUMN()-8, FALSE)</f>
        <v>#N/A</v>
      </c>
      <c r="O837" t="e">
        <f>VLOOKUP($L837,data1!$F$2:$N$164,COLUMN()-8, FALSE)</f>
        <v>#N/A</v>
      </c>
      <c r="P837" t="e">
        <f>VLOOKUP($L837,data1!$F$2:$N$164,COLUMN()-8, FALSE)</f>
        <v>#N/A</v>
      </c>
      <c r="Q837" t="e">
        <f>VLOOKUP($L837,data1!$F$2:$N$164,COLUMN()-8, FALSE)</f>
        <v>#N/A</v>
      </c>
    </row>
    <row r="838" spans="12:17">
      <c r="L838" t="str">
        <f t="shared" si="17"/>
        <v/>
      </c>
      <c r="M838" t="e">
        <f>VLOOKUP($L838,data1!$F$2:$N$164,COLUMN()-8, FALSE)</f>
        <v>#N/A</v>
      </c>
      <c r="N838" t="e">
        <f>VLOOKUP($L838,data1!$F$2:$N$164,COLUMN()-8, FALSE)</f>
        <v>#N/A</v>
      </c>
      <c r="O838" t="e">
        <f>VLOOKUP($L838,data1!$F$2:$N$164,COLUMN()-8, FALSE)</f>
        <v>#N/A</v>
      </c>
      <c r="P838" t="e">
        <f>VLOOKUP($L838,data1!$F$2:$N$164,COLUMN()-8, FALSE)</f>
        <v>#N/A</v>
      </c>
      <c r="Q838" t="e">
        <f>VLOOKUP($L838,data1!$F$2:$N$164,COLUMN()-8, FALSE)</f>
        <v>#N/A</v>
      </c>
    </row>
    <row r="839" spans="12:17">
      <c r="L839" t="str">
        <f t="shared" si="17"/>
        <v/>
      </c>
      <c r="M839" t="e">
        <f>VLOOKUP($L839,data1!$F$2:$N$164,COLUMN()-8, FALSE)</f>
        <v>#N/A</v>
      </c>
      <c r="N839" t="e">
        <f>VLOOKUP($L839,data1!$F$2:$N$164,COLUMN()-8, FALSE)</f>
        <v>#N/A</v>
      </c>
      <c r="O839" t="e">
        <f>VLOOKUP($L839,data1!$F$2:$N$164,COLUMN()-8, FALSE)</f>
        <v>#N/A</v>
      </c>
      <c r="P839" t="e">
        <f>VLOOKUP($L839,data1!$F$2:$N$164,COLUMN()-8, FALSE)</f>
        <v>#N/A</v>
      </c>
      <c r="Q839" t="e">
        <f>VLOOKUP($L839,data1!$F$2:$N$164,COLUMN()-8, FALSE)</f>
        <v>#N/A</v>
      </c>
    </row>
    <row r="840" spans="12:17">
      <c r="L840" t="str">
        <f t="shared" si="17"/>
        <v/>
      </c>
      <c r="M840" t="e">
        <f>VLOOKUP($L840,data1!$F$2:$N$164,COLUMN()-8, FALSE)</f>
        <v>#N/A</v>
      </c>
      <c r="N840" t="e">
        <f>VLOOKUP($L840,data1!$F$2:$N$164,COLUMN()-8, FALSE)</f>
        <v>#N/A</v>
      </c>
      <c r="O840" t="e">
        <f>VLOOKUP($L840,data1!$F$2:$N$164,COLUMN()-8, FALSE)</f>
        <v>#N/A</v>
      </c>
      <c r="P840" t="e">
        <f>VLOOKUP($L840,data1!$F$2:$N$164,COLUMN()-8, FALSE)</f>
        <v>#N/A</v>
      </c>
      <c r="Q840" t="e">
        <f>VLOOKUP($L840,data1!$F$2:$N$164,COLUMN()-8, FALSE)</f>
        <v>#N/A</v>
      </c>
    </row>
    <row r="841" spans="12:17">
      <c r="L841" t="str">
        <f t="shared" si="17"/>
        <v/>
      </c>
      <c r="M841" t="e">
        <f>VLOOKUP($L841,data1!$F$2:$N$164,COLUMN()-8, FALSE)</f>
        <v>#N/A</v>
      </c>
      <c r="N841" t="e">
        <f>VLOOKUP($L841,data1!$F$2:$N$164,COLUMN()-8, FALSE)</f>
        <v>#N/A</v>
      </c>
      <c r="O841" t="e">
        <f>VLOOKUP($L841,data1!$F$2:$N$164,COLUMN()-8, FALSE)</f>
        <v>#N/A</v>
      </c>
      <c r="P841" t="e">
        <f>VLOOKUP($L841,data1!$F$2:$N$164,COLUMN()-8, FALSE)</f>
        <v>#N/A</v>
      </c>
      <c r="Q841" t="e">
        <f>VLOOKUP($L841,data1!$F$2:$N$164,COLUMN()-8, FALSE)</f>
        <v>#N/A</v>
      </c>
    </row>
    <row r="842" spans="12:17">
      <c r="L842" t="str">
        <f t="shared" si="17"/>
        <v/>
      </c>
      <c r="M842" t="e">
        <f>VLOOKUP($L842,data1!$F$2:$N$164,COLUMN()-8, FALSE)</f>
        <v>#N/A</v>
      </c>
      <c r="N842" t="e">
        <f>VLOOKUP($L842,data1!$F$2:$N$164,COLUMN()-8, FALSE)</f>
        <v>#N/A</v>
      </c>
      <c r="O842" t="e">
        <f>VLOOKUP($L842,data1!$F$2:$N$164,COLUMN()-8, FALSE)</f>
        <v>#N/A</v>
      </c>
      <c r="P842" t="e">
        <f>VLOOKUP($L842,data1!$F$2:$N$164,COLUMN()-8, FALSE)</f>
        <v>#N/A</v>
      </c>
      <c r="Q842" t="e">
        <f>VLOOKUP($L842,data1!$F$2:$N$164,COLUMN()-8, FALSE)</f>
        <v>#N/A</v>
      </c>
    </row>
    <row r="843" spans="12:17">
      <c r="L843" t="str">
        <f t="shared" si="17"/>
        <v/>
      </c>
      <c r="M843" t="e">
        <f>VLOOKUP($L843,data1!$F$2:$N$164,COLUMN()-8, FALSE)</f>
        <v>#N/A</v>
      </c>
      <c r="N843" t="e">
        <f>VLOOKUP($L843,data1!$F$2:$N$164,COLUMN()-8, FALSE)</f>
        <v>#N/A</v>
      </c>
      <c r="O843" t="e">
        <f>VLOOKUP($L843,data1!$F$2:$N$164,COLUMN()-8, FALSE)</f>
        <v>#N/A</v>
      </c>
      <c r="P843" t="e">
        <f>VLOOKUP($L843,data1!$F$2:$N$164,COLUMN()-8, FALSE)</f>
        <v>#N/A</v>
      </c>
      <c r="Q843" t="e">
        <f>VLOOKUP($L843,data1!$F$2:$N$164,COLUMN()-8, FALSE)</f>
        <v>#N/A</v>
      </c>
    </row>
    <row r="844" spans="12:17">
      <c r="L844" t="str">
        <f t="shared" si="17"/>
        <v/>
      </c>
      <c r="M844" t="e">
        <f>VLOOKUP($L844,data1!$F$2:$N$164,COLUMN()-8, FALSE)</f>
        <v>#N/A</v>
      </c>
      <c r="N844" t="e">
        <f>VLOOKUP($L844,data1!$F$2:$N$164,COLUMN()-8, FALSE)</f>
        <v>#N/A</v>
      </c>
      <c r="O844" t="e">
        <f>VLOOKUP($L844,data1!$F$2:$N$164,COLUMN()-8, FALSE)</f>
        <v>#N/A</v>
      </c>
      <c r="P844" t="e">
        <f>VLOOKUP($L844,data1!$F$2:$N$164,COLUMN()-8, FALSE)</f>
        <v>#N/A</v>
      </c>
      <c r="Q844" t="e">
        <f>VLOOKUP($L844,data1!$F$2:$N$164,COLUMN()-8, FALSE)</f>
        <v>#N/A</v>
      </c>
    </row>
    <row r="845" spans="12:17">
      <c r="L845" t="str">
        <f t="shared" si="17"/>
        <v/>
      </c>
      <c r="M845" t="e">
        <f>VLOOKUP($L845,data1!$F$2:$N$164,COLUMN()-8, FALSE)</f>
        <v>#N/A</v>
      </c>
      <c r="N845" t="e">
        <f>VLOOKUP($L845,data1!$F$2:$N$164,COLUMN()-8, FALSE)</f>
        <v>#N/A</v>
      </c>
      <c r="O845" t="e">
        <f>VLOOKUP($L845,data1!$F$2:$N$164,COLUMN()-8, FALSE)</f>
        <v>#N/A</v>
      </c>
      <c r="P845" t="e">
        <f>VLOOKUP($L845,data1!$F$2:$N$164,COLUMN()-8, FALSE)</f>
        <v>#N/A</v>
      </c>
      <c r="Q845" t="e">
        <f>VLOOKUP($L845,data1!$F$2:$N$164,COLUMN()-8, FALSE)</f>
        <v>#N/A</v>
      </c>
    </row>
    <row r="846" spans="12:17">
      <c r="L846" t="str">
        <f t="shared" si="17"/>
        <v/>
      </c>
      <c r="M846" t="e">
        <f>VLOOKUP($L846,data1!$F$2:$N$164,COLUMN()-8, FALSE)</f>
        <v>#N/A</v>
      </c>
      <c r="N846" t="e">
        <f>VLOOKUP($L846,data1!$F$2:$N$164,COLUMN()-8, FALSE)</f>
        <v>#N/A</v>
      </c>
      <c r="O846" t="e">
        <f>VLOOKUP($L846,data1!$F$2:$N$164,COLUMN()-8, FALSE)</f>
        <v>#N/A</v>
      </c>
      <c r="P846" t="e">
        <f>VLOOKUP($L846,data1!$F$2:$N$164,COLUMN()-8, FALSE)</f>
        <v>#N/A</v>
      </c>
      <c r="Q846" t="e">
        <f>VLOOKUP($L846,data1!$F$2:$N$164,COLUMN()-8, FALSE)</f>
        <v>#N/A</v>
      </c>
    </row>
    <row r="847" spans="12:17">
      <c r="L847" t="str">
        <f t="shared" si="17"/>
        <v/>
      </c>
      <c r="M847" t="e">
        <f>VLOOKUP($L847,data1!$F$2:$N$164,COLUMN()-8, FALSE)</f>
        <v>#N/A</v>
      </c>
      <c r="N847" t="e">
        <f>VLOOKUP($L847,data1!$F$2:$N$164,COLUMN()-8, FALSE)</f>
        <v>#N/A</v>
      </c>
      <c r="O847" t="e">
        <f>VLOOKUP($L847,data1!$F$2:$N$164,COLUMN()-8, FALSE)</f>
        <v>#N/A</v>
      </c>
      <c r="P847" t="e">
        <f>VLOOKUP($L847,data1!$F$2:$N$164,COLUMN()-8, FALSE)</f>
        <v>#N/A</v>
      </c>
      <c r="Q847" t="e">
        <f>VLOOKUP($L847,data1!$F$2:$N$164,COLUMN()-8, FALSE)</f>
        <v>#N/A</v>
      </c>
    </row>
    <row r="848" spans="12:17">
      <c r="L848" t="str">
        <f t="shared" si="17"/>
        <v/>
      </c>
      <c r="M848" t="e">
        <f>VLOOKUP($L848,data1!$F$2:$N$164,COLUMN()-8, FALSE)</f>
        <v>#N/A</v>
      </c>
      <c r="N848" t="e">
        <f>VLOOKUP($L848,data1!$F$2:$N$164,COLUMN()-8, FALSE)</f>
        <v>#N/A</v>
      </c>
      <c r="O848" t="e">
        <f>VLOOKUP($L848,data1!$F$2:$N$164,COLUMN()-8, FALSE)</f>
        <v>#N/A</v>
      </c>
      <c r="P848" t="e">
        <f>VLOOKUP($L848,data1!$F$2:$N$164,COLUMN()-8, FALSE)</f>
        <v>#N/A</v>
      </c>
      <c r="Q848" t="e">
        <f>VLOOKUP($L848,data1!$F$2:$N$164,COLUMN()-8, FALSE)</f>
        <v>#N/A</v>
      </c>
    </row>
    <row r="849" spans="12:17">
      <c r="L849" t="str">
        <f t="shared" si="17"/>
        <v/>
      </c>
      <c r="M849" t="e">
        <f>VLOOKUP($L849,data1!$F$2:$N$164,COLUMN()-8, FALSE)</f>
        <v>#N/A</v>
      </c>
      <c r="N849" t="e">
        <f>VLOOKUP($L849,data1!$F$2:$N$164,COLUMN()-8, FALSE)</f>
        <v>#N/A</v>
      </c>
      <c r="O849" t="e">
        <f>VLOOKUP($L849,data1!$F$2:$N$164,COLUMN()-8, FALSE)</f>
        <v>#N/A</v>
      </c>
      <c r="P849" t="e">
        <f>VLOOKUP($L849,data1!$F$2:$N$164,COLUMN()-8, FALSE)</f>
        <v>#N/A</v>
      </c>
      <c r="Q849" t="e">
        <f>VLOOKUP($L849,data1!$F$2:$N$164,COLUMN()-8, FALSE)</f>
        <v>#N/A</v>
      </c>
    </row>
    <row r="850" spans="12:17">
      <c r="L850" t="str">
        <f t="shared" si="17"/>
        <v/>
      </c>
      <c r="M850" t="e">
        <f>VLOOKUP($L850,data1!$F$2:$N$164,COLUMN()-8, FALSE)</f>
        <v>#N/A</v>
      </c>
      <c r="N850" t="e">
        <f>VLOOKUP($L850,data1!$F$2:$N$164,COLUMN()-8, FALSE)</f>
        <v>#N/A</v>
      </c>
      <c r="O850" t="e">
        <f>VLOOKUP($L850,data1!$F$2:$N$164,COLUMN()-8, FALSE)</f>
        <v>#N/A</v>
      </c>
      <c r="P850" t="e">
        <f>VLOOKUP($L850,data1!$F$2:$N$164,COLUMN()-8, FALSE)</f>
        <v>#N/A</v>
      </c>
      <c r="Q850" t="e">
        <f>VLOOKUP($L850,data1!$F$2:$N$164,COLUMN()-8, FALSE)</f>
        <v>#N/A</v>
      </c>
    </row>
    <row r="851" spans="12:17">
      <c r="L851" t="str">
        <f t="shared" si="17"/>
        <v>and</v>
      </c>
      <c r="M851" t="str">
        <f>VLOOKUP($L851,data1!$F$2:$N$164,COLUMN()-8, FALSE)</f>
        <v>chr3:49448566</v>
      </c>
      <c r="N851" t="str">
        <f>VLOOKUP($L851,data1!$F$2:$N$164,COLUMN()-8, FALSE)</f>
        <v>rs7623687</v>
      </c>
      <c r="O851" t="str">
        <f>VLOOKUP($L851,data1!$F$2:$N$164,COLUMN()-8, FALSE)</f>
        <v>A</v>
      </c>
      <c r="P851">
        <f>VLOOKUP($L851,data1!$F$2:$N$164,COLUMN()-8, FALSE)</f>
        <v>-0.86</v>
      </c>
      <c r="Q851">
        <f>VLOOKUP($L851,data1!$F$2:$N$164,COLUMN()-8, FALSE)</f>
        <v>1.07</v>
      </c>
    </row>
    <row r="852" spans="12:17">
      <c r="L852" t="str">
        <f t="shared" si="17"/>
        <v/>
      </c>
      <c r="M852" t="e">
        <f>VLOOKUP($L852,data1!$F$2:$N$164,COLUMN()-8, FALSE)</f>
        <v>#N/A</v>
      </c>
      <c r="N852" t="e">
        <f>VLOOKUP($L852,data1!$F$2:$N$164,COLUMN()-8, FALSE)</f>
        <v>#N/A</v>
      </c>
      <c r="O852" t="e">
        <f>VLOOKUP($L852,data1!$F$2:$N$164,COLUMN()-8, FALSE)</f>
        <v>#N/A</v>
      </c>
      <c r="P852" t="e">
        <f>VLOOKUP($L852,data1!$F$2:$N$164,COLUMN()-8, FALSE)</f>
        <v>#N/A</v>
      </c>
      <c r="Q852" t="e">
        <f>VLOOKUP($L852,data1!$F$2:$N$164,COLUMN()-8, FALSE)</f>
        <v>#N/A</v>
      </c>
    </row>
    <row r="853" spans="12:17">
      <c r="L853" t="str">
        <f t="shared" si="17"/>
        <v/>
      </c>
      <c r="M853" t="e">
        <f>VLOOKUP($L853,data1!$F$2:$N$164,COLUMN()-8, FALSE)</f>
        <v>#N/A</v>
      </c>
      <c r="N853" t="e">
        <f>VLOOKUP($L853,data1!$F$2:$N$164,COLUMN()-8, FALSE)</f>
        <v>#N/A</v>
      </c>
      <c r="O853" t="e">
        <f>VLOOKUP($L853,data1!$F$2:$N$164,COLUMN()-8, FALSE)</f>
        <v>#N/A</v>
      </c>
      <c r="P853" t="e">
        <f>VLOOKUP($L853,data1!$F$2:$N$164,COLUMN()-8, FALSE)</f>
        <v>#N/A</v>
      </c>
      <c r="Q853" t="e">
        <f>VLOOKUP($L853,data1!$F$2:$N$164,COLUMN()-8, FALSE)</f>
        <v>#N/A</v>
      </c>
    </row>
    <row r="854" spans="12:17">
      <c r="L854" t="str">
        <f t="shared" si="17"/>
        <v/>
      </c>
      <c r="M854" t="e">
        <f>VLOOKUP($L854,data1!$F$2:$N$164,COLUMN()-8, FALSE)</f>
        <v>#N/A</v>
      </c>
      <c r="N854" t="e">
        <f>VLOOKUP($L854,data1!$F$2:$N$164,COLUMN()-8, FALSE)</f>
        <v>#N/A</v>
      </c>
      <c r="O854" t="e">
        <f>VLOOKUP($L854,data1!$F$2:$N$164,COLUMN()-8, FALSE)</f>
        <v>#N/A</v>
      </c>
      <c r="P854" t="e">
        <f>VLOOKUP($L854,data1!$F$2:$N$164,COLUMN()-8, FALSE)</f>
        <v>#N/A</v>
      </c>
      <c r="Q854" t="e">
        <f>VLOOKUP($L854,data1!$F$2:$N$164,COLUMN()-8, FALSE)</f>
        <v>#N/A</v>
      </c>
    </row>
    <row r="855" spans="12:17">
      <c r="L855" t="str">
        <f t="shared" si="17"/>
        <v/>
      </c>
      <c r="M855" t="e">
        <f>VLOOKUP($L855,data1!$F$2:$N$164,COLUMN()-8, FALSE)</f>
        <v>#N/A</v>
      </c>
      <c r="N855" t="e">
        <f>VLOOKUP($L855,data1!$F$2:$N$164,COLUMN()-8, FALSE)</f>
        <v>#N/A</v>
      </c>
      <c r="O855" t="e">
        <f>VLOOKUP($L855,data1!$F$2:$N$164,COLUMN()-8, FALSE)</f>
        <v>#N/A</v>
      </c>
      <c r="P855" t="e">
        <f>VLOOKUP($L855,data1!$F$2:$N$164,COLUMN()-8, FALSE)</f>
        <v>#N/A</v>
      </c>
      <c r="Q855" t="e">
        <f>VLOOKUP($L855,data1!$F$2:$N$164,COLUMN()-8, FALSE)</f>
        <v>#N/A</v>
      </c>
    </row>
    <row r="856" spans="12:17">
      <c r="L856" t="str">
        <f t="shared" si="17"/>
        <v/>
      </c>
      <c r="M856" t="e">
        <f>VLOOKUP($L856,data1!$F$2:$N$164,COLUMN()-8, FALSE)</f>
        <v>#N/A</v>
      </c>
      <c r="N856" t="e">
        <f>VLOOKUP($L856,data1!$F$2:$N$164,COLUMN()-8, FALSE)</f>
        <v>#N/A</v>
      </c>
      <c r="O856" t="e">
        <f>VLOOKUP($L856,data1!$F$2:$N$164,COLUMN()-8, FALSE)</f>
        <v>#N/A</v>
      </c>
      <c r="P856" t="e">
        <f>VLOOKUP($L856,data1!$F$2:$N$164,COLUMN()-8, FALSE)</f>
        <v>#N/A</v>
      </c>
      <c r="Q856" t="e">
        <f>VLOOKUP($L856,data1!$F$2:$N$164,COLUMN()-8, FALSE)</f>
        <v>#N/A</v>
      </c>
    </row>
    <row r="857" spans="12:17">
      <c r="L857" t="str">
        <f t="shared" si="17"/>
        <v/>
      </c>
      <c r="M857" t="e">
        <f>VLOOKUP($L857,data1!$F$2:$N$164,COLUMN()-8, FALSE)</f>
        <v>#N/A</v>
      </c>
      <c r="N857" t="e">
        <f>VLOOKUP($L857,data1!$F$2:$N$164,COLUMN()-8, FALSE)</f>
        <v>#N/A</v>
      </c>
      <c r="O857" t="e">
        <f>VLOOKUP($L857,data1!$F$2:$N$164,COLUMN()-8, FALSE)</f>
        <v>#N/A</v>
      </c>
      <c r="P857" t="e">
        <f>VLOOKUP($L857,data1!$F$2:$N$164,COLUMN()-8, FALSE)</f>
        <v>#N/A</v>
      </c>
      <c r="Q857" t="e">
        <f>VLOOKUP($L857,data1!$F$2:$N$164,COLUMN()-8, FALSE)</f>
        <v>#N/A</v>
      </c>
    </row>
    <row r="858" spans="12:17">
      <c r="L858" t="str">
        <f t="shared" si="17"/>
        <v/>
      </c>
      <c r="M858" t="e">
        <f>VLOOKUP($L858,data1!$F$2:$N$164,COLUMN()-8, FALSE)</f>
        <v>#N/A</v>
      </c>
      <c r="N858" t="e">
        <f>VLOOKUP($L858,data1!$F$2:$N$164,COLUMN()-8, FALSE)</f>
        <v>#N/A</v>
      </c>
      <c r="O858" t="e">
        <f>VLOOKUP($L858,data1!$F$2:$N$164,COLUMN()-8, FALSE)</f>
        <v>#N/A</v>
      </c>
      <c r="P858" t="e">
        <f>VLOOKUP($L858,data1!$F$2:$N$164,COLUMN()-8, FALSE)</f>
        <v>#N/A</v>
      </c>
      <c r="Q858" t="e">
        <f>VLOOKUP($L858,data1!$F$2:$N$164,COLUMN()-8, FALSE)</f>
        <v>#N/A</v>
      </c>
    </row>
    <row r="859" spans="12:17">
      <c r="L859" t="str">
        <f t="shared" si="17"/>
        <v/>
      </c>
      <c r="M859" t="e">
        <f>VLOOKUP($L859,data1!$F$2:$N$164,COLUMN()-8, FALSE)</f>
        <v>#N/A</v>
      </c>
      <c r="N859" t="e">
        <f>VLOOKUP($L859,data1!$F$2:$N$164,COLUMN()-8, FALSE)</f>
        <v>#N/A</v>
      </c>
      <c r="O859" t="e">
        <f>VLOOKUP($L859,data1!$F$2:$N$164,COLUMN()-8, FALSE)</f>
        <v>#N/A</v>
      </c>
      <c r="P859" t="e">
        <f>VLOOKUP($L859,data1!$F$2:$N$164,COLUMN()-8, FALSE)</f>
        <v>#N/A</v>
      </c>
      <c r="Q859" t="e">
        <f>VLOOKUP($L859,data1!$F$2:$N$164,COLUMN()-8, FALSE)</f>
        <v>#N/A</v>
      </c>
    </row>
    <row r="860" spans="12:17">
      <c r="L860" t="str">
        <f t="shared" si="17"/>
        <v/>
      </c>
      <c r="M860" t="e">
        <f>VLOOKUP($L860,data1!$F$2:$N$164,COLUMN()-8, FALSE)</f>
        <v>#N/A</v>
      </c>
      <c r="N860" t="e">
        <f>VLOOKUP($L860,data1!$F$2:$N$164,COLUMN()-8, FALSE)</f>
        <v>#N/A</v>
      </c>
      <c r="O860" t="e">
        <f>VLOOKUP($L860,data1!$F$2:$N$164,COLUMN()-8, FALSE)</f>
        <v>#N/A</v>
      </c>
      <c r="P860" t="e">
        <f>VLOOKUP($L860,data1!$F$2:$N$164,COLUMN()-8, FALSE)</f>
        <v>#N/A</v>
      </c>
      <c r="Q860" t="e">
        <f>VLOOKUP($L860,data1!$F$2:$N$164,COLUMN()-8, FALSE)</f>
        <v>#N/A</v>
      </c>
    </row>
    <row r="861" spans="12:17">
      <c r="L861" t="str">
        <f t="shared" si="17"/>
        <v/>
      </c>
      <c r="M861" t="e">
        <f>VLOOKUP($L861,data1!$F$2:$N$164,COLUMN()-8, FALSE)</f>
        <v>#N/A</v>
      </c>
      <c r="N861" t="e">
        <f>VLOOKUP($L861,data1!$F$2:$N$164,COLUMN()-8, FALSE)</f>
        <v>#N/A</v>
      </c>
      <c r="O861" t="e">
        <f>VLOOKUP($L861,data1!$F$2:$N$164,COLUMN()-8, FALSE)</f>
        <v>#N/A</v>
      </c>
      <c r="P861" t="e">
        <f>VLOOKUP($L861,data1!$F$2:$N$164,COLUMN()-8, FALSE)</f>
        <v>#N/A</v>
      </c>
      <c r="Q861" t="e">
        <f>VLOOKUP($L861,data1!$F$2:$N$164,COLUMN()-8, FALSE)</f>
        <v>#N/A</v>
      </c>
    </row>
    <row r="862" spans="12:17">
      <c r="L862" t="str">
        <f t="shared" si="17"/>
        <v/>
      </c>
      <c r="M862" t="e">
        <f>VLOOKUP($L862,data1!$F$2:$N$164,COLUMN()-8, FALSE)</f>
        <v>#N/A</v>
      </c>
      <c r="N862" t="e">
        <f>VLOOKUP($L862,data1!$F$2:$N$164,COLUMN()-8, FALSE)</f>
        <v>#N/A</v>
      </c>
      <c r="O862" t="e">
        <f>VLOOKUP($L862,data1!$F$2:$N$164,COLUMN()-8, FALSE)</f>
        <v>#N/A</v>
      </c>
      <c r="P862" t="e">
        <f>VLOOKUP($L862,data1!$F$2:$N$164,COLUMN()-8, FALSE)</f>
        <v>#N/A</v>
      </c>
      <c r="Q862" t="e">
        <f>VLOOKUP($L862,data1!$F$2:$N$164,COLUMN()-8, FALSE)</f>
        <v>#N/A</v>
      </c>
    </row>
    <row r="863" spans="12:17">
      <c r="L863" t="str">
        <f t="shared" si="17"/>
        <v/>
      </c>
      <c r="M863" t="e">
        <f>VLOOKUP($L863,data1!$F$2:$N$164,COLUMN()-8, FALSE)</f>
        <v>#N/A</v>
      </c>
      <c r="N863" t="e">
        <f>VLOOKUP($L863,data1!$F$2:$N$164,COLUMN()-8, FALSE)</f>
        <v>#N/A</v>
      </c>
      <c r="O863" t="e">
        <f>VLOOKUP($L863,data1!$F$2:$N$164,COLUMN()-8, FALSE)</f>
        <v>#N/A</v>
      </c>
      <c r="P863" t="e">
        <f>VLOOKUP($L863,data1!$F$2:$N$164,COLUMN()-8, FALSE)</f>
        <v>#N/A</v>
      </c>
      <c r="Q863" t="e">
        <f>VLOOKUP($L863,data1!$F$2:$N$164,COLUMN()-8, FALSE)</f>
        <v>#N/A</v>
      </c>
    </row>
    <row r="864" spans="12:17">
      <c r="L864" t="str">
        <f t="shared" si="17"/>
        <v/>
      </c>
      <c r="M864" t="e">
        <f>VLOOKUP($L864,data1!$F$2:$N$164,COLUMN()-8, FALSE)</f>
        <v>#N/A</v>
      </c>
      <c r="N864" t="e">
        <f>VLOOKUP($L864,data1!$F$2:$N$164,COLUMN()-8, FALSE)</f>
        <v>#N/A</v>
      </c>
      <c r="O864" t="e">
        <f>VLOOKUP($L864,data1!$F$2:$N$164,COLUMN()-8, FALSE)</f>
        <v>#N/A</v>
      </c>
      <c r="P864" t="e">
        <f>VLOOKUP($L864,data1!$F$2:$N$164,COLUMN()-8, FALSE)</f>
        <v>#N/A</v>
      </c>
      <c r="Q864" t="e">
        <f>VLOOKUP($L864,data1!$F$2:$N$164,COLUMN()-8, FALSE)</f>
        <v>#N/A</v>
      </c>
    </row>
    <row r="865" spans="12:17">
      <c r="L865" t="str">
        <f t="shared" si="17"/>
        <v/>
      </c>
      <c r="M865" t="e">
        <f>VLOOKUP($L865,data1!$F$2:$N$164,COLUMN()-8, FALSE)</f>
        <v>#N/A</v>
      </c>
      <c r="N865" t="e">
        <f>VLOOKUP($L865,data1!$F$2:$N$164,COLUMN()-8, FALSE)</f>
        <v>#N/A</v>
      </c>
      <c r="O865" t="e">
        <f>VLOOKUP($L865,data1!$F$2:$N$164,COLUMN()-8, FALSE)</f>
        <v>#N/A</v>
      </c>
      <c r="P865" t="e">
        <f>VLOOKUP($L865,data1!$F$2:$N$164,COLUMN()-8, FALSE)</f>
        <v>#N/A</v>
      </c>
      <c r="Q865" t="e">
        <f>VLOOKUP($L865,data1!$F$2:$N$164,COLUMN()-8, FALSE)</f>
        <v>#N/A</v>
      </c>
    </row>
    <row r="866" spans="12:17">
      <c r="L866" t="str">
        <f t="shared" si="17"/>
        <v/>
      </c>
      <c r="M866" t="e">
        <f>VLOOKUP($L866,data1!$F$2:$N$164,COLUMN()-8, FALSE)</f>
        <v>#N/A</v>
      </c>
      <c r="N866" t="e">
        <f>VLOOKUP($L866,data1!$F$2:$N$164,COLUMN()-8, FALSE)</f>
        <v>#N/A</v>
      </c>
      <c r="O866" t="e">
        <f>VLOOKUP($L866,data1!$F$2:$N$164,COLUMN()-8, FALSE)</f>
        <v>#N/A</v>
      </c>
      <c r="P866" t="e">
        <f>VLOOKUP($L866,data1!$F$2:$N$164,COLUMN()-8, FALSE)</f>
        <v>#N/A</v>
      </c>
      <c r="Q866" t="e">
        <f>VLOOKUP($L866,data1!$F$2:$N$164,COLUMN()-8, FALSE)</f>
        <v>#N/A</v>
      </c>
    </row>
    <row r="867" spans="12:17">
      <c r="L867" t="str">
        <f t="shared" si="17"/>
        <v/>
      </c>
      <c r="M867" t="e">
        <f>VLOOKUP($L867,data1!$F$2:$N$164,COLUMN()-8, FALSE)</f>
        <v>#N/A</v>
      </c>
      <c r="N867" t="e">
        <f>VLOOKUP($L867,data1!$F$2:$N$164,COLUMN()-8, FALSE)</f>
        <v>#N/A</v>
      </c>
      <c r="O867" t="e">
        <f>VLOOKUP($L867,data1!$F$2:$N$164,COLUMN()-8, FALSE)</f>
        <v>#N/A</v>
      </c>
      <c r="P867" t="e">
        <f>VLOOKUP($L867,data1!$F$2:$N$164,COLUMN()-8, FALSE)</f>
        <v>#N/A</v>
      </c>
      <c r="Q867" t="e">
        <f>VLOOKUP($L867,data1!$F$2:$N$164,COLUMN()-8, FALSE)</f>
        <v>#N/A</v>
      </c>
    </row>
    <row r="868" spans="12:17">
      <c r="L868" t="str">
        <f t="shared" si="17"/>
        <v/>
      </c>
      <c r="M868" t="e">
        <f>VLOOKUP($L868,data1!$F$2:$N$164,COLUMN()-8, FALSE)</f>
        <v>#N/A</v>
      </c>
      <c r="N868" t="e">
        <f>VLOOKUP($L868,data1!$F$2:$N$164,COLUMN()-8, FALSE)</f>
        <v>#N/A</v>
      </c>
      <c r="O868" t="e">
        <f>VLOOKUP($L868,data1!$F$2:$N$164,COLUMN()-8, FALSE)</f>
        <v>#N/A</v>
      </c>
      <c r="P868" t="e">
        <f>VLOOKUP($L868,data1!$F$2:$N$164,COLUMN()-8, FALSE)</f>
        <v>#N/A</v>
      </c>
      <c r="Q868" t="e">
        <f>VLOOKUP($L868,data1!$F$2:$N$164,COLUMN()-8, FALSE)</f>
        <v>#N/A</v>
      </c>
    </row>
    <row r="869" spans="12:17">
      <c r="L869" t="str">
        <f t="shared" si="17"/>
        <v/>
      </c>
      <c r="M869" t="e">
        <f>VLOOKUP($L869,data1!$F$2:$N$164,COLUMN()-8, FALSE)</f>
        <v>#N/A</v>
      </c>
      <c r="N869" t="e">
        <f>VLOOKUP($L869,data1!$F$2:$N$164,COLUMN()-8, FALSE)</f>
        <v>#N/A</v>
      </c>
      <c r="O869" t="e">
        <f>VLOOKUP($L869,data1!$F$2:$N$164,COLUMN()-8, FALSE)</f>
        <v>#N/A</v>
      </c>
      <c r="P869" t="e">
        <f>VLOOKUP($L869,data1!$F$2:$N$164,COLUMN()-8, FALSE)</f>
        <v>#N/A</v>
      </c>
      <c r="Q869" t="e">
        <f>VLOOKUP($L869,data1!$F$2:$N$164,COLUMN()-8, FALSE)</f>
        <v>#N/A</v>
      </c>
    </row>
    <row r="870" spans="12:17">
      <c r="L870" t="str">
        <f t="shared" si="17"/>
        <v/>
      </c>
      <c r="M870" t="e">
        <f>VLOOKUP($L870,data1!$F$2:$N$164,COLUMN()-8, FALSE)</f>
        <v>#N/A</v>
      </c>
      <c r="N870" t="e">
        <f>VLOOKUP($L870,data1!$F$2:$N$164,COLUMN()-8, FALSE)</f>
        <v>#N/A</v>
      </c>
      <c r="O870" t="e">
        <f>VLOOKUP($L870,data1!$F$2:$N$164,COLUMN()-8, FALSE)</f>
        <v>#N/A</v>
      </c>
      <c r="P870" t="e">
        <f>VLOOKUP($L870,data1!$F$2:$N$164,COLUMN()-8, FALSE)</f>
        <v>#N/A</v>
      </c>
      <c r="Q870" t="e">
        <f>VLOOKUP($L870,data1!$F$2:$N$164,COLUMN()-8, FALSE)</f>
        <v>#N/A</v>
      </c>
    </row>
    <row r="871" spans="12:17">
      <c r="L871" t="str">
        <f t="shared" si="17"/>
        <v/>
      </c>
      <c r="M871" t="e">
        <f>VLOOKUP($L871,data1!$F$2:$N$164,COLUMN()-8, FALSE)</f>
        <v>#N/A</v>
      </c>
      <c r="N871" t="e">
        <f>VLOOKUP($L871,data1!$F$2:$N$164,COLUMN()-8, FALSE)</f>
        <v>#N/A</v>
      </c>
      <c r="O871" t="e">
        <f>VLOOKUP($L871,data1!$F$2:$N$164,COLUMN()-8, FALSE)</f>
        <v>#N/A</v>
      </c>
      <c r="P871" t="e">
        <f>VLOOKUP($L871,data1!$F$2:$N$164,COLUMN()-8, FALSE)</f>
        <v>#N/A</v>
      </c>
      <c r="Q871" t="e">
        <f>VLOOKUP($L871,data1!$F$2:$N$164,COLUMN()-8, FALSE)</f>
        <v>#N/A</v>
      </c>
    </row>
    <row r="872" spans="12:17">
      <c r="L872" t="str">
        <f t="shared" si="17"/>
        <v/>
      </c>
      <c r="M872" t="e">
        <f>VLOOKUP($L872,data1!$F$2:$N$164,COLUMN()-8, FALSE)</f>
        <v>#N/A</v>
      </c>
      <c r="N872" t="e">
        <f>VLOOKUP($L872,data1!$F$2:$N$164,COLUMN()-8, FALSE)</f>
        <v>#N/A</v>
      </c>
      <c r="O872" t="e">
        <f>VLOOKUP($L872,data1!$F$2:$N$164,COLUMN()-8, FALSE)</f>
        <v>#N/A</v>
      </c>
      <c r="P872" t="e">
        <f>VLOOKUP($L872,data1!$F$2:$N$164,COLUMN()-8, FALSE)</f>
        <v>#N/A</v>
      </c>
      <c r="Q872" t="e">
        <f>VLOOKUP($L872,data1!$F$2:$N$164,COLUMN()-8, FALSE)</f>
        <v>#N/A</v>
      </c>
    </row>
    <row r="873" spans="12:17">
      <c r="L873" t="str">
        <f t="shared" si="17"/>
        <v/>
      </c>
      <c r="M873" t="e">
        <f>VLOOKUP($L873,data1!$F$2:$N$164,COLUMN()-8, FALSE)</f>
        <v>#N/A</v>
      </c>
      <c r="N873" t="e">
        <f>VLOOKUP($L873,data1!$F$2:$N$164,COLUMN()-8, FALSE)</f>
        <v>#N/A</v>
      </c>
      <c r="O873" t="e">
        <f>VLOOKUP($L873,data1!$F$2:$N$164,COLUMN()-8, FALSE)</f>
        <v>#N/A</v>
      </c>
      <c r="P873" t="e">
        <f>VLOOKUP($L873,data1!$F$2:$N$164,COLUMN()-8, FALSE)</f>
        <v>#N/A</v>
      </c>
      <c r="Q873" t="e">
        <f>VLOOKUP($L873,data1!$F$2:$N$164,COLUMN()-8, FALSE)</f>
        <v>#N/A</v>
      </c>
    </row>
    <row r="874" spans="12:17">
      <c r="L874" t="str">
        <f t="shared" si="17"/>
        <v/>
      </c>
      <c r="M874" t="e">
        <f>VLOOKUP($L874,data1!$F$2:$N$164,COLUMN()-8, FALSE)</f>
        <v>#N/A</v>
      </c>
      <c r="N874" t="e">
        <f>VLOOKUP($L874,data1!$F$2:$N$164,COLUMN()-8, FALSE)</f>
        <v>#N/A</v>
      </c>
      <c r="O874" t="e">
        <f>VLOOKUP($L874,data1!$F$2:$N$164,COLUMN()-8, FALSE)</f>
        <v>#N/A</v>
      </c>
      <c r="P874" t="e">
        <f>VLOOKUP($L874,data1!$F$2:$N$164,COLUMN()-8, FALSE)</f>
        <v>#N/A</v>
      </c>
      <c r="Q874" t="e">
        <f>VLOOKUP($L874,data1!$F$2:$N$164,COLUMN()-8, FALSE)</f>
        <v>#N/A</v>
      </c>
    </row>
    <row r="875" spans="12:17">
      <c r="L875" t="str">
        <f t="shared" si="17"/>
        <v/>
      </c>
      <c r="M875" t="e">
        <f>VLOOKUP($L875,data1!$F$2:$N$164,COLUMN()-8, FALSE)</f>
        <v>#N/A</v>
      </c>
      <c r="N875" t="e">
        <f>VLOOKUP($L875,data1!$F$2:$N$164,COLUMN()-8, FALSE)</f>
        <v>#N/A</v>
      </c>
      <c r="O875" t="e">
        <f>VLOOKUP($L875,data1!$F$2:$N$164,COLUMN()-8, FALSE)</f>
        <v>#N/A</v>
      </c>
      <c r="P875" t="e">
        <f>VLOOKUP($L875,data1!$F$2:$N$164,COLUMN()-8, FALSE)</f>
        <v>#N/A</v>
      </c>
      <c r="Q875" t="e">
        <f>VLOOKUP($L875,data1!$F$2:$N$164,COLUMN()-8, FALSE)</f>
        <v>#N/A</v>
      </c>
    </row>
    <row r="876" spans="12:17">
      <c r="L876" t="str">
        <f t="shared" si="17"/>
        <v/>
      </c>
      <c r="M876" t="e">
        <f>VLOOKUP($L876,data1!$F$2:$N$164,COLUMN()-8, FALSE)</f>
        <v>#N/A</v>
      </c>
      <c r="N876" t="e">
        <f>VLOOKUP($L876,data1!$F$2:$N$164,COLUMN()-8, FALSE)</f>
        <v>#N/A</v>
      </c>
      <c r="O876" t="e">
        <f>VLOOKUP($L876,data1!$F$2:$N$164,COLUMN()-8, FALSE)</f>
        <v>#N/A</v>
      </c>
      <c r="P876" t="e">
        <f>VLOOKUP($L876,data1!$F$2:$N$164,COLUMN()-8, FALSE)</f>
        <v>#N/A</v>
      </c>
      <c r="Q876" t="e">
        <f>VLOOKUP($L876,data1!$F$2:$N$164,COLUMN()-8, FALSE)</f>
        <v>#N/A</v>
      </c>
    </row>
    <row r="877" spans="12:17">
      <c r="L877" t="str">
        <f t="shared" si="17"/>
        <v/>
      </c>
      <c r="M877" t="e">
        <f>VLOOKUP($L877,data1!$F$2:$N$164,COLUMN()-8, FALSE)</f>
        <v>#N/A</v>
      </c>
      <c r="N877" t="e">
        <f>VLOOKUP($L877,data1!$F$2:$N$164,COLUMN()-8, FALSE)</f>
        <v>#N/A</v>
      </c>
      <c r="O877" t="e">
        <f>VLOOKUP($L877,data1!$F$2:$N$164,COLUMN()-8, FALSE)</f>
        <v>#N/A</v>
      </c>
      <c r="P877" t="e">
        <f>VLOOKUP($L877,data1!$F$2:$N$164,COLUMN()-8, FALSE)</f>
        <v>#N/A</v>
      </c>
      <c r="Q877" t="e">
        <f>VLOOKUP($L877,data1!$F$2:$N$164,COLUMN()-8, FALSE)</f>
        <v>#N/A</v>
      </c>
    </row>
    <row r="878" spans="12:17">
      <c r="L878" t="str">
        <f t="shared" si="17"/>
        <v/>
      </c>
      <c r="M878" t="e">
        <f>VLOOKUP($L878,data1!$F$2:$N$164,COLUMN()-8, FALSE)</f>
        <v>#N/A</v>
      </c>
      <c r="N878" t="e">
        <f>VLOOKUP($L878,data1!$F$2:$N$164,COLUMN()-8, FALSE)</f>
        <v>#N/A</v>
      </c>
      <c r="O878" t="e">
        <f>VLOOKUP($L878,data1!$F$2:$N$164,COLUMN()-8, FALSE)</f>
        <v>#N/A</v>
      </c>
      <c r="P878" t="e">
        <f>VLOOKUP($L878,data1!$F$2:$N$164,COLUMN()-8, FALSE)</f>
        <v>#N/A</v>
      </c>
      <c r="Q878" t="e">
        <f>VLOOKUP($L878,data1!$F$2:$N$164,COLUMN()-8, FALSE)</f>
        <v>#N/A</v>
      </c>
    </row>
    <row r="879" spans="12:17">
      <c r="L879" t="str">
        <f t="shared" si="17"/>
        <v/>
      </c>
      <c r="M879" t="e">
        <f>VLOOKUP($L879,data1!$F$2:$N$164,COLUMN()-8, FALSE)</f>
        <v>#N/A</v>
      </c>
      <c r="N879" t="e">
        <f>VLOOKUP($L879,data1!$F$2:$N$164,COLUMN()-8, FALSE)</f>
        <v>#N/A</v>
      </c>
      <c r="O879" t="e">
        <f>VLOOKUP($L879,data1!$F$2:$N$164,COLUMN()-8, FALSE)</f>
        <v>#N/A</v>
      </c>
      <c r="P879" t="e">
        <f>VLOOKUP($L879,data1!$F$2:$N$164,COLUMN()-8, FALSE)</f>
        <v>#N/A</v>
      </c>
      <c r="Q879" t="e">
        <f>VLOOKUP($L879,data1!$F$2:$N$164,COLUMN()-8, FALSE)</f>
        <v>#N/A</v>
      </c>
    </row>
    <row r="880" spans="12:17">
      <c r="L880" t="str">
        <f t="shared" si="17"/>
        <v/>
      </c>
      <c r="M880" t="e">
        <f>VLOOKUP($L880,data1!$F$2:$N$164,COLUMN()-8, FALSE)</f>
        <v>#N/A</v>
      </c>
      <c r="N880" t="e">
        <f>VLOOKUP($L880,data1!$F$2:$N$164,COLUMN()-8, FALSE)</f>
        <v>#N/A</v>
      </c>
      <c r="O880" t="e">
        <f>VLOOKUP($L880,data1!$F$2:$N$164,COLUMN()-8, FALSE)</f>
        <v>#N/A</v>
      </c>
      <c r="P880" t="e">
        <f>VLOOKUP($L880,data1!$F$2:$N$164,COLUMN()-8, FALSE)</f>
        <v>#N/A</v>
      </c>
      <c r="Q880" t="e">
        <f>VLOOKUP($L880,data1!$F$2:$N$164,COLUMN()-8, FALSE)</f>
        <v>#N/A</v>
      </c>
    </row>
    <row r="881" spans="12:17">
      <c r="L881" t="str">
        <f t="shared" si="17"/>
        <v/>
      </c>
      <c r="M881" t="e">
        <f>VLOOKUP($L881,data1!$F$2:$N$164,COLUMN()-8, FALSE)</f>
        <v>#N/A</v>
      </c>
      <c r="N881" t="e">
        <f>VLOOKUP($L881,data1!$F$2:$N$164,COLUMN()-8, FALSE)</f>
        <v>#N/A</v>
      </c>
      <c r="O881" t="e">
        <f>VLOOKUP($L881,data1!$F$2:$N$164,COLUMN()-8, FALSE)</f>
        <v>#N/A</v>
      </c>
      <c r="P881" t="e">
        <f>VLOOKUP($L881,data1!$F$2:$N$164,COLUMN()-8, FALSE)</f>
        <v>#N/A</v>
      </c>
      <c r="Q881" t="e">
        <f>VLOOKUP($L881,data1!$F$2:$N$164,COLUMN()-8, FALSE)</f>
        <v>#N/A</v>
      </c>
    </row>
    <row r="882" spans="12:17">
      <c r="L882" t="str">
        <f t="shared" si="17"/>
        <v/>
      </c>
      <c r="M882" t="e">
        <f>VLOOKUP($L882,data1!$F$2:$N$164,COLUMN()-8, FALSE)</f>
        <v>#N/A</v>
      </c>
      <c r="N882" t="e">
        <f>VLOOKUP($L882,data1!$F$2:$N$164,COLUMN()-8, FALSE)</f>
        <v>#N/A</v>
      </c>
      <c r="O882" t="e">
        <f>VLOOKUP($L882,data1!$F$2:$N$164,COLUMN()-8, FALSE)</f>
        <v>#N/A</v>
      </c>
      <c r="P882" t="e">
        <f>VLOOKUP($L882,data1!$F$2:$N$164,COLUMN()-8, FALSE)</f>
        <v>#N/A</v>
      </c>
      <c r="Q882" t="e">
        <f>VLOOKUP($L882,data1!$F$2:$N$164,COLUMN()-8, FALSE)</f>
        <v>#N/A</v>
      </c>
    </row>
    <row r="883" spans="12:17">
      <c r="L883" t="str">
        <f t="shared" si="17"/>
        <v/>
      </c>
      <c r="M883" t="e">
        <f>VLOOKUP($L883,data1!$F$2:$N$164,COLUMN()-8, FALSE)</f>
        <v>#N/A</v>
      </c>
      <c r="N883" t="e">
        <f>VLOOKUP($L883,data1!$F$2:$N$164,COLUMN()-8, FALSE)</f>
        <v>#N/A</v>
      </c>
      <c r="O883" t="e">
        <f>VLOOKUP($L883,data1!$F$2:$N$164,COLUMN()-8, FALSE)</f>
        <v>#N/A</v>
      </c>
      <c r="P883" t="e">
        <f>VLOOKUP($L883,data1!$F$2:$N$164,COLUMN()-8, FALSE)</f>
        <v>#N/A</v>
      </c>
      <c r="Q883" t="e">
        <f>VLOOKUP($L883,data1!$F$2:$N$164,COLUMN()-8, FALSE)</f>
        <v>#N/A</v>
      </c>
    </row>
    <row r="884" spans="12:17">
      <c r="L884" t="str">
        <f t="shared" si="17"/>
        <v/>
      </c>
      <c r="M884" t="e">
        <f>VLOOKUP($L884,data1!$F$2:$N$164,COLUMN()-8, FALSE)</f>
        <v>#N/A</v>
      </c>
      <c r="N884" t="e">
        <f>VLOOKUP($L884,data1!$F$2:$N$164,COLUMN()-8, FALSE)</f>
        <v>#N/A</v>
      </c>
      <c r="O884" t="e">
        <f>VLOOKUP($L884,data1!$F$2:$N$164,COLUMN()-8, FALSE)</f>
        <v>#N/A</v>
      </c>
      <c r="P884" t="e">
        <f>VLOOKUP($L884,data1!$F$2:$N$164,COLUMN()-8, FALSE)</f>
        <v>#N/A</v>
      </c>
      <c r="Q884" t="e">
        <f>VLOOKUP($L884,data1!$F$2:$N$164,COLUMN()-8, FALSE)</f>
        <v>#N/A</v>
      </c>
    </row>
    <row r="885" spans="12:17">
      <c r="L885" t="str">
        <f t="shared" ref="L885:L948" si="18">G67</f>
        <v/>
      </c>
      <c r="M885" t="e">
        <f>VLOOKUP($L885,data1!$F$2:$N$164,COLUMN()-8, FALSE)</f>
        <v>#N/A</v>
      </c>
      <c r="N885" t="e">
        <f>VLOOKUP($L885,data1!$F$2:$N$164,COLUMN()-8, FALSE)</f>
        <v>#N/A</v>
      </c>
      <c r="O885" t="e">
        <f>VLOOKUP($L885,data1!$F$2:$N$164,COLUMN()-8, FALSE)</f>
        <v>#N/A</v>
      </c>
      <c r="P885" t="e">
        <f>VLOOKUP($L885,data1!$F$2:$N$164,COLUMN()-8, FALSE)</f>
        <v>#N/A</v>
      </c>
      <c r="Q885" t="e">
        <f>VLOOKUP($L885,data1!$F$2:$N$164,COLUMN()-8, FALSE)</f>
        <v>#N/A</v>
      </c>
    </row>
    <row r="886" spans="12:17">
      <c r="L886" t="str">
        <f t="shared" si="18"/>
        <v/>
      </c>
      <c r="M886" t="e">
        <f>VLOOKUP($L886,data1!$F$2:$N$164,COLUMN()-8, FALSE)</f>
        <v>#N/A</v>
      </c>
      <c r="N886" t="e">
        <f>VLOOKUP($L886,data1!$F$2:$N$164,COLUMN()-8, FALSE)</f>
        <v>#N/A</v>
      </c>
      <c r="O886" t="e">
        <f>VLOOKUP($L886,data1!$F$2:$N$164,COLUMN()-8, FALSE)</f>
        <v>#N/A</v>
      </c>
      <c r="P886" t="e">
        <f>VLOOKUP($L886,data1!$F$2:$N$164,COLUMN()-8, FALSE)</f>
        <v>#N/A</v>
      </c>
      <c r="Q886" t="e">
        <f>VLOOKUP($L886,data1!$F$2:$N$164,COLUMN()-8, FALSE)</f>
        <v>#N/A</v>
      </c>
    </row>
    <row r="887" spans="12:17">
      <c r="L887" t="str">
        <f t="shared" si="18"/>
        <v/>
      </c>
      <c r="M887" t="e">
        <f>VLOOKUP($L887,data1!$F$2:$N$164,COLUMN()-8, FALSE)</f>
        <v>#N/A</v>
      </c>
      <c r="N887" t="e">
        <f>VLOOKUP($L887,data1!$F$2:$N$164,COLUMN()-8, FALSE)</f>
        <v>#N/A</v>
      </c>
      <c r="O887" t="e">
        <f>VLOOKUP($L887,data1!$F$2:$N$164,COLUMN()-8, FALSE)</f>
        <v>#N/A</v>
      </c>
      <c r="P887" t="e">
        <f>VLOOKUP($L887,data1!$F$2:$N$164,COLUMN()-8, FALSE)</f>
        <v>#N/A</v>
      </c>
      <c r="Q887" t="e">
        <f>VLOOKUP($L887,data1!$F$2:$N$164,COLUMN()-8, FALSE)</f>
        <v>#N/A</v>
      </c>
    </row>
    <row r="888" spans="12:17">
      <c r="L888" t="str">
        <f t="shared" si="18"/>
        <v/>
      </c>
      <c r="M888" t="e">
        <f>VLOOKUP($L888,data1!$F$2:$N$164,COLUMN()-8, FALSE)</f>
        <v>#N/A</v>
      </c>
      <c r="N888" t="e">
        <f>VLOOKUP($L888,data1!$F$2:$N$164,COLUMN()-8, FALSE)</f>
        <v>#N/A</v>
      </c>
      <c r="O888" t="e">
        <f>VLOOKUP($L888,data1!$F$2:$N$164,COLUMN()-8, FALSE)</f>
        <v>#N/A</v>
      </c>
      <c r="P888" t="e">
        <f>VLOOKUP($L888,data1!$F$2:$N$164,COLUMN()-8, FALSE)</f>
        <v>#N/A</v>
      </c>
      <c r="Q888" t="e">
        <f>VLOOKUP($L888,data1!$F$2:$N$164,COLUMN()-8, FALSE)</f>
        <v>#N/A</v>
      </c>
    </row>
    <row r="889" spans="12:17">
      <c r="L889" t="str">
        <f t="shared" si="18"/>
        <v/>
      </c>
      <c r="M889" t="e">
        <f>VLOOKUP($L889,data1!$F$2:$N$164,COLUMN()-8, FALSE)</f>
        <v>#N/A</v>
      </c>
      <c r="N889" t="e">
        <f>VLOOKUP($L889,data1!$F$2:$N$164,COLUMN()-8, FALSE)</f>
        <v>#N/A</v>
      </c>
      <c r="O889" t="e">
        <f>VLOOKUP($L889,data1!$F$2:$N$164,COLUMN()-8, FALSE)</f>
        <v>#N/A</v>
      </c>
      <c r="P889" t="e">
        <f>VLOOKUP($L889,data1!$F$2:$N$164,COLUMN()-8, FALSE)</f>
        <v>#N/A</v>
      </c>
      <c r="Q889" t="e">
        <f>VLOOKUP($L889,data1!$F$2:$N$164,COLUMN()-8, FALSE)</f>
        <v>#N/A</v>
      </c>
    </row>
    <row r="890" spans="12:17">
      <c r="L890" t="str">
        <f t="shared" si="18"/>
        <v/>
      </c>
      <c r="M890" t="e">
        <f>VLOOKUP($L890,data1!$F$2:$N$164,COLUMN()-8, FALSE)</f>
        <v>#N/A</v>
      </c>
      <c r="N890" t="e">
        <f>VLOOKUP($L890,data1!$F$2:$N$164,COLUMN()-8, FALSE)</f>
        <v>#N/A</v>
      </c>
      <c r="O890" t="e">
        <f>VLOOKUP($L890,data1!$F$2:$N$164,COLUMN()-8, FALSE)</f>
        <v>#N/A</v>
      </c>
      <c r="P890" t="e">
        <f>VLOOKUP($L890,data1!$F$2:$N$164,COLUMN()-8, FALSE)</f>
        <v>#N/A</v>
      </c>
      <c r="Q890" t="e">
        <f>VLOOKUP($L890,data1!$F$2:$N$164,COLUMN()-8, FALSE)</f>
        <v>#N/A</v>
      </c>
    </row>
    <row r="891" spans="12:17">
      <c r="L891" t="str">
        <f t="shared" si="18"/>
        <v/>
      </c>
      <c r="M891" t="e">
        <f>VLOOKUP($L891,data1!$F$2:$N$164,COLUMN()-8, FALSE)</f>
        <v>#N/A</v>
      </c>
      <c r="N891" t="e">
        <f>VLOOKUP($L891,data1!$F$2:$N$164,COLUMN()-8, FALSE)</f>
        <v>#N/A</v>
      </c>
      <c r="O891" t="e">
        <f>VLOOKUP($L891,data1!$F$2:$N$164,COLUMN()-8, FALSE)</f>
        <v>#N/A</v>
      </c>
      <c r="P891" t="e">
        <f>VLOOKUP($L891,data1!$F$2:$N$164,COLUMN()-8, FALSE)</f>
        <v>#N/A</v>
      </c>
      <c r="Q891" t="e">
        <f>VLOOKUP($L891,data1!$F$2:$N$164,COLUMN()-8, FALSE)</f>
        <v>#N/A</v>
      </c>
    </row>
    <row r="892" spans="12:17">
      <c r="L892" t="str">
        <f t="shared" si="18"/>
        <v/>
      </c>
      <c r="M892" t="e">
        <f>VLOOKUP($L892,data1!$F$2:$N$164,COLUMN()-8, FALSE)</f>
        <v>#N/A</v>
      </c>
      <c r="N892" t="e">
        <f>VLOOKUP($L892,data1!$F$2:$N$164,COLUMN()-8, FALSE)</f>
        <v>#N/A</v>
      </c>
      <c r="O892" t="e">
        <f>VLOOKUP($L892,data1!$F$2:$N$164,COLUMN()-8, FALSE)</f>
        <v>#N/A</v>
      </c>
      <c r="P892" t="e">
        <f>VLOOKUP($L892,data1!$F$2:$N$164,COLUMN()-8, FALSE)</f>
        <v>#N/A</v>
      </c>
      <c r="Q892" t="e">
        <f>VLOOKUP($L892,data1!$F$2:$N$164,COLUMN()-8, FALSE)</f>
        <v>#N/A</v>
      </c>
    </row>
    <row r="893" spans="12:17">
      <c r="L893" t="str">
        <f t="shared" si="18"/>
        <v/>
      </c>
      <c r="M893" t="e">
        <f>VLOOKUP($L893,data1!$F$2:$N$164,COLUMN()-8, FALSE)</f>
        <v>#N/A</v>
      </c>
      <c r="N893" t="e">
        <f>VLOOKUP($L893,data1!$F$2:$N$164,COLUMN()-8, FALSE)</f>
        <v>#N/A</v>
      </c>
      <c r="O893" t="e">
        <f>VLOOKUP($L893,data1!$F$2:$N$164,COLUMN()-8, FALSE)</f>
        <v>#N/A</v>
      </c>
      <c r="P893" t="e">
        <f>VLOOKUP($L893,data1!$F$2:$N$164,COLUMN()-8, FALSE)</f>
        <v>#N/A</v>
      </c>
      <c r="Q893" t="e">
        <f>VLOOKUP($L893,data1!$F$2:$N$164,COLUMN()-8, FALSE)</f>
        <v>#N/A</v>
      </c>
    </row>
    <row r="894" spans="12:17">
      <c r="L894" t="str">
        <f t="shared" si="18"/>
        <v/>
      </c>
      <c r="M894" t="e">
        <f>VLOOKUP($L894,data1!$F$2:$N$164,COLUMN()-8, FALSE)</f>
        <v>#N/A</v>
      </c>
      <c r="N894" t="e">
        <f>VLOOKUP($L894,data1!$F$2:$N$164,COLUMN()-8, FALSE)</f>
        <v>#N/A</v>
      </c>
      <c r="O894" t="e">
        <f>VLOOKUP($L894,data1!$F$2:$N$164,COLUMN()-8, FALSE)</f>
        <v>#N/A</v>
      </c>
      <c r="P894" t="e">
        <f>VLOOKUP($L894,data1!$F$2:$N$164,COLUMN()-8, FALSE)</f>
        <v>#N/A</v>
      </c>
      <c r="Q894" t="e">
        <f>VLOOKUP($L894,data1!$F$2:$N$164,COLUMN()-8, FALSE)</f>
        <v>#N/A</v>
      </c>
    </row>
    <row r="895" spans="12:17">
      <c r="L895" t="str">
        <f t="shared" si="18"/>
        <v/>
      </c>
      <c r="M895" t="e">
        <f>VLOOKUP($L895,data1!$F$2:$N$164,COLUMN()-8, FALSE)</f>
        <v>#N/A</v>
      </c>
      <c r="N895" t="e">
        <f>VLOOKUP($L895,data1!$F$2:$N$164,COLUMN()-8, FALSE)</f>
        <v>#N/A</v>
      </c>
      <c r="O895" t="e">
        <f>VLOOKUP($L895,data1!$F$2:$N$164,COLUMN()-8, FALSE)</f>
        <v>#N/A</v>
      </c>
      <c r="P895" t="e">
        <f>VLOOKUP($L895,data1!$F$2:$N$164,COLUMN()-8, FALSE)</f>
        <v>#N/A</v>
      </c>
      <c r="Q895" t="e">
        <f>VLOOKUP($L895,data1!$F$2:$N$164,COLUMN()-8, FALSE)</f>
        <v>#N/A</v>
      </c>
    </row>
    <row r="896" spans="12:17">
      <c r="L896" t="str">
        <f t="shared" si="18"/>
        <v/>
      </c>
      <c r="M896" t="e">
        <f>VLOOKUP($L896,data1!$F$2:$N$164,COLUMN()-8, FALSE)</f>
        <v>#N/A</v>
      </c>
      <c r="N896" t="e">
        <f>VLOOKUP($L896,data1!$F$2:$N$164,COLUMN()-8, FALSE)</f>
        <v>#N/A</v>
      </c>
      <c r="O896" t="e">
        <f>VLOOKUP($L896,data1!$F$2:$N$164,COLUMN()-8, FALSE)</f>
        <v>#N/A</v>
      </c>
      <c r="P896" t="e">
        <f>VLOOKUP($L896,data1!$F$2:$N$164,COLUMN()-8, FALSE)</f>
        <v>#N/A</v>
      </c>
      <c r="Q896" t="e">
        <f>VLOOKUP($L896,data1!$F$2:$N$164,COLUMN()-8, FALSE)</f>
        <v>#N/A</v>
      </c>
    </row>
    <row r="897" spans="12:17">
      <c r="L897" t="str">
        <f t="shared" si="18"/>
        <v/>
      </c>
      <c r="M897" t="e">
        <f>VLOOKUP($L897,data1!$F$2:$N$164,COLUMN()-8, FALSE)</f>
        <v>#N/A</v>
      </c>
      <c r="N897" t="e">
        <f>VLOOKUP($L897,data1!$F$2:$N$164,COLUMN()-8, FALSE)</f>
        <v>#N/A</v>
      </c>
      <c r="O897" t="e">
        <f>VLOOKUP($L897,data1!$F$2:$N$164,COLUMN()-8, FALSE)</f>
        <v>#N/A</v>
      </c>
      <c r="P897" t="e">
        <f>VLOOKUP($L897,data1!$F$2:$N$164,COLUMN()-8, FALSE)</f>
        <v>#N/A</v>
      </c>
      <c r="Q897" t="e">
        <f>VLOOKUP($L897,data1!$F$2:$N$164,COLUMN()-8, FALSE)</f>
        <v>#N/A</v>
      </c>
    </row>
    <row r="898" spans="12:17">
      <c r="L898" t="str">
        <f t="shared" si="18"/>
        <v/>
      </c>
      <c r="M898" t="e">
        <f>VLOOKUP($L898,data1!$F$2:$N$164,COLUMN()-8, FALSE)</f>
        <v>#N/A</v>
      </c>
      <c r="N898" t="e">
        <f>VLOOKUP($L898,data1!$F$2:$N$164,COLUMN()-8, FALSE)</f>
        <v>#N/A</v>
      </c>
      <c r="O898" t="e">
        <f>VLOOKUP($L898,data1!$F$2:$N$164,COLUMN()-8, FALSE)</f>
        <v>#N/A</v>
      </c>
      <c r="P898" t="e">
        <f>VLOOKUP($L898,data1!$F$2:$N$164,COLUMN()-8, FALSE)</f>
        <v>#N/A</v>
      </c>
      <c r="Q898" t="e">
        <f>VLOOKUP($L898,data1!$F$2:$N$164,COLUMN()-8, FALSE)</f>
        <v>#N/A</v>
      </c>
    </row>
    <row r="899" spans="12:17">
      <c r="L899" t="str">
        <f t="shared" si="18"/>
        <v/>
      </c>
      <c r="M899" t="e">
        <f>VLOOKUP($L899,data1!$F$2:$N$164,COLUMN()-8, FALSE)</f>
        <v>#N/A</v>
      </c>
      <c r="N899" t="e">
        <f>VLOOKUP($L899,data1!$F$2:$N$164,COLUMN()-8, FALSE)</f>
        <v>#N/A</v>
      </c>
      <c r="O899" t="e">
        <f>VLOOKUP($L899,data1!$F$2:$N$164,COLUMN()-8, FALSE)</f>
        <v>#N/A</v>
      </c>
      <c r="P899" t="e">
        <f>VLOOKUP($L899,data1!$F$2:$N$164,COLUMN()-8, FALSE)</f>
        <v>#N/A</v>
      </c>
      <c r="Q899" t="e">
        <f>VLOOKUP($L899,data1!$F$2:$N$164,COLUMN()-8, FALSE)</f>
        <v>#N/A</v>
      </c>
    </row>
    <row r="900" spans="12:17">
      <c r="L900" t="str">
        <f t="shared" si="18"/>
        <v/>
      </c>
      <c r="M900" t="e">
        <f>VLOOKUP($L900,data1!$F$2:$N$164,COLUMN()-8, FALSE)</f>
        <v>#N/A</v>
      </c>
      <c r="N900" t="e">
        <f>VLOOKUP($L900,data1!$F$2:$N$164,COLUMN()-8, FALSE)</f>
        <v>#N/A</v>
      </c>
      <c r="O900" t="e">
        <f>VLOOKUP($L900,data1!$F$2:$N$164,COLUMN()-8, FALSE)</f>
        <v>#N/A</v>
      </c>
      <c r="P900" t="e">
        <f>VLOOKUP($L900,data1!$F$2:$N$164,COLUMN()-8, FALSE)</f>
        <v>#N/A</v>
      </c>
      <c r="Q900" t="e">
        <f>VLOOKUP($L900,data1!$F$2:$N$164,COLUMN()-8, FALSE)</f>
        <v>#N/A</v>
      </c>
    </row>
    <row r="901" spans="12:17">
      <c r="L901" t="str">
        <f t="shared" si="18"/>
        <v/>
      </c>
      <c r="M901" t="e">
        <f>VLOOKUP($L901,data1!$F$2:$N$164,COLUMN()-8, FALSE)</f>
        <v>#N/A</v>
      </c>
      <c r="N901" t="e">
        <f>VLOOKUP($L901,data1!$F$2:$N$164,COLUMN()-8, FALSE)</f>
        <v>#N/A</v>
      </c>
      <c r="O901" t="e">
        <f>VLOOKUP($L901,data1!$F$2:$N$164,COLUMN()-8, FALSE)</f>
        <v>#N/A</v>
      </c>
      <c r="P901" t="e">
        <f>VLOOKUP($L901,data1!$F$2:$N$164,COLUMN()-8, FALSE)</f>
        <v>#N/A</v>
      </c>
      <c r="Q901" t="e">
        <f>VLOOKUP($L901,data1!$F$2:$N$164,COLUMN()-8, FALSE)</f>
        <v>#N/A</v>
      </c>
    </row>
    <row r="902" spans="12:17">
      <c r="L902" t="str">
        <f t="shared" si="18"/>
        <v/>
      </c>
      <c r="M902" t="e">
        <f>VLOOKUP($L902,data1!$F$2:$N$164,COLUMN()-8, FALSE)</f>
        <v>#N/A</v>
      </c>
      <c r="N902" t="e">
        <f>VLOOKUP($L902,data1!$F$2:$N$164,COLUMN()-8, FALSE)</f>
        <v>#N/A</v>
      </c>
      <c r="O902" t="e">
        <f>VLOOKUP($L902,data1!$F$2:$N$164,COLUMN()-8, FALSE)</f>
        <v>#N/A</v>
      </c>
      <c r="P902" t="e">
        <f>VLOOKUP($L902,data1!$F$2:$N$164,COLUMN()-8, FALSE)</f>
        <v>#N/A</v>
      </c>
      <c r="Q902" t="e">
        <f>VLOOKUP($L902,data1!$F$2:$N$164,COLUMN()-8, FALSE)</f>
        <v>#N/A</v>
      </c>
    </row>
    <row r="903" spans="12:17">
      <c r="L903" t="str">
        <f t="shared" si="18"/>
        <v>XPO7</v>
      </c>
      <c r="M903" t="str">
        <f>VLOOKUP($L903,data1!$F$2:$N$164,COLUMN()-8, FALSE)</f>
        <v>chr8:22033615</v>
      </c>
      <c r="N903" t="str">
        <f>VLOOKUP($L903,data1!$F$2:$N$164,COLUMN()-8, FALSE)</f>
        <v>rs6984210</v>
      </c>
      <c r="O903" t="str">
        <f>VLOOKUP($L903,data1!$F$2:$N$164,COLUMN()-8, FALSE)</f>
        <v>G</v>
      </c>
      <c r="P903">
        <f>VLOOKUP($L903,data1!$F$2:$N$164,COLUMN()-8, FALSE)</f>
        <v>-0.06</v>
      </c>
      <c r="Q903">
        <f>VLOOKUP($L903,data1!$F$2:$N$164,COLUMN()-8, FALSE)</f>
        <v>1.08</v>
      </c>
    </row>
    <row r="904" spans="12:17">
      <c r="L904" t="str">
        <f t="shared" si="18"/>
        <v/>
      </c>
      <c r="M904" t="e">
        <f>VLOOKUP($L904,data1!$F$2:$N$164,COLUMN()-8, FALSE)</f>
        <v>#N/A</v>
      </c>
      <c r="N904" t="e">
        <f>VLOOKUP($L904,data1!$F$2:$N$164,COLUMN()-8, FALSE)</f>
        <v>#N/A</v>
      </c>
      <c r="O904" t="e">
        <f>VLOOKUP($L904,data1!$F$2:$N$164,COLUMN()-8, FALSE)</f>
        <v>#N/A</v>
      </c>
      <c r="P904" t="e">
        <f>VLOOKUP($L904,data1!$F$2:$N$164,COLUMN()-8, FALSE)</f>
        <v>#N/A</v>
      </c>
      <c r="Q904" t="e">
        <f>VLOOKUP($L904,data1!$F$2:$N$164,COLUMN()-8, FALSE)</f>
        <v>#N/A</v>
      </c>
    </row>
    <row r="905" spans="12:17">
      <c r="L905" t="str">
        <f t="shared" si="18"/>
        <v/>
      </c>
      <c r="M905" t="e">
        <f>VLOOKUP($L905,data1!$F$2:$N$164,COLUMN()-8, FALSE)</f>
        <v>#N/A</v>
      </c>
      <c r="N905" t="e">
        <f>VLOOKUP($L905,data1!$F$2:$N$164,COLUMN()-8, FALSE)</f>
        <v>#N/A</v>
      </c>
      <c r="O905" t="e">
        <f>VLOOKUP($L905,data1!$F$2:$N$164,COLUMN()-8, FALSE)</f>
        <v>#N/A</v>
      </c>
      <c r="P905" t="e">
        <f>VLOOKUP($L905,data1!$F$2:$N$164,COLUMN()-8, FALSE)</f>
        <v>#N/A</v>
      </c>
      <c r="Q905" t="e">
        <f>VLOOKUP($L905,data1!$F$2:$N$164,COLUMN()-8, FALSE)</f>
        <v>#N/A</v>
      </c>
    </row>
    <row r="906" spans="12:17">
      <c r="L906" t="str">
        <f t="shared" si="18"/>
        <v/>
      </c>
      <c r="M906" t="e">
        <f>VLOOKUP($L906,data1!$F$2:$N$164,COLUMN()-8, FALSE)</f>
        <v>#N/A</v>
      </c>
      <c r="N906" t="e">
        <f>VLOOKUP($L906,data1!$F$2:$N$164,COLUMN()-8, FALSE)</f>
        <v>#N/A</v>
      </c>
      <c r="O906" t="e">
        <f>VLOOKUP($L906,data1!$F$2:$N$164,COLUMN()-8, FALSE)</f>
        <v>#N/A</v>
      </c>
      <c r="P906" t="e">
        <f>VLOOKUP($L906,data1!$F$2:$N$164,COLUMN()-8, FALSE)</f>
        <v>#N/A</v>
      </c>
      <c r="Q906" t="e">
        <f>VLOOKUP($L906,data1!$F$2:$N$164,COLUMN()-8, FALSE)</f>
        <v>#N/A</v>
      </c>
    </row>
    <row r="907" spans="12:17">
      <c r="L907" t="str">
        <f t="shared" si="18"/>
        <v/>
      </c>
      <c r="M907" t="e">
        <f>VLOOKUP($L907,data1!$F$2:$N$164,COLUMN()-8, FALSE)</f>
        <v>#N/A</v>
      </c>
      <c r="N907" t="e">
        <f>VLOOKUP($L907,data1!$F$2:$N$164,COLUMN()-8, FALSE)</f>
        <v>#N/A</v>
      </c>
      <c r="O907" t="e">
        <f>VLOOKUP($L907,data1!$F$2:$N$164,COLUMN()-8, FALSE)</f>
        <v>#N/A</v>
      </c>
      <c r="P907" t="e">
        <f>VLOOKUP($L907,data1!$F$2:$N$164,COLUMN()-8, FALSE)</f>
        <v>#N/A</v>
      </c>
      <c r="Q907" t="e">
        <f>VLOOKUP($L907,data1!$F$2:$N$164,COLUMN()-8, FALSE)</f>
        <v>#N/A</v>
      </c>
    </row>
    <row r="908" spans="12:17">
      <c r="L908" t="str">
        <f t="shared" si="18"/>
        <v/>
      </c>
      <c r="M908" t="e">
        <f>VLOOKUP($L908,data1!$F$2:$N$164,COLUMN()-8, FALSE)</f>
        <v>#N/A</v>
      </c>
      <c r="N908" t="e">
        <f>VLOOKUP($L908,data1!$F$2:$N$164,COLUMN()-8, FALSE)</f>
        <v>#N/A</v>
      </c>
      <c r="O908" t="e">
        <f>VLOOKUP($L908,data1!$F$2:$N$164,COLUMN()-8, FALSE)</f>
        <v>#N/A</v>
      </c>
      <c r="P908" t="e">
        <f>VLOOKUP($L908,data1!$F$2:$N$164,COLUMN()-8, FALSE)</f>
        <v>#N/A</v>
      </c>
      <c r="Q908" t="e">
        <f>VLOOKUP($L908,data1!$F$2:$N$164,COLUMN()-8, FALSE)</f>
        <v>#N/A</v>
      </c>
    </row>
    <row r="909" spans="12:17">
      <c r="L909" t="str">
        <f t="shared" si="18"/>
        <v/>
      </c>
      <c r="M909" t="e">
        <f>VLOOKUP($L909,data1!$F$2:$N$164,COLUMN()-8, FALSE)</f>
        <v>#N/A</v>
      </c>
      <c r="N909" t="e">
        <f>VLOOKUP($L909,data1!$F$2:$N$164,COLUMN()-8, FALSE)</f>
        <v>#N/A</v>
      </c>
      <c r="O909" t="e">
        <f>VLOOKUP($L909,data1!$F$2:$N$164,COLUMN()-8, FALSE)</f>
        <v>#N/A</v>
      </c>
      <c r="P909" t="e">
        <f>VLOOKUP($L909,data1!$F$2:$N$164,COLUMN()-8, FALSE)</f>
        <v>#N/A</v>
      </c>
      <c r="Q909" t="e">
        <f>VLOOKUP($L909,data1!$F$2:$N$164,COLUMN()-8, FALSE)</f>
        <v>#N/A</v>
      </c>
    </row>
    <row r="910" spans="12:17">
      <c r="L910" t="str">
        <f t="shared" si="18"/>
        <v/>
      </c>
      <c r="M910" t="e">
        <f>VLOOKUP($L910,data1!$F$2:$N$164,COLUMN()-8, FALSE)</f>
        <v>#N/A</v>
      </c>
      <c r="N910" t="e">
        <f>VLOOKUP($L910,data1!$F$2:$N$164,COLUMN()-8, FALSE)</f>
        <v>#N/A</v>
      </c>
      <c r="O910" t="e">
        <f>VLOOKUP($L910,data1!$F$2:$N$164,COLUMN()-8, FALSE)</f>
        <v>#N/A</v>
      </c>
      <c r="P910" t="e">
        <f>VLOOKUP($L910,data1!$F$2:$N$164,COLUMN()-8, FALSE)</f>
        <v>#N/A</v>
      </c>
      <c r="Q910" t="e">
        <f>VLOOKUP($L910,data1!$F$2:$N$164,COLUMN()-8, FALSE)</f>
        <v>#N/A</v>
      </c>
    </row>
    <row r="911" spans="12:17">
      <c r="L911" t="str">
        <f t="shared" si="18"/>
        <v/>
      </c>
      <c r="M911" t="e">
        <f>VLOOKUP($L911,data1!$F$2:$N$164,COLUMN()-8, FALSE)</f>
        <v>#N/A</v>
      </c>
      <c r="N911" t="e">
        <f>VLOOKUP($L911,data1!$F$2:$N$164,COLUMN()-8, FALSE)</f>
        <v>#N/A</v>
      </c>
      <c r="O911" t="e">
        <f>VLOOKUP($L911,data1!$F$2:$N$164,COLUMN()-8, FALSE)</f>
        <v>#N/A</v>
      </c>
      <c r="P911" t="e">
        <f>VLOOKUP($L911,data1!$F$2:$N$164,COLUMN()-8, FALSE)</f>
        <v>#N/A</v>
      </c>
      <c r="Q911" t="e">
        <f>VLOOKUP($L911,data1!$F$2:$N$164,COLUMN()-8, FALSE)</f>
        <v>#N/A</v>
      </c>
    </row>
    <row r="912" spans="12:17">
      <c r="L912" t="str">
        <f t="shared" si="18"/>
        <v/>
      </c>
      <c r="M912" t="e">
        <f>VLOOKUP($L912,data1!$F$2:$N$164,COLUMN()-8, FALSE)</f>
        <v>#N/A</v>
      </c>
      <c r="N912" t="e">
        <f>VLOOKUP($L912,data1!$F$2:$N$164,COLUMN()-8, FALSE)</f>
        <v>#N/A</v>
      </c>
      <c r="O912" t="e">
        <f>VLOOKUP($L912,data1!$F$2:$N$164,COLUMN()-8, FALSE)</f>
        <v>#N/A</v>
      </c>
      <c r="P912" t="e">
        <f>VLOOKUP($L912,data1!$F$2:$N$164,COLUMN()-8, FALSE)</f>
        <v>#N/A</v>
      </c>
      <c r="Q912" t="e">
        <f>VLOOKUP($L912,data1!$F$2:$N$164,COLUMN()-8, FALSE)</f>
        <v>#N/A</v>
      </c>
    </row>
    <row r="913" spans="12:17">
      <c r="L913" t="str">
        <f t="shared" si="18"/>
        <v/>
      </c>
      <c r="M913" t="e">
        <f>VLOOKUP($L913,data1!$F$2:$N$164,COLUMN()-8, FALSE)</f>
        <v>#N/A</v>
      </c>
      <c r="N913" t="e">
        <f>VLOOKUP($L913,data1!$F$2:$N$164,COLUMN()-8, FALSE)</f>
        <v>#N/A</v>
      </c>
      <c r="O913" t="e">
        <f>VLOOKUP($L913,data1!$F$2:$N$164,COLUMN()-8, FALSE)</f>
        <v>#N/A</v>
      </c>
      <c r="P913" t="e">
        <f>VLOOKUP($L913,data1!$F$2:$N$164,COLUMN()-8, FALSE)</f>
        <v>#N/A</v>
      </c>
      <c r="Q913" t="e">
        <f>VLOOKUP($L913,data1!$F$2:$N$164,COLUMN()-8, FALSE)</f>
        <v>#N/A</v>
      </c>
    </row>
    <row r="914" spans="12:17">
      <c r="L914" t="str">
        <f t="shared" si="18"/>
        <v/>
      </c>
      <c r="M914" t="e">
        <f>VLOOKUP($L914,data1!$F$2:$N$164,COLUMN()-8, FALSE)</f>
        <v>#N/A</v>
      </c>
      <c r="N914" t="e">
        <f>VLOOKUP($L914,data1!$F$2:$N$164,COLUMN()-8, FALSE)</f>
        <v>#N/A</v>
      </c>
      <c r="O914" t="e">
        <f>VLOOKUP($L914,data1!$F$2:$N$164,COLUMN()-8, FALSE)</f>
        <v>#N/A</v>
      </c>
      <c r="P914" t="e">
        <f>VLOOKUP($L914,data1!$F$2:$N$164,COLUMN()-8, FALSE)</f>
        <v>#N/A</v>
      </c>
      <c r="Q914" t="e">
        <f>VLOOKUP($L914,data1!$F$2:$N$164,COLUMN()-8, FALSE)</f>
        <v>#N/A</v>
      </c>
    </row>
    <row r="915" spans="12:17">
      <c r="L915" t="str">
        <f t="shared" si="18"/>
        <v/>
      </c>
      <c r="M915" t="e">
        <f>VLOOKUP($L915,data1!$F$2:$N$164,COLUMN()-8, FALSE)</f>
        <v>#N/A</v>
      </c>
      <c r="N915" t="e">
        <f>VLOOKUP($L915,data1!$F$2:$N$164,COLUMN()-8, FALSE)</f>
        <v>#N/A</v>
      </c>
      <c r="O915" t="e">
        <f>VLOOKUP($L915,data1!$F$2:$N$164,COLUMN()-8, FALSE)</f>
        <v>#N/A</v>
      </c>
      <c r="P915" t="e">
        <f>VLOOKUP($L915,data1!$F$2:$N$164,COLUMN()-8, FALSE)</f>
        <v>#N/A</v>
      </c>
      <c r="Q915" t="e">
        <f>VLOOKUP($L915,data1!$F$2:$N$164,COLUMN()-8, FALSE)</f>
        <v>#N/A</v>
      </c>
    </row>
    <row r="916" spans="12:17">
      <c r="L916" t="str">
        <f t="shared" si="18"/>
        <v/>
      </c>
      <c r="M916" t="e">
        <f>VLOOKUP($L916,data1!$F$2:$N$164,COLUMN()-8, FALSE)</f>
        <v>#N/A</v>
      </c>
      <c r="N916" t="e">
        <f>VLOOKUP($L916,data1!$F$2:$N$164,COLUMN()-8, FALSE)</f>
        <v>#N/A</v>
      </c>
      <c r="O916" t="e">
        <f>VLOOKUP($L916,data1!$F$2:$N$164,COLUMN()-8, FALSE)</f>
        <v>#N/A</v>
      </c>
      <c r="P916" t="e">
        <f>VLOOKUP($L916,data1!$F$2:$N$164,COLUMN()-8, FALSE)</f>
        <v>#N/A</v>
      </c>
      <c r="Q916" t="e">
        <f>VLOOKUP($L916,data1!$F$2:$N$164,COLUMN()-8, FALSE)</f>
        <v>#N/A</v>
      </c>
    </row>
    <row r="917" spans="12:17">
      <c r="L917" t="str">
        <f t="shared" si="18"/>
        <v/>
      </c>
      <c r="M917" t="e">
        <f>VLOOKUP($L917,data1!$F$2:$N$164,COLUMN()-8, FALSE)</f>
        <v>#N/A</v>
      </c>
      <c r="N917" t="e">
        <f>VLOOKUP($L917,data1!$F$2:$N$164,COLUMN()-8, FALSE)</f>
        <v>#N/A</v>
      </c>
      <c r="O917" t="e">
        <f>VLOOKUP($L917,data1!$F$2:$N$164,COLUMN()-8, FALSE)</f>
        <v>#N/A</v>
      </c>
      <c r="P917" t="e">
        <f>VLOOKUP($L917,data1!$F$2:$N$164,COLUMN()-8, FALSE)</f>
        <v>#N/A</v>
      </c>
      <c r="Q917" t="e">
        <f>VLOOKUP($L917,data1!$F$2:$N$164,COLUMN()-8, FALSE)</f>
        <v>#N/A</v>
      </c>
    </row>
    <row r="918" spans="12:17">
      <c r="L918" t="str">
        <f t="shared" si="18"/>
        <v/>
      </c>
      <c r="M918" t="e">
        <f>VLOOKUP($L918,data1!$F$2:$N$164,COLUMN()-8, FALSE)</f>
        <v>#N/A</v>
      </c>
      <c r="N918" t="e">
        <f>VLOOKUP($L918,data1!$F$2:$N$164,COLUMN()-8, FALSE)</f>
        <v>#N/A</v>
      </c>
      <c r="O918" t="e">
        <f>VLOOKUP($L918,data1!$F$2:$N$164,COLUMN()-8, FALSE)</f>
        <v>#N/A</v>
      </c>
      <c r="P918" t="e">
        <f>VLOOKUP($L918,data1!$F$2:$N$164,COLUMN()-8, FALSE)</f>
        <v>#N/A</v>
      </c>
      <c r="Q918" t="e">
        <f>VLOOKUP($L918,data1!$F$2:$N$164,COLUMN()-8, FALSE)</f>
        <v>#N/A</v>
      </c>
    </row>
    <row r="919" spans="12:17">
      <c r="L919" t="str">
        <f t="shared" si="18"/>
        <v/>
      </c>
      <c r="M919" t="e">
        <f>VLOOKUP($L919,data1!$F$2:$N$164,COLUMN()-8, FALSE)</f>
        <v>#N/A</v>
      </c>
      <c r="N919" t="e">
        <f>VLOOKUP($L919,data1!$F$2:$N$164,COLUMN()-8, FALSE)</f>
        <v>#N/A</v>
      </c>
      <c r="O919" t="e">
        <f>VLOOKUP($L919,data1!$F$2:$N$164,COLUMN()-8, FALSE)</f>
        <v>#N/A</v>
      </c>
      <c r="P919" t="e">
        <f>VLOOKUP($L919,data1!$F$2:$N$164,COLUMN()-8, FALSE)</f>
        <v>#N/A</v>
      </c>
      <c r="Q919" t="e">
        <f>VLOOKUP($L919,data1!$F$2:$N$164,COLUMN()-8, FALSE)</f>
        <v>#N/A</v>
      </c>
    </row>
    <row r="920" spans="12:17">
      <c r="L920" t="str">
        <f t="shared" si="18"/>
        <v/>
      </c>
      <c r="M920" t="e">
        <f>VLOOKUP($L920,data1!$F$2:$N$164,COLUMN()-8, FALSE)</f>
        <v>#N/A</v>
      </c>
      <c r="N920" t="e">
        <f>VLOOKUP($L920,data1!$F$2:$N$164,COLUMN()-8, FALSE)</f>
        <v>#N/A</v>
      </c>
      <c r="O920" t="e">
        <f>VLOOKUP($L920,data1!$F$2:$N$164,COLUMN()-8, FALSE)</f>
        <v>#N/A</v>
      </c>
      <c r="P920" t="e">
        <f>VLOOKUP($L920,data1!$F$2:$N$164,COLUMN()-8, FALSE)</f>
        <v>#N/A</v>
      </c>
      <c r="Q920" t="e">
        <f>VLOOKUP($L920,data1!$F$2:$N$164,COLUMN()-8, FALSE)</f>
        <v>#N/A</v>
      </c>
    </row>
    <row r="921" spans="12:17">
      <c r="L921" t="str">
        <f t="shared" si="18"/>
        <v/>
      </c>
      <c r="M921" t="e">
        <f>VLOOKUP($L921,data1!$F$2:$N$164,COLUMN()-8, FALSE)</f>
        <v>#N/A</v>
      </c>
      <c r="N921" t="e">
        <f>VLOOKUP($L921,data1!$F$2:$N$164,COLUMN()-8, FALSE)</f>
        <v>#N/A</v>
      </c>
      <c r="O921" t="e">
        <f>VLOOKUP($L921,data1!$F$2:$N$164,COLUMN()-8, FALSE)</f>
        <v>#N/A</v>
      </c>
      <c r="P921" t="e">
        <f>VLOOKUP($L921,data1!$F$2:$N$164,COLUMN()-8, FALSE)</f>
        <v>#N/A</v>
      </c>
      <c r="Q921" t="e">
        <f>VLOOKUP($L921,data1!$F$2:$N$164,COLUMN()-8, FALSE)</f>
        <v>#N/A</v>
      </c>
    </row>
    <row r="922" spans="12:17">
      <c r="L922" t="str">
        <f t="shared" si="18"/>
        <v/>
      </c>
      <c r="M922" t="e">
        <f>VLOOKUP($L922,data1!$F$2:$N$164,COLUMN()-8, FALSE)</f>
        <v>#N/A</v>
      </c>
      <c r="N922" t="e">
        <f>VLOOKUP($L922,data1!$F$2:$N$164,COLUMN()-8, FALSE)</f>
        <v>#N/A</v>
      </c>
      <c r="O922" t="e">
        <f>VLOOKUP($L922,data1!$F$2:$N$164,COLUMN()-8, FALSE)</f>
        <v>#N/A</v>
      </c>
      <c r="P922" t="e">
        <f>VLOOKUP($L922,data1!$F$2:$N$164,COLUMN()-8, FALSE)</f>
        <v>#N/A</v>
      </c>
      <c r="Q922" t="e">
        <f>VLOOKUP($L922,data1!$F$2:$N$164,COLUMN()-8, FALSE)</f>
        <v>#N/A</v>
      </c>
    </row>
    <row r="923" spans="12:17">
      <c r="L923" t="str">
        <f t="shared" si="18"/>
        <v/>
      </c>
      <c r="M923" t="e">
        <f>VLOOKUP($L923,data1!$F$2:$N$164,COLUMN()-8, FALSE)</f>
        <v>#N/A</v>
      </c>
      <c r="N923" t="e">
        <f>VLOOKUP($L923,data1!$F$2:$N$164,COLUMN()-8, FALSE)</f>
        <v>#N/A</v>
      </c>
      <c r="O923" t="e">
        <f>VLOOKUP($L923,data1!$F$2:$N$164,COLUMN()-8, FALSE)</f>
        <v>#N/A</v>
      </c>
      <c r="P923" t="e">
        <f>VLOOKUP($L923,data1!$F$2:$N$164,COLUMN()-8, FALSE)</f>
        <v>#N/A</v>
      </c>
      <c r="Q923" t="e">
        <f>VLOOKUP($L923,data1!$F$2:$N$164,COLUMN()-8, FALSE)</f>
        <v>#N/A</v>
      </c>
    </row>
    <row r="924" spans="12:17">
      <c r="L924" t="str">
        <f t="shared" si="18"/>
        <v>others</v>
      </c>
      <c r="M924" t="str">
        <f>VLOOKUP($L924,data1!$F$2:$N$164,COLUMN()-8, FALSE)</f>
        <v>chr11:65391317</v>
      </c>
      <c r="N924" t="str">
        <f>VLOOKUP($L924,data1!$F$2:$N$164,COLUMN()-8, FALSE)</f>
        <v>rs12801636</v>
      </c>
      <c r="O924" t="str">
        <f>VLOOKUP($L924,data1!$F$2:$N$164,COLUMN()-8, FALSE)</f>
        <v>G</v>
      </c>
      <c r="P924">
        <f>VLOOKUP($L924,data1!$F$2:$N$164,COLUMN()-8, FALSE)</f>
        <v>-0.77</v>
      </c>
      <c r="Q924">
        <f>VLOOKUP($L924,data1!$F$2:$N$164,COLUMN()-8, FALSE)</f>
        <v>1.05</v>
      </c>
    </row>
    <row r="925" spans="12:17">
      <c r="L925" t="str">
        <f t="shared" si="18"/>
        <v/>
      </c>
      <c r="M925" t="e">
        <f>VLOOKUP($L925,data1!$F$2:$N$164,COLUMN()-8, FALSE)</f>
        <v>#N/A</v>
      </c>
      <c r="N925" t="e">
        <f>VLOOKUP($L925,data1!$F$2:$N$164,COLUMN()-8, FALSE)</f>
        <v>#N/A</v>
      </c>
      <c r="O925" t="e">
        <f>VLOOKUP($L925,data1!$F$2:$N$164,COLUMN()-8, FALSE)</f>
        <v>#N/A</v>
      </c>
      <c r="P925" t="e">
        <f>VLOOKUP($L925,data1!$F$2:$N$164,COLUMN()-8, FALSE)</f>
        <v>#N/A</v>
      </c>
      <c r="Q925" t="e">
        <f>VLOOKUP($L925,data1!$F$2:$N$164,COLUMN()-8, FALSE)</f>
        <v>#N/A</v>
      </c>
    </row>
    <row r="926" spans="12:17">
      <c r="L926" t="str">
        <f t="shared" si="18"/>
        <v/>
      </c>
      <c r="M926" t="e">
        <f>VLOOKUP($L926,data1!$F$2:$N$164,COLUMN()-8, FALSE)</f>
        <v>#N/A</v>
      </c>
      <c r="N926" t="e">
        <f>VLOOKUP($L926,data1!$F$2:$N$164,COLUMN()-8, FALSE)</f>
        <v>#N/A</v>
      </c>
      <c r="O926" t="e">
        <f>VLOOKUP($L926,data1!$F$2:$N$164,COLUMN()-8, FALSE)</f>
        <v>#N/A</v>
      </c>
      <c r="P926" t="e">
        <f>VLOOKUP($L926,data1!$F$2:$N$164,COLUMN()-8, FALSE)</f>
        <v>#N/A</v>
      </c>
      <c r="Q926" t="e">
        <f>VLOOKUP($L926,data1!$F$2:$N$164,COLUMN()-8, FALSE)</f>
        <v>#N/A</v>
      </c>
    </row>
    <row r="927" spans="12:17">
      <c r="L927" t="str">
        <f t="shared" si="18"/>
        <v/>
      </c>
      <c r="M927" t="e">
        <f>VLOOKUP($L927,data1!$F$2:$N$164,COLUMN()-8, FALSE)</f>
        <v>#N/A</v>
      </c>
      <c r="N927" t="e">
        <f>VLOOKUP($L927,data1!$F$2:$N$164,COLUMN()-8, FALSE)</f>
        <v>#N/A</v>
      </c>
      <c r="O927" t="e">
        <f>VLOOKUP($L927,data1!$F$2:$N$164,COLUMN()-8, FALSE)</f>
        <v>#N/A</v>
      </c>
      <c r="P927" t="e">
        <f>VLOOKUP($L927,data1!$F$2:$N$164,COLUMN()-8, FALSE)</f>
        <v>#N/A</v>
      </c>
      <c r="Q927" t="e">
        <f>VLOOKUP($L927,data1!$F$2:$N$164,COLUMN()-8, FALSE)</f>
        <v>#N/A</v>
      </c>
    </row>
    <row r="928" spans="12:17">
      <c r="L928" t="str">
        <f t="shared" si="18"/>
        <v/>
      </c>
      <c r="M928" t="e">
        <f>VLOOKUP($L928,data1!$F$2:$N$164,COLUMN()-8, FALSE)</f>
        <v>#N/A</v>
      </c>
      <c r="N928" t="e">
        <f>VLOOKUP($L928,data1!$F$2:$N$164,COLUMN()-8, FALSE)</f>
        <v>#N/A</v>
      </c>
      <c r="O928" t="e">
        <f>VLOOKUP($L928,data1!$F$2:$N$164,COLUMN()-8, FALSE)</f>
        <v>#N/A</v>
      </c>
      <c r="P928" t="e">
        <f>VLOOKUP($L928,data1!$F$2:$N$164,COLUMN()-8, FALSE)</f>
        <v>#N/A</v>
      </c>
      <c r="Q928" t="e">
        <f>VLOOKUP($L928,data1!$F$2:$N$164,COLUMN()-8, FALSE)</f>
        <v>#N/A</v>
      </c>
    </row>
    <row r="929" spans="12:17">
      <c r="L929" t="str">
        <f t="shared" si="18"/>
        <v/>
      </c>
      <c r="M929" t="e">
        <f>VLOOKUP($L929,data1!$F$2:$N$164,COLUMN()-8, FALSE)</f>
        <v>#N/A</v>
      </c>
      <c r="N929" t="e">
        <f>VLOOKUP($L929,data1!$F$2:$N$164,COLUMN()-8, FALSE)</f>
        <v>#N/A</v>
      </c>
      <c r="O929" t="e">
        <f>VLOOKUP($L929,data1!$F$2:$N$164,COLUMN()-8, FALSE)</f>
        <v>#N/A</v>
      </c>
      <c r="P929" t="e">
        <f>VLOOKUP($L929,data1!$F$2:$N$164,COLUMN()-8, FALSE)</f>
        <v>#N/A</v>
      </c>
      <c r="Q929" t="e">
        <f>VLOOKUP($L929,data1!$F$2:$N$164,COLUMN()-8, FALSE)</f>
        <v>#N/A</v>
      </c>
    </row>
    <row r="930" spans="12:17">
      <c r="L930" t="str">
        <f t="shared" si="18"/>
        <v/>
      </c>
      <c r="M930" t="e">
        <f>VLOOKUP($L930,data1!$F$2:$N$164,COLUMN()-8, FALSE)</f>
        <v>#N/A</v>
      </c>
      <c r="N930" t="e">
        <f>VLOOKUP($L930,data1!$F$2:$N$164,COLUMN()-8, FALSE)</f>
        <v>#N/A</v>
      </c>
      <c r="O930" t="e">
        <f>VLOOKUP($L930,data1!$F$2:$N$164,COLUMN()-8, FALSE)</f>
        <v>#N/A</v>
      </c>
      <c r="P930" t="e">
        <f>VLOOKUP($L930,data1!$F$2:$N$164,COLUMN()-8, FALSE)</f>
        <v>#N/A</v>
      </c>
      <c r="Q930" t="e">
        <f>VLOOKUP($L930,data1!$F$2:$N$164,COLUMN()-8, FALSE)</f>
        <v>#N/A</v>
      </c>
    </row>
    <row r="931" spans="12:17">
      <c r="L931" t="str">
        <f t="shared" si="18"/>
        <v/>
      </c>
      <c r="M931" t="e">
        <f>VLOOKUP($L931,data1!$F$2:$N$164,COLUMN()-8, FALSE)</f>
        <v>#N/A</v>
      </c>
      <c r="N931" t="e">
        <f>VLOOKUP($L931,data1!$F$2:$N$164,COLUMN()-8, FALSE)</f>
        <v>#N/A</v>
      </c>
      <c r="O931" t="e">
        <f>VLOOKUP($L931,data1!$F$2:$N$164,COLUMN()-8, FALSE)</f>
        <v>#N/A</v>
      </c>
      <c r="P931" t="e">
        <f>VLOOKUP($L931,data1!$F$2:$N$164,COLUMN()-8, FALSE)</f>
        <v>#N/A</v>
      </c>
      <c r="Q931" t="e">
        <f>VLOOKUP($L931,data1!$F$2:$N$164,COLUMN()-8, FALSE)</f>
        <v>#N/A</v>
      </c>
    </row>
    <row r="932" spans="12:17">
      <c r="L932" t="str">
        <f t="shared" si="18"/>
        <v/>
      </c>
      <c r="M932" t="e">
        <f>VLOOKUP($L932,data1!$F$2:$N$164,COLUMN()-8, FALSE)</f>
        <v>#N/A</v>
      </c>
      <c r="N932" t="e">
        <f>VLOOKUP($L932,data1!$F$2:$N$164,COLUMN()-8, FALSE)</f>
        <v>#N/A</v>
      </c>
      <c r="O932" t="e">
        <f>VLOOKUP($L932,data1!$F$2:$N$164,COLUMN()-8, FALSE)</f>
        <v>#N/A</v>
      </c>
      <c r="P932" t="e">
        <f>VLOOKUP($L932,data1!$F$2:$N$164,COLUMN()-8, FALSE)</f>
        <v>#N/A</v>
      </c>
      <c r="Q932" t="e">
        <f>VLOOKUP($L932,data1!$F$2:$N$164,COLUMN()-8, FALSE)</f>
        <v>#N/A</v>
      </c>
    </row>
    <row r="933" spans="12:17">
      <c r="L933" t="str">
        <f t="shared" si="18"/>
        <v/>
      </c>
      <c r="M933" t="e">
        <f>VLOOKUP($L933,data1!$F$2:$N$164,COLUMN()-8, FALSE)</f>
        <v>#N/A</v>
      </c>
      <c r="N933" t="e">
        <f>VLOOKUP($L933,data1!$F$2:$N$164,COLUMN()-8, FALSE)</f>
        <v>#N/A</v>
      </c>
      <c r="O933" t="e">
        <f>VLOOKUP($L933,data1!$F$2:$N$164,COLUMN()-8, FALSE)</f>
        <v>#N/A</v>
      </c>
      <c r="P933" t="e">
        <f>VLOOKUP($L933,data1!$F$2:$N$164,COLUMN()-8, FALSE)</f>
        <v>#N/A</v>
      </c>
      <c r="Q933" t="e">
        <f>VLOOKUP($L933,data1!$F$2:$N$164,COLUMN()-8, FALSE)</f>
        <v>#N/A</v>
      </c>
    </row>
    <row r="934" spans="12:17">
      <c r="L934" t="str">
        <f t="shared" si="18"/>
        <v/>
      </c>
      <c r="M934" t="e">
        <f>VLOOKUP($L934,data1!$F$2:$N$164,COLUMN()-8, FALSE)</f>
        <v>#N/A</v>
      </c>
      <c r="N934" t="e">
        <f>VLOOKUP($L934,data1!$F$2:$N$164,COLUMN()-8, FALSE)</f>
        <v>#N/A</v>
      </c>
      <c r="O934" t="e">
        <f>VLOOKUP($L934,data1!$F$2:$N$164,COLUMN()-8, FALSE)</f>
        <v>#N/A</v>
      </c>
      <c r="P934" t="e">
        <f>VLOOKUP($L934,data1!$F$2:$N$164,COLUMN()-8, FALSE)</f>
        <v>#N/A</v>
      </c>
      <c r="Q934" t="e">
        <f>VLOOKUP($L934,data1!$F$2:$N$164,COLUMN()-8, FALSE)</f>
        <v>#N/A</v>
      </c>
    </row>
    <row r="935" spans="12:17">
      <c r="L935" t="str">
        <f t="shared" si="18"/>
        <v/>
      </c>
      <c r="M935" t="e">
        <f>VLOOKUP($L935,data1!$F$2:$N$164,COLUMN()-8, FALSE)</f>
        <v>#N/A</v>
      </c>
      <c r="N935" t="e">
        <f>VLOOKUP($L935,data1!$F$2:$N$164,COLUMN()-8, FALSE)</f>
        <v>#N/A</v>
      </c>
      <c r="O935" t="e">
        <f>VLOOKUP($L935,data1!$F$2:$N$164,COLUMN()-8, FALSE)</f>
        <v>#N/A</v>
      </c>
      <c r="P935" t="e">
        <f>VLOOKUP($L935,data1!$F$2:$N$164,COLUMN()-8, FALSE)</f>
        <v>#N/A</v>
      </c>
      <c r="Q935" t="e">
        <f>VLOOKUP($L935,data1!$F$2:$N$164,COLUMN()-8, FALSE)</f>
        <v>#N/A</v>
      </c>
    </row>
    <row r="936" spans="12:17">
      <c r="L936" t="str">
        <f t="shared" si="18"/>
        <v>26–28</v>
      </c>
      <c r="M936" t="str">
        <f>VLOOKUP($L936,data1!$F$2:$N$164,COLUMN()-8, FALSE)</f>
        <v>chr12:121416988</v>
      </c>
      <c r="N936" t="str">
        <f>VLOOKUP($L936,data1!$F$2:$N$164,COLUMN()-8, FALSE)</f>
        <v>rs2244608</v>
      </c>
      <c r="O936" t="str">
        <f>VLOOKUP($L936,data1!$F$2:$N$164,COLUMN()-8, FALSE)</f>
        <v>G</v>
      </c>
      <c r="P936">
        <f>VLOOKUP($L936,data1!$F$2:$N$164,COLUMN()-8, FALSE)</f>
        <v>-0.35</v>
      </c>
      <c r="Q936">
        <f>VLOOKUP($L936,data1!$F$2:$N$164,COLUMN()-8, FALSE)</f>
        <v>1.06</v>
      </c>
    </row>
    <row r="937" spans="12:17">
      <c r="L937" t="str">
        <f t="shared" si="18"/>
        <v/>
      </c>
      <c r="M937" t="e">
        <f>VLOOKUP($L937,data1!$F$2:$N$164,COLUMN()-8, FALSE)</f>
        <v>#N/A</v>
      </c>
      <c r="N937" t="e">
        <f>VLOOKUP($L937,data1!$F$2:$N$164,COLUMN()-8, FALSE)</f>
        <v>#N/A</v>
      </c>
      <c r="O937" t="e">
        <f>VLOOKUP($L937,data1!$F$2:$N$164,COLUMN()-8, FALSE)</f>
        <v>#N/A</v>
      </c>
      <c r="P937" t="e">
        <f>VLOOKUP($L937,data1!$F$2:$N$164,COLUMN()-8, FALSE)</f>
        <v>#N/A</v>
      </c>
      <c r="Q937" t="e">
        <f>VLOOKUP($L937,data1!$F$2:$N$164,COLUMN()-8, FALSE)</f>
        <v>#N/A</v>
      </c>
    </row>
    <row r="938" spans="12:17">
      <c r="L938" t="str">
        <f t="shared" si="18"/>
        <v/>
      </c>
      <c r="M938" t="e">
        <f>VLOOKUP($L938,data1!$F$2:$N$164,COLUMN()-8, FALSE)</f>
        <v>#N/A</v>
      </c>
      <c r="N938" t="e">
        <f>VLOOKUP($L938,data1!$F$2:$N$164,COLUMN()-8, FALSE)</f>
        <v>#N/A</v>
      </c>
      <c r="O938" t="e">
        <f>VLOOKUP($L938,data1!$F$2:$N$164,COLUMN()-8, FALSE)</f>
        <v>#N/A</v>
      </c>
      <c r="P938" t="e">
        <f>VLOOKUP($L938,data1!$F$2:$N$164,COLUMN()-8, FALSE)</f>
        <v>#N/A</v>
      </c>
      <c r="Q938" t="e">
        <f>VLOOKUP($L938,data1!$F$2:$N$164,COLUMN()-8, FALSE)</f>
        <v>#N/A</v>
      </c>
    </row>
    <row r="939" spans="12:17">
      <c r="L939" t="str">
        <f t="shared" si="18"/>
        <v/>
      </c>
      <c r="M939" t="e">
        <f>VLOOKUP($L939,data1!$F$2:$N$164,COLUMN()-8, FALSE)</f>
        <v>#N/A</v>
      </c>
      <c r="N939" t="e">
        <f>VLOOKUP($L939,data1!$F$2:$N$164,COLUMN()-8, FALSE)</f>
        <v>#N/A</v>
      </c>
      <c r="O939" t="e">
        <f>VLOOKUP($L939,data1!$F$2:$N$164,COLUMN()-8, FALSE)</f>
        <v>#N/A</v>
      </c>
      <c r="P939" t="e">
        <f>VLOOKUP($L939,data1!$F$2:$N$164,COLUMN()-8, FALSE)</f>
        <v>#N/A</v>
      </c>
      <c r="Q939" t="e">
        <f>VLOOKUP($L939,data1!$F$2:$N$164,COLUMN()-8, FALSE)</f>
        <v>#N/A</v>
      </c>
    </row>
    <row r="940" spans="12:17">
      <c r="L940" t="str">
        <f t="shared" si="18"/>
        <v/>
      </c>
      <c r="M940" t="e">
        <f>VLOOKUP($L940,data1!$F$2:$N$164,COLUMN()-8, FALSE)</f>
        <v>#N/A</v>
      </c>
      <c r="N940" t="e">
        <f>VLOOKUP($L940,data1!$F$2:$N$164,COLUMN()-8, FALSE)</f>
        <v>#N/A</v>
      </c>
      <c r="O940" t="e">
        <f>VLOOKUP($L940,data1!$F$2:$N$164,COLUMN()-8, FALSE)</f>
        <v>#N/A</v>
      </c>
      <c r="P940" t="e">
        <f>VLOOKUP($L940,data1!$F$2:$N$164,COLUMN()-8, FALSE)</f>
        <v>#N/A</v>
      </c>
      <c r="Q940" t="e">
        <f>VLOOKUP($L940,data1!$F$2:$N$164,COLUMN()-8, FALSE)</f>
        <v>#N/A</v>
      </c>
    </row>
    <row r="941" spans="12:17">
      <c r="L941" t="str">
        <f t="shared" si="18"/>
        <v/>
      </c>
      <c r="M941" t="e">
        <f>VLOOKUP($L941,data1!$F$2:$N$164,COLUMN()-8, FALSE)</f>
        <v>#N/A</v>
      </c>
      <c r="N941" t="e">
        <f>VLOOKUP($L941,data1!$F$2:$N$164,COLUMN()-8, FALSE)</f>
        <v>#N/A</v>
      </c>
      <c r="O941" t="e">
        <f>VLOOKUP($L941,data1!$F$2:$N$164,COLUMN()-8, FALSE)</f>
        <v>#N/A</v>
      </c>
      <c r="P941" t="e">
        <f>VLOOKUP($L941,data1!$F$2:$N$164,COLUMN()-8, FALSE)</f>
        <v>#N/A</v>
      </c>
      <c r="Q941" t="e">
        <f>VLOOKUP($L941,data1!$F$2:$N$164,COLUMN()-8, FALSE)</f>
        <v>#N/A</v>
      </c>
    </row>
    <row r="942" spans="12:17">
      <c r="L942" t="str">
        <f t="shared" si="18"/>
        <v/>
      </c>
      <c r="M942" t="e">
        <f>VLOOKUP($L942,data1!$F$2:$N$164,COLUMN()-8, FALSE)</f>
        <v>#N/A</v>
      </c>
      <c r="N942" t="e">
        <f>VLOOKUP($L942,data1!$F$2:$N$164,COLUMN()-8, FALSE)</f>
        <v>#N/A</v>
      </c>
      <c r="O942" t="e">
        <f>VLOOKUP($L942,data1!$F$2:$N$164,COLUMN()-8, FALSE)</f>
        <v>#N/A</v>
      </c>
      <c r="P942" t="e">
        <f>VLOOKUP($L942,data1!$F$2:$N$164,COLUMN()-8, FALSE)</f>
        <v>#N/A</v>
      </c>
      <c r="Q942" t="e">
        <f>VLOOKUP($L942,data1!$F$2:$N$164,COLUMN()-8, FALSE)</f>
        <v>#N/A</v>
      </c>
    </row>
    <row r="943" spans="12:17">
      <c r="L943" t="str">
        <f t="shared" si="18"/>
        <v/>
      </c>
      <c r="M943" t="e">
        <f>VLOOKUP($L943,data1!$F$2:$N$164,COLUMN()-8, FALSE)</f>
        <v>#N/A</v>
      </c>
      <c r="N943" t="e">
        <f>VLOOKUP($L943,data1!$F$2:$N$164,COLUMN()-8, FALSE)</f>
        <v>#N/A</v>
      </c>
      <c r="O943" t="e">
        <f>VLOOKUP($L943,data1!$F$2:$N$164,COLUMN()-8, FALSE)</f>
        <v>#N/A</v>
      </c>
      <c r="P943" t="e">
        <f>VLOOKUP($L943,data1!$F$2:$N$164,COLUMN()-8, FALSE)</f>
        <v>#N/A</v>
      </c>
      <c r="Q943" t="e">
        <f>VLOOKUP($L943,data1!$F$2:$N$164,COLUMN()-8, FALSE)</f>
        <v>#N/A</v>
      </c>
    </row>
    <row r="944" spans="12:17">
      <c r="L944" t="str">
        <f t="shared" si="18"/>
        <v>ACYP1</v>
      </c>
      <c r="M944" t="str">
        <f>VLOOKUP($L944,data1!$F$2:$N$164,COLUMN()-8, FALSE)</f>
        <v>chr14:75147552</v>
      </c>
      <c r="N944" t="str">
        <f>VLOOKUP($L944,data1!$F$2:$N$164,COLUMN()-8, FALSE)</f>
        <v>rs3832966</v>
      </c>
      <c r="O944" t="str">
        <f>VLOOKUP($L944,data1!$F$2:$N$164,COLUMN()-8, FALSE)</f>
        <v>I</v>
      </c>
      <c r="P944">
        <f>VLOOKUP($L944,data1!$F$2:$N$164,COLUMN()-8, FALSE)</f>
        <v>-0.46</v>
      </c>
      <c r="Q944">
        <f>VLOOKUP($L944,data1!$F$2:$N$164,COLUMN()-8, FALSE)</f>
        <v>1.05</v>
      </c>
    </row>
    <row r="945" spans="12:17">
      <c r="L945" t="str">
        <f t="shared" si="18"/>
        <v/>
      </c>
      <c r="M945" t="e">
        <f>VLOOKUP($L945,data1!$F$2:$N$164,COLUMN()-8, FALSE)</f>
        <v>#N/A</v>
      </c>
      <c r="N945" t="e">
        <f>VLOOKUP($L945,data1!$F$2:$N$164,COLUMN()-8, FALSE)</f>
        <v>#N/A</v>
      </c>
      <c r="O945" t="e">
        <f>VLOOKUP($L945,data1!$F$2:$N$164,COLUMN()-8, FALSE)</f>
        <v>#N/A</v>
      </c>
      <c r="P945" t="e">
        <f>VLOOKUP($L945,data1!$F$2:$N$164,COLUMN()-8, FALSE)</f>
        <v>#N/A</v>
      </c>
      <c r="Q945" t="e">
        <f>VLOOKUP($L945,data1!$F$2:$N$164,COLUMN()-8, FALSE)</f>
        <v>#N/A</v>
      </c>
    </row>
    <row r="946" spans="12:17">
      <c r="L946" t="str">
        <f t="shared" si="18"/>
        <v/>
      </c>
      <c r="M946" t="e">
        <f>VLOOKUP($L946,data1!$F$2:$N$164,COLUMN()-8, FALSE)</f>
        <v>#N/A</v>
      </c>
      <c r="N946" t="e">
        <f>VLOOKUP($L946,data1!$F$2:$N$164,COLUMN()-8, FALSE)</f>
        <v>#N/A</v>
      </c>
      <c r="O946" t="e">
        <f>VLOOKUP($L946,data1!$F$2:$N$164,COLUMN()-8, FALSE)</f>
        <v>#N/A</v>
      </c>
      <c r="P946" t="e">
        <f>VLOOKUP($L946,data1!$F$2:$N$164,COLUMN()-8, FALSE)</f>
        <v>#N/A</v>
      </c>
      <c r="Q946" t="e">
        <f>VLOOKUP($L946,data1!$F$2:$N$164,COLUMN()-8, FALSE)</f>
        <v>#N/A</v>
      </c>
    </row>
    <row r="947" spans="12:17">
      <c r="L947" t="str">
        <f t="shared" si="18"/>
        <v/>
      </c>
      <c r="M947" t="e">
        <f>VLOOKUP($L947,data1!$F$2:$N$164,COLUMN()-8, FALSE)</f>
        <v>#N/A</v>
      </c>
      <c r="N947" t="e">
        <f>VLOOKUP($L947,data1!$F$2:$N$164,COLUMN()-8, FALSE)</f>
        <v>#N/A</v>
      </c>
      <c r="O947" t="e">
        <f>VLOOKUP($L947,data1!$F$2:$N$164,COLUMN()-8, FALSE)</f>
        <v>#N/A</v>
      </c>
      <c r="P947" t="e">
        <f>VLOOKUP($L947,data1!$F$2:$N$164,COLUMN()-8, FALSE)</f>
        <v>#N/A</v>
      </c>
      <c r="Q947" t="e">
        <f>VLOOKUP($L947,data1!$F$2:$N$164,COLUMN()-8, FALSE)</f>
        <v>#N/A</v>
      </c>
    </row>
    <row r="948" spans="12:17">
      <c r="L948" t="str">
        <f t="shared" si="18"/>
        <v/>
      </c>
      <c r="M948" t="e">
        <f>VLOOKUP($L948,data1!$F$2:$N$164,COLUMN()-8, FALSE)</f>
        <v>#N/A</v>
      </c>
      <c r="N948" t="e">
        <f>VLOOKUP($L948,data1!$F$2:$N$164,COLUMN()-8, FALSE)</f>
        <v>#N/A</v>
      </c>
      <c r="O948" t="e">
        <f>VLOOKUP($L948,data1!$F$2:$N$164,COLUMN()-8, FALSE)</f>
        <v>#N/A</v>
      </c>
      <c r="P948" t="e">
        <f>VLOOKUP($L948,data1!$F$2:$N$164,COLUMN()-8, FALSE)</f>
        <v>#N/A</v>
      </c>
      <c r="Q948" t="e">
        <f>VLOOKUP($L948,data1!$F$2:$N$164,COLUMN()-8, FALSE)</f>
        <v>#N/A</v>
      </c>
    </row>
    <row r="949" spans="12:17">
      <c r="L949" t="str">
        <f t="shared" ref="L949:L980" si="19">G131</f>
        <v/>
      </c>
      <c r="M949" t="e">
        <f>VLOOKUP($L949,data1!$F$2:$N$164,COLUMN()-8, FALSE)</f>
        <v>#N/A</v>
      </c>
      <c r="N949" t="e">
        <f>VLOOKUP($L949,data1!$F$2:$N$164,COLUMN()-8, FALSE)</f>
        <v>#N/A</v>
      </c>
      <c r="O949" t="e">
        <f>VLOOKUP($L949,data1!$F$2:$N$164,COLUMN()-8, FALSE)</f>
        <v>#N/A</v>
      </c>
      <c r="P949" t="e">
        <f>VLOOKUP($L949,data1!$F$2:$N$164,COLUMN()-8, FALSE)</f>
        <v>#N/A</v>
      </c>
      <c r="Q949" t="e">
        <f>VLOOKUP($L949,data1!$F$2:$N$164,COLUMN()-8, FALSE)</f>
        <v>#N/A</v>
      </c>
    </row>
    <row r="950" spans="12:17">
      <c r="L950" t="str">
        <f t="shared" si="19"/>
        <v/>
      </c>
      <c r="M950" t="e">
        <f>VLOOKUP($L950,data1!$F$2:$N$164,COLUMN()-8, FALSE)</f>
        <v>#N/A</v>
      </c>
      <c r="N950" t="e">
        <f>VLOOKUP($L950,data1!$F$2:$N$164,COLUMN()-8, FALSE)</f>
        <v>#N/A</v>
      </c>
      <c r="O950" t="e">
        <f>VLOOKUP($L950,data1!$F$2:$N$164,COLUMN()-8, FALSE)</f>
        <v>#N/A</v>
      </c>
      <c r="P950" t="e">
        <f>VLOOKUP($L950,data1!$F$2:$N$164,COLUMN()-8, FALSE)</f>
        <v>#N/A</v>
      </c>
      <c r="Q950" t="e">
        <f>VLOOKUP($L950,data1!$F$2:$N$164,COLUMN()-8, FALSE)</f>
        <v>#N/A</v>
      </c>
    </row>
    <row r="951" spans="12:17">
      <c r="L951" t="str">
        <f t="shared" si="19"/>
        <v/>
      </c>
      <c r="M951" t="e">
        <f>VLOOKUP($L951,data1!$F$2:$N$164,COLUMN()-8, FALSE)</f>
        <v>#N/A</v>
      </c>
      <c r="N951" t="e">
        <f>VLOOKUP($L951,data1!$F$2:$N$164,COLUMN()-8, FALSE)</f>
        <v>#N/A</v>
      </c>
      <c r="O951" t="e">
        <f>VLOOKUP($L951,data1!$F$2:$N$164,COLUMN()-8, FALSE)</f>
        <v>#N/A</v>
      </c>
      <c r="P951" t="e">
        <f>VLOOKUP($L951,data1!$F$2:$N$164,COLUMN()-8, FALSE)</f>
        <v>#N/A</v>
      </c>
      <c r="Q951" t="e">
        <f>VLOOKUP($L951,data1!$F$2:$N$164,COLUMN()-8, FALSE)</f>
        <v>#N/A</v>
      </c>
    </row>
    <row r="952" spans="12:17">
      <c r="L952" t="str">
        <f t="shared" si="19"/>
        <v/>
      </c>
      <c r="M952" t="e">
        <f>VLOOKUP($L952,data1!$F$2:$N$164,COLUMN()-8, FALSE)</f>
        <v>#N/A</v>
      </c>
      <c r="N952" t="e">
        <f>VLOOKUP($L952,data1!$F$2:$N$164,COLUMN()-8, FALSE)</f>
        <v>#N/A</v>
      </c>
      <c r="O952" t="e">
        <f>VLOOKUP($L952,data1!$F$2:$N$164,COLUMN()-8, FALSE)</f>
        <v>#N/A</v>
      </c>
      <c r="P952" t="e">
        <f>VLOOKUP($L952,data1!$F$2:$N$164,COLUMN()-8, FALSE)</f>
        <v>#N/A</v>
      </c>
      <c r="Q952" t="e">
        <f>VLOOKUP($L952,data1!$F$2:$N$164,COLUMN()-8, FALSE)</f>
        <v>#N/A</v>
      </c>
    </row>
    <row r="953" spans="12:17">
      <c r="L953" t="str">
        <f t="shared" si="19"/>
        <v/>
      </c>
      <c r="M953" t="e">
        <f>VLOOKUP($L953,data1!$F$2:$N$164,COLUMN()-8, FALSE)</f>
        <v>#N/A</v>
      </c>
      <c r="N953" t="e">
        <f>VLOOKUP($L953,data1!$F$2:$N$164,COLUMN()-8, FALSE)</f>
        <v>#N/A</v>
      </c>
      <c r="O953" t="e">
        <f>VLOOKUP($L953,data1!$F$2:$N$164,COLUMN()-8, FALSE)</f>
        <v>#N/A</v>
      </c>
      <c r="P953" t="e">
        <f>VLOOKUP($L953,data1!$F$2:$N$164,COLUMN()-8, FALSE)</f>
        <v>#N/A</v>
      </c>
      <c r="Q953" t="e">
        <f>VLOOKUP($L953,data1!$F$2:$N$164,COLUMN()-8, FALSE)</f>
        <v>#N/A</v>
      </c>
    </row>
    <row r="954" spans="12:17">
      <c r="L954" t="str">
        <f t="shared" si="19"/>
        <v/>
      </c>
      <c r="M954" t="e">
        <f>VLOOKUP($L954,data1!$F$2:$N$164,COLUMN()-8, FALSE)</f>
        <v>#N/A</v>
      </c>
      <c r="N954" t="e">
        <f>VLOOKUP($L954,data1!$F$2:$N$164,COLUMN()-8, FALSE)</f>
        <v>#N/A</v>
      </c>
      <c r="O954" t="e">
        <f>VLOOKUP($L954,data1!$F$2:$N$164,COLUMN()-8, FALSE)</f>
        <v>#N/A</v>
      </c>
      <c r="P954" t="e">
        <f>VLOOKUP($L954,data1!$F$2:$N$164,COLUMN()-8, FALSE)</f>
        <v>#N/A</v>
      </c>
      <c r="Q954" t="e">
        <f>VLOOKUP($L954,data1!$F$2:$N$164,COLUMN()-8, FALSE)</f>
        <v>#N/A</v>
      </c>
    </row>
    <row r="955" spans="12:17">
      <c r="L955" t="str">
        <f t="shared" si="19"/>
        <v/>
      </c>
      <c r="M955" t="e">
        <f>VLOOKUP($L955,data1!$F$2:$N$164,COLUMN()-8, FALSE)</f>
        <v>#N/A</v>
      </c>
      <c r="N955" t="e">
        <f>VLOOKUP($L955,data1!$F$2:$N$164,COLUMN()-8, FALSE)</f>
        <v>#N/A</v>
      </c>
      <c r="O955" t="e">
        <f>VLOOKUP($L955,data1!$F$2:$N$164,COLUMN()-8, FALSE)</f>
        <v>#N/A</v>
      </c>
      <c r="P955" t="e">
        <f>VLOOKUP($L955,data1!$F$2:$N$164,COLUMN()-8, FALSE)</f>
        <v>#N/A</v>
      </c>
      <c r="Q955" t="e">
        <f>VLOOKUP($L955,data1!$F$2:$N$164,COLUMN()-8, FALSE)</f>
        <v>#N/A</v>
      </c>
    </row>
    <row r="956" spans="12:17">
      <c r="L956" t="str">
        <f t="shared" si="19"/>
        <v/>
      </c>
      <c r="M956" t="e">
        <f>VLOOKUP($L956,data1!$F$2:$N$164,COLUMN()-8, FALSE)</f>
        <v>#N/A</v>
      </c>
      <c r="N956" t="e">
        <f>VLOOKUP($L956,data1!$F$2:$N$164,COLUMN()-8, FALSE)</f>
        <v>#N/A</v>
      </c>
      <c r="O956" t="e">
        <f>VLOOKUP($L956,data1!$F$2:$N$164,COLUMN()-8, FALSE)</f>
        <v>#N/A</v>
      </c>
      <c r="P956" t="e">
        <f>VLOOKUP($L956,data1!$F$2:$N$164,COLUMN()-8, FALSE)</f>
        <v>#N/A</v>
      </c>
      <c r="Q956" t="e">
        <f>VLOOKUP($L956,data1!$F$2:$N$164,COLUMN()-8, FALSE)</f>
        <v>#N/A</v>
      </c>
    </row>
    <row r="957" spans="12:17">
      <c r="L957" t="str">
        <f t="shared" si="19"/>
        <v/>
      </c>
      <c r="M957" t="e">
        <f>VLOOKUP($L957,data1!$F$2:$N$164,COLUMN()-8, FALSE)</f>
        <v>#N/A</v>
      </c>
      <c r="N957" t="e">
        <f>VLOOKUP($L957,data1!$F$2:$N$164,COLUMN()-8, FALSE)</f>
        <v>#N/A</v>
      </c>
      <c r="O957" t="e">
        <f>VLOOKUP($L957,data1!$F$2:$N$164,COLUMN()-8, FALSE)</f>
        <v>#N/A</v>
      </c>
      <c r="P957" t="e">
        <f>VLOOKUP($L957,data1!$F$2:$N$164,COLUMN()-8, FALSE)</f>
        <v>#N/A</v>
      </c>
      <c r="Q957" t="e">
        <f>VLOOKUP($L957,data1!$F$2:$N$164,COLUMN()-8, FALSE)</f>
        <v>#N/A</v>
      </c>
    </row>
    <row r="958" spans="12:17">
      <c r="L958" t="str">
        <f t="shared" si="19"/>
        <v/>
      </c>
      <c r="M958" t="e">
        <f>VLOOKUP($L958,data1!$F$2:$N$164,COLUMN()-8, FALSE)</f>
        <v>#N/A</v>
      </c>
      <c r="N958" t="e">
        <f>VLOOKUP($L958,data1!$F$2:$N$164,COLUMN()-8, FALSE)</f>
        <v>#N/A</v>
      </c>
      <c r="O958" t="e">
        <f>VLOOKUP($L958,data1!$F$2:$N$164,COLUMN()-8, FALSE)</f>
        <v>#N/A</v>
      </c>
      <c r="P958" t="e">
        <f>VLOOKUP($L958,data1!$F$2:$N$164,COLUMN()-8, FALSE)</f>
        <v>#N/A</v>
      </c>
      <c r="Q958" t="e">
        <f>VLOOKUP($L958,data1!$F$2:$N$164,COLUMN()-8, FALSE)</f>
        <v>#N/A</v>
      </c>
    </row>
    <row r="959" spans="12:17">
      <c r="L959" t="str">
        <f t="shared" si="19"/>
        <v/>
      </c>
      <c r="M959" t="e">
        <f>VLOOKUP($L959,data1!$F$2:$N$164,COLUMN()-8, FALSE)</f>
        <v>#N/A</v>
      </c>
      <c r="N959" t="e">
        <f>VLOOKUP($L959,data1!$F$2:$N$164,COLUMN()-8, FALSE)</f>
        <v>#N/A</v>
      </c>
      <c r="O959" t="e">
        <f>VLOOKUP($L959,data1!$F$2:$N$164,COLUMN()-8, FALSE)</f>
        <v>#N/A</v>
      </c>
      <c r="P959" t="e">
        <f>VLOOKUP($L959,data1!$F$2:$N$164,COLUMN()-8, FALSE)</f>
        <v>#N/A</v>
      </c>
      <c r="Q959" t="e">
        <f>VLOOKUP($L959,data1!$F$2:$N$164,COLUMN()-8, FALSE)</f>
        <v>#N/A</v>
      </c>
    </row>
    <row r="960" spans="12:17">
      <c r="L960" t="str">
        <f t="shared" si="19"/>
        <v>EFCAB5</v>
      </c>
      <c r="M960" t="str">
        <f>VLOOKUP($L960,data1!$F$2:$N$164,COLUMN()-8, FALSE)</f>
        <v>chr17:27941886</v>
      </c>
      <c r="N960" t="str">
        <f>VLOOKUP($L960,data1!$F$2:$N$164,COLUMN()-8, FALSE)</f>
        <v>rs13723</v>
      </c>
      <c r="O960" t="str">
        <f>VLOOKUP($L960,data1!$F$2:$N$164,COLUMN()-8, FALSE)</f>
        <v>G</v>
      </c>
      <c r="P960">
        <f>VLOOKUP($L960,data1!$F$2:$N$164,COLUMN()-8, FALSE)</f>
        <v>-0.49</v>
      </c>
      <c r="Q960">
        <f>VLOOKUP($L960,data1!$F$2:$N$164,COLUMN()-8, FALSE)</f>
        <v>1.04</v>
      </c>
    </row>
    <row r="961" spans="12:17">
      <c r="L961" t="str">
        <f t="shared" si="19"/>
        <v/>
      </c>
      <c r="M961" t="e">
        <f>VLOOKUP($L961,data1!$F$2:$N$164,COLUMN()-8, FALSE)</f>
        <v>#N/A</v>
      </c>
      <c r="N961" t="e">
        <f>VLOOKUP($L961,data1!$F$2:$N$164,COLUMN()-8, FALSE)</f>
        <v>#N/A</v>
      </c>
      <c r="O961" t="e">
        <f>VLOOKUP($L961,data1!$F$2:$N$164,COLUMN()-8, FALSE)</f>
        <v>#N/A</v>
      </c>
      <c r="P961" t="e">
        <f>VLOOKUP($L961,data1!$F$2:$N$164,COLUMN()-8, FALSE)</f>
        <v>#N/A</v>
      </c>
      <c r="Q961" t="e">
        <f>VLOOKUP($L961,data1!$F$2:$N$164,COLUMN()-8, FALSE)</f>
        <v>#N/A</v>
      </c>
    </row>
    <row r="962" spans="12:17">
      <c r="L962" t="str">
        <f t="shared" si="19"/>
        <v>KCNH4</v>
      </c>
      <c r="M962" t="str">
        <f>VLOOKUP($L962,data1!$F$2:$N$164,COLUMN()-8, FALSE)</f>
        <v>chr17:40257163</v>
      </c>
      <c r="N962" t="str">
        <f>VLOOKUP($L962,data1!$F$2:$N$164,COLUMN()-8, FALSE)</f>
        <v>rs2074158</v>
      </c>
      <c r="O962" t="str">
        <f>VLOOKUP($L962,data1!$F$2:$N$164,COLUMN()-8, FALSE)</f>
        <v>C</v>
      </c>
      <c r="P962">
        <f>VLOOKUP($L962,data1!$F$2:$N$164,COLUMN()-8, FALSE)</f>
        <v>-0.18</v>
      </c>
      <c r="Q962">
        <f>VLOOKUP($L962,data1!$F$2:$N$164,COLUMN()-8, FALSE)</f>
        <v>1.05</v>
      </c>
    </row>
    <row r="963" spans="12:17">
      <c r="L963" t="str">
        <f t="shared" si="19"/>
        <v/>
      </c>
      <c r="M963" t="e">
        <f>VLOOKUP($L963,data1!$F$2:$N$164,COLUMN()-8, FALSE)</f>
        <v>#N/A</v>
      </c>
      <c r="N963" t="e">
        <f>VLOOKUP($L963,data1!$F$2:$N$164,COLUMN()-8, FALSE)</f>
        <v>#N/A</v>
      </c>
      <c r="O963" t="e">
        <f>VLOOKUP($L963,data1!$F$2:$N$164,COLUMN()-8, FALSE)</f>
        <v>#N/A</v>
      </c>
      <c r="P963" t="e">
        <f>VLOOKUP($L963,data1!$F$2:$N$164,COLUMN()-8, FALSE)</f>
        <v>#N/A</v>
      </c>
      <c r="Q963" t="e">
        <f>VLOOKUP($L963,data1!$F$2:$N$164,COLUMN()-8, FALSE)</f>
        <v>#N/A</v>
      </c>
    </row>
    <row r="964" spans="12:17">
      <c r="L964" t="str">
        <f t="shared" si="19"/>
        <v/>
      </c>
      <c r="M964" t="e">
        <f>VLOOKUP($L964,data1!$F$2:$N$164,COLUMN()-8, FALSE)</f>
        <v>#N/A</v>
      </c>
      <c r="N964" t="e">
        <f>VLOOKUP($L964,data1!$F$2:$N$164,COLUMN()-8, FALSE)</f>
        <v>#N/A</v>
      </c>
      <c r="O964" t="e">
        <f>VLOOKUP($L964,data1!$F$2:$N$164,COLUMN()-8, FALSE)</f>
        <v>#N/A</v>
      </c>
      <c r="P964" t="e">
        <f>VLOOKUP($L964,data1!$F$2:$N$164,COLUMN()-8, FALSE)</f>
        <v>#N/A</v>
      </c>
      <c r="Q964" t="e">
        <f>VLOOKUP($L964,data1!$F$2:$N$164,COLUMN()-8, FALSE)</f>
        <v>#N/A</v>
      </c>
    </row>
    <row r="965" spans="12:17">
      <c r="L965" t="str">
        <f t="shared" si="19"/>
        <v/>
      </c>
      <c r="M965" t="e">
        <f>VLOOKUP($L965,data1!$F$2:$N$164,COLUMN()-8, FALSE)</f>
        <v>#N/A</v>
      </c>
      <c r="N965" t="e">
        <f>VLOOKUP($L965,data1!$F$2:$N$164,COLUMN()-8, FALSE)</f>
        <v>#N/A</v>
      </c>
      <c r="O965" t="e">
        <f>VLOOKUP($L965,data1!$F$2:$N$164,COLUMN()-8, FALSE)</f>
        <v>#N/A</v>
      </c>
      <c r="P965" t="e">
        <f>VLOOKUP($L965,data1!$F$2:$N$164,COLUMN()-8, FALSE)</f>
        <v>#N/A</v>
      </c>
      <c r="Q965" t="e">
        <f>VLOOKUP($L965,data1!$F$2:$N$164,COLUMN()-8, FALSE)</f>
        <v>#N/A</v>
      </c>
    </row>
    <row r="966" spans="12:17">
      <c r="L966" t="str">
        <f t="shared" si="19"/>
        <v/>
      </c>
      <c r="M966" t="e">
        <f>VLOOKUP($L966,data1!$F$2:$N$164,COLUMN()-8, FALSE)</f>
        <v>#N/A</v>
      </c>
      <c r="N966" t="e">
        <f>VLOOKUP($L966,data1!$F$2:$N$164,COLUMN()-8, FALSE)</f>
        <v>#N/A</v>
      </c>
      <c r="O966" t="e">
        <f>VLOOKUP($L966,data1!$F$2:$N$164,COLUMN()-8, FALSE)</f>
        <v>#N/A</v>
      </c>
      <c r="P966" t="e">
        <f>VLOOKUP($L966,data1!$F$2:$N$164,COLUMN()-8, FALSE)</f>
        <v>#N/A</v>
      </c>
      <c r="Q966" t="e">
        <f>VLOOKUP($L966,data1!$F$2:$N$164,COLUMN()-8, FALSE)</f>
        <v>#N/A</v>
      </c>
    </row>
    <row r="967" spans="12:17">
      <c r="L967" t="str">
        <f t="shared" si="19"/>
        <v/>
      </c>
      <c r="M967" t="e">
        <f>VLOOKUP($L967,data1!$F$2:$N$164,COLUMN()-8, FALSE)</f>
        <v>#N/A</v>
      </c>
      <c r="N967" t="e">
        <f>VLOOKUP($L967,data1!$F$2:$N$164,COLUMN()-8, FALSE)</f>
        <v>#N/A</v>
      </c>
      <c r="O967" t="e">
        <f>VLOOKUP($L967,data1!$F$2:$N$164,COLUMN()-8, FALSE)</f>
        <v>#N/A</v>
      </c>
      <c r="P967" t="e">
        <f>VLOOKUP($L967,data1!$F$2:$N$164,COLUMN()-8, FALSE)</f>
        <v>#N/A</v>
      </c>
      <c r="Q967" t="e">
        <f>VLOOKUP($L967,data1!$F$2:$N$164,COLUMN()-8, FALSE)</f>
        <v>#N/A</v>
      </c>
    </row>
    <row r="968" spans="12:17">
      <c r="L968" t="str">
        <f t="shared" si="19"/>
        <v/>
      </c>
      <c r="M968" t="e">
        <f>VLOOKUP($L968,data1!$F$2:$N$164,COLUMN()-8, FALSE)</f>
        <v>#N/A</v>
      </c>
      <c r="N968" t="e">
        <f>VLOOKUP($L968,data1!$F$2:$N$164,COLUMN()-8, FALSE)</f>
        <v>#N/A</v>
      </c>
      <c r="O968" t="e">
        <f>VLOOKUP($L968,data1!$F$2:$N$164,COLUMN()-8, FALSE)</f>
        <v>#N/A</v>
      </c>
      <c r="P968" t="e">
        <f>VLOOKUP($L968,data1!$F$2:$N$164,COLUMN()-8, FALSE)</f>
        <v>#N/A</v>
      </c>
      <c r="Q968" t="e">
        <f>VLOOKUP($L968,data1!$F$2:$N$164,COLUMN()-8, FALSE)</f>
        <v>#N/A</v>
      </c>
    </row>
    <row r="969" spans="12:17">
      <c r="L969" t="str">
        <f t="shared" si="19"/>
        <v/>
      </c>
      <c r="M969" t="e">
        <f>VLOOKUP($L969,data1!$F$2:$N$164,COLUMN()-8, FALSE)</f>
        <v>#N/A</v>
      </c>
      <c r="N969" t="e">
        <f>VLOOKUP($L969,data1!$F$2:$N$164,COLUMN()-8, FALSE)</f>
        <v>#N/A</v>
      </c>
      <c r="O969" t="e">
        <f>VLOOKUP($L969,data1!$F$2:$N$164,COLUMN()-8, FALSE)</f>
        <v>#N/A</v>
      </c>
      <c r="P969" t="e">
        <f>VLOOKUP($L969,data1!$F$2:$N$164,COLUMN()-8, FALSE)</f>
        <v>#N/A</v>
      </c>
      <c r="Q969" t="e">
        <f>VLOOKUP($L969,data1!$F$2:$N$164,COLUMN()-8, FALSE)</f>
        <v>#N/A</v>
      </c>
    </row>
    <row r="970" spans="12:17">
      <c r="L970" t="str">
        <f t="shared" si="19"/>
        <v/>
      </c>
      <c r="M970" t="e">
        <f>VLOOKUP($L970,data1!$F$2:$N$164,COLUMN()-8, FALSE)</f>
        <v>#N/A</v>
      </c>
      <c r="N970" t="e">
        <f>VLOOKUP($L970,data1!$F$2:$N$164,COLUMN()-8, FALSE)</f>
        <v>#N/A</v>
      </c>
      <c r="O970" t="e">
        <f>VLOOKUP($L970,data1!$F$2:$N$164,COLUMN()-8, FALSE)</f>
        <v>#N/A</v>
      </c>
      <c r="P970" t="e">
        <f>VLOOKUP($L970,data1!$F$2:$N$164,COLUMN()-8, FALSE)</f>
        <v>#N/A</v>
      </c>
      <c r="Q970" t="e">
        <f>VLOOKUP($L970,data1!$F$2:$N$164,COLUMN()-8, FALSE)</f>
        <v>#N/A</v>
      </c>
    </row>
    <row r="971" spans="12:17">
      <c r="L971" t="str">
        <f t="shared" si="19"/>
        <v/>
      </c>
      <c r="M971" t="e">
        <f>VLOOKUP($L971,data1!$F$2:$N$164,COLUMN()-8, FALSE)</f>
        <v>#N/A</v>
      </c>
      <c r="N971" t="e">
        <f>VLOOKUP($L971,data1!$F$2:$N$164,COLUMN()-8, FALSE)</f>
        <v>#N/A</v>
      </c>
      <c r="O971" t="e">
        <f>VLOOKUP($L971,data1!$F$2:$N$164,COLUMN()-8, FALSE)</f>
        <v>#N/A</v>
      </c>
      <c r="P971" t="e">
        <f>VLOOKUP($L971,data1!$F$2:$N$164,COLUMN()-8, FALSE)</f>
        <v>#N/A</v>
      </c>
      <c r="Q971" t="e">
        <f>VLOOKUP($L971,data1!$F$2:$N$164,COLUMN()-8, FALSE)</f>
        <v>#N/A</v>
      </c>
    </row>
    <row r="972" spans="12:17">
      <c r="L972" t="str">
        <f t="shared" si="19"/>
        <v/>
      </c>
      <c r="M972" t="e">
        <f>VLOOKUP($L972,data1!$F$2:$N$164,COLUMN()-8, FALSE)</f>
        <v>#N/A</v>
      </c>
      <c r="N972" t="e">
        <f>VLOOKUP($L972,data1!$F$2:$N$164,COLUMN()-8, FALSE)</f>
        <v>#N/A</v>
      </c>
      <c r="O972" t="e">
        <f>VLOOKUP($L972,data1!$F$2:$N$164,COLUMN()-8, FALSE)</f>
        <v>#N/A</v>
      </c>
      <c r="P972" t="e">
        <f>VLOOKUP($L972,data1!$F$2:$N$164,COLUMN()-8, FALSE)</f>
        <v>#N/A</v>
      </c>
      <c r="Q972" t="e">
        <f>VLOOKUP($L972,data1!$F$2:$N$164,COLUMN()-8, FALSE)</f>
        <v>#N/A</v>
      </c>
    </row>
    <row r="973" spans="12:17">
      <c r="L973" t="str">
        <f t="shared" si="19"/>
        <v/>
      </c>
      <c r="M973" t="e">
        <f>VLOOKUP($L973,data1!$F$2:$N$164,COLUMN()-8, FALSE)</f>
        <v>#N/A</v>
      </c>
      <c r="N973" t="e">
        <f>VLOOKUP($L973,data1!$F$2:$N$164,COLUMN()-8, FALSE)</f>
        <v>#N/A</v>
      </c>
      <c r="O973" t="e">
        <f>VLOOKUP($L973,data1!$F$2:$N$164,COLUMN()-8, FALSE)</f>
        <v>#N/A</v>
      </c>
      <c r="P973" t="e">
        <f>VLOOKUP($L973,data1!$F$2:$N$164,COLUMN()-8, FALSE)</f>
        <v>#N/A</v>
      </c>
      <c r="Q973" t="e">
        <f>VLOOKUP($L973,data1!$F$2:$N$164,COLUMN()-8, FALSE)</f>
        <v>#N/A</v>
      </c>
    </row>
    <row r="974" spans="12:17">
      <c r="L974" t="str">
        <f t="shared" si="19"/>
        <v/>
      </c>
      <c r="M974" t="e">
        <f>VLOOKUP($L974,data1!$F$2:$N$164,COLUMN()-8, FALSE)</f>
        <v>#N/A</v>
      </c>
      <c r="N974" t="e">
        <f>VLOOKUP($L974,data1!$F$2:$N$164,COLUMN()-8, FALSE)</f>
        <v>#N/A</v>
      </c>
      <c r="O974" t="e">
        <f>VLOOKUP($L974,data1!$F$2:$N$164,COLUMN()-8, FALSE)</f>
        <v>#N/A</v>
      </c>
      <c r="P974" t="e">
        <f>VLOOKUP($L974,data1!$F$2:$N$164,COLUMN()-8, FALSE)</f>
        <v>#N/A</v>
      </c>
      <c r="Q974" t="e">
        <f>VLOOKUP($L974,data1!$F$2:$N$164,COLUMN()-8, FALSE)</f>
        <v>#N/A</v>
      </c>
    </row>
    <row r="975" spans="12:17">
      <c r="L975" t="str">
        <f t="shared" si="19"/>
        <v/>
      </c>
      <c r="M975" t="e">
        <f>VLOOKUP($L975,data1!$F$2:$N$164,COLUMN()-8, FALSE)</f>
        <v>#N/A</v>
      </c>
      <c r="N975" t="e">
        <f>VLOOKUP($L975,data1!$F$2:$N$164,COLUMN()-8, FALSE)</f>
        <v>#N/A</v>
      </c>
      <c r="O975" t="e">
        <f>VLOOKUP($L975,data1!$F$2:$N$164,COLUMN()-8, FALSE)</f>
        <v>#N/A</v>
      </c>
      <c r="P975" t="e">
        <f>VLOOKUP($L975,data1!$F$2:$N$164,COLUMN()-8, FALSE)</f>
        <v>#N/A</v>
      </c>
      <c r="Q975" t="e">
        <f>VLOOKUP($L975,data1!$F$2:$N$164,COLUMN()-8, FALSE)</f>
        <v>#N/A</v>
      </c>
    </row>
    <row r="976" spans="12:17">
      <c r="L976" t="str">
        <f t="shared" si="19"/>
        <v>others</v>
      </c>
      <c r="M976" t="str">
        <f>VLOOKUP($L976,data1!$F$2:$N$164,COLUMN()-8, FALSE)</f>
        <v>chr11:65391317</v>
      </c>
      <c r="N976" t="str">
        <f>VLOOKUP($L976,data1!$F$2:$N$164,COLUMN()-8, FALSE)</f>
        <v>rs12801636</v>
      </c>
      <c r="O976" t="str">
        <f>VLOOKUP($L976,data1!$F$2:$N$164,COLUMN()-8, FALSE)</f>
        <v>G</v>
      </c>
      <c r="P976">
        <f>VLOOKUP($L976,data1!$F$2:$N$164,COLUMN()-8, FALSE)</f>
        <v>-0.77</v>
      </c>
      <c r="Q976">
        <f>VLOOKUP($L976,data1!$F$2:$N$164,COLUMN()-8, FALSE)</f>
        <v>1.05</v>
      </c>
    </row>
    <row r="977" spans="12:17">
      <c r="L977" t="str">
        <f t="shared" si="19"/>
        <v/>
      </c>
      <c r="M977" t="e">
        <f>VLOOKUP($L977,data1!$F$2:$N$164,COLUMN()-8, FALSE)</f>
        <v>#N/A</v>
      </c>
      <c r="N977" t="e">
        <f>VLOOKUP($L977,data1!$F$2:$N$164,COLUMN()-8, FALSE)</f>
        <v>#N/A</v>
      </c>
      <c r="O977" t="e">
        <f>VLOOKUP($L977,data1!$F$2:$N$164,COLUMN()-8, FALSE)</f>
        <v>#N/A</v>
      </c>
      <c r="P977" t="e">
        <f>VLOOKUP($L977,data1!$F$2:$N$164,COLUMN()-8, FALSE)</f>
        <v>#N/A</v>
      </c>
      <c r="Q977" t="e">
        <f>VLOOKUP($L977,data1!$F$2:$N$164,COLUMN()-8, FALSE)</f>
        <v>#N/A</v>
      </c>
    </row>
    <row r="978" spans="12:17">
      <c r="L978" t="str">
        <f t="shared" si="19"/>
        <v/>
      </c>
      <c r="M978" t="e">
        <f>VLOOKUP($L978,data1!$F$2:$N$164,COLUMN()-8, FALSE)</f>
        <v>#N/A</v>
      </c>
      <c r="N978" t="e">
        <f>VLOOKUP($L978,data1!$F$2:$N$164,COLUMN()-8, FALSE)</f>
        <v>#N/A</v>
      </c>
      <c r="O978" t="e">
        <f>VLOOKUP($L978,data1!$F$2:$N$164,COLUMN()-8, FALSE)</f>
        <v>#N/A</v>
      </c>
      <c r="P978" t="e">
        <f>VLOOKUP($L978,data1!$F$2:$N$164,COLUMN()-8, FALSE)</f>
        <v>#N/A</v>
      </c>
      <c r="Q978" t="e">
        <f>VLOOKUP($L978,data1!$F$2:$N$164,COLUMN()-8, FALSE)</f>
        <v>#N/A</v>
      </c>
    </row>
    <row r="979" spans="12:17">
      <c r="L979" t="str">
        <f t="shared" si="19"/>
        <v/>
      </c>
      <c r="M979" t="e">
        <f>VLOOKUP($L979,data1!$F$2:$N$164,COLUMN()-8, FALSE)</f>
        <v>#N/A</v>
      </c>
      <c r="N979" t="e">
        <f>VLOOKUP($L979,data1!$F$2:$N$164,COLUMN()-8, FALSE)</f>
        <v>#N/A</v>
      </c>
      <c r="O979" t="e">
        <f>VLOOKUP($L979,data1!$F$2:$N$164,COLUMN()-8, FALSE)</f>
        <v>#N/A</v>
      </c>
      <c r="P979" t="e">
        <f>VLOOKUP($L979,data1!$F$2:$N$164,COLUMN()-8, FALSE)</f>
        <v>#N/A</v>
      </c>
      <c r="Q979" t="e">
        <f>VLOOKUP($L979,data1!$F$2:$N$164,COLUMN()-8, FALSE)</f>
        <v>#N/A</v>
      </c>
    </row>
    <row r="980" spans="12:17">
      <c r="L980" t="str">
        <f t="shared" si="19"/>
        <v/>
      </c>
      <c r="M980" t="e">
        <f>VLOOKUP($L980,data1!$F$2:$N$164,COLUMN()-8, FALSE)</f>
        <v>#N/A</v>
      </c>
      <c r="N980" t="e">
        <f>VLOOKUP($L980,data1!$F$2:$N$164,COLUMN()-8, FALSE)</f>
        <v>#N/A</v>
      </c>
      <c r="O980" t="e">
        <f>VLOOKUP($L980,data1!$F$2:$N$164,COLUMN()-8, FALSE)</f>
        <v>#N/A</v>
      </c>
      <c r="P980" t="e">
        <f>VLOOKUP($L980,data1!$F$2:$N$164,COLUMN()-8, FALSE)</f>
        <v>#N/A</v>
      </c>
      <c r="Q980" t="e">
        <f>VLOOKUP($L980,data1!$F$2:$N$164,COLUMN()-8, FALSE)</f>
        <v>#N/A</v>
      </c>
    </row>
    <row r="981" spans="12:17">
      <c r="L981" t="str">
        <f>G163</f>
        <v/>
      </c>
      <c r="M981" t="e">
        <f>VLOOKUP($L981,data1!$F$2:$N$164,COLUMN()-8, FALSE)</f>
        <v>#N/A</v>
      </c>
      <c r="N981" t="e">
        <f>VLOOKUP($L981,data1!$F$2:$N$164,COLUMN()-8, FALSE)</f>
        <v>#N/A</v>
      </c>
      <c r="O981" t="e">
        <f>VLOOKUP($L981,data1!$F$2:$N$164,COLUMN()-8, FALSE)</f>
        <v>#N/A</v>
      </c>
      <c r="P981" t="e">
        <f>VLOOKUP($L981,data1!$F$2:$N$164,COLUMN()-8, FALSE)</f>
        <v>#N/A</v>
      </c>
      <c r="Q981" t="e">
        <f>VLOOKUP($L981,data1!$F$2:$N$164,COLUMN()-8, FALSE)</f>
        <v>#N/A</v>
      </c>
    </row>
    <row r="982" spans="12:17">
      <c r="L982" t="str">
        <f>G164</f>
        <v/>
      </c>
      <c r="M982" t="e">
        <f>VLOOKUP($L982,data1!$F$2:$N$164,COLUMN()-8, FALSE)</f>
        <v>#N/A</v>
      </c>
      <c r="N982" t="e">
        <f>VLOOKUP($L982,data1!$F$2:$N$164,COLUMN()-8, FALSE)</f>
        <v>#N/A</v>
      </c>
      <c r="O982" t="e">
        <f>VLOOKUP($L982,data1!$F$2:$N$164,COLUMN()-8, FALSE)</f>
        <v>#N/A</v>
      </c>
      <c r="P982" t="e">
        <f>VLOOKUP($L982,data1!$F$2:$N$164,COLUMN()-8, FALSE)</f>
        <v>#N/A</v>
      </c>
      <c r="Q982" t="e">
        <f>VLOOKUP($L982,data1!$F$2:$N$164,COLUMN()-8, FALSE)</f>
        <v>#N/A</v>
      </c>
    </row>
    <row r="983" spans="12:17">
      <c r="L983" t="str">
        <f>G165</f>
        <v/>
      </c>
      <c r="M983" t="e">
        <f>VLOOKUP($L983,data1!$F$2:$N$164,COLUMN()-8, FALSE)</f>
        <v>#N/A</v>
      </c>
      <c r="N983" t="e">
        <f>VLOOKUP($L983,data1!$F$2:$N$164,COLUMN()-8, FALSE)</f>
        <v>#N/A</v>
      </c>
      <c r="O983" t="e">
        <f>VLOOKUP($L983,data1!$F$2:$N$164,COLUMN()-8, FALSE)</f>
        <v>#N/A</v>
      </c>
      <c r="P983" t="e">
        <f>VLOOKUP($L983,data1!$F$2:$N$164,COLUMN()-8, FALSE)</f>
        <v>#N/A</v>
      </c>
      <c r="Q983" t="e">
        <f>VLOOKUP($L983,data1!$F$2:$N$164,COLUMN()-8, FALSE)</f>
        <v>#N/A</v>
      </c>
    </row>
    <row r="984" spans="12:17">
      <c r="L984" t="str">
        <f>J2</f>
        <v/>
      </c>
      <c r="M984" t="e">
        <f>VLOOKUP($L984,data1!$F$2:$N$164,COLUMN()-8, FALSE)</f>
        <v>#N/A</v>
      </c>
      <c r="N984" t="e">
        <f>VLOOKUP($L984,data1!$F$2:$N$164,COLUMN()-8, FALSE)</f>
        <v>#N/A</v>
      </c>
      <c r="O984" t="e">
        <f>VLOOKUP($L984,data1!$F$2:$N$164,COLUMN()-8, FALSE)</f>
        <v>#N/A</v>
      </c>
      <c r="P984" t="e">
        <f>VLOOKUP($L984,data1!$F$2:$N$164,COLUMN()-8, FALSE)</f>
        <v>#N/A</v>
      </c>
      <c r="Q984" t="e">
        <f>VLOOKUP($L984,data1!$F$2:$N$164,COLUMN()-8, FALSE)</f>
        <v>#N/A</v>
      </c>
    </row>
    <row r="985" spans="12:17">
      <c r="L985" t="str">
        <f t="shared" ref="L985:L1048" si="20">J3</f>
        <v/>
      </c>
      <c r="M985" t="e">
        <f>VLOOKUP($L985,data1!$F$2:$N$164,COLUMN()-8, FALSE)</f>
        <v>#N/A</v>
      </c>
      <c r="N985" t="e">
        <f>VLOOKUP($L985,data1!$F$2:$N$164,COLUMN()-8, FALSE)</f>
        <v>#N/A</v>
      </c>
      <c r="O985" t="e">
        <f>VLOOKUP($L985,data1!$F$2:$N$164,COLUMN()-8, FALSE)</f>
        <v>#N/A</v>
      </c>
      <c r="P985" t="e">
        <f>VLOOKUP($L985,data1!$F$2:$N$164,COLUMN()-8, FALSE)</f>
        <v>#N/A</v>
      </c>
      <c r="Q985" t="e">
        <f>VLOOKUP($L985,data1!$F$2:$N$164,COLUMN()-8, FALSE)</f>
        <v>#N/A</v>
      </c>
    </row>
    <row r="986" spans="12:17">
      <c r="L986" t="str">
        <f t="shared" si="20"/>
        <v/>
      </c>
      <c r="M986" t="e">
        <f>VLOOKUP($L986,data1!$F$2:$N$164,COLUMN()-8, FALSE)</f>
        <v>#N/A</v>
      </c>
      <c r="N986" t="e">
        <f>VLOOKUP($L986,data1!$F$2:$N$164,COLUMN()-8, FALSE)</f>
        <v>#N/A</v>
      </c>
      <c r="O986" t="e">
        <f>VLOOKUP($L986,data1!$F$2:$N$164,COLUMN()-8, FALSE)</f>
        <v>#N/A</v>
      </c>
      <c r="P986" t="e">
        <f>VLOOKUP($L986,data1!$F$2:$N$164,COLUMN()-8, FALSE)</f>
        <v>#N/A</v>
      </c>
      <c r="Q986" t="e">
        <f>VLOOKUP($L986,data1!$F$2:$N$164,COLUMN()-8, FALSE)</f>
        <v>#N/A</v>
      </c>
    </row>
    <row r="987" spans="12:17">
      <c r="L987" t="str">
        <f t="shared" si="20"/>
        <v/>
      </c>
      <c r="M987" t="e">
        <f>VLOOKUP($L987,data1!$F$2:$N$164,COLUMN()-8, FALSE)</f>
        <v>#N/A</v>
      </c>
      <c r="N987" t="e">
        <f>VLOOKUP($L987,data1!$F$2:$N$164,COLUMN()-8, FALSE)</f>
        <v>#N/A</v>
      </c>
      <c r="O987" t="e">
        <f>VLOOKUP($L987,data1!$F$2:$N$164,COLUMN()-8, FALSE)</f>
        <v>#N/A</v>
      </c>
      <c r="P987" t="e">
        <f>VLOOKUP($L987,data1!$F$2:$N$164,COLUMN()-8, FALSE)</f>
        <v>#N/A</v>
      </c>
      <c r="Q987" t="e">
        <f>VLOOKUP($L987,data1!$F$2:$N$164,COLUMN()-8, FALSE)</f>
        <v>#N/A</v>
      </c>
    </row>
    <row r="988" spans="12:17">
      <c r="L988" t="str">
        <f t="shared" si="20"/>
        <v/>
      </c>
      <c r="M988" t="e">
        <f>VLOOKUP($L988,data1!$F$2:$N$164,COLUMN()-8, FALSE)</f>
        <v>#N/A</v>
      </c>
      <c r="N988" t="e">
        <f>VLOOKUP($L988,data1!$F$2:$N$164,COLUMN()-8, FALSE)</f>
        <v>#N/A</v>
      </c>
      <c r="O988" t="e">
        <f>VLOOKUP($L988,data1!$F$2:$N$164,COLUMN()-8, FALSE)</f>
        <v>#N/A</v>
      </c>
      <c r="P988" t="e">
        <f>VLOOKUP($L988,data1!$F$2:$N$164,COLUMN()-8, FALSE)</f>
        <v>#N/A</v>
      </c>
      <c r="Q988" t="e">
        <f>VLOOKUP($L988,data1!$F$2:$N$164,COLUMN()-8, FALSE)</f>
        <v>#N/A</v>
      </c>
    </row>
    <row r="989" spans="12:17">
      <c r="L989" t="str">
        <f t="shared" si="20"/>
        <v/>
      </c>
      <c r="M989" t="e">
        <f>VLOOKUP($L989,data1!$F$2:$N$164,COLUMN()-8, FALSE)</f>
        <v>#N/A</v>
      </c>
      <c r="N989" t="e">
        <f>VLOOKUP($L989,data1!$F$2:$N$164,COLUMN()-8, FALSE)</f>
        <v>#N/A</v>
      </c>
      <c r="O989" t="e">
        <f>VLOOKUP($L989,data1!$F$2:$N$164,COLUMN()-8, FALSE)</f>
        <v>#N/A</v>
      </c>
      <c r="P989" t="e">
        <f>VLOOKUP($L989,data1!$F$2:$N$164,COLUMN()-8, FALSE)</f>
        <v>#N/A</v>
      </c>
      <c r="Q989" t="e">
        <f>VLOOKUP($L989,data1!$F$2:$N$164,COLUMN()-8, FALSE)</f>
        <v>#N/A</v>
      </c>
    </row>
    <row r="990" spans="12:17">
      <c r="L990" t="str">
        <f t="shared" si="20"/>
        <v/>
      </c>
      <c r="M990" t="e">
        <f>VLOOKUP($L990,data1!$F$2:$N$164,COLUMN()-8, FALSE)</f>
        <v>#N/A</v>
      </c>
      <c r="N990" t="e">
        <f>VLOOKUP($L990,data1!$F$2:$N$164,COLUMN()-8, FALSE)</f>
        <v>#N/A</v>
      </c>
      <c r="O990" t="e">
        <f>VLOOKUP($L990,data1!$F$2:$N$164,COLUMN()-8, FALSE)</f>
        <v>#N/A</v>
      </c>
      <c r="P990" t="e">
        <f>VLOOKUP($L990,data1!$F$2:$N$164,COLUMN()-8, FALSE)</f>
        <v>#N/A</v>
      </c>
      <c r="Q990" t="e">
        <f>VLOOKUP($L990,data1!$F$2:$N$164,COLUMN()-8, FALSE)</f>
        <v>#N/A</v>
      </c>
    </row>
    <row r="991" spans="12:17">
      <c r="L991" t="str">
        <f t="shared" si="20"/>
        <v/>
      </c>
      <c r="M991" t="e">
        <f>VLOOKUP($L991,data1!$F$2:$N$164,COLUMN()-8, FALSE)</f>
        <v>#N/A</v>
      </c>
      <c r="N991" t="e">
        <f>VLOOKUP($L991,data1!$F$2:$N$164,COLUMN()-8, FALSE)</f>
        <v>#N/A</v>
      </c>
      <c r="O991" t="e">
        <f>VLOOKUP($L991,data1!$F$2:$N$164,COLUMN()-8, FALSE)</f>
        <v>#N/A</v>
      </c>
      <c r="P991" t="e">
        <f>VLOOKUP($L991,data1!$F$2:$N$164,COLUMN()-8, FALSE)</f>
        <v>#N/A</v>
      </c>
      <c r="Q991" t="e">
        <f>VLOOKUP($L991,data1!$F$2:$N$164,COLUMN()-8, FALSE)</f>
        <v>#N/A</v>
      </c>
    </row>
    <row r="992" spans="12:17">
      <c r="L992" t="str">
        <f t="shared" si="20"/>
        <v/>
      </c>
      <c r="M992" t="e">
        <f>VLOOKUP($L992,data1!$F$2:$N$164,COLUMN()-8, FALSE)</f>
        <v>#N/A</v>
      </c>
      <c r="N992" t="e">
        <f>VLOOKUP($L992,data1!$F$2:$N$164,COLUMN()-8, FALSE)</f>
        <v>#N/A</v>
      </c>
      <c r="O992" t="e">
        <f>VLOOKUP($L992,data1!$F$2:$N$164,COLUMN()-8, FALSE)</f>
        <v>#N/A</v>
      </c>
      <c r="P992" t="e">
        <f>VLOOKUP($L992,data1!$F$2:$N$164,COLUMN()-8, FALSE)</f>
        <v>#N/A</v>
      </c>
      <c r="Q992" t="e">
        <f>VLOOKUP($L992,data1!$F$2:$N$164,COLUMN()-8, FALSE)</f>
        <v>#N/A</v>
      </c>
    </row>
    <row r="993" spans="12:17">
      <c r="L993" t="str">
        <f t="shared" si="20"/>
        <v>SLC19A2</v>
      </c>
      <c r="M993" t="str">
        <f>VLOOKUP($L993,data1!$G$2:$N$164,COLUMN()-9, FALSE)</f>
        <v>chr1:169094459</v>
      </c>
      <c r="N993" t="str">
        <f>VLOOKUP($L993,data1!$G$2:$N$164,COLUMN()-9, FALSE)</f>
        <v>rs1892094</v>
      </c>
      <c r="O993" t="str">
        <f>VLOOKUP($L993,data1!$G$2:$N$164,COLUMN()-9, FALSE)</f>
        <v>C</v>
      </c>
      <c r="P993">
        <f>VLOOKUP($L993,data1!$G$2:$N$164,COLUMN()-9, FALSE)</f>
        <v>-0.5</v>
      </c>
      <c r="Q993">
        <f>VLOOKUP($L993,data1!$G$2:$N$164,COLUMN()-9, FALSE)</f>
        <v>1.04</v>
      </c>
    </row>
    <row r="994" spans="12:17">
      <c r="L994" t="str">
        <f t="shared" si="20"/>
        <v/>
      </c>
      <c r="M994" t="e">
        <f>VLOOKUP($L994,data1!$G$2:$N$164,COLUMN()-9, FALSE)</f>
        <v>#N/A</v>
      </c>
      <c r="N994" t="e">
        <f>VLOOKUP($L994,data1!$G$2:$N$164,COLUMN()-9, FALSE)</f>
        <v>#N/A</v>
      </c>
      <c r="O994" t="e">
        <f>VLOOKUP($L994,data1!$G$2:$N$164,COLUMN()-9, FALSE)</f>
        <v>#N/A</v>
      </c>
      <c r="P994" t="e">
        <f>VLOOKUP($L994,data1!$G$2:$N$164,COLUMN()-9, FALSE)</f>
        <v>#N/A</v>
      </c>
      <c r="Q994" t="e">
        <f>VLOOKUP($L994,data1!$G$2:$N$164,COLUMN()-9, FALSE)</f>
        <v>#N/A</v>
      </c>
    </row>
    <row r="995" spans="12:17">
      <c r="L995" t="str">
        <f t="shared" si="20"/>
        <v/>
      </c>
      <c r="M995" t="e">
        <f>VLOOKUP($L995,data1!$G$2:$N$164,COLUMN()-9, FALSE)</f>
        <v>#N/A</v>
      </c>
      <c r="N995" t="e">
        <f>VLOOKUP($L995,data1!$G$2:$N$164,COLUMN()-9, FALSE)</f>
        <v>#N/A</v>
      </c>
      <c r="O995" t="e">
        <f>VLOOKUP($L995,data1!$G$2:$N$164,COLUMN()-9, FALSE)</f>
        <v>#N/A</v>
      </c>
      <c r="P995" t="e">
        <f>VLOOKUP($L995,data1!$G$2:$N$164,COLUMN()-9, FALSE)</f>
        <v>#N/A</v>
      </c>
      <c r="Q995" t="e">
        <f>VLOOKUP($L995,data1!$G$2:$N$164,COLUMN()-9, FALSE)</f>
        <v>#N/A</v>
      </c>
    </row>
    <row r="996" spans="12:17">
      <c r="L996" t="str">
        <f t="shared" si="20"/>
        <v/>
      </c>
      <c r="M996" t="e">
        <f>VLOOKUP($L996,data1!$G$2:$N$164,COLUMN()-9, FALSE)</f>
        <v>#N/A</v>
      </c>
      <c r="N996" t="e">
        <f>VLOOKUP($L996,data1!$G$2:$N$164,COLUMN()-9, FALSE)</f>
        <v>#N/A</v>
      </c>
      <c r="O996" t="e">
        <f>VLOOKUP($L996,data1!$G$2:$N$164,COLUMN()-9, FALSE)</f>
        <v>#N/A</v>
      </c>
      <c r="P996" t="e">
        <f>VLOOKUP($L996,data1!$G$2:$N$164,COLUMN()-9, FALSE)</f>
        <v>#N/A</v>
      </c>
      <c r="Q996" t="e">
        <f>VLOOKUP($L996,data1!$G$2:$N$164,COLUMN()-9, FALSE)</f>
        <v>#N/A</v>
      </c>
    </row>
    <row r="997" spans="12:17">
      <c r="L997" t="str">
        <f t="shared" si="20"/>
        <v/>
      </c>
      <c r="M997" t="e">
        <f>VLOOKUP($L997,data1!$G$2:$N$164,COLUMN()-9, FALSE)</f>
        <v>#N/A</v>
      </c>
      <c r="N997" t="e">
        <f>VLOOKUP($L997,data1!$G$2:$N$164,COLUMN()-9, FALSE)</f>
        <v>#N/A</v>
      </c>
      <c r="O997" t="e">
        <f>VLOOKUP($L997,data1!$G$2:$N$164,COLUMN()-9, FALSE)</f>
        <v>#N/A</v>
      </c>
      <c r="P997" t="e">
        <f>VLOOKUP($L997,data1!$G$2:$N$164,COLUMN()-9, FALSE)</f>
        <v>#N/A</v>
      </c>
      <c r="Q997" t="e">
        <f>VLOOKUP($L997,data1!$G$2:$N$164,COLUMN()-9, FALSE)</f>
        <v>#N/A</v>
      </c>
    </row>
    <row r="998" spans="12:17">
      <c r="L998" t="str">
        <f t="shared" si="20"/>
        <v/>
      </c>
      <c r="M998" t="e">
        <f>VLOOKUP($L998,data1!$G$2:$N$164,COLUMN()-9, FALSE)</f>
        <v>#N/A</v>
      </c>
      <c r="N998" t="e">
        <f>VLOOKUP($L998,data1!$G$2:$N$164,COLUMN()-9, FALSE)</f>
        <v>#N/A</v>
      </c>
      <c r="O998" t="e">
        <f>VLOOKUP($L998,data1!$G$2:$N$164,COLUMN()-9, FALSE)</f>
        <v>#N/A</v>
      </c>
      <c r="P998" t="e">
        <f>VLOOKUP($L998,data1!$G$2:$N$164,COLUMN()-9, FALSE)</f>
        <v>#N/A</v>
      </c>
      <c r="Q998" t="e">
        <f>VLOOKUP($L998,data1!$G$2:$N$164,COLUMN()-9, FALSE)</f>
        <v>#N/A</v>
      </c>
    </row>
    <row r="999" spans="12:17">
      <c r="L999" t="str">
        <f t="shared" si="20"/>
        <v/>
      </c>
      <c r="M999" t="e">
        <f>VLOOKUP($L999,data1!$G$2:$N$164,COLUMN()-9, FALSE)</f>
        <v>#N/A</v>
      </c>
      <c r="N999" t="e">
        <f>VLOOKUP($L999,data1!$G$2:$N$164,COLUMN()-9, FALSE)</f>
        <v>#N/A</v>
      </c>
      <c r="O999" t="e">
        <f>VLOOKUP($L999,data1!$G$2:$N$164,COLUMN()-9, FALSE)</f>
        <v>#N/A</v>
      </c>
      <c r="P999" t="e">
        <f>VLOOKUP($L999,data1!$G$2:$N$164,COLUMN()-9, FALSE)</f>
        <v>#N/A</v>
      </c>
      <c r="Q999" t="e">
        <f>VLOOKUP($L999,data1!$G$2:$N$164,COLUMN()-9, FALSE)</f>
        <v>#N/A</v>
      </c>
    </row>
    <row r="1000" spans="12:17">
      <c r="L1000" t="str">
        <f t="shared" si="20"/>
        <v/>
      </c>
      <c r="M1000" t="e">
        <f>VLOOKUP($L1000,data1!$G$2:$N$164,COLUMN()-9, FALSE)</f>
        <v>#N/A</v>
      </c>
      <c r="N1000" t="e">
        <f>VLOOKUP($L1000,data1!$G$2:$N$164,COLUMN()-9, FALSE)</f>
        <v>#N/A</v>
      </c>
      <c r="O1000" t="e">
        <f>VLOOKUP($L1000,data1!$G$2:$N$164,COLUMN()-9, FALSE)</f>
        <v>#N/A</v>
      </c>
      <c r="P1000" t="e">
        <f>VLOOKUP($L1000,data1!$G$2:$N$164,COLUMN()-9, FALSE)</f>
        <v>#N/A</v>
      </c>
      <c r="Q1000" t="e">
        <f>VLOOKUP($L1000,data1!$G$2:$N$164,COLUMN()-9, FALSE)</f>
        <v>#N/A</v>
      </c>
    </row>
    <row r="1001" spans="12:17">
      <c r="L1001" t="str">
        <f t="shared" si="20"/>
        <v/>
      </c>
      <c r="M1001" t="e">
        <f>VLOOKUP($L1001,data1!$G$2:$N$164,COLUMN()-9, FALSE)</f>
        <v>#N/A</v>
      </c>
      <c r="N1001" t="e">
        <f>VLOOKUP($L1001,data1!$G$2:$N$164,COLUMN()-9, FALSE)</f>
        <v>#N/A</v>
      </c>
      <c r="O1001" t="e">
        <f>VLOOKUP($L1001,data1!$G$2:$N$164,COLUMN()-9, FALSE)</f>
        <v>#N/A</v>
      </c>
      <c r="P1001" t="e">
        <f>VLOOKUP($L1001,data1!$G$2:$N$164,COLUMN()-9, FALSE)</f>
        <v>#N/A</v>
      </c>
      <c r="Q1001" t="e">
        <f>VLOOKUP($L1001,data1!$G$2:$N$164,COLUMN()-9, FALSE)</f>
        <v>#N/A</v>
      </c>
    </row>
    <row r="1002" spans="12:17">
      <c r="L1002" t="str">
        <f t="shared" si="20"/>
        <v/>
      </c>
      <c r="M1002" t="e">
        <f>VLOOKUP($L1002,data1!$G$2:$N$164,COLUMN()-9, FALSE)</f>
        <v>#N/A</v>
      </c>
      <c r="N1002" t="e">
        <f>VLOOKUP($L1002,data1!$G$2:$N$164,COLUMN()-9, FALSE)</f>
        <v>#N/A</v>
      </c>
      <c r="O1002" t="e">
        <f>VLOOKUP($L1002,data1!$G$2:$N$164,COLUMN()-9, FALSE)</f>
        <v>#N/A</v>
      </c>
      <c r="P1002" t="e">
        <f>VLOOKUP($L1002,data1!$G$2:$N$164,COLUMN()-9, FALSE)</f>
        <v>#N/A</v>
      </c>
      <c r="Q1002" t="e">
        <f>VLOOKUP($L1002,data1!$G$2:$N$164,COLUMN()-9, FALSE)</f>
        <v>#N/A</v>
      </c>
    </row>
    <row r="1003" spans="12:17">
      <c r="L1003" t="str">
        <f t="shared" si="20"/>
        <v/>
      </c>
      <c r="M1003" t="e">
        <f>VLOOKUP($L1003,data1!$G$2:$N$164,COLUMN()-9, FALSE)</f>
        <v>#N/A</v>
      </c>
      <c r="N1003" t="e">
        <f>VLOOKUP($L1003,data1!$G$2:$N$164,COLUMN()-9, FALSE)</f>
        <v>#N/A</v>
      </c>
      <c r="O1003" t="e">
        <f>VLOOKUP($L1003,data1!$G$2:$N$164,COLUMN()-9, FALSE)</f>
        <v>#N/A</v>
      </c>
      <c r="P1003" t="e">
        <f>VLOOKUP($L1003,data1!$G$2:$N$164,COLUMN()-9, FALSE)</f>
        <v>#N/A</v>
      </c>
      <c r="Q1003" t="e">
        <f>VLOOKUP($L1003,data1!$G$2:$N$164,COLUMN()-9, FALSE)</f>
        <v>#N/A</v>
      </c>
    </row>
    <row r="1004" spans="12:17">
      <c r="L1004" t="str">
        <f t="shared" si="20"/>
        <v/>
      </c>
      <c r="M1004" t="e">
        <f>VLOOKUP($L1004,data1!$G$2:$N$164,COLUMN()-9, FALSE)</f>
        <v>#N/A</v>
      </c>
      <c r="N1004" t="e">
        <f>VLOOKUP($L1004,data1!$G$2:$N$164,COLUMN()-9, FALSE)</f>
        <v>#N/A</v>
      </c>
      <c r="O1004" t="e">
        <f>VLOOKUP($L1004,data1!$G$2:$N$164,COLUMN()-9, FALSE)</f>
        <v>#N/A</v>
      </c>
      <c r="P1004" t="e">
        <f>VLOOKUP($L1004,data1!$G$2:$N$164,COLUMN()-9, FALSE)</f>
        <v>#N/A</v>
      </c>
      <c r="Q1004" t="e">
        <f>VLOOKUP($L1004,data1!$G$2:$N$164,COLUMN()-9, FALSE)</f>
        <v>#N/A</v>
      </c>
    </row>
    <row r="1005" spans="12:17">
      <c r="L1005" t="str">
        <f t="shared" si="20"/>
        <v/>
      </c>
      <c r="M1005" t="e">
        <f>VLOOKUP($L1005,data1!$G$2:$N$164,COLUMN()-9, FALSE)</f>
        <v>#N/A</v>
      </c>
      <c r="N1005" t="e">
        <f>VLOOKUP($L1005,data1!$G$2:$N$164,COLUMN()-9, FALSE)</f>
        <v>#N/A</v>
      </c>
      <c r="O1005" t="e">
        <f>VLOOKUP($L1005,data1!$G$2:$N$164,COLUMN()-9, FALSE)</f>
        <v>#N/A</v>
      </c>
      <c r="P1005" t="e">
        <f>VLOOKUP($L1005,data1!$G$2:$N$164,COLUMN()-9, FALSE)</f>
        <v>#N/A</v>
      </c>
      <c r="Q1005" t="e">
        <f>VLOOKUP($L1005,data1!$G$2:$N$164,COLUMN()-9, FALSE)</f>
        <v>#N/A</v>
      </c>
    </row>
    <row r="1006" spans="12:17">
      <c r="L1006" t="str">
        <f t="shared" si="20"/>
        <v/>
      </c>
      <c r="M1006" t="e">
        <f>VLOOKUP($L1006,data1!$G$2:$N$164,COLUMN()-9, FALSE)</f>
        <v>#N/A</v>
      </c>
      <c r="N1006" t="e">
        <f>VLOOKUP($L1006,data1!$G$2:$N$164,COLUMN()-9, FALSE)</f>
        <v>#N/A</v>
      </c>
      <c r="O1006" t="e">
        <f>VLOOKUP($L1006,data1!$G$2:$N$164,COLUMN()-9, FALSE)</f>
        <v>#N/A</v>
      </c>
      <c r="P1006" t="e">
        <f>VLOOKUP($L1006,data1!$G$2:$N$164,COLUMN()-9, FALSE)</f>
        <v>#N/A</v>
      </c>
      <c r="Q1006" t="e">
        <f>VLOOKUP($L1006,data1!$G$2:$N$164,COLUMN()-9, FALSE)</f>
        <v>#N/A</v>
      </c>
    </row>
    <row r="1007" spans="12:17">
      <c r="L1007" t="str">
        <f t="shared" si="20"/>
        <v/>
      </c>
      <c r="M1007" t="e">
        <f>VLOOKUP($L1007,data1!$G$2:$N$164,COLUMN()-9, FALSE)</f>
        <v>#N/A</v>
      </c>
      <c r="N1007" t="e">
        <f>VLOOKUP($L1007,data1!$G$2:$N$164,COLUMN()-9, FALSE)</f>
        <v>#N/A</v>
      </c>
      <c r="O1007" t="e">
        <f>VLOOKUP($L1007,data1!$G$2:$N$164,COLUMN()-9, FALSE)</f>
        <v>#N/A</v>
      </c>
      <c r="P1007" t="e">
        <f>VLOOKUP($L1007,data1!$G$2:$N$164,COLUMN()-9, FALSE)</f>
        <v>#N/A</v>
      </c>
      <c r="Q1007" t="e">
        <f>VLOOKUP($L1007,data1!$G$2:$N$164,COLUMN()-9, FALSE)</f>
        <v>#N/A</v>
      </c>
    </row>
    <row r="1008" spans="12:17">
      <c r="L1008" t="str">
        <f t="shared" si="20"/>
        <v/>
      </c>
      <c r="M1008" t="e">
        <f>VLOOKUP($L1008,data1!$G$2:$N$164,COLUMN()-9, FALSE)</f>
        <v>#N/A</v>
      </c>
      <c r="N1008" t="e">
        <f>VLOOKUP($L1008,data1!$G$2:$N$164,COLUMN()-9, FALSE)</f>
        <v>#N/A</v>
      </c>
      <c r="O1008" t="e">
        <f>VLOOKUP($L1008,data1!$G$2:$N$164,COLUMN()-9, FALSE)</f>
        <v>#N/A</v>
      </c>
      <c r="P1008" t="e">
        <f>VLOOKUP($L1008,data1!$G$2:$N$164,COLUMN()-9, FALSE)</f>
        <v>#N/A</v>
      </c>
      <c r="Q1008" t="e">
        <f>VLOOKUP($L1008,data1!$G$2:$N$164,COLUMN()-9, FALSE)</f>
        <v>#N/A</v>
      </c>
    </row>
    <row r="1009" spans="12:17">
      <c r="L1009" t="str">
        <f t="shared" si="20"/>
        <v/>
      </c>
      <c r="M1009" t="e">
        <f>VLOOKUP($L1009,data1!$G$2:$N$164,COLUMN()-9, FALSE)</f>
        <v>#N/A</v>
      </c>
      <c r="N1009" t="e">
        <f>VLOOKUP($L1009,data1!$G$2:$N$164,COLUMN()-9, FALSE)</f>
        <v>#N/A</v>
      </c>
      <c r="O1009" t="e">
        <f>VLOOKUP($L1009,data1!$G$2:$N$164,COLUMN()-9, FALSE)</f>
        <v>#N/A</v>
      </c>
      <c r="P1009" t="e">
        <f>VLOOKUP($L1009,data1!$G$2:$N$164,COLUMN()-9, FALSE)</f>
        <v>#N/A</v>
      </c>
      <c r="Q1009" t="e">
        <f>VLOOKUP($L1009,data1!$G$2:$N$164,COLUMN()-9, FALSE)</f>
        <v>#N/A</v>
      </c>
    </row>
    <row r="1010" spans="12:17">
      <c r="L1010" t="str">
        <f t="shared" si="20"/>
        <v/>
      </c>
      <c r="M1010" t="e">
        <f>VLOOKUP($L1010,data1!$G$2:$N$164,COLUMN()-9, FALSE)</f>
        <v>#N/A</v>
      </c>
      <c r="N1010" t="e">
        <f>VLOOKUP($L1010,data1!$G$2:$N$164,COLUMN()-9, FALSE)</f>
        <v>#N/A</v>
      </c>
      <c r="O1010" t="e">
        <f>VLOOKUP($L1010,data1!$G$2:$N$164,COLUMN()-9, FALSE)</f>
        <v>#N/A</v>
      </c>
      <c r="P1010" t="e">
        <f>VLOOKUP($L1010,data1!$G$2:$N$164,COLUMN()-9, FALSE)</f>
        <v>#N/A</v>
      </c>
      <c r="Q1010" t="e">
        <f>VLOOKUP($L1010,data1!$G$2:$N$164,COLUMN()-9, FALSE)</f>
        <v>#N/A</v>
      </c>
    </row>
    <row r="1011" spans="12:17">
      <c r="L1011" t="str">
        <f t="shared" si="20"/>
        <v/>
      </c>
      <c r="M1011" t="e">
        <f>VLOOKUP($L1011,data1!$G$2:$N$164,COLUMN()-9, FALSE)</f>
        <v>#N/A</v>
      </c>
      <c r="N1011" t="e">
        <f>VLOOKUP($L1011,data1!$G$2:$N$164,COLUMN()-9, FALSE)</f>
        <v>#N/A</v>
      </c>
      <c r="O1011" t="e">
        <f>VLOOKUP($L1011,data1!$G$2:$N$164,COLUMN()-9, FALSE)</f>
        <v>#N/A</v>
      </c>
      <c r="P1011" t="e">
        <f>VLOOKUP($L1011,data1!$G$2:$N$164,COLUMN()-9, FALSE)</f>
        <v>#N/A</v>
      </c>
      <c r="Q1011" t="e">
        <f>VLOOKUP($L1011,data1!$G$2:$N$164,COLUMN()-9, FALSE)</f>
        <v>#N/A</v>
      </c>
    </row>
    <row r="1012" spans="12:17">
      <c r="L1012" t="str">
        <f t="shared" si="20"/>
        <v/>
      </c>
      <c r="M1012" t="e">
        <f>VLOOKUP($L1012,data1!$G$2:$N$164,COLUMN()-9, FALSE)</f>
        <v>#N/A</v>
      </c>
      <c r="N1012" t="e">
        <f>VLOOKUP($L1012,data1!$G$2:$N$164,COLUMN()-9, FALSE)</f>
        <v>#N/A</v>
      </c>
      <c r="O1012" t="e">
        <f>VLOOKUP($L1012,data1!$G$2:$N$164,COLUMN()-9, FALSE)</f>
        <v>#N/A</v>
      </c>
      <c r="P1012" t="e">
        <f>VLOOKUP($L1012,data1!$G$2:$N$164,COLUMN()-9, FALSE)</f>
        <v>#N/A</v>
      </c>
      <c r="Q1012" t="e">
        <f>VLOOKUP($L1012,data1!$G$2:$N$164,COLUMN()-9, FALSE)</f>
        <v>#N/A</v>
      </c>
    </row>
    <row r="1013" spans="12:17">
      <c r="L1013" t="str">
        <f t="shared" si="20"/>
        <v/>
      </c>
      <c r="M1013" t="e">
        <f>VLOOKUP($L1013,data1!$G$2:$N$164,COLUMN()-9, FALSE)</f>
        <v>#N/A</v>
      </c>
      <c r="N1013" t="e">
        <f>VLOOKUP($L1013,data1!$G$2:$N$164,COLUMN()-9, FALSE)</f>
        <v>#N/A</v>
      </c>
      <c r="O1013" t="e">
        <f>VLOOKUP($L1013,data1!$G$2:$N$164,COLUMN()-9, FALSE)</f>
        <v>#N/A</v>
      </c>
      <c r="P1013" t="e">
        <f>VLOOKUP($L1013,data1!$G$2:$N$164,COLUMN()-9, FALSE)</f>
        <v>#N/A</v>
      </c>
      <c r="Q1013" t="e">
        <f>VLOOKUP($L1013,data1!$G$2:$N$164,COLUMN()-9, FALSE)</f>
        <v>#N/A</v>
      </c>
    </row>
    <row r="1014" spans="12:17">
      <c r="L1014" t="str">
        <f t="shared" si="20"/>
        <v/>
      </c>
      <c r="M1014" t="e">
        <f>VLOOKUP($L1014,data1!$G$2:$N$164,COLUMN()-9, FALSE)</f>
        <v>#N/A</v>
      </c>
      <c r="N1014" t="e">
        <f>VLOOKUP($L1014,data1!$G$2:$N$164,COLUMN()-9, FALSE)</f>
        <v>#N/A</v>
      </c>
      <c r="O1014" t="e">
        <f>VLOOKUP($L1014,data1!$G$2:$N$164,COLUMN()-9, FALSE)</f>
        <v>#N/A</v>
      </c>
      <c r="P1014" t="e">
        <f>VLOOKUP($L1014,data1!$G$2:$N$164,COLUMN()-9, FALSE)</f>
        <v>#N/A</v>
      </c>
      <c r="Q1014" t="e">
        <f>VLOOKUP($L1014,data1!$G$2:$N$164,COLUMN()-9, FALSE)</f>
        <v>#N/A</v>
      </c>
    </row>
    <row r="1015" spans="12:17">
      <c r="L1015" t="str">
        <f t="shared" si="20"/>
        <v>others</v>
      </c>
      <c r="M1015" t="str">
        <f>VLOOKUP($L1015,data1!$G$2:$N$164,COLUMN()-9, FALSE)</f>
        <v>chr3:49448566</v>
      </c>
      <c r="N1015" t="str">
        <f>VLOOKUP($L1015,data1!$G$2:$N$164,COLUMN()-9, FALSE)</f>
        <v>rs7623687</v>
      </c>
      <c r="O1015" t="str">
        <f>VLOOKUP($L1015,data1!$G$2:$N$164,COLUMN()-9, FALSE)</f>
        <v>A</v>
      </c>
      <c r="P1015">
        <f>VLOOKUP($L1015,data1!$G$2:$N$164,COLUMN()-9, FALSE)</f>
        <v>-0.86</v>
      </c>
      <c r="Q1015">
        <f>VLOOKUP($L1015,data1!$G$2:$N$164,COLUMN()-9, FALSE)</f>
        <v>1.07</v>
      </c>
    </row>
    <row r="1016" spans="12:17">
      <c r="L1016" t="str">
        <f t="shared" si="20"/>
        <v/>
      </c>
      <c r="M1016" t="e">
        <f>VLOOKUP($L1016,data1!$G$2:$N$164,COLUMN()-9, FALSE)</f>
        <v>#N/A</v>
      </c>
      <c r="N1016" t="e">
        <f>VLOOKUP($L1016,data1!$G$2:$N$164,COLUMN()-9, FALSE)</f>
        <v>#N/A</v>
      </c>
      <c r="O1016" t="e">
        <f>VLOOKUP($L1016,data1!$G$2:$N$164,COLUMN()-9, FALSE)</f>
        <v>#N/A</v>
      </c>
      <c r="P1016" t="e">
        <f>VLOOKUP($L1016,data1!$G$2:$N$164,COLUMN()-9, FALSE)</f>
        <v>#N/A</v>
      </c>
      <c r="Q1016" t="e">
        <f>VLOOKUP($L1016,data1!$G$2:$N$164,COLUMN()-9, FALSE)</f>
        <v>#N/A</v>
      </c>
    </row>
    <row r="1017" spans="12:17">
      <c r="L1017" t="str">
        <f t="shared" si="20"/>
        <v/>
      </c>
      <c r="M1017" t="e">
        <f>VLOOKUP($L1017,data1!$G$2:$N$164,COLUMN()-9, FALSE)</f>
        <v>#N/A</v>
      </c>
      <c r="N1017" t="e">
        <f>VLOOKUP($L1017,data1!$G$2:$N$164,COLUMN()-9, FALSE)</f>
        <v>#N/A</v>
      </c>
      <c r="O1017" t="e">
        <f>VLOOKUP($L1017,data1!$G$2:$N$164,COLUMN()-9, FALSE)</f>
        <v>#N/A</v>
      </c>
      <c r="P1017" t="e">
        <f>VLOOKUP($L1017,data1!$G$2:$N$164,COLUMN()-9, FALSE)</f>
        <v>#N/A</v>
      </c>
      <c r="Q1017" t="e">
        <f>VLOOKUP($L1017,data1!$G$2:$N$164,COLUMN()-9, FALSE)</f>
        <v>#N/A</v>
      </c>
    </row>
    <row r="1018" spans="12:17">
      <c r="L1018" t="str">
        <f t="shared" si="20"/>
        <v/>
      </c>
      <c r="M1018" t="e">
        <f>VLOOKUP($L1018,data1!$G$2:$N$164,COLUMN()-9, FALSE)</f>
        <v>#N/A</v>
      </c>
      <c r="N1018" t="e">
        <f>VLOOKUP($L1018,data1!$G$2:$N$164,COLUMN()-9, FALSE)</f>
        <v>#N/A</v>
      </c>
      <c r="O1018" t="e">
        <f>VLOOKUP($L1018,data1!$G$2:$N$164,COLUMN()-9, FALSE)</f>
        <v>#N/A</v>
      </c>
      <c r="P1018" t="e">
        <f>VLOOKUP($L1018,data1!$G$2:$N$164,COLUMN()-9, FALSE)</f>
        <v>#N/A</v>
      </c>
      <c r="Q1018" t="e">
        <f>VLOOKUP($L1018,data1!$G$2:$N$164,COLUMN()-9, FALSE)</f>
        <v>#N/A</v>
      </c>
    </row>
    <row r="1019" spans="12:17">
      <c r="L1019" t="str">
        <f t="shared" si="20"/>
        <v/>
      </c>
      <c r="M1019" t="e">
        <f>VLOOKUP($L1019,data1!$G$2:$N$164,COLUMN()-9, FALSE)</f>
        <v>#N/A</v>
      </c>
      <c r="N1019" t="e">
        <f>VLOOKUP($L1019,data1!$G$2:$N$164,COLUMN()-9, FALSE)</f>
        <v>#N/A</v>
      </c>
      <c r="O1019" t="e">
        <f>VLOOKUP($L1019,data1!$G$2:$N$164,COLUMN()-9, FALSE)</f>
        <v>#N/A</v>
      </c>
      <c r="P1019" t="e">
        <f>VLOOKUP($L1019,data1!$G$2:$N$164,COLUMN()-9, FALSE)</f>
        <v>#N/A</v>
      </c>
      <c r="Q1019" t="e">
        <f>VLOOKUP($L1019,data1!$G$2:$N$164,COLUMN()-9, FALSE)</f>
        <v>#N/A</v>
      </c>
    </row>
    <row r="1020" spans="12:17">
      <c r="L1020" t="str">
        <f t="shared" si="20"/>
        <v/>
      </c>
      <c r="M1020" t="e">
        <f>VLOOKUP($L1020,data1!$G$2:$N$164,COLUMN()-9, FALSE)</f>
        <v>#N/A</v>
      </c>
      <c r="N1020" t="e">
        <f>VLOOKUP($L1020,data1!$G$2:$N$164,COLUMN()-9, FALSE)</f>
        <v>#N/A</v>
      </c>
      <c r="O1020" t="e">
        <f>VLOOKUP($L1020,data1!$G$2:$N$164,COLUMN()-9, FALSE)</f>
        <v>#N/A</v>
      </c>
      <c r="P1020" t="e">
        <f>VLOOKUP($L1020,data1!$G$2:$N$164,COLUMN()-9, FALSE)</f>
        <v>#N/A</v>
      </c>
      <c r="Q1020" t="e">
        <f>VLOOKUP($L1020,data1!$G$2:$N$164,COLUMN()-9, FALSE)</f>
        <v>#N/A</v>
      </c>
    </row>
    <row r="1021" spans="12:17">
      <c r="L1021" t="str">
        <f t="shared" si="20"/>
        <v/>
      </c>
      <c r="M1021" t="e">
        <f>VLOOKUP($L1021,data1!$G$2:$N$164,COLUMN()-9, FALSE)</f>
        <v>#N/A</v>
      </c>
      <c r="N1021" t="e">
        <f>VLOOKUP($L1021,data1!$G$2:$N$164,COLUMN()-9, FALSE)</f>
        <v>#N/A</v>
      </c>
      <c r="O1021" t="e">
        <f>VLOOKUP($L1021,data1!$G$2:$N$164,COLUMN()-9, FALSE)</f>
        <v>#N/A</v>
      </c>
      <c r="P1021" t="e">
        <f>VLOOKUP($L1021,data1!$G$2:$N$164,COLUMN()-9, FALSE)</f>
        <v>#N/A</v>
      </c>
      <c r="Q1021" t="e">
        <f>VLOOKUP($L1021,data1!$G$2:$N$164,COLUMN()-9, FALSE)</f>
        <v>#N/A</v>
      </c>
    </row>
    <row r="1022" spans="12:17">
      <c r="L1022" t="str">
        <f t="shared" si="20"/>
        <v/>
      </c>
      <c r="M1022" t="e">
        <f>VLOOKUP($L1022,data1!$G$2:$N$164,COLUMN()-9, FALSE)</f>
        <v>#N/A</v>
      </c>
      <c r="N1022" t="e">
        <f>VLOOKUP($L1022,data1!$G$2:$N$164,COLUMN()-9, FALSE)</f>
        <v>#N/A</v>
      </c>
      <c r="O1022" t="e">
        <f>VLOOKUP($L1022,data1!$G$2:$N$164,COLUMN()-9, FALSE)</f>
        <v>#N/A</v>
      </c>
      <c r="P1022" t="e">
        <f>VLOOKUP($L1022,data1!$G$2:$N$164,COLUMN()-9, FALSE)</f>
        <v>#N/A</v>
      </c>
      <c r="Q1022" t="e">
        <f>VLOOKUP($L1022,data1!$G$2:$N$164,COLUMN()-9, FALSE)</f>
        <v>#N/A</v>
      </c>
    </row>
    <row r="1023" spans="12:17">
      <c r="L1023" t="str">
        <f t="shared" si="20"/>
        <v/>
      </c>
      <c r="M1023" t="e">
        <f>VLOOKUP($L1023,data1!$G$2:$N$164,COLUMN()-9, FALSE)</f>
        <v>#N/A</v>
      </c>
      <c r="N1023" t="e">
        <f>VLOOKUP($L1023,data1!$G$2:$N$164,COLUMN()-9, FALSE)</f>
        <v>#N/A</v>
      </c>
      <c r="O1023" t="e">
        <f>VLOOKUP($L1023,data1!$G$2:$N$164,COLUMN()-9, FALSE)</f>
        <v>#N/A</v>
      </c>
      <c r="P1023" t="e">
        <f>VLOOKUP($L1023,data1!$G$2:$N$164,COLUMN()-9, FALSE)</f>
        <v>#N/A</v>
      </c>
      <c r="Q1023" t="e">
        <f>VLOOKUP($L1023,data1!$G$2:$N$164,COLUMN()-9, FALSE)</f>
        <v>#N/A</v>
      </c>
    </row>
    <row r="1024" spans="12:17">
      <c r="L1024" t="str">
        <f t="shared" si="20"/>
        <v/>
      </c>
      <c r="M1024" t="e">
        <f>VLOOKUP($L1024,data1!$G$2:$N$164,COLUMN()-9, FALSE)</f>
        <v>#N/A</v>
      </c>
      <c r="N1024" t="e">
        <f>VLOOKUP($L1024,data1!$G$2:$N$164,COLUMN()-9, FALSE)</f>
        <v>#N/A</v>
      </c>
      <c r="O1024" t="e">
        <f>VLOOKUP($L1024,data1!$G$2:$N$164,COLUMN()-9, FALSE)</f>
        <v>#N/A</v>
      </c>
      <c r="P1024" t="e">
        <f>VLOOKUP($L1024,data1!$G$2:$N$164,COLUMN()-9, FALSE)</f>
        <v>#N/A</v>
      </c>
      <c r="Q1024" t="e">
        <f>VLOOKUP($L1024,data1!$G$2:$N$164,COLUMN()-9, FALSE)</f>
        <v>#N/A</v>
      </c>
    </row>
    <row r="1025" spans="12:17">
      <c r="L1025" t="str">
        <f t="shared" si="20"/>
        <v/>
      </c>
      <c r="M1025" t="e">
        <f>VLOOKUP($L1025,data1!$G$2:$N$164,COLUMN()-9, FALSE)</f>
        <v>#N/A</v>
      </c>
      <c r="N1025" t="e">
        <f>VLOOKUP($L1025,data1!$G$2:$N$164,COLUMN()-9, FALSE)</f>
        <v>#N/A</v>
      </c>
      <c r="O1025" t="e">
        <f>VLOOKUP($L1025,data1!$G$2:$N$164,COLUMN()-9, FALSE)</f>
        <v>#N/A</v>
      </c>
      <c r="P1025" t="e">
        <f>VLOOKUP($L1025,data1!$G$2:$N$164,COLUMN()-9, FALSE)</f>
        <v>#N/A</v>
      </c>
      <c r="Q1025" t="e">
        <f>VLOOKUP($L1025,data1!$G$2:$N$164,COLUMN()-9, FALSE)</f>
        <v>#N/A</v>
      </c>
    </row>
    <row r="1026" spans="12:17">
      <c r="L1026" t="str">
        <f t="shared" si="20"/>
        <v/>
      </c>
      <c r="M1026" t="e">
        <f>VLOOKUP($L1026,data1!$G$2:$N$164,COLUMN()-9, FALSE)</f>
        <v>#N/A</v>
      </c>
      <c r="N1026" t="e">
        <f>VLOOKUP($L1026,data1!$G$2:$N$164,COLUMN()-9, FALSE)</f>
        <v>#N/A</v>
      </c>
      <c r="O1026" t="e">
        <f>VLOOKUP($L1026,data1!$G$2:$N$164,COLUMN()-9, FALSE)</f>
        <v>#N/A</v>
      </c>
      <c r="P1026" t="e">
        <f>VLOOKUP($L1026,data1!$G$2:$N$164,COLUMN()-9, FALSE)</f>
        <v>#N/A</v>
      </c>
      <c r="Q1026" t="e">
        <f>VLOOKUP($L1026,data1!$G$2:$N$164,COLUMN()-9, FALSE)</f>
        <v>#N/A</v>
      </c>
    </row>
    <row r="1027" spans="12:17">
      <c r="L1027" t="str">
        <f t="shared" si="20"/>
        <v/>
      </c>
      <c r="M1027" t="e">
        <f>VLOOKUP($L1027,data1!$G$2:$N$164,COLUMN()-9, FALSE)</f>
        <v>#N/A</v>
      </c>
      <c r="N1027" t="e">
        <f>VLOOKUP($L1027,data1!$G$2:$N$164,COLUMN()-9, FALSE)</f>
        <v>#N/A</v>
      </c>
      <c r="O1027" t="e">
        <f>VLOOKUP($L1027,data1!$G$2:$N$164,COLUMN()-9, FALSE)</f>
        <v>#N/A</v>
      </c>
      <c r="P1027" t="e">
        <f>VLOOKUP($L1027,data1!$G$2:$N$164,COLUMN()-9, FALSE)</f>
        <v>#N/A</v>
      </c>
      <c r="Q1027" t="e">
        <f>VLOOKUP($L1027,data1!$G$2:$N$164,COLUMN()-9, FALSE)</f>
        <v>#N/A</v>
      </c>
    </row>
    <row r="1028" spans="12:17">
      <c r="L1028" t="str">
        <f t="shared" si="20"/>
        <v/>
      </c>
      <c r="M1028" t="e">
        <f>VLOOKUP($L1028,data1!$G$2:$N$164,COLUMN()-9, FALSE)</f>
        <v>#N/A</v>
      </c>
      <c r="N1028" t="e">
        <f>VLOOKUP($L1028,data1!$G$2:$N$164,COLUMN()-9, FALSE)</f>
        <v>#N/A</v>
      </c>
      <c r="O1028" t="e">
        <f>VLOOKUP($L1028,data1!$G$2:$N$164,COLUMN()-9, FALSE)</f>
        <v>#N/A</v>
      </c>
      <c r="P1028" t="e">
        <f>VLOOKUP($L1028,data1!$G$2:$N$164,COLUMN()-9, FALSE)</f>
        <v>#N/A</v>
      </c>
      <c r="Q1028" t="e">
        <f>VLOOKUP($L1028,data1!$G$2:$N$164,COLUMN()-9, FALSE)</f>
        <v>#N/A</v>
      </c>
    </row>
    <row r="1029" spans="12:17">
      <c r="L1029" t="str">
        <f t="shared" si="20"/>
        <v/>
      </c>
      <c r="M1029" t="e">
        <f>VLOOKUP($L1029,data1!$G$2:$N$164,COLUMN()-9, FALSE)</f>
        <v>#N/A</v>
      </c>
      <c r="N1029" t="e">
        <f>VLOOKUP($L1029,data1!$G$2:$N$164,COLUMN()-9, FALSE)</f>
        <v>#N/A</v>
      </c>
      <c r="O1029" t="e">
        <f>VLOOKUP($L1029,data1!$G$2:$N$164,COLUMN()-9, FALSE)</f>
        <v>#N/A</v>
      </c>
      <c r="P1029" t="e">
        <f>VLOOKUP($L1029,data1!$G$2:$N$164,COLUMN()-9, FALSE)</f>
        <v>#N/A</v>
      </c>
      <c r="Q1029" t="e">
        <f>VLOOKUP($L1029,data1!$G$2:$N$164,COLUMN()-9, FALSE)</f>
        <v>#N/A</v>
      </c>
    </row>
    <row r="1030" spans="12:17">
      <c r="L1030" t="str">
        <f t="shared" si="20"/>
        <v/>
      </c>
      <c r="M1030" t="e">
        <f>VLOOKUP($L1030,data1!$G$2:$N$164,COLUMN()-9, FALSE)</f>
        <v>#N/A</v>
      </c>
      <c r="N1030" t="e">
        <f>VLOOKUP($L1030,data1!$G$2:$N$164,COLUMN()-9, FALSE)</f>
        <v>#N/A</v>
      </c>
      <c r="O1030" t="e">
        <f>VLOOKUP($L1030,data1!$G$2:$N$164,COLUMN()-9, FALSE)</f>
        <v>#N/A</v>
      </c>
      <c r="P1030" t="e">
        <f>VLOOKUP($L1030,data1!$G$2:$N$164,COLUMN()-9, FALSE)</f>
        <v>#N/A</v>
      </c>
      <c r="Q1030" t="e">
        <f>VLOOKUP($L1030,data1!$G$2:$N$164,COLUMN()-9, FALSE)</f>
        <v>#N/A</v>
      </c>
    </row>
    <row r="1031" spans="12:17">
      <c r="L1031" t="str">
        <f t="shared" si="20"/>
        <v/>
      </c>
      <c r="M1031" t="e">
        <f>VLOOKUP($L1031,data1!$G$2:$N$164,COLUMN()-9, FALSE)</f>
        <v>#N/A</v>
      </c>
      <c r="N1031" t="e">
        <f>VLOOKUP($L1031,data1!$G$2:$N$164,COLUMN()-9, FALSE)</f>
        <v>#N/A</v>
      </c>
      <c r="O1031" t="e">
        <f>VLOOKUP($L1031,data1!$G$2:$N$164,COLUMN()-9, FALSE)</f>
        <v>#N/A</v>
      </c>
      <c r="P1031" t="e">
        <f>VLOOKUP($L1031,data1!$G$2:$N$164,COLUMN()-9, FALSE)</f>
        <v>#N/A</v>
      </c>
      <c r="Q1031" t="e">
        <f>VLOOKUP($L1031,data1!$G$2:$N$164,COLUMN()-9, FALSE)</f>
        <v>#N/A</v>
      </c>
    </row>
    <row r="1032" spans="12:17">
      <c r="L1032" t="str">
        <f t="shared" si="20"/>
        <v/>
      </c>
      <c r="M1032" t="e">
        <f>VLOOKUP($L1032,data1!$G$2:$N$164,COLUMN()-9, FALSE)</f>
        <v>#N/A</v>
      </c>
      <c r="N1032" t="e">
        <f>VLOOKUP($L1032,data1!$G$2:$N$164,COLUMN()-9, FALSE)</f>
        <v>#N/A</v>
      </c>
      <c r="O1032" t="e">
        <f>VLOOKUP($L1032,data1!$G$2:$N$164,COLUMN()-9, FALSE)</f>
        <v>#N/A</v>
      </c>
      <c r="P1032" t="e">
        <f>VLOOKUP($L1032,data1!$G$2:$N$164,COLUMN()-9, FALSE)</f>
        <v>#N/A</v>
      </c>
      <c r="Q1032" t="e">
        <f>VLOOKUP($L1032,data1!$G$2:$N$164,COLUMN()-9, FALSE)</f>
        <v>#N/A</v>
      </c>
    </row>
    <row r="1033" spans="12:17">
      <c r="L1033" t="str">
        <f t="shared" si="20"/>
        <v/>
      </c>
      <c r="M1033" t="e">
        <f>VLOOKUP($L1033,data1!$G$2:$N$164,COLUMN()-9, FALSE)</f>
        <v>#N/A</v>
      </c>
      <c r="N1033" t="e">
        <f>VLOOKUP($L1033,data1!$G$2:$N$164,COLUMN()-9, FALSE)</f>
        <v>#N/A</v>
      </c>
      <c r="O1033" t="e">
        <f>VLOOKUP($L1033,data1!$G$2:$N$164,COLUMN()-9, FALSE)</f>
        <v>#N/A</v>
      </c>
      <c r="P1033" t="e">
        <f>VLOOKUP($L1033,data1!$G$2:$N$164,COLUMN()-9, FALSE)</f>
        <v>#N/A</v>
      </c>
      <c r="Q1033" t="e">
        <f>VLOOKUP($L1033,data1!$G$2:$N$164,COLUMN()-9, FALSE)</f>
        <v>#N/A</v>
      </c>
    </row>
    <row r="1034" spans="12:17">
      <c r="L1034" t="str">
        <f t="shared" si="20"/>
        <v/>
      </c>
      <c r="M1034" t="e">
        <f>VLOOKUP($L1034,data1!$G$2:$N$164,COLUMN()-9, FALSE)</f>
        <v>#N/A</v>
      </c>
      <c r="N1034" t="e">
        <f>VLOOKUP($L1034,data1!$G$2:$N$164,COLUMN()-9, FALSE)</f>
        <v>#N/A</v>
      </c>
      <c r="O1034" t="e">
        <f>VLOOKUP($L1034,data1!$G$2:$N$164,COLUMN()-9, FALSE)</f>
        <v>#N/A</v>
      </c>
      <c r="P1034" t="e">
        <f>VLOOKUP($L1034,data1!$G$2:$N$164,COLUMN()-9, FALSE)</f>
        <v>#N/A</v>
      </c>
      <c r="Q1034" t="e">
        <f>VLOOKUP($L1034,data1!$G$2:$N$164,COLUMN()-9, FALSE)</f>
        <v>#N/A</v>
      </c>
    </row>
    <row r="1035" spans="12:17">
      <c r="L1035" t="str">
        <f t="shared" si="20"/>
        <v/>
      </c>
      <c r="M1035" t="e">
        <f>VLOOKUP($L1035,data1!$G$2:$N$164,COLUMN()-9, FALSE)</f>
        <v>#N/A</v>
      </c>
      <c r="N1035" t="e">
        <f>VLOOKUP($L1035,data1!$G$2:$N$164,COLUMN()-9, FALSE)</f>
        <v>#N/A</v>
      </c>
      <c r="O1035" t="e">
        <f>VLOOKUP($L1035,data1!$G$2:$N$164,COLUMN()-9, FALSE)</f>
        <v>#N/A</v>
      </c>
      <c r="P1035" t="e">
        <f>VLOOKUP($L1035,data1!$G$2:$N$164,COLUMN()-9, FALSE)</f>
        <v>#N/A</v>
      </c>
      <c r="Q1035" t="e">
        <f>VLOOKUP($L1035,data1!$G$2:$N$164,COLUMN()-9, FALSE)</f>
        <v>#N/A</v>
      </c>
    </row>
    <row r="1036" spans="12:17">
      <c r="L1036" t="str">
        <f t="shared" si="20"/>
        <v/>
      </c>
      <c r="M1036" t="e">
        <f>VLOOKUP($L1036,data1!$G$2:$N$164,COLUMN()-9, FALSE)</f>
        <v>#N/A</v>
      </c>
      <c r="N1036" t="e">
        <f>VLOOKUP($L1036,data1!$G$2:$N$164,COLUMN()-9, FALSE)</f>
        <v>#N/A</v>
      </c>
      <c r="O1036" t="e">
        <f>VLOOKUP($L1036,data1!$G$2:$N$164,COLUMN()-9, FALSE)</f>
        <v>#N/A</v>
      </c>
      <c r="P1036" t="e">
        <f>VLOOKUP($L1036,data1!$G$2:$N$164,COLUMN()-9, FALSE)</f>
        <v>#N/A</v>
      </c>
      <c r="Q1036" t="e">
        <f>VLOOKUP($L1036,data1!$G$2:$N$164,COLUMN()-9, FALSE)</f>
        <v>#N/A</v>
      </c>
    </row>
    <row r="1037" spans="12:17">
      <c r="L1037" t="str">
        <f t="shared" si="20"/>
        <v/>
      </c>
      <c r="M1037" t="e">
        <f>VLOOKUP($L1037,data1!$G$2:$N$164,COLUMN()-9, FALSE)</f>
        <v>#N/A</v>
      </c>
      <c r="N1037" t="e">
        <f>VLOOKUP($L1037,data1!$G$2:$N$164,COLUMN()-9, FALSE)</f>
        <v>#N/A</v>
      </c>
      <c r="O1037" t="e">
        <f>VLOOKUP($L1037,data1!$G$2:$N$164,COLUMN()-9, FALSE)</f>
        <v>#N/A</v>
      </c>
      <c r="P1037" t="e">
        <f>VLOOKUP($L1037,data1!$G$2:$N$164,COLUMN()-9, FALSE)</f>
        <v>#N/A</v>
      </c>
      <c r="Q1037" t="e">
        <f>VLOOKUP($L1037,data1!$G$2:$N$164,COLUMN()-9, FALSE)</f>
        <v>#N/A</v>
      </c>
    </row>
    <row r="1038" spans="12:17">
      <c r="L1038" t="str">
        <f t="shared" si="20"/>
        <v/>
      </c>
      <c r="M1038" t="e">
        <f>VLOOKUP($L1038,data1!$G$2:$N$164,COLUMN()-9, FALSE)</f>
        <v>#N/A</v>
      </c>
      <c r="N1038" t="e">
        <f>VLOOKUP($L1038,data1!$G$2:$N$164,COLUMN()-9, FALSE)</f>
        <v>#N/A</v>
      </c>
      <c r="O1038" t="e">
        <f>VLOOKUP($L1038,data1!$G$2:$N$164,COLUMN()-9, FALSE)</f>
        <v>#N/A</v>
      </c>
      <c r="P1038" t="e">
        <f>VLOOKUP($L1038,data1!$G$2:$N$164,COLUMN()-9, FALSE)</f>
        <v>#N/A</v>
      </c>
      <c r="Q1038" t="e">
        <f>VLOOKUP($L1038,data1!$G$2:$N$164,COLUMN()-9, FALSE)</f>
        <v>#N/A</v>
      </c>
    </row>
    <row r="1039" spans="12:17">
      <c r="L1039" t="str">
        <f t="shared" si="20"/>
        <v/>
      </c>
      <c r="M1039" t="e">
        <f>VLOOKUP($L1039,data1!$G$2:$N$164,COLUMN()-9, FALSE)</f>
        <v>#N/A</v>
      </c>
      <c r="N1039" t="e">
        <f>VLOOKUP($L1039,data1!$G$2:$N$164,COLUMN()-9, FALSE)</f>
        <v>#N/A</v>
      </c>
      <c r="O1039" t="e">
        <f>VLOOKUP($L1039,data1!$G$2:$N$164,COLUMN()-9, FALSE)</f>
        <v>#N/A</v>
      </c>
      <c r="P1039" t="e">
        <f>VLOOKUP($L1039,data1!$G$2:$N$164,COLUMN()-9, FALSE)</f>
        <v>#N/A</v>
      </c>
      <c r="Q1039" t="e">
        <f>VLOOKUP($L1039,data1!$G$2:$N$164,COLUMN()-9, FALSE)</f>
        <v>#N/A</v>
      </c>
    </row>
    <row r="1040" spans="12:17">
      <c r="L1040" t="str">
        <f t="shared" si="20"/>
        <v/>
      </c>
      <c r="M1040" t="e">
        <f>VLOOKUP($L1040,data1!$G$2:$N$164,COLUMN()-9, FALSE)</f>
        <v>#N/A</v>
      </c>
      <c r="N1040" t="e">
        <f>VLOOKUP($L1040,data1!$G$2:$N$164,COLUMN()-9, FALSE)</f>
        <v>#N/A</v>
      </c>
      <c r="O1040" t="e">
        <f>VLOOKUP($L1040,data1!$G$2:$N$164,COLUMN()-9, FALSE)</f>
        <v>#N/A</v>
      </c>
      <c r="P1040" t="e">
        <f>VLOOKUP($L1040,data1!$G$2:$N$164,COLUMN()-9, FALSE)</f>
        <v>#N/A</v>
      </c>
      <c r="Q1040" t="e">
        <f>VLOOKUP($L1040,data1!$G$2:$N$164,COLUMN()-9, FALSE)</f>
        <v>#N/A</v>
      </c>
    </row>
    <row r="1041" spans="12:17">
      <c r="L1041" t="str">
        <f t="shared" si="20"/>
        <v/>
      </c>
      <c r="M1041" t="e">
        <f>VLOOKUP($L1041,data1!$G$2:$N$164,COLUMN()-9, FALSE)</f>
        <v>#N/A</v>
      </c>
      <c r="N1041" t="e">
        <f>VLOOKUP($L1041,data1!$G$2:$N$164,COLUMN()-9, FALSE)</f>
        <v>#N/A</v>
      </c>
      <c r="O1041" t="e">
        <f>VLOOKUP($L1041,data1!$G$2:$N$164,COLUMN()-9, FALSE)</f>
        <v>#N/A</v>
      </c>
      <c r="P1041" t="e">
        <f>VLOOKUP($L1041,data1!$G$2:$N$164,COLUMN()-9, FALSE)</f>
        <v>#N/A</v>
      </c>
      <c r="Q1041" t="e">
        <f>VLOOKUP($L1041,data1!$G$2:$N$164,COLUMN()-9, FALSE)</f>
        <v>#N/A</v>
      </c>
    </row>
    <row r="1042" spans="12:17">
      <c r="L1042" t="str">
        <f t="shared" si="20"/>
        <v/>
      </c>
      <c r="M1042" t="e">
        <f>VLOOKUP($L1042,data1!$G$2:$N$164,COLUMN()-9, FALSE)</f>
        <v>#N/A</v>
      </c>
      <c r="N1042" t="e">
        <f>VLOOKUP($L1042,data1!$G$2:$N$164,COLUMN()-9, FALSE)</f>
        <v>#N/A</v>
      </c>
      <c r="O1042" t="e">
        <f>VLOOKUP($L1042,data1!$G$2:$N$164,COLUMN()-9, FALSE)</f>
        <v>#N/A</v>
      </c>
      <c r="P1042" t="e">
        <f>VLOOKUP($L1042,data1!$G$2:$N$164,COLUMN()-9, FALSE)</f>
        <v>#N/A</v>
      </c>
      <c r="Q1042" t="e">
        <f>VLOOKUP($L1042,data1!$G$2:$N$164,COLUMN()-9, FALSE)</f>
        <v>#N/A</v>
      </c>
    </row>
    <row r="1043" spans="12:17">
      <c r="L1043" t="str">
        <f t="shared" si="20"/>
        <v/>
      </c>
      <c r="M1043" t="e">
        <f>VLOOKUP($L1043,data1!$G$2:$N$164,COLUMN()-9, FALSE)</f>
        <v>#N/A</v>
      </c>
      <c r="N1043" t="e">
        <f>VLOOKUP($L1043,data1!$G$2:$N$164,COLUMN()-9, FALSE)</f>
        <v>#N/A</v>
      </c>
      <c r="O1043" t="e">
        <f>VLOOKUP($L1043,data1!$G$2:$N$164,COLUMN()-9, FALSE)</f>
        <v>#N/A</v>
      </c>
      <c r="P1043" t="e">
        <f>VLOOKUP($L1043,data1!$G$2:$N$164,COLUMN()-9, FALSE)</f>
        <v>#N/A</v>
      </c>
      <c r="Q1043" t="e">
        <f>VLOOKUP($L1043,data1!$G$2:$N$164,COLUMN()-9, FALSE)</f>
        <v>#N/A</v>
      </c>
    </row>
    <row r="1044" spans="12:17">
      <c r="L1044" t="str">
        <f t="shared" si="20"/>
        <v/>
      </c>
      <c r="M1044" t="e">
        <f>VLOOKUP($L1044,data1!$G$2:$N$164,COLUMN()-9, FALSE)</f>
        <v>#N/A</v>
      </c>
      <c r="N1044" t="e">
        <f>VLOOKUP($L1044,data1!$G$2:$N$164,COLUMN()-9, FALSE)</f>
        <v>#N/A</v>
      </c>
      <c r="O1044" t="e">
        <f>VLOOKUP($L1044,data1!$G$2:$N$164,COLUMN()-9, FALSE)</f>
        <v>#N/A</v>
      </c>
      <c r="P1044" t="e">
        <f>VLOOKUP($L1044,data1!$G$2:$N$164,COLUMN()-9, FALSE)</f>
        <v>#N/A</v>
      </c>
      <c r="Q1044" t="e">
        <f>VLOOKUP($L1044,data1!$G$2:$N$164,COLUMN()-9, FALSE)</f>
        <v>#N/A</v>
      </c>
    </row>
    <row r="1045" spans="12:17">
      <c r="L1045" t="str">
        <f t="shared" si="20"/>
        <v/>
      </c>
      <c r="M1045" t="e">
        <f>VLOOKUP($L1045,data1!$G$2:$N$164,COLUMN()-9, FALSE)</f>
        <v>#N/A</v>
      </c>
      <c r="N1045" t="e">
        <f>VLOOKUP($L1045,data1!$G$2:$N$164,COLUMN()-9, FALSE)</f>
        <v>#N/A</v>
      </c>
      <c r="O1045" t="e">
        <f>VLOOKUP($L1045,data1!$G$2:$N$164,COLUMN()-9, FALSE)</f>
        <v>#N/A</v>
      </c>
      <c r="P1045" t="e">
        <f>VLOOKUP($L1045,data1!$G$2:$N$164,COLUMN()-9, FALSE)</f>
        <v>#N/A</v>
      </c>
      <c r="Q1045" t="e">
        <f>VLOOKUP($L1045,data1!$G$2:$N$164,COLUMN()-9, FALSE)</f>
        <v>#N/A</v>
      </c>
    </row>
    <row r="1046" spans="12:17">
      <c r="L1046" t="str">
        <f t="shared" si="20"/>
        <v/>
      </c>
      <c r="M1046" t="e">
        <f>VLOOKUP($L1046,data1!$G$2:$N$164,COLUMN()-9, FALSE)</f>
        <v>#N/A</v>
      </c>
      <c r="N1046" t="e">
        <f>VLOOKUP($L1046,data1!$G$2:$N$164,COLUMN()-9, FALSE)</f>
        <v>#N/A</v>
      </c>
      <c r="O1046" t="e">
        <f>VLOOKUP($L1046,data1!$G$2:$N$164,COLUMN()-9, FALSE)</f>
        <v>#N/A</v>
      </c>
      <c r="P1046" t="e">
        <f>VLOOKUP($L1046,data1!$G$2:$N$164,COLUMN()-9, FALSE)</f>
        <v>#N/A</v>
      </c>
      <c r="Q1046" t="e">
        <f>VLOOKUP($L1046,data1!$G$2:$N$164,COLUMN()-9, FALSE)</f>
        <v>#N/A</v>
      </c>
    </row>
    <row r="1047" spans="12:17">
      <c r="L1047" t="str">
        <f t="shared" si="20"/>
        <v/>
      </c>
      <c r="M1047" t="e">
        <f>VLOOKUP($L1047,data1!$G$2:$N$164,COLUMN()-9, FALSE)</f>
        <v>#N/A</v>
      </c>
      <c r="N1047" t="e">
        <f>VLOOKUP($L1047,data1!$G$2:$N$164,COLUMN()-9, FALSE)</f>
        <v>#N/A</v>
      </c>
      <c r="O1047" t="e">
        <f>VLOOKUP($L1047,data1!$G$2:$N$164,COLUMN()-9, FALSE)</f>
        <v>#N/A</v>
      </c>
      <c r="P1047" t="e">
        <f>VLOOKUP($L1047,data1!$G$2:$N$164,COLUMN()-9, FALSE)</f>
        <v>#N/A</v>
      </c>
      <c r="Q1047" t="e">
        <f>VLOOKUP($L1047,data1!$G$2:$N$164,COLUMN()-9, FALSE)</f>
        <v>#N/A</v>
      </c>
    </row>
    <row r="1048" spans="12:17">
      <c r="L1048" t="str">
        <f t="shared" si="20"/>
        <v/>
      </c>
      <c r="M1048" t="e">
        <f>VLOOKUP($L1048,data1!$G$2:$N$164,COLUMN()-9, FALSE)</f>
        <v>#N/A</v>
      </c>
      <c r="N1048" t="e">
        <f>VLOOKUP($L1048,data1!$G$2:$N$164,COLUMN()-9, FALSE)</f>
        <v>#N/A</v>
      </c>
      <c r="O1048" t="e">
        <f>VLOOKUP($L1048,data1!$G$2:$N$164,COLUMN()-9, FALSE)</f>
        <v>#N/A</v>
      </c>
      <c r="P1048" t="e">
        <f>VLOOKUP($L1048,data1!$G$2:$N$164,COLUMN()-9, FALSE)</f>
        <v>#N/A</v>
      </c>
      <c r="Q1048" t="e">
        <f>VLOOKUP($L1048,data1!$G$2:$N$164,COLUMN()-9, FALSE)</f>
        <v>#N/A</v>
      </c>
    </row>
    <row r="1049" spans="12:17">
      <c r="L1049" t="str">
        <f t="shared" ref="L1049:L1112" si="21">J67</f>
        <v/>
      </c>
      <c r="M1049" t="e">
        <f>VLOOKUP($L1049,data1!$G$2:$N$164,COLUMN()-9, FALSE)</f>
        <v>#N/A</v>
      </c>
      <c r="N1049" t="e">
        <f>VLOOKUP($L1049,data1!$G$2:$N$164,COLUMN()-9, FALSE)</f>
        <v>#N/A</v>
      </c>
      <c r="O1049" t="e">
        <f>VLOOKUP($L1049,data1!$G$2:$N$164,COLUMN()-9, FALSE)</f>
        <v>#N/A</v>
      </c>
      <c r="P1049" t="e">
        <f>VLOOKUP($L1049,data1!$G$2:$N$164,COLUMN()-9, FALSE)</f>
        <v>#N/A</v>
      </c>
      <c r="Q1049" t="e">
        <f>VLOOKUP($L1049,data1!$G$2:$N$164,COLUMN()-9, FALSE)</f>
        <v>#N/A</v>
      </c>
    </row>
    <row r="1050" spans="12:17">
      <c r="L1050" t="str">
        <f t="shared" si="21"/>
        <v/>
      </c>
      <c r="M1050" t="e">
        <f>VLOOKUP($L1050,data1!$G$2:$N$164,COLUMN()-9, FALSE)</f>
        <v>#N/A</v>
      </c>
      <c r="N1050" t="e">
        <f>VLOOKUP($L1050,data1!$G$2:$N$164,COLUMN()-9, FALSE)</f>
        <v>#N/A</v>
      </c>
      <c r="O1050" t="e">
        <f>VLOOKUP($L1050,data1!$G$2:$N$164,COLUMN()-9, FALSE)</f>
        <v>#N/A</v>
      </c>
      <c r="P1050" t="e">
        <f>VLOOKUP($L1050,data1!$G$2:$N$164,COLUMN()-9, FALSE)</f>
        <v>#N/A</v>
      </c>
      <c r="Q1050" t="e">
        <f>VLOOKUP($L1050,data1!$G$2:$N$164,COLUMN()-9, FALSE)</f>
        <v>#N/A</v>
      </c>
    </row>
    <row r="1051" spans="12:17">
      <c r="L1051" t="str">
        <f t="shared" si="21"/>
        <v/>
      </c>
      <c r="M1051" t="e">
        <f>VLOOKUP($L1051,data1!$G$2:$N$164,COLUMN()-9, FALSE)</f>
        <v>#N/A</v>
      </c>
      <c r="N1051" t="e">
        <f>VLOOKUP($L1051,data1!$G$2:$N$164,COLUMN()-9, FALSE)</f>
        <v>#N/A</v>
      </c>
      <c r="O1051" t="e">
        <f>VLOOKUP($L1051,data1!$G$2:$N$164,COLUMN()-9, FALSE)</f>
        <v>#N/A</v>
      </c>
      <c r="P1051" t="e">
        <f>VLOOKUP($L1051,data1!$G$2:$N$164,COLUMN()-9, FALSE)</f>
        <v>#N/A</v>
      </c>
      <c r="Q1051" t="e">
        <f>VLOOKUP($L1051,data1!$G$2:$N$164,COLUMN()-9, FALSE)</f>
        <v>#N/A</v>
      </c>
    </row>
    <row r="1052" spans="12:17">
      <c r="L1052" t="str">
        <f t="shared" si="21"/>
        <v/>
      </c>
      <c r="M1052" t="e">
        <f>VLOOKUP($L1052,data1!$G$2:$N$164,COLUMN()-9, FALSE)</f>
        <v>#N/A</v>
      </c>
      <c r="N1052" t="e">
        <f>VLOOKUP($L1052,data1!$G$2:$N$164,COLUMN()-9, FALSE)</f>
        <v>#N/A</v>
      </c>
      <c r="O1052" t="e">
        <f>VLOOKUP($L1052,data1!$G$2:$N$164,COLUMN()-9, FALSE)</f>
        <v>#N/A</v>
      </c>
      <c r="P1052" t="e">
        <f>VLOOKUP($L1052,data1!$G$2:$N$164,COLUMN()-9, FALSE)</f>
        <v>#N/A</v>
      </c>
      <c r="Q1052" t="e">
        <f>VLOOKUP($L1052,data1!$G$2:$N$164,COLUMN()-9, FALSE)</f>
        <v>#N/A</v>
      </c>
    </row>
    <row r="1053" spans="12:17">
      <c r="L1053" t="str">
        <f t="shared" si="21"/>
        <v/>
      </c>
      <c r="M1053" t="e">
        <f>VLOOKUP($L1053,data1!$G$2:$N$164,COLUMN()-9, FALSE)</f>
        <v>#N/A</v>
      </c>
      <c r="N1053" t="e">
        <f>VLOOKUP($L1053,data1!$G$2:$N$164,COLUMN()-9, FALSE)</f>
        <v>#N/A</v>
      </c>
      <c r="O1053" t="e">
        <f>VLOOKUP($L1053,data1!$G$2:$N$164,COLUMN()-9, FALSE)</f>
        <v>#N/A</v>
      </c>
      <c r="P1053" t="e">
        <f>VLOOKUP($L1053,data1!$G$2:$N$164,COLUMN()-9, FALSE)</f>
        <v>#N/A</v>
      </c>
      <c r="Q1053" t="e">
        <f>VLOOKUP($L1053,data1!$G$2:$N$164,COLUMN()-9, FALSE)</f>
        <v>#N/A</v>
      </c>
    </row>
    <row r="1054" spans="12:17">
      <c r="L1054" t="str">
        <f t="shared" si="21"/>
        <v/>
      </c>
      <c r="M1054" t="e">
        <f>VLOOKUP($L1054,data1!$G$2:$N$164,COLUMN()-9, FALSE)</f>
        <v>#N/A</v>
      </c>
      <c r="N1054" t="e">
        <f>VLOOKUP($L1054,data1!$G$2:$N$164,COLUMN()-9, FALSE)</f>
        <v>#N/A</v>
      </c>
      <c r="O1054" t="e">
        <f>VLOOKUP($L1054,data1!$G$2:$N$164,COLUMN()-9, FALSE)</f>
        <v>#N/A</v>
      </c>
      <c r="P1054" t="e">
        <f>VLOOKUP($L1054,data1!$G$2:$N$164,COLUMN()-9, FALSE)</f>
        <v>#N/A</v>
      </c>
      <c r="Q1054" t="e">
        <f>VLOOKUP($L1054,data1!$G$2:$N$164,COLUMN()-9, FALSE)</f>
        <v>#N/A</v>
      </c>
    </row>
    <row r="1055" spans="12:17">
      <c r="L1055" t="str">
        <f t="shared" si="21"/>
        <v/>
      </c>
      <c r="M1055" t="e">
        <f>VLOOKUP($L1055,data1!$G$2:$N$164,COLUMN()-9, FALSE)</f>
        <v>#N/A</v>
      </c>
      <c r="N1055" t="e">
        <f>VLOOKUP($L1055,data1!$G$2:$N$164,COLUMN()-9, FALSE)</f>
        <v>#N/A</v>
      </c>
      <c r="O1055" t="e">
        <f>VLOOKUP($L1055,data1!$G$2:$N$164,COLUMN()-9, FALSE)</f>
        <v>#N/A</v>
      </c>
      <c r="P1055" t="e">
        <f>VLOOKUP($L1055,data1!$G$2:$N$164,COLUMN()-9, FALSE)</f>
        <v>#N/A</v>
      </c>
      <c r="Q1055" t="e">
        <f>VLOOKUP($L1055,data1!$G$2:$N$164,COLUMN()-9, FALSE)</f>
        <v>#N/A</v>
      </c>
    </row>
    <row r="1056" spans="12:17">
      <c r="L1056" t="str">
        <f t="shared" si="21"/>
        <v/>
      </c>
      <c r="M1056" t="e">
        <f>VLOOKUP($L1056,data1!$G$2:$N$164,COLUMN()-9, FALSE)</f>
        <v>#N/A</v>
      </c>
      <c r="N1056" t="e">
        <f>VLOOKUP($L1056,data1!$G$2:$N$164,COLUMN()-9, FALSE)</f>
        <v>#N/A</v>
      </c>
      <c r="O1056" t="e">
        <f>VLOOKUP($L1056,data1!$G$2:$N$164,COLUMN()-9, FALSE)</f>
        <v>#N/A</v>
      </c>
      <c r="P1056" t="e">
        <f>VLOOKUP($L1056,data1!$G$2:$N$164,COLUMN()-9, FALSE)</f>
        <v>#N/A</v>
      </c>
      <c r="Q1056" t="e">
        <f>VLOOKUP($L1056,data1!$G$2:$N$164,COLUMN()-9, FALSE)</f>
        <v>#N/A</v>
      </c>
    </row>
    <row r="1057" spans="12:17">
      <c r="L1057" t="str">
        <f t="shared" si="21"/>
        <v/>
      </c>
      <c r="M1057" t="e">
        <f>VLOOKUP($L1057,data1!$G$2:$N$164,COLUMN()-9, FALSE)</f>
        <v>#N/A</v>
      </c>
      <c r="N1057" t="e">
        <f>VLOOKUP($L1057,data1!$G$2:$N$164,COLUMN()-9, FALSE)</f>
        <v>#N/A</v>
      </c>
      <c r="O1057" t="e">
        <f>VLOOKUP($L1057,data1!$G$2:$N$164,COLUMN()-9, FALSE)</f>
        <v>#N/A</v>
      </c>
      <c r="P1057" t="e">
        <f>VLOOKUP($L1057,data1!$G$2:$N$164,COLUMN()-9, FALSE)</f>
        <v>#N/A</v>
      </c>
      <c r="Q1057" t="e">
        <f>VLOOKUP($L1057,data1!$G$2:$N$164,COLUMN()-9, FALSE)</f>
        <v>#N/A</v>
      </c>
    </row>
    <row r="1058" spans="12:17">
      <c r="L1058" t="str">
        <f t="shared" si="21"/>
        <v/>
      </c>
      <c r="M1058" t="e">
        <f>VLOOKUP($L1058,data1!$G$2:$N$164,COLUMN()-9, FALSE)</f>
        <v>#N/A</v>
      </c>
      <c r="N1058" t="e">
        <f>VLOOKUP($L1058,data1!$G$2:$N$164,COLUMN()-9, FALSE)</f>
        <v>#N/A</v>
      </c>
      <c r="O1058" t="e">
        <f>VLOOKUP($L1058,data1!$G$2:$N$164,COLUMN()-9, FALSE)</f>
        <v>#N/A</v>
      </c>
      <c r="P1058" t="e">
        <f>VLOOKUP($L1058,data1!$G$2:$N$164,COLUMN()-9, FALSE)</f>
        <v>#N/A</v>
      </c>
      <c r="Q1058" t="e">
        <f>VLOOKUP($L1058,data1!$G$2:$N$164,COLUMN()-9, FALSE)</f>
        <v>#N/A</v>
      </c>
    </row>
    <row r="1059" spans="12:17">
      <c r="L1059" t="str">
        <f t="shared" si="21"/>
        <v/>
      </c>
      <c r="M1059" t="e">
        <f>VLOOKUP($L1059,data1!$G$2:$N$164,COLUMN()-9, FALSE)</f>
        <v>#N/A</v>
      </c>
      <c r="N1059" t="e">
        <f>VLOOKUP($L1059,data1!$G$2:$N$164,COLUMN()-9, FALSE)</f>
        <v>#N/A</v>
      </c>
      <c r="O1059" t="e">
        <f>VLOOKUP($L1059,data1!$G$2:$N$164,COLUMN()-9, FALSE)</f>
        <v>#N/A</v>
      </c>
      <c r="P1059" t="e">
        <f>VLOOKUP($L1059,data1!$G$2:$N$164,COLUMN()-9, FALSE)</f>
        <v>#N/A</v>
      </c>
      <c r="Q1059" t="e">
        <f>VLOOKUP($L1059,data1!$G$2:$N$164,COLUMN()-9, FALSE)</f>
        <v>#N/A</v>
      </c>
    </row>
    <row r="1060" spans="12:17">
      <c r="L1060" t="str">
        <f t="shared" si="21"/>
        <v/>
      </c>
      <c r="M1060" t="e">
        <f>VLOOKUP($L1060,data1!$G$2:$N$164,COLUMN()-9, FALSE)</f>
        <v>#N/A</v>
      </c>
      <c r="N1060" t="e">
        <f>VLOOKUP($L1060,data1!$G$2:$N$164,COLUMN()-9, FALSE)</f>
        <v>#N/A</v>
      </c>
      <c r="O1060" t="e">
        <f>VLOOKUP($L1060,data1!$G$2:$N$164,COLUMN()-9, FALSE)</f>
        <v>#N/A</v>
      </c>
      <c r="P1060" t="e">
        <f>VLOOKUP($L1060,data1!$G$2:$N$164,COLUMN()-9, FALSE)</f>
        <v>#N/A</v>
      </c>
      <c r="Q1060" t="e">
        <f>VLOOKUP($L1060,data1!$G$2:$N$164,COLUMN()-9, FALSE)</f>
        <v>#N/A</v>
      </c>
    </row>
    <row r="1061" spans="12:17">
      <c r="L1061" t="str">
        <f t="shared" si="21"/>
        <v/>
      </c>
      <c r="M1061" t="e">
        <f>VLOOKUP($L1061,data1!$G$2:$N$164,COLUMN()-9, FALSE)</f>
        <v>#N/A</v>
      </c>
      <c r="N1061" t="e">
        <f>VLOOKUP($L1061,data1!$G$2:$N$164,COLUMN()-9, FALSE)</f>
        <v>#N/A</v>
      </c>
      <c r="O1061" t="e">
        <f>VLOOKUP($L1061,data1!$G$2:$N$164,COLUMN()-9, FALSE)</f>
        <v>#N/A</v>
      </c>
      <c r="P1061" t="e">
        <f>VLOOKUP($L1061,data1!$G$2:$N$164,COLUMN()-9, FALSE)</f>
        <v>#N/A</v>
      </c>
      <c r="Q1061" t="e">
        <f>VLOOKUP($L1061,data1!$G$2:$N$164,COLUMN()-9, FALSE)</f>
        <v>#N/A</v>
      </c>
    </row>
    <row r="1062" spans="12:17">
      <c r="L1062" t="str">
        <f t="shared" si="21"/>
        <v/>
      </c>
      <c r="M1062" t="e">
        <f>VLOOKUP($L1062,data1!$G$2:$N$164,COLUMN()-9, FALSE)</f>
        <v>#N/A</v>
      </c>
      <c r="N1062" t="e">
        <f>VLOOKUP($L1062,data1!$G$2:$N$164,COLUMN()-9, FALSE)</f>
        <v>#N/A</v>
      </c>
      <c r="O1062" t="e">
        <f>VLOOKUP($L1062,data1!$G$2:$N$164,COLUMN()-9, FALSE)</f>
        <v>#N/A</v>
      </c>
      <c r="P1062" t="e">
        <f>VLOOKUP($L1062,data1!$G$2:$N$164,COLUMN()-9, FALSE)</f>
        <v>#N/A</v>
      </c>
      <c r="Q1062" t="e">
        <f>VLOOKUP($L1062,data1!$G$2:$N$164,COLUMN()-9, FALSE)</f>
        <v>#N/A</v>
      </c>
    </row>
    <row r="1063" spans="12:17">
      <c r="L1063" t="str">
        <f t="shared" si="21"/>
        <v/>
      </c>
      <c r="M1063" t="e">
        <f>VLOOKUP($L1063,data1!$G$2:$N$164,COLUMN()-9, FALSE)</f>
        <v>#N/A</v>
      </c>
      <c r="N1063" t="e">
        <f>VLOOKUP($L1063,data1!$G$2:$N$164,COLUMN()-9, FALSE)</f>
        <v>#N/A</v>
      </c>
      <c r="O1063" t="e">
        <f>VLOOKUP($L1063,data1!$G$2:$N$164,COLUMN()-9, FALSE)</f>
        <v>#N/A</v>
      </c>
      <c r="P1063" t="e">
        <f>VLOOKUP($L1063,data1!$G$2:$N$164,COLUMN()-9, FALSE)</f>
        <v>#N/A</v>
      </c>
      <c r="Q1063" t="e">
        <f>VLOOKUP($L1063,data1!$G$2:$N$164,COLUMN()-9, FALSE)</f>
        <v>#N/A</v>
      </c>
    </row>
    <row r="1064" spans="12:17">
      <c r="L1064" t="str">
        <f t="shared" si="21"/>
        <v/>
      </c>
      <c r="M1064" t="e">
        <f>VLOOKUP($L1064,data1!$G$2:$N$164,COLUMN()-9, FALSE)</f>
        <v>#N/A</v>
      </c>
      <c r="N1064" t="e">
        <f>VLOOKUP($L1064,data1!$G$2:$N$164,COLUMN()-9, FALSE)</f>
        <v>#N/A</v>
      </c>
      <c r="O1064" t="e">
        <f>VLOOKUP($L1064,data1!$G$2:$N$164,COLUMN()-9, FALSE)</f>
        <v>#N/A</v>
      </c>
      <c r="P1064" t="e">
        <f>VLOOKUP($L1064,data1!$G$2:$N$164,COLUMN()-9, FALSE)</f>
        <v>#N/A</v>
      </c>
      <c r="Q1064" t="e">
        <f>VLOOKUP($L1064,data1!$G$2:$N$164,COLUMN()-9, FALSE)</f>
        <v>#N/A</v>
      </c>
    </row>
    <row r="1065" spans="12:17">
      <c r="L1065" t="str">
        <f t="shared" si="21"/>
        <v/>
      </c>
      <c r="M1065" t="e">
        <f>VLOOKUP($L1065,data1!$G$2:$N$164,COLUMN()-9, FALSE)</f>
        <v>#N/A</v>
      </c>
      <c r="N1065" t="e">
        <f>VLOOKUP($L1065,data1!$G$2:$N$164,COLUMN()-9, FALSE)</f>
        <v>#N/A</v>
      </c>
      <c r="O1065" t="e">
        <f>VLOOKUP($L1065,data1!$G$2:$N$164,COLUMN()-9, FALSE)</f>
        <v>#N/A</v>
      </c>
      <c r="P1065" t="e">
        <f>VLOOKUP($L1065,data1!$G$2:$N$164,COLUMN()-9, FALSE)</f>
        <v>#N/A</v>
      </c>
      <c r="Q1065" t="e">
        <f>VLOOKUP($L1065,data1!$G$2:$N$164,COLUMN()-9, FALSE)</f>
        <v>#N/A</v>
      </c>
    </row>
    <row r="1066" spans="12:17">
      <c r="L1066" t="str">
        <f t="shared" si="21"/>
        <v/>
      </c>
      <c r="M1066" t="e">
        <f>VLOOKUP($L1066,data1!$G$2:$N$164,COLUMN()-9, FALSE)</f>
        <v>#N/A</v>
      </c>
      <c r="N1066" t="e">
        <f>VLOOKUP($L1066,data1!$G$2:$N$164,COLUMN()-9, FALSE)</f>
        <v>#N/A</v>
      </c>
      <c r="O1066" t="e">
        <f>VLOOKUP($L1066,data1!$G$2:$N$164,COLUMN()-9, FALSE)</f>
        <v>#N/A</v>
      </c>
      <c r="P1066" t="e">
        <f>VLOOKUP($L1066,data1!$G$2:$N$164,COLUMN()-9, FALSE)</f>
        <v>#N/A</v>
      </c>
      <c r="Q1066" t="e">
        <f>VLOOKUP($L1066,data1!$G$2:$N$164,COLUMN()-9, FALSE)</f>
        <v>#N/A</v>
      </c>
    </row>
    <row r="1067" spans="12:17">
      <c r="L1067" t="str">
        <f t="shared" si="21"/>
        <v/>
      </c>
      <c r="M1067" t="e">
        <f>VLOOKUP($L1067,data1!$G$2:$N$164,COLUMN()-9, FALSE)</f>
        <v>#N/A</v>
      </c>
      <c r="N1067" t="e">
        <f>VLOOKUP($L1067,data1!$G$2:$N$164,COLUMN()-9, FALSE)</f>
        <v>#N/A</v>
      </c>
      <c r="O1067" t="e">
        <f>VLOOKUP($L1067,data1!$G$2:$N$164,COLUMN()-9, FALSE)</f>
        <v>#N/A</v>
      </c>
      <c r="P1067" t="e">
        <f>VLOOKUP($L1067,data1!$G$2:$N$164,COLUMN()-9, FALSE)</f>
        <v>#N/A</v>
      </c>
      <c r="Q1067" t="e">
        <f>VLOOKUP($L1067,data1!$G$2:$N$164,COLUMN()-9, FALSE)</f>
        <v>#N/A</v>
      </c>
    </row>
    <row r="1068" spans="12:17">
      <c r="L1068" t="str">
        <f t="shared" si="21"/>
        <v/>
      </c>
      <c r="M1068" t="e">
        <f>VLOOKUP($L1068,data1!$G$2:$N$164,COLUMN()-9, FALSE)</f>
        <v>#N/A</v>
      </c>
      <c r="N1068" t="e">
        <f>VLOOKUP($L1068,data1!$G$2:$N$164,COLUMN()-9, FALSE)</f>
        <v>#N/A</v>
      </c>
      <c r="O1068" t="e">
        <f>VLOOKUP($L1068,data1!$G$2:$N$164,COLUMN()-9, FALSE)</f>
        <v>#N/A</v>
      </c>
      <c r="P1068" t="e">
        <f>VLOOKUP($L1068,data1!$G$2:$N$164,COLUMN()-9, FALSE)</f>
        <v>#N/A</v>
      </c>
      <c r="Q1068" t="e">
        <f>VLOOKUP($L1068,data1!$G$2:$N$164,COLUMN()-9, FALSE)</f>
        <v>#N/A</v>
      </c>
    </row>
    <row r="1069" spans="12:17">
      <c r="L1069" t="str">
        <f t="shared" si="21"/>
        <v/>
      </c>
      <c r="M1069" t="e">
        <f>VLOOKUP($L1069,data1!$G$2:$N$164,COLUMN()-9, FALSE)</f>
        <v>#N/A</v>
      </c>
      <c r="N1069" t="e">
        <f>VLOOKUP($L1069,data1!$G$2:$N$164,COLUMN()-9, FALSE)</f>
        <v>#N/A</v>
      </c>
      <c r="O1069" t="e">
        <f>VLOOKUP($L1069,data1!$G$2:$N$164,COLUMN()-9, FALSE)</f>
        <v>#N/A</v>
      </c>
      <c r="P1069" t="e">
        <f>VLOOKUP($L1069,data1!$G$2:$N$164,COLUMN()-9, FALSE)</f>
        <v>#N/A</v>
      </c>
      <c r="Q1069" t="e">
        <f>VLOOKUP($L1069,data1!$G$2:$N$164,COLUMN()-9, FALSE)</f>
        <v>#N/A</v>
      </c>
    </row>
    <row r="1070" spans="12:17">
      <c r="L1070" t="str">
        <f t="shared" si="21"/>
        <v/>
      </c>
      <c r="M1070" t="e">
        <f>VLOOKUP($L1070,data1!$G$2:$N$164,COLUMN()-9, FALSE)</f>
        <v>#N/A</v>
      </c>
      <c r="N1070" t="e">
        <f>VLOOKUP($L1070,data1!$G$2:$N$164,COLUMN()-9, FALSE)</f>
        <v>#N/A</v>
      </c>
      <c r="O1070" t="e">
        <f>VLOOKUP($L1070,data1!$G$2:$N$164,COLUMN()-9, FALSE)</f>
        <v>#N/A</v>
      </c>
      <c r="P1070" t="e">
        <f>VLOOKUP($L1070,data1!$G$2:$N$164,COLUMN()-9, FALSE)</f>
        <v>#N/A</v>
      </c>
      <c r="Q1070" t="e">
        <f>VLOOKUP($L1070,data1!$G$2:$N$164,COLUMN()-9, FALSE)</f>
        <v>#N/A</v>
      </c>
    </row>
    <row r="1071" spans="12:17">
      <c r="L1071" t="str">
        <f t="shared" si="21"/>
        <v/>
      </c>
      <c r="M1071" t="e">
        <f>VLOOKUP($L1071,data1!$G$2:$N$164,COLUMN()-9, FALSE)</f>
        <v>#N/A</v>
      </c>
      <c r="N1071" t="e">
        <f>VLOOKUP($L1071,data1!$G$2:$N$164,COLUMN()-9, FALSE)</f>
        <v>#N/A</v>
      </c>
      <c r="O1071" t="e">
        <f>VLOOKUP($L1071,data1!$G$2:$N$164,COLUMN()-9, FALSE)</f>
        <v>#N/A</v>
      </c>
      <c r="P1071" t="e">
        <f>VLOOKUP($L1071,data1!$G$2:$N$164,COLUMN()-9, FALSE)</f>
        <v>#N/A</v>
      </c>
      <c r="Q1071" t="e">
        <f>VLOOKUP($L1071,data1!$G$2:$N$164,COLUMN()-9, FALSE)</f>
        <v>#N/A</v>
      </c>
    </row>
    <row r="1072" spans="12:17">
      <c r="L1072" t="str">
        <f t="shared" si="21"/>
        <v/>
      </c>
      <c r="M1072" t="e">
        <f>VLOOKUP($L1072,data1!$G$2:$N$164,COLUMN()-9, FALSE)</f>
        <v>#N/A</v>
      </c>
      <c r="N1072" t="e">
        <f>VLOOKUP($L1072,data1!$G$2:$N$164,COLUMN()-9, FALSE)</f>
        <v>#N/A</v>
      </c>
      <c r="O1072" t="e">
        <f>VLOOKUP($L1072,data1!$G$2:$N$164,COLUMN()-9, FALSE)</f>
        <v>#N/A</v>
      </c>
      <c r="P1072" t="e">
        <f>VLOOKUP($L1072,data1!$G$2:$N$164,COLUMN()-9, FALSE)</f>
        <v>#N/A</v>
      </c>
      <c r="Q1072" t="e">
        <f>VLOOKUP($L1072,data1!$G$2:$N$164,COLUMN()-9, FALSE)</f>
        <v>#N/A</v>
      </c>
    </row>
    <row r="1073" spans="12:17">
      <c r="L1073" t="str">
        <f t="shared" si="21"/>
        <v/>
      </c>
      <c r="M1073" t="e">
        <f>VLOOKUP($L1073,data1!$G$2:$N$164,COLUMN()-9, FALSE)</f>
        <v>#N/A</v>
      </c>
      <c r="N1073" t="e">
        <f>VLOOKUP($L1073,data1!$G$2:$N$164,COLUMN()-9, FALSE)</f>
        <v>#N/A</v>
      </c>
      <c r="O1073" t="e">
        <f>VLOOKUP($L1073,data1!$G$2:$N$164,COLUMN()-9, FALSE)</f>
        <v>#N/A</v>
      </c>
      <c r="P1073" t="e">
        <f>VLOOKUP($L1073,data1!$G$2:$N$164,COLUMN()-9, FALSE)</f>
        <v>#N/A</v>
      </c>
      <c r="Q1073" t="e">
        <f>VLOOKUP($L1073,data1!$G$2:$N$164,COLUMN()-9, FALSE)</f>
        <v>#N/A</v>
      </c>
    </row>
    <row r="1074" spans="12:17">
      <c r="L1074" t="str">
        <f t="shared" si="21"/>
        <v/>
      </c>
      <c r="M1074" t="e">
        <f>VLOOKUP($L1074,data1!$G$2:$N$164,COLUMN()-9, FALSE)</f>
        <v>#N/A</v>
      </c>
      <c r="N1074" t="e">
        <f>VLOOKUP($L1074,data1!$G$2:$N$164,COLUMN()-9, FALSE)</f>
        <v>#N/A</v>
      </c>
      <c r="O1074" t="e">
        <f>VLOOKUP($L1074,data1!$G$2:$N$164,COLUMN()-9, FALSE)</f>
        <v>#N/A</v>
      </c>
      <c r="P1074" t="e">
        <f>VLOOKUP($L1074,data1!$G$2:$N$164,COLUMN()-9, FALSE)</f>
        <v>#N/A</v>
      </c>
      <c r="Q1074" t="e">
        <f>VLOOKUP($L1074,data1!$G$2:$N$164,COLUMN()-9, FALSE)</f>
        <v>#N/A</v>
      </c>
    </row>
    <row r="1075" spans="12:17">
      <c r="L1075" t="str">
        <f t="shared" si="21"/>
        <v/>
      </c>
      <c r="M1075" t="e">
        <f>VLOOKUP($L1075,data1!$G$2:$N$164,COLUMN()-9, FALSE)</f>
        <v>#N/A</v>
      </c>
      <c r="N1075" t="e">
        <f>VLOOKUP($L1075,data1!$G$2:$N$164,COLUMN()-9, FALSE)</f>
        <v>#N/A</v>
      </c>
      <c r="O1075" t="e">
        <f>VLOOKUP($L1075,data1!$G$2:$N$164,COLUMN()-9, FALSE)</f>
        <v>#N/A</v>
      </c>
      <c r="P1075" t="e">
        <f>VLOOKUP($L1075,data1!$G$2:$N$164,COLUMN()-9, FALSE)</f>
        <v>#N/A</v>
      </c>
      <c r="Q1075" t="e">
        <f>VLOOKUP($L1075,data1!$G$2:$N$164,COLUMN()-9, FALSE)</f>
        <v>#N/A</v>
      </c>
    </row>
    <row r="1076" spans="12:17">
      <c r="L1076" t="str">
        <f t="shared" si="21"/>
        <v/>
      </c>
      <c r="M1076" t="e">
        <f>VLOOKUP($L1076,data1!$G$2:$N$164,COLUMN()-9, FALSE)</f>
        <v>#N/A</v>
      </c>
      <c r="N1076" t="e">
        <f>VLOOKUP($L1076,data1!$G$2:$N$164,COLUMN()-9, FALSE)</f>
        <v>#N/A</v>
      </c>
      <c r="O1076" t="e">
        <f>VLOOKUP($L1076,data1!$G$2:$N$164,COLUMN()-9, FALSE)</f>
        <v>#N/A</v>
      </c>
      <c r="P1076" t="e">
        <f>VLOOKUP($L1076,data1!$G$2:$N$164,COLUMN()-9, FALSE)</f>
        <v>#N/A</v>
      </c>
      <c r="Q1076" t="e">
        <f>VLOOKUP($L1076,data1!$G$2:$N$164,COLUMN()-9, FALSE)</f>
        <v>#N/A</v>
      </c>
    </row>
    <row r="1077" spans="12:17">
      <c r="L1077" t="str">
        <f t="shared" si="21"/>
        <v/>
      </c>
      <c r="M1077" t="e">
        <f>VLOOKUP($L1077,data1!$G$2:$N$164,COLUMN()-9, FALSE)</f>
        <v>#N/A</v>
      </c>
      <c r="N1077" t="e">
        <f>VLOOKUP($L1077,data1!$G$2:$N$164,COLUMN()-9, FALSE)</f>
        <v>#N/A</v>
      </c>
      <c r="O1077" t="e">
        <f>VLOOKUP($L1077,data1!$G$2:$N$164,COLUMN()-9, FALSE)</f>
        <v>#N/A</v>
      </c>
      <c r="P1077" t="e">
        <f>VLOOKUP($L1077,data1!$G$2:$N$164,COLUMN()-9, FALSE)</f>
        <v>#N/A</v>
      </c>
      <c r="Q1077" t="e">
        <f>VLOOKUP($L1077,data1!$G$2:$N$164,COLUMN()-9, FALSE)</f>
        <v>#N/A</v>
      </c>
    </row>
    <row r="1078" spans="12:17">
      <c r="L1078" t="str">
        <f t="shared" si="21"/>
        <v/>
      </c>
      <c r="M1078" t="e">
        <f>VLOOKUP($L1078,data1!$G$2:$N$164,COLUMN()-9, FALSE)</f>
        <v>#N/A</v>
      </c>
      <c r="N1078" t="e">
        <f>VLOOKUP($L1078,data1!$G$2:$N$164,COLUMN()-9, FALSE)</f>
        <v>#N/A</v>
      </c>
      <c r="O1078" t="e">
        <f>VLOOKUP($L1078,data1!$G$2:$N$164,COLUMN()-9, FALSE)</f>
        <v>#N/A</v>
      </c>
      <c r="P1078" t="e">
        <f>VLOOKUP($L1078,data1!$G$2:$N$164,COLUMN()-9, FALSE)</f>
        <v>#N/A</v>
      </c>
      <c r="Q1078" t="e">
        <f>VLOOKUP($L1078,data1!$G$2:$N$164,COLUMN()-9, FALSE)</f>
        <v>#N/A</v>
      </c>
    </row>
    <row r="1079" spans="12:17">
      <c r="L1079" t="str">
        <f t="shared" si="21"/>
        <v/>
      </c>
      <c r="M1079" t="e">
        <f>VLOOKUP($L1079,data1!$G$2:$N$164,COLUMN()-9, FALSE)</f>
        <v>#N/A</v>
      </c>
      <c r="N1079" t="e">
        <f>VLOOKUP($L1079,data1!$G$2:$N$164,COLUMN()-9, FALSE)</f>
        <v>#N/A</v>
      </c>
      <c r="O1079" t="e">
        <f>VLOOKUP($L1079,data1!$G$2:$N$164,COLUMN()-9, FALSE)</f>
        <v>#N/A</v>
      </c>
      <c r="P1079" t="e">
        <f>VLOOKUP($L1079,data1!$G$2:$N$164,COLUMN()-9, FALSE)</f>
        <v>#N/A</v>
      </c>
      <c r="Q1079" t="e">
        <f>VLOOKUP($L1079,data1!$G$2:$N$164,COLUMN()-9, FALSE)</f>
        <v>#N/A</v>
      </c>
    </row>
    <row r="1080" spans="12:17">
      <c r="L1080" t="str">
        <f t="shared" si="21"/>
        <v/>
      </c>
      <c r="M1080" t="e">
        <f>VLOOKUP($L1080,data1!$G$2:$N$164,COLUMN()-9, FALSE)</f>
        <v>#N/A</v>
      </c>
      <c r="N1080" t="e">
        <f>VLOOKUP($L1080,data1!$G$2:$N$164,COLUMN()-9, FALSE)</f>
        <v>#N/A</v>
      </c>
      <c r="O1080" t="e">
        <f>VLOOKUP($L1080,data1!$G$2:$N$164,COLUMN()-9, FALSE)</f>
        <v>#N/A</v>
      </c>
      <c r="P1080" t="e">
        <f>VLOOKUP($L1080,data1!$G$2:$N$164,COLUMN()-9, FALSE)</f>
        <v>#N/A</v>
      </c>
      <c r="Q1080" t="e">
        <f>VLOOKUP($L1080,data1!$G$2:$N$164,COLUMN()-9, FALSE)</f>
        <v>#N/A</v>
      </c>
    </row>
    <row r="1081" spans="12:17">
      <c r="L1081" t="str">
        <f t="shared" si="21"/>
        <v/>
      </c>
      <c r="M1081" t="e">
        <f>VLOOKUP($L1081,data1!$G$2:$N$164,COLUMN()-9, FALSE)</f>
        <v>#N/A</v>
      </c>
      <c r="N1081" t="e">
        <f>VLOOKUP($L1081,data1!$G$2:$N$164,COLUMN()-9, FALSE)</f>
        <v>#N/A</v>
      </c>
      <c r="O1081" t="e">
        <f>VLOOKUP($L1081,data1!$G$2:$N$164,COLUMN()-9, FALSE)</f>
        <v>#N/A</v>
      </c>
      <c r="P1081" t="e">
        <f>VLOOKUP($L1081,data1!$G$2:$N$164,COLUMN()-9, FALSE)</f>
        <v>#N/A</v>
      </c>
      <c r="Q1081" t="e">
        <f>VLOOKUP($L1081,data1!$G$2:$N$164,COLUMN()-9, FALSE)</f>
        <v>#N/A</v>
      </c>
    </row>
    <row r="1082" spans="12:17">
      <c r="L1082" t="str">
        <f t="shared" si="21"/>
        <v/>
      </c>
      <c r="M1082" t="e">
        <f>VLOOKUP($L1082,data1!$G$2:$N$164,COLUMN()-9, FALSE)</f>
        <v>#N/A</v>
      </c>
      <c r="N1082" t="e">
        <f>VLOOKUP($L1082,data1!$G$2:$N$164,COLUMN()-9, FALSE)</f>
        <v>#N/A</v>
      </c>
      <c r="O1082" t="e">
        <f>VLOOKUP($L1082,data1!$G$2:$N$164,COLUMN()-9, FALSE)</f>
        <v>#N/A</v>
      </c>
      <c r="P1082" t="e">
        <f>VLOOKUP($L1082,data1!$G$2:$N$164,COLUMN()-9, FALSE)</f>
        <v>#N/A</v>
      </c>
      <c r="Q1082" t="e">
        <f>VLOOKUP($L1082,data1!$G$2:$N$164,COLUMN()-9, FALSE)</f>
        <v>#N/A</v>
      </c>
    </row>
    <row r="1083" spans="12:17">
      <c r="L1083" t="str">
        <f t="shared" si="21"/>
        <v/>
      </c>
      <c r="M1083" t="e">
        <f>VLOOKUP($L1083,data1!$G$2:$N$164,COLUMN()-9, FALSE)</f>
        <v>#N/A</v>
      </c>
      <c r="N1083" t="e">
        <f>VLOOKUP($L1083,data1!$G$2:$N$164,COLUMN()-9, FALSE)</f>
        <v>#N/A</v>
      </c>
      <c r="O1083" t="e">
        <f>VLOOKUP($L1083,data1!$G$2:$N$164,COLUMN()-9, FALSE)</f>
        <v>#N/A</v>
      </c>
      <c r="P1083" t="e">
        <f>VLOOKUP($L1083,data1!$G$2:$N$164,COLUMN()-9, FALSE)</f>
        <v>#N/A</v>
      </c>
      <c r="Q1083" t="e">
        <f>VLOOKUP($L1083,data1!$G$2:$N$164,COLUMN()-9, FALSE)</f>
        <v>#N/A</v>
      </c>
    </row>
    <row r="1084" spans="12:17">
      <c r="L1084" t="str">
        <f t="shared" si="21"/>
        <v/>
      </c>
      <c r="M1084" t="e">
        <f>VLOOKUP($L1084,data1!$G$2:$N$164,COLUMN()-9, FALSE)</f>
        <v>#N/A</v>
      </c>
      <c r="N1084" t="e">
        <f>VLOOKUP($L1084,data1!$G$2:$N$164,COLUMN()-9, FALSE)</f>
        <v>#N/A</v>
      </c>
      <c r="O1084" t="e">
        <f>VLOOKUP($L1084,data1!$G$2:$N$164,COLUMN()-9, FALSE)</f>
        <v>#N/A</v>
      </c>
      <c r="P1084" t="e">
        <f>VLOOKUP($L1084,data1!$G$2:$N$164,COLUMN()-9, FALSE)</f>
        <v>#N/A</v>
      </c>
      <c r="Q1084" t="e">
        <f>VLOOKUP($L1084,data1!$G$2:$N$164,COLUMN()-9, FALSE)</f>
        <v>#N/A</v>
      </c>
    </row>
    <row r="1085" spans="12:17">
      <c r="L1085" t="str">
        <f t="shared" si="21"/>
        <v/>
      </c>
      <c r="M1085" t="e">
        <f>VLOOKUP($L1085,data1!$G$2:$N$164,COLUMN()-9, FALSE)</f>
        <v>#N/A</v>
      </c>
      <c r="N1085" t="e">
        <f>VLOOKUP($L1085,data1!$G$2:$N$164,COLUMN()-9, FALSE)</f>
        <v>#N/A</v>
      </c>
      <c r="O1085" t="e">
        <f>VLOOKUP($L1085,data1!$G$2:$N$164,COLUMN()-9, FALSE)</f>
        <v>#N/A</v>
      </c>
      <c r="P1085" t="e">
        <f>VLOOKUP($L1085,data1!$G$2:$N$164,COLUMN()-9, FALSE)</f>
        <v>#N/A</v>
      </c>
      <c r="Q1085" t="e">
        <f>VLOOKUP($L1085,data1!$G$2:$N$164,COLUMN()-9, FALSE)</f>
        <v>#N/A</v>
      </c>
    </row>
    <row r="1086" spans="12:17">
      <c r="L1086" t="str">
        <f t="shared" si="21"/>
        <v/>
      </c>
      <c r="M1086" t="e">
        <f>VLOOKUP($L1086,data1!$G$2:$N$164,COLUMN()-9, FALSE)</f>
        <v>#N/A</v>
      </c>
      <c r="N1086" t="e">
        <f>VLOOKUP($L1086,data1!$G$2:$N$164,COLUMN()-9, FALSE)</f>
        <v>#N/A</v>
      </c>
      <c r="O1086" t="e">
        <f>VLOOKUP($L1086,data1!$G$2:$N$164,COLUMN()-9, FALSE)</f>
        <v>#N/A</v>
      </c>
      <c r="P1086" t="e">
        <f>VLOOKUP($L1086,data1!$G$2:$N$164,COLUMN()-9, FALSE)</f>
        <v>#N/A</v>
      </c>
      <c r="Q1086" t="e">
        <f>VLOOKUP($L1086,data1!$G$2:$N$164,COLUMN()-9, FALSE)</f>
        <v>#N/A</v>
      </c>
    </row>
    <row r="1087" spans="12:17">
      <c r="L1087" t="str">
        <f t="shared" si="21"/>
        <v/>
      </c>
      <c r="M1087" t="e">
        <f>VLOOKUP($L1087,data1!$G$2:$N$164,COLUMN()-9, FALSE)</f>
        <v>#N/A</v>
      </c>
      <c r="N1087" t="e">
        <f>VLOOKUP($L1087,data1!$G$2:$N$164,COLUMN()-9, FALSE)</f>
        <v>#N/A</v>
      </c>
      <c r="O1087" t="e">
        <f>VLOOKUP($L1087,data1!$G$2:$N$164,COLUMN()-9, FALSE)</f>
        <v>#N/A</v>
      </c>
      <c r="P1087" t="e">
        <f>VLOOKUP($L1087,data1!$G$2:$N$164,COLUMN()-9, FALSE)</f>
        <v>#N/A</v>
      </c>
      <c r="Q1087" t="e">
        <f>VLOOKUP($L1087,data1!$G$2:$N$164,COLUMN()-9, FALSE)</f>
        <v>#N/A</v>
      </c>
    </row>
    <row r="1088" spans="12:17">
      <c r="L1088" t="str">
        <f t="shared" si="21"/>
        <v/>
      </c>
      <c r="M1088" t="e">
        <f>VLOOKUP($L1088,data1!$G$2:$N$164,COLUMN()-9, FALSE)</f>
        <v>#N/A</v>
      </c>
      <c r="N1088" t="e">
        <f>VLOOKUP($L1088,data1!$G$2:$N$164,COLUMN()-9, FALSE)</f>
        <v>#N/A</v>
      </c>
      <c r="O1088" t="e">
        <f>VLOOKUP($L1088,data1!$G$2:$N$164,COLUMN()-9, FALSE)</f>
        <v>#N/A</v>
      </c>
      <c r="P1088" t="e">
        <f>VLOOKUP($L1088,data1!$G$2:$N$164,COLUMN()-9, FALSE)</f>
        <v>#N/A</v>
      </c>
      <c r="Q1088" t="e">
        <f>VLOOKUP($L1088,data1!$G$2:$N$164,COLUMN()-9, FALSE)</f>
        <v>#N/A</v>
      </c>
    </row>
    <row r="1089" spans="12:17">
      <c r="L1089" t="str">
        <f t="shared" si="21"/>
        <v/>
      </c>
      <c r="M1089" t="e">
        <f>VLOOKUP($L1089,data1!$G$2:$N$164,COLUMN()-9, FALSE)</f>
        <v>#N/A</v>
      </c>
      <c r="N1089" t="e">
        <f>VLOOKUP($L1089,data1!$G$2:$N$164,COLUMN()-9, FALSE)</f>
        <v>#N/A</v>
      </c>
      <c r="O1089" t="e">
        <f>VLOOKUP($L1089,data1!$G$2:$N$164,COLUMN()-9, FALSE)</f>
        <v>#N/A</v>
      </c>
      <c r="P1089" t="e">
        <f>VLOOKUP($L1089,data1!$G$2:$N$164,COLUMN()-9, FALSE)</f>
        <v>#N/A</v>
      </c>
      <c r="Q1089" t="e">
        <f>VLOOKUP($L1089,data1!$G$2:$N$164,COLUMN()-9, FALSE)</f>
        <v>#N/A</v>
      </c>
    </row>
    <row r="1090" spans="12:17">
      <c r="L1090" t="str">
        <f t="shared" si="21"/>
        <v/>
      </c>
      <c r="M1090" t="e">
        <f>VLOOKUP($L1090,data1!$G$2:$N$164,COLUMN()-9, FALSE)</f>
        <v>#N/A</v>
      </c>
      <c r="N1090" t="e">
        <f>VLOOKUP($L1090,data1!$G$2:$N$164,COLUMN()-9, FALSE)</f>
        <v>#N/A</v>
      </c>
      <c r="O1090" t="e">
        <f>VLOOKUP($L1090,data1!$G$2:$N$164,COLUMN()-9, FALSE)</f>
        <v>#N/A</v>
      </c>
      <c r="P1090" t="e">
        <f>VLOOKUP($L1090,data1!$G$2:$N$164,COLUMN()-9, FALSE)</f>
        <v>#N/A</v>
      </c>
      <c r="Q1090" t="e">
        <f>VLOOKUP($L1090,data1!$G$2:$N$164,COLUMN()-9, FALSE)</f>
        <v>#N/A</v>
      </c>
    </row>
    <row r="1091" spans="12:17">
      <c r="L1091" t="str">
        <f t="shared" si="21"/>
        <v/>
      </c>
      <c r="M1091" t="e">
        <f>VLOOKUP($L1091,data1!$G$2:$N$164,COLUMN()-9, FALSE)</f>
        <v>#N/A</v>
      </c>
      <c r="N1091" t="e">
        <f>VLOOKUP($L1091,data1!$G$2:$N$164,COLUMN()-9, FALSE)</f>
        <v>#N/A</v>
      </c>
      <c r="O1091" t="e">
        <f>VLOOKUP($L1091,data1!$G$2:$N$164,COLUMN()-9, FALSE)</f>
        <v>#N/A</v>
      </c>
      <c r="P1091" t="e">
        <f>VLOOKUP($L1091,data1!$G$2:$N$164,COLUMN()-9, FALSE)</f>
        <v>#N/A</v>
      </c>
      <c r="Q1091" t="e">
        <f>VLOOKUP($L1091,data1!$G$2:$N$164,COLUMN()-9, FALSE)</f>
        <v>#N/A</v>
      </c>
    </row>
    <row r="1092" spans="12:17">
      <c r="L1092" t="str">
        <f t="shared" si="21"/>
        <v/>
      </c>
      <c r="M1092" t="e">
        <f>VLOOKUP($L1092,data1!$G$2:$N$164,COLUMN()-9, FALSE)</f>
        <v>#N/A</v>
      </c>
      <c r="N1092" t="e">
        <f>VLOOKUP($L1092,data1!$G$2:$N$164,COLUMN()-9, FALSE)</f>
        <v>#N/A</v>
      </c>
      <c r="O1092" t="e">
        <f>VLOOKUP($L1092,data1!$G$2:$N$164,COLUMN()-9, FALSE)</f>
        <v>#N/A</v>
      </c>
      <c r="P1092" t="e">
        <f>VLOOKUP($L1092,data1!$G$2:$N$164,COLUMN()-9, FALSE)</f>
        <v>#N/A</v>
      </c>
      <c r="Q1092" t="e">
        <f>VLOOKUP($L1092,data1!$G$2:$N$164,COLUMN()-9, FALSE)</f>
        <v>#N/A</v>
      </c>
    </row>
    <row r="1093" spans="12:17">
      <c r="L1093" t="str">
        <f t="shared" si="21"/>
        <v/>
      </c>
      <c r="M1093" t="e">
        <f>VLOOKUP($L1093,data1!$G$2:$N$164,COLUMN()-9, FALSE)</f>
        <v>#N/A</v>
      </c>
      <c r="N1093" t="e">
        <f>VLOOKUP($L1093,data1!$G$2:$N$164,COLUMN()-9, FALSE)</f>
        <v>#N/A</v>
      </c>
      <c r="O1093" t="e">
        <f>VLOOKUP($L1093,data1!$G$2:$N$164,COLUMN()-9, FALSE)</f>
        <v>#N/A</v>
      </c>
      <c r="P1093" t="e">
        <f>VLOOKUP($L1093,data1!$G$2:$N$164,COLUMN()-9, FALSE)</f>
        <v>#N/A</v>
      </c>
      <c r="Q1093" t="e">
        <f>VLOOKUP($L1093,data1!$G$2:$N$164,COLUMN()-9, FALSE)</f>
        <v>#N/A</v>
      </c>
    </row>
    <row r="1094" spans="12:17">
      <c r="L1094" t="str">
        <f t="shared" si="21"/>
        <v/>
      </c>
      <c r="M1094" t="e">
        <f>VLOOKUP($L1094,data1!$G$2:$N$164,COLUMN()-9, FALSE)</f>
        <v>#N/A</v>
      </c>
      <c r="N1094" t="e">
        <f>VLOOKUP($L1094,data1!$G$2:$N$164,COLUMN()-9, FALSE)</f>
        <v>#N/A</v>
      </c>
      <c r="O1094" t="e">
        <f>VLOOKUP($L1094,data1!$G$2:$N$164,COLUMN()-9, FALSE)</f>
        <v>#N/A</v>
      </c>
      <c r="P1094" t="e">
        <f>VLOOKUP($L1094,data1!$G$2:$N$164,COLUMN()-9, FALSE)</f>
        <v>#N/A</v>
      </c>
      <c r="Q1094" t="e">
        <f>VLOOKUP($L1094,data1!$G$2:$N$164,COLUMN()-9, FALSE)</f>
        <v>#N/A</v>
      </c>
    </row>
    <row r="1095" spans="12:17">
      <c r="L1095" t="str">
        <f t="shared" si="21"/>
        <v/>
      </c>
      <c r="M1095" t="e">
        <f>VLOOKUP($L1095,data1!$G$2:$N$164,COLUMN()-9, FALSE)</f>
        <v>#N/A</v>
      </c>
      <c r="N1095" t="e">
        <f>VLOOKUP($L1095,data1!$G$2:$N$164,COLUMN()-9, FALSE)</f>
        <v>#N/A</v>
      </c>
      <c r="O1095" t="e">
        <f>VLOOKUP($L1095,data1!$G$2:$N$164,COLUMN()-9, FALSE)</f>
        <v>#N/A</v>
      </c>
      <c r="P1095" t="e">
        <f>VLOOKUP($L1095,data1!$G$2:$N$164,COLUMN()-9, FALSE)</f>
        <v>#N/A</v>
      </c>
      <c r="Q1095" t="e">
        <f>VLOOKUP($L1095,data1!$G$2:$N$164,COLUMN()-9, FALSE)</f>
        <v>#N/A</v>
      </c>
    </row>
    <row r="1096" spans="12:17">
      <c r="L1096" t="str">
        <f t="shared" si="21"/>
        <v/>
      </c>
      <c r="M1096" t="e">
        <f>VLOOKUP($L1096,data1!$G$2:$N$164,COLUMN()-9, FALSE)</f>
        <v>#N/A</v>
      </c>
      <c r="N1096" t="e">
        <f>VLOOKUP($L1096,data1!$G$2:$N$164,COLUMN()-9, FALSE)</f>
        <v>#N/A</v>
      </c>
      <c r="O1096" t="e">
        <f>VLOOKUP($L1096,data1!$G$2:$N$164,COLUMN()-9, FALSE)</f>
        <v>#N/A</v>
      </c>
      <c r="P1096" t="e">
        <f>VLOOKUP($L1096,data1!$G$2:$N$164,COLUMN()-9, FALSE)</f>
        <v>#N/A</v>
      </c>
      <c r="Q1096" t="e">
        <f>VLOOKUP($L1096,data1!$G$2:$N$164,COLUMN()-9, FALSE)</f>
        <v>#N/A</v>
      </c>
    </row>
    <row r="1097" spans="12:17">
      <c r="L1097" t="str">
        <f t="shared" si="21"/>
        <v/>
      </c>
      <c r="M1097" t="e">
        <f>VLOOKUP($L1097,data1!$G$2:$N$164,COLUMN()-9, FALSE)</f>
        <v>#N/A</v>
      </c>
      <c r="N1097" t="e">
        <f>VLOOKUP($L1097,data1!$G$2:$N$164,COLUMN()-9, FALSE)</f>
        <v>#N/A</v>
      </c>
      <c r="O1097" t="e">
        <f>VLOOKUP($L1097,data1!$G$2:$N$164,COLUMN()-9, FALSE)</f>
        <v>#N/A</v>
      </c>
      <c r="P1097" t="e">
        <f>VLOOKUP($L1097,data1!$G$2:$N$164,COLUMN()-9, FALSE)</f>
        <v>#N/A</v>
      </c>
      <c r="Q1097" t="e">
        <f>VLOOKUP($L1097,data1!$G$2:$N$164,COLUMN()-9, FALSE)</f>
        <v>#N/A</v>
      </c>
    </row>
    <row r="1098" spans="12:17">
      <c r="L1098" t="str">
        <f t="shared" si="21"/>
        <v/>
      </c>
      <c r="M1098" t="e">
        <f>VLOOKUP($L1098,data1!$G$2:$N$164,COLUMN()-9, FALSE)</f>
        <v>#N/A</v>
      </c>
      <c r="N1098" t="e">
        <f>VLOOKUP($L1098,data1!$G$2:$N$164,COLUMN()-9, FALSE)</f>
        <v>#N/A</v>
      </c>
      <c r="O1098" t="e">
        <f>VLOOKUP($L1098,data1!$G$2:$N$164,COLUMN()-9, FALSE)</f>
        <v>#N/A</v>
      </c>
      <c r="P1098" t="e">
        <f>VLOOKUP($L1098,data1!$G$2:$N$164,COLUMN()-9, FALSE)</f>
        <v>#N/A</v>
      </c>
      <c r="Q1098" t="e">
        <f>VLOOKUP($L1098,data1!$G$2:$N$164,COLUMN()-9, FALSE)</f>
        <v>#N/A</v>
      </c>
    </row>
    <row r="1099" spans="12:17">
      <c r="L1099" t="str">
        <f t="shared" si="21"/>
        <v/>
      </c>
      <c r="M1099" t="e">
        <f>VLOOKUP($L1099,data1!$G$2:$N$164,COLUMN()-9, FALSE)</f>
        <v>#N/A</v>
      </c>
      <c r="N1099" t="e">
        <f>VLOOKUP($L1099,data1!$G$2:$N$164,COLUMN()-9, FALSE)</f>
        <v>#N/A</v>
      </c>
      <c r="O1099" t="e">
        <f>VLOOKUP($L1099,data1!$G$2:$N$164,COLUMN()-9, FALSE)</f>
        <v>#N/A</v>
      </c>
      <c r="P1099" t="e">
        <f>VLOOKUP($L1099,data1!$G$2:$N$164,COLUMN()-9, FALSE)</f>
        <v>#N/A</v>
      </c>
      <c r="Q1099" t="e">
        <f>VLOOKUP($L1099,data1!$G$2:$N$164,COLUMN()-9, FALSE)</f>
        <v>#N/A</v>
      </c>
    </row>
    <row r="1100" spans="12:17">
      <c r="L1100" t="str">
        <f t="shared" si="21"/>
        <v/>
      </c>
      <c r="M1100" t="e">
        <f>VLOOKUP($L1100,data1!$G$2:$N$164,COLUMN()-9, FALSE)</f>
        <v>#N/A</v>
      </c>
      <c r="N1100" t="e">
        <f>VLOOKUP($L1100,data1!$G$2:$N$164,COLUMN()-9, FALSE)</f>
        <v>#N/A</v>
      </c>
      <c r="O1100" t="e">
        <f>VLOOKUP($L1100,data1!$G$2:$N$164,COLUMN()-9, FALSE)</f>
        <v>#N/A</v>
      </c>
      <c r="P1100" t="e">
        <f>VLOOKUP($L1100,data1!$G$2:$N$164,COLUMN()-9, FALSE)</f>
        <v>#N/A</v>
      </c>
      <c r="Q1100" t="e">
        <f>VLOOKUP($L1100,data1!$G$2:$N$164,COLUMN()-9, FALSE)</f>
        <v>#N/A</v>
      </c>
    </row>
    <row r="1101" spans="12:17">
      <c r="L1101" t="str">
        <f t="shared" si="21"/>
        <v/>
      </c>
      <c r="M1101" t="e">
        <f>VLOOKUP($L1101,data1!$G$2:$N$164,COLUMN()-9, FALSE)</f>
        <v>#N/A</v>
      </c>
      <c r="N1101" t="e">
        <f>VLOOKUP($L1101,data1!$G$2:$N$164,COLUMN()-9, FALSE)</f>
        <v>#N/A</v>
      </c>
      <c r="O1101" t="e">
        <f>VLOOKUP($L1101,data1!$G$2:$N$164,COLUMN()-9, FALSE)</f>
        <v>#N/A</v>
      </c>
      <c r="P1101" t="e">
        <f>VLOOKUP($L1101,data1!$G$2:$N$164,COLUMN()-9, FALSE)</f>
        <v>#N/A</v>
      </c>
      <c r="Q1101" t="e">
        <f>VLOOKUP($L1101,data1!$G$2:$N$164,COLUMN()-9, FALSE)</f>
        <v>#N/A</v>
      </c>
    </row>
    <row r="1102" spans="12:17">
      <c r="L1102" t="str">
        <f t="shared" si="21"/>
        <v/>
      </c>
      <c r="M1102" t="e">
        <f>VLOOKUP($L1102,data1!$G$2:$N$164,COLUMN()-9, FALSE)</f>
        <v>#N/A</v>
      </c>
      <c r="N1102" t="e">
        <f>VLOOKUP($L1102,data1!$G$2:$N$164,COLUMN()-9, FALSE)</f>
        <v>#N/A</v>
      </c>
      <c r="O1102" t="e">
        <f>VLOOKUP($L1102,data1!$G$2:$N$164,COLUMN()-9, FALSE)</f>
        <v>#N/A</v>
      </c>
      <c r="P1102" t="e">
        <f>VLOOKUP($L1102,data1!$G$2:$N$164,COLUMN()-9, FALSE)</f>
        <v>#N/A</v>
      </c>
      <c r="Q1102" t="e">
        <f>VLOOKUP($L1102,data1!$G$2:$N$164,COLUMN()-9, FALSE)</f>
        <v>#N/A</v>
      </c>
    </row>
    <row r="1103" spans="12:17">
      <c r="L1103" t="str">
        <f t="shared" si="21"/>
        <v/>
      </c>
      <c r="M1103" t="e">
        <f>VLOOKUP($L1103,data1!$G$2:$N$164,COLUMN()-9, FALSE)</f>
        <v>#N/A</v>
      </c>
      <c r="N1103" t="e">
        <f>VLOOKUP($L1103,data1!$G$2:$N$164,COLUMN()-9, FALSE)</f>
        <v>#N/A</v>
      </c>
      <c r="O1103" t="e">
        <f>VLOOKUP($L1103,data1!$G$2:$N$164,COLUMN()-9, FALSE)</f>
        <v>#N/A</v>
      </c>
      <c r="P1103" t="e">
        <f>VLOOKUP($L1103,data1!$G$2:$N$164,COLUMN()-9, FALSE)</f>
        <v>#N/A</v>
      </c>
      <c r="Q1103" t="e">
        <f>VLOOKUP($L1103,data1!$G$2:$N$164,COLUMN()-9, FALSE)</f>
        <v>#N/A</v>
      </c>
    </row>
    <row r="1104" spans="12:17">
      <c r="L1104" t="str">
        <f t="shared" si="21"/>
        <v/>
      </c>
      <c r="M1104" t="e">
        <f>VLOOKUP($L1104,data1!$G$2:$N$164,COLUMN()-9, FALSE)</f>
        <v>#N/A</v>
      </c>
      <c r="N1104" t="e">
        <f>VLOOKUP($L1104,data1!$G$2:$N$164,COLUMN()-9, FALSE)</f>
        <v>#N/A</v>
      </c>
      <c r="O1104" t="e">
        <f>VLOOKUP($L1104,data1!$G$2:$N$164,COLUMN()-9, FALSE)</f>
        <v>#N/A</v>
      </c>
      <c r="P1104" t="e">
        <f>VLOOKUP($L1104,data1!$G$2:$N$164,COLUMN()-9, FALSE)</f>
        <v>#N/A</v>
      </c>
      <c r="Q1104" t="e">
        <f>VLOOKUP($L1104,data1!$G$2:$N$164,COLUMN()-9, FALSE)</f>
        <v>#N/A</v>
      </c>
    </row>
    <row r="1105" spans="12:17">
      <c r="L1105" t="str">
        <f t="shared" si="21"/>
        <v/>
      </c>
      <c r="M1105" t="e">
        <f>VLOOKUP($L1105,data1!$G$2:$N$164,COLUMN()-9, FALSE)</f>
        <v>#N/A</v>
      </c>
      <c r="N1105" t="e">
        <f>VLOOKUP($L1105,data1!$G$2:$N$164,COLUMN()-9, FALSE)</f>
        <v>#N/A</v>
      </c>
      <c r="O1105" t="e">
        <f>VLOOKUP($L1105,data1!$G$2:$N$164,COLUMN()-9, FALSE)</f>
        <v>#N/A</v>
      </c>
      <c r="P1105" t="e">
        <f>VLOOKUP($L1105,data1!$G$2:$N$164,COLUMN()-9, FALSE)</f>
        <v>#N/A</v>
      </c>
      <c r="Q1105" t="e">
        <f>VLOOKUP($L1105,data1!$G$2:$N$164,COLUMN()-9, FALSE)</f>
        <v>#N/A</v>
      </c>
    </row>
    <row r="1106" spans="12:17">
      <c r="L1106" t="str">
        <f t="shared" si="21"/>
        <v/>
      </c>
      <c r="M1106" t="e">
        <f>VLOOKUP($L1106,data1!$G$2:$N$164,COLUMN()-9, FALSE)</f>
        <v>#N/A</v>
      </c>
      <c r="N1106" t="e">
        <f>VLOOKUP($L1106,data1!$G$2:$N$164,COLUMN()-9, FALSE)</f>
        <v>#N/A</v>
      </c>
      <c r="O1106" t="e">
        <f>VLOOKUP($L1106,data1!$G$2:$N$164,COLUMN()-9, FALSE)</f>
        <v>#N/A</v>
      </c>
      <c r="P1106" t="e">
        <f>VLOOKUP($L1106,data1!$G$2:$N$164,COLUMN()-9, FALSE)</f>
        <v>#N/A</v>
      </c>
      <c r="Q1106" t="e">
        <f>VLOOKUP($L1106,data1!$G$2:$N$164,COLUMN()-9, FALSE)</f>
        <v>#N/A</v>
      </c>
    </row>
    <row r="1107" spans="12:17">
      <c r="L1107" t="str">
        <f t="shared" si="21"/>
        <v/>
      </c>
      <c r="M1107" t="e">
        <f>VLOOKUP($L1107,data1!$G$2:$N$164,COLUMN()-9, FALSE)</f>
        <v>#N/A</v>
      </c>
      <c r="N1107" t="e">
        <f>VLOOKUP($L1107,data1!$G$2:$N$164,COLUMN()-9, FALSE)</f>
        <v>#N/A</v>
      </c>
      <c r="O1107" t="e">
        <f>VLOOKUP($L1107,data1!$G$2:$N$164,COLUMN()-9, FALSE)</f>
        <v>#N/A</v>
      </c>
      <c r="P1107" t="e">
        <f>VLOOKUP($L1107,data1!$G$2:$N$164,COLUMN()-9, FALSE)</f>
        <v>#N/A</v>
      </c>
      <c r="Q1107" t="e">
        <f>VLOOKUP($L1107,data1!$G$2:$N$164,COLUMN()-9, FALSE)</f>
        <v>#N/A</v>
      </c>
    </row>
    <row r="1108" spans="12:17">
      <c r="L1108" t="str">
        <f t="shared" si="21"/>
        <v/>
      </c>
      <c r="M1108" t="e">
        <f>VLOOKUP($L1108,data1!$G$2:$N$164,COLUMN()-9, FALSE)</f>
        <v>#N/A</v>
      </c>
      <c r="N1108" t="e">
        <f>VLOOKUP($L1108,data1!$G$2:$N$164,COLUMN()-9, FALSE)</f>
        <v>#N/A</v>
      </c>
      <c r="O1108" t="e">
        <f>VLOOKUP($L1108,data1!$G$2:$N$164,COLUMN()-9, FALSE)</f>
        <v>#N/A</v>
      </c>
      <c r="P1108" t="e">
        <f>VLOOKUP($L1108,data1!$G$2:$N$164,COLUMN()-9, FALSE)</f>
        <v>#N/A</v>
      </c>
      <c r="Q1108" t="e">
        <f>VLOOKUP($L1108,data1!$G$2:$N$164,COLUMN()-9, FALSE)</f>
        <v>#N/A</v>
      </c>
    </row>
    <row r="1109" spans="12:17">
      <c r="L1109" t="str">
        <f t="shared" si="21"/>
        <v/>
      </c>
      <c r="M1109" t="e">
        <f>VLOOKUP($L1109,data1!$G$2:$N$164,COLUMN()-9, FALSE)</f>
        <v>#N/A</v>
      </c>
      <c r="N1109" t="e">
        <f>VLOOKUP($L1109,data1!$G$2:$N$164,COLUMN()-9, FALSE)</f>
        <v>#N/A</v>
      </c>
      <c r="O1109" t="e">
        <f>VLOOKUP($L1109,data1!$G$2:$N$164,COLUMN()-9, FALSE)</f>
        <v>#N/A</v>
      </c>
      <c r="P1109" t="e">
        <f>VLOOKUP($L1109,data1!$G$2:$N$164,COLUMN()-9, FALSE)</f>
        <v>#N/A</v>
      </c>
      <c r="Q1109" t="e">
        <f>VLOOKUP($L1109,data1!$G$2:$N$164,COLUMN()-9, FALSE)</f>
        <v>#N/A</v>
      </c>
    </row>
    <row r="1110" spans="12:17">
      <c r="L1110" t="str">
        <f t="shared" si="21"/>
        <v/>
      </c>
      <c r="M1110" t="e">
        <f>VLOOKUP($L1110,data1!$G$2:$N$164,COLUMN()-9, FALSE)</f>
        <v>#N/A</v>
      </c>
      <c r="N1110" t="e">
        <f>VLOOKUP($L1110,data1!$G$2:$N$164,COLUMN()-9, FALSE)</f>
        <v>#N/A</v>
      </c>
      <c r="O1110" t="e">
        <f>VLOOKUP($L1110,data1!$G$2:$N$164,COLUMN()-9, FALSE)</f>
        <v>#N/A</v>
      </c>
      <c r="P1110" t="e">
        <f>VLOOKUP($L1110,data1!$G$2:$N$164,COLUMN()-9, FALSE)</f>
        <v>#N/A</v>
      </c>
      <c r="Q1110" t="e">
        <f>VLOOKUP($L1110,data1!$G$2:$N$164,COLUMN()-9, FALSE)</f>
        <v>#N/A</v>
      </c>
    </row>
    <row r="1111" spans="12:17">
      <c r="L1111" t="str">
        <f t="shared" si="21"/>
        <v/>
      </c>
      <c r="M1111" t="e">
        <f>VLOOKUP($L1111,data1!$G$2:$N$164,COLUMN()-9, FALSE)</f>
        <v>#N/A</v>
      </c>
      <c r="N1111" t="e">
        <f>VLOOKUP($L1111,data1!$G$2:$N$164,COLUMN()-9, FALSE)</f>
        <v>#N/A</v>
      </c>
      <c r="O1111" t="e">
        <f>VLOOKUP($L1111,data1!$G$2:$N$164,COLUMN()-9, FALSE)</f>
        <v>#N/A</v>
      </c>
      <c r="P1111" t="e">
        <f>VLOOKUP($L1111,data1!$G$2:$N$164,COLUMN()-9, FALSE)</f>
        <v>#N/A</v>
      </c>
      <c r="Q1111" t="e">
        <f>VLOOKUP($L1111,data1!$G$2:$N$164,COLUMN()-9, FALSE)</f>
        <v>#N/A</v>
      </c>
    </row>
    <row r="1112" spans="12:17">
      <c r="L1112" t="str">
        <f t="shared" si="21"/>
        <v/>
      </c>
      <c r="M1112" t="e">
        <f>VLOOKUP($L1112,data1!$G$2:$N$164,COLUMN()-9, FALSE)</f>
        <v>#N/A</v>
      </c>
      <c r="N1112" t="e">
        <f>VLOOKUP($L1112,data1!$G$2:$N$164,COLUMN()-9, FALSE)</f>
        <v>#N/A</v>
      </c>
      <c r="O1112" t="e">
        <f>VLOOKUP($L1112,data1!$G$2:$N$164,COLUMN()-9, FALSE)</f>
        <v>#N/A</v>
      </c>
      <c r="P1112" t="e">
        <f>VLOOKUP($L1112,data1!$G$2:$N$164,COLUMN()-9, FALSE)</f>
        <v>#N/A</v>
      </c>
      <c r="Q1112" t="e">
        <f>VLOOKUP($L1112,data1!$G$2:$N$164,COLUMN()-9, FALSE)</f>
        <v>#N/A</v>
      </c>
    </row>
    <row r="1113" spans="12:17">
      <c r="L1113" t="str">
        <f t="shared" ref="L1113:L1140" si="22">J131</f>
        <v/>
      </c>
      <c r="M1113" t="e">
        <f>VLOOKUP($L1113,data1!$G$2:$N$164,COLUMN()-9, FALSE)</f>
        <v>#N/A</v>
      </c>
      <c r="N1113" t="e">
        <f>VLOOKUP($L1113,data1!$G$2:$N$164,COLUMN()-9, FALSE)</f>
        <v>#N/A</v>
      </c>
      <c r="O1113" t="e">
        <f>VLOOKUP($L1113,data1!$G$2:$N$164,COLUMN()-9, FALSE)</f>
        <v>#N/A</v>
      </c>
      <c r="P1113" t="e">
        <f>VLOOKUP($L1113,data1!$G$2:$N$164,COLUMN()-9, FALSE)</f>
        <v>#N/A</v>
      </c>
      <c r="Q1113" t="e">
        <f>VLOOKUP($L1113,data1!$G$2:$N$164,COLUMN()-9, FALSE)</f>
        <v>#N/A</v>
      </c>
    </row>
    <row r="1114" spans="12:17">
      <c r="L1114" t="str">
        <f t="shared" si="22"/>
        <v/>
      </c>
      <c r="M1114" t="e">
        <f>VLOOKUP($L1114,data1!$G$2:$N$164,COLUMN()-9, FALSE)</f>
        <v>#N/A</v>
      </c>
      <c r="N1114" t="e">
        <f>VLOOKUP($L1114,data1!$G$2:$N$164,COLUMN()-9, FALSE)</f>
        <v>#N/A</v>
      </c>
      <c r="O1114" t="e">
        <f>VLOOKUP($L1114,data1!$G$2:$N$164,COLUMN()-9, FALSE)</f>
        <v>#N/A</v>
      </c>
      <c r="P1114" t="e">
        <f>VLOOKUP($L1114,data1!$G$2:$N$164,COLUMN()-9, FALSE)</f>
        <v>#N/A</v>
      </c>
      <c r="Q1114" t="e">
        <f>VLOOKUP($L1114,data1!$G$2:$N$164,COLUMN()-9, FALSE)</f>
        <v>#N/A</v>
      </c>
    </row>
    <row r="1115" spans="12:17">
      <c r="L1115" t="str">
        <f t="shared" si="22"/>
        <v/>
      </c>
      <c r="M1115" t="e">
        <f>VLOOKUP($L1115,data1!$G$2:$N$164,COLUMN()-9, FALSE)</f>
        <v>#N/A</v>
      </c>
      <c r="N1115" t="e">
        <f>VLOOKUP($L1115,data1!$G$2:$N$164,COLUMN()-9, FALSE)</f>
        <v>#N/A</v>
      </c>
      <c r="O1115" t="e">
        <f>VLOOKUP($L1115,data1!$G$2:$N$164,COLUMN()-9, FALSE)</f>
        <v>#N/A</v>
      </c>
      <c r="P1115" t="e">
        <f>VLOOKUP($L1115,data1!$G$2:$N$164,COLUMN()-9, FALSE)</f>
        <v>#N/A</v>
      </c>
      <c r="Q1115" t="e">
        <f>VLOOKUP($L1115,data1!$G$2:$N$164,COLUMN()-9, FALSE)</f>
        <v>#N/A</v>
      </c>
    </row>
    <row r="1116" spans="12:17">
      <c r="L1116" t="str">
        <f t="shared" si="22"/>
        <v/>
      </c>
      <c r="M1116" t="e">
        <f>VLOOKUP($L1116,data1!$G$2:$N$164,COLUMN()-9, FALSE)</f>
        <v>#N/A</v>
      </c>
      <c r="N1116" t="e">
        <f>VLOOKUP($L1116,data1!$G$2:$N$164,COLUMN()-9, FALSE)</f>
        <v>#N/A</v>
      </c>
      <c r="O1116" t="e">
        <f>VLOOKUP($L1116,data1!$G$2:$N$164,COLUMN()-9, FALSE)</f>
        <v>#N/A</v>
      </c>
      <c r="P1116" t="e">
        <f>VLOOKUP($L1116,data1!$G$2:$N$164,COLUMN()-9, FALSE)</f>
        <v>#N/A</v>
      </c>
      <c r="Q1116" t="e">
        <f>VLOOKUP($L1116,data1!$G$2:$N$164,COLUMN()-9, FALSE)</f>
        <v>#N/A</v>
      </c>
    </row>
    <row r="1117" spans="12:17">
      <c r="L1117" t="str">
        <f t="shared" si="22"/>
        <v/>
      </c>
      <c r="M1117" t="e">
        <f>VLOOKUP($L1117,data1!$G$2:$N$164,COLUMN()-9, FALSE)</f>
        <v>#N/A</v>
      </c>
      <c r="N1117" t="e">
        <f>VLOOKUP($L1117,data1!$G$2:$N$164,COLUMN()-9, FALSE)</f>
        <v>#N/A</v>
      </c>
      <c r="O1117" t="e">
        <f>VLOOKUP($L1117,data1!$G$2:$N$164,COLUMN()-9, FALSE)</f>
        <v>#N/A</v>
      </c>
      <c r="P1117" t="e">
        <f>VLOOKUP($L1117,data1!$G$2:$N$164,COLUMN()-9, FALSE)</f>
        <v>#N/A</v>
      </c>
      <c r="Q1117" t="e">
        <f>VLOOKUP($L1117,data1!$G$2:$N$164,COLUMN()-9, FALSE)</f>
        <v>#N/A</v>
      </c>
    </row>
    <row r="1118" spans="12:17">
      <c r="L1118" t="str">
        <f t="shared" si="22"/>
        <v/>
      </c>
      <c r="M1118" t="e">
        <f>VLOOKUP($L1118,data1!$G$2:$N$164,COLUMN()-9, FALSE)</f>
        <v>#N/A</v>
      </c>
      <c r="N1118" t="e">
        <f>VLOOKUP($L1118,data1!$G$2:$N$164,COLUMN()-9, FALSE)</f>
        <v>#N/A</v>
      </c>
      <c r="O1118" t="e">
        <f>VLOOKUP($L1118,data1!$G$2:$N$164,COLUMN()-9, FALSE)</f>
        <v>#N/A</v>
      </c>
      <c r="P1118" t="e">
        <f>VLOOKUP($L1118,data1!$G$2:$N$164,COLUMN()-9, FALSE)</f>
        <v>#N/A</v>
      </c>
      <c r="Q1118" t="e">
        <f>VLOOKUP($L1118,data1!$G$2:$N$164,COLUMN()-9, FALSE)</f>
        <v>#N/A</v>
      </c>
    </row>
    <row r="1119" spans="12:17">
      <c r="L1119" t="str">
        <f t="shared" si="22"/>
        <v/>
      </c>
      <c r="M1119" t="e">
        <f>VLOOKUP($L1119,data1!$G$2:$N$164,COLUMN()-9, FALSE)</f>
        <v>#N/A</v>
      </c>
      <c r="N1119" t="e">
        <f>VLOOKUP($L1119,data1!$G$2:$N$164,COLUMN()-9, FALSE)</f>
        <v>#N/A</v>
      </c>
      <c r="O1119" t="e">
        <f>VLOOKUP($L1119,data1!$G$2:$N$164,COLUMN()-9, FALSE)</f>
        <v>#N/A</v>
      </c>
      <c r="P1119" t="e">
        <f>VLOOKUP($L1119,data1!$G$2:$N$164,COLUMN()-9, FALSE)</f>
        <v>#N/A</v>
      </c>
      <c r="Q1119" t="e">
        <f>VLOOKUP($L1119,data1!$G$2:$N$164,COLUMN()-9, FALSE)</f>
        <v>#N/A</v>
      </c>
    </row>
    <row r="1120" spans="12:17">
      <c r="L1120" t="str">
        <f t="shared" si="22"/>
        <v/>
      </c>
      <c r="M1120" t="e">
        <f>VLOOKUP($L1120,data1!$G$2:$N$164,COLUMN()-9, FALSE)</f>
        <v>#N/A</v>
      </c>
      <c r="N1120" t="e">
        <f>VLOOKUP($L1120,data1!$G$2:$N$164,COLUMN()-9, FALSE)</f>
        <v>#N/A</v>
      </c>
      <c r="O1120" t="e">
        <f>VLOOKUP($L1120,data1!$G$2:$N$164,COLUMN()-9, FALSE)</f>
        <v>#N/A</v>
      </c>
      <c r="P1120" t="e">
        <f>VLOOKUP($L1120,data1!$G$2:$N$164,COLUMN()-9, FALSE)</f>
        <v>#N/A</v>
      </c>
      <c r="Q1120" t="e">
        <f>VLOOKUP($L1120,data1!$G$2:$N$164,COLUMN()-9, FALSE)</f>
        <v>#N/A</v>
      </c>
    </row>
    <row r="1121" spans="12:17">
      <c r="L1121" t="str">
        <f t="shared" si="22"/>
        <v/>
      </c>
      <c r="M1121" t="e">
        <f>VLOOKUP($L1121,data1!$G$2:$N$164,COLUMN()-9, FALSE)</f>
        <v>#N/A</v>
      </c>
      <c r="N1121" t="e">
        <f>VLOOKUP($L1121,data1!$G$2:$N$164,COLUMN()-9, FALSE)</f>
        <v>#N/A</v>
      </c>
      <c r="O1121" t="e">
        <f>VLOOKUP($L1121,data1!$G$2:$N$164,COLUMN()-9, FALSE)</f>
        <v>#N/A</v>
      </c>
      <c r="P1121" t="e">
        <f>VLOOKUP($L1121,data1!$G$2:$N$164,COLUMN()-9, FALSE)</f>
        <v>#N/A</v>
      </c>
      <c r="Q1121" t="e">
        <f>VLOOKUP($L1121,data1!$G$2:$N$164,COLUMN()-9, FALSE)</f>
        <v>#N/A</v>
      </c>
    </row>
    <row r="1122" spans="12:17">
      <c r="L1122" t="str">
        <f t="shared" si="22"/>
        <v/>
      </c>
      <c r="M1122" t="e">
        <f>VLOOKUP($L1122,data1!$G$2:$N$164,COLUMN()-9, FALSE)</f>
        <v>#N/A</v>
      </c>
      <c r="N1122" t="e">
        <f>VLOOKUP($L1122,data1!$G$2:$N$164,COLUMN()-9, FALSE)</f>
        <v>#N/A</v>
      </c>
      <c r="O1122" t="e">
        <f>VLOOKUP($L1122,data1!$G$2:$N$164,COLUMN()-9, FALSE)</f>
        <v>#N/A</v>
      </c>
      <c r="P1122" t="e">
        <f>VLOOKUP($L1122,data1!$G$2:$N$164,COLUMN()-9, FALSE)</f>
        <v>#N/A</v>
      </c>
      <c r="Q1122" t="e">
        <f>VLOOKUP($L1122,data1!$G$2:$N$164,COLUMN()-9, FALSE)</f>
        <v>#N/A</v>
      </c>
    </row>
    <row r="1123" spans="12:17">
      <c r="L1123" t="str">
        <f t="shared" si="22"/>
        <v/>
      </c>
      <c r="M1123" t="e">
        <f>VLOOKUP($L1123,data1!$G$2:$N$164,COLUMN()-9, FALSE)</f>
        <v>#N/A</v>
      </c>
      <c r="N1123" t="e">
        <f>VLOOKUP($L1123,data1!$G$2:$N$164,COLUMN()-9, FALSE)</f>
        <v>#N/A</v>
      </c>
      <c r="O1123" t="e">
        <f>VLOOKUP($L1123,data1!$G$2:$N$164,COLUMN()-9, FALSE)</f>
        <v>#N/A</v>
      </c>
      <c r="P1123" t="e">
        <f>VLOOKUP($L1123,data1!$G$2:$N$164,COLUMN()-9, FALSE)</f>
        <v>#N/A</v>
      </c>
      <c r="Q1123" t="e">
        <f>VLOOKUP($L1123,data1!$G$2:$N$164,COLUMN()-9, FALSE)</f>
        <v>#N/A</v>
      </c>
    </row>
    <row r="1124" spans="12:17">
      <c r="L1124" t="str">
        <f t="shared" si="22"/>
        <v/>
      </c>
      <c r="M1124" t="e">
        <f>VLOOKUP($L1124,data1!$G$2:$N$164,COLUMN()-9, FALSE)</f>
        <v>#N/A</v>
      </c>
      <c r="N1124" t="e">
        <f>VLOOKUP($L1124,data1!$G$2:$N$164,COLUMN()-9, FALSE)</f>
        <v>#N/A</v>
      </c>
      <c r="O1124" t="e">
        <f>VLOOKUP($L1124,data1!$G$2:$N$164,COLUMN()-9, FALSE)</f>
        <v>#N/A</v>
      </c>
      <c r="P1124" t="e">
        <f>VLOOKUP($L1124,data1!$G$2:$N$164,COLUMN()-9, FALSE)</f>
        <v>#N/A</v>
      </c>
      <c r="Q1124" t="e">
        <f>VLOOKUP($L1124,data1!$G$2:$N$164,COLUMN()-9, FALSE)</f>
        <v>#N/A</v>
      </c>
    </row>
    <row r="1125" spans="12:17">
      <c r="L1125" t="str">
        <f t="shared" si="22"/>
        <v/>
      </c>
      <c r="M1125" t="e">
        <f>VLOOKUP($L1125,data1!$G$2:$N$164,COLUMN()-9, FALSE)</f>
        <v>#N/A</v>
      </c>
      <c r="N1125" t="e">
        <f>VLOOKUP($L1125,data1!$G$2:$N$164,COLUMN()-9, FALSE)</f>
        <v>#N/A</v>
      </c>
      <c r="O1125" t="e">
        <f>VLOOKUP($L1125,data1!$G$2:$N$164,COLUMN()-9, FALSE)</f>
        <v>#N/A</v>
      </c>
      <c r="P1125" t="e">
        <f>VLOOKUP($L1125,data1!$G$2:$N$164,COLUMN()-9, FALSE)</f>
        <v>#N/A</v>
      </c>
      <c r="Q1125" t="e">
        <f>VLOOKUP($L1125,data1!$G$2:$N$164,COLUMN()-9, FALSE)</f>
        <v>#N/A</v>
      </c>
    </row>
    <row r="1126" spans="12:17">
      <c r="L1126" t="str">
        <f t="shared" si="22"/>
        <v>HCRT</v>
      </c>
      <c r="M1126" t="str">
        <f>VLOOKUP($L1126,data1!$G$2:$N$164,COLUMN()-9, FALSE)</f>
        <v>chr17:40257163</v>
      </c>
      <c r="N1126" t="str">
        <f>VLOOKUP($L1126,data1!$G$2:$N$164,COLUMN()-9, FALSE)</f>
        <v>rs2074158</v>
      </c>
      <c r="O1126" t="str">
        <f>VLOOKUP($L1126,data1!$G$2:$N$164,COLUMN()-9, FALSE)</f>
        <v>C</v>
      </c>
      <c r="P1126">
        <f>VLOOKUP($L1126,data1!$G$2:$N$164,COLUMN()-9, FALSE)</f>
        <v>-0.18</v>
      </c>
      <c r="Q1126">
        <f>VLOOKUP($L1126,data1!$G$2:$N$164,COLUMN()-9, FALSE)</f>
        <v>1.05</v>
      </c>
    </row>
    <row r="1127" spans="12:17">
      <c r="L1127" t="s">
        <v>292</v>
      </c>
      <c r="M1127" t="str">
        <f>VLOOKUP($L1127,data1!$H$2:$N$164,COLUMN()-10, FALSE)</f>
        <v>chr17:40257163</v>
      </c>
      <c r="N1127" t="str">
        <f>VLOOKUP($L1127,data1!$H$2:$N$164,COLUMN()-10, FALSE)</f>
        <v>rs2074158</v>
      </c>
      <c r="O1127" t="str">
        <f>VLOOKUP($L1127,data1!$H$2:$N$164,COLUMN()-10, FALSE)</f>
        <v>C</v>
      </c>
      <c r="P1127">
        <f>VLOOKUP($L1127,data1!$H$2:$N$164,COLUMN()-10, FALSE)</f>
        <v>-0.18</v>
      </c>
      <c r="Q1127">
        <f>VLOOKUP($L1127,data1!$H$2:$N$164,COLUMN()-10, FALSE)</f>
        <v>1.05</v>
      </c>
    </row>
    <row r="1128" spans="12:17">
      <c r="L1128" t="str">
        <f t="shared" si="22"/>
        <v/>
      </c>
    </row>
    <row r="1129" spans="12:17">
      <c r="L1129" t="str">
        <f t="shared" si="22"/>
        <v/>
      </c>
    </row>
    <row r="1130" spans="12:17">
      <c r="L1130" t="str">
        <f t="shared" si="22"/>
        <v/>
      </c>
    </row>
    <row r="1131" spans="12:17">
      <c r="L1131" t="str">
        <f t="shared" si="22"/>
        <v/>
      </c>
    </row>
    <row r="1132" spans="12:17">
      <c r="L1132" t="str">
        <f t="shared" si="22"/>
        <v/>
      </c>
    </row>
    <row r="1133" spans="12:17">
      <c r="L1133" t="str">
        <f t="shared" si="22"/>
        <v/>
      </c>
    </row>
    <row r="1134" spans="12:17">
      <c r="L1134" t="str">
        <f t="shared" si="22"/>
        <v/>
      </c>
    </row>
    <row r="1135" spans="12:17">
      <c r="L1135" t="str">
        <f t="shared" si="22"/>
        <v/>
      </c>
    </row>
    <row r="1136" spans="12:17">
      <c r="L1136" t="str">
        <f t="shared" si="22"/>
        <v/>
      </c>
    </row>
    <row r="1137" spans="12:12">
      <c r="L1137" t="str">
        <f t="shared" si="22"/>
        <v/>
      </c>
    </row>
    <row r="1138" spans="12:12">
      <c r="L1138" t="str">
        <f t="shared" si="22"/>
        <v/>
      </c>
    </row>
    <row r="1139" spans="12:12">
      <c r="L1139" t="str">
        <f t="shared" si="22"/>
        <v/>
      </c>
    </row>
    <row r="1140" spans="12:12">
      <c r="L1140" t="str">
        <f t="shared" si="22"/>
        <v/>
      </c>
    </row>
    <row r="1141" spans="12:12">
      <c r="L1141" t="str">
        <f>J159</f>
        <v/>
      </c>
    </row>
    <row r="1142" spans="12:12">
      <c r="L1142" t="str">
        <f t="shared" ref="L1142:L1147" si="23">J160</f>
        <v/>
      </c>
    </row>
    <row r="1143" spans="12:12">
      <c r="L1143" t="str">
        <f t="shared" si="23"/>
        <v/>
      </c>
    </row>
    <row r="1144" spans="12:12">
      <c r="L1144" t="str">
        <f t="shared" si="23"/>
        <v/>
      </c>
    </row>
    <row r="1145" spans="12:12">
      <c r="L1145" t="str">
        <f t="shared" si="23"/>
        <v/>
      </c>
    </row>
    <row r="1146" spans="12:12">
      <c r="L1146" t="str">
        <f t="shared" si="23"/>
        <v/>
      </c>
    </row>
    <row r="1147" spans="12:12">
      <c r="L1147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CAD Risk Genes (Fix)</vt:lpstr>
      <vt:lpstr>FixData</vt:lpstr>
      <vt:lpstr>CAD Risk Genes</vt:lpstr>
      <vt:lpstr>UniProt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2019-05-01T10:36:34Z</dcterms:created>
  <dcterms:modified xsi:type="dcterms:W3CDTF">2019-06-15T15:34:40Z</dcterms:modified>
</cp:coreProperties>
</file>