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"/>
    </mc:Choice>
  </mc:AlternateContent>
  <xr:revisionPtr revIDLastSave="0" documentId="13_ncr:1_{8FBA2023-2F0B-4D0B-BAAE-D483B57485EB}" xr6:coauthVersionLast="36" xr6:coauthVersionMax="36" xr10:uidLastSave="{00000000-0000-0000-0000-000000000000}"/>
  <bookViews>
    <workbookView xWindow="0" yWindow="0" windowWidth="19200" windowHeight="6930" activeTab="3" xr2:uid="{5ADE3505-AF85-41A1-9AAB-6BEBC3AF0D79}"/>
  </bookViews>
  <sheets>
    <sheet name="Sheet1" sheetId="1" r:id="rId1"/>
    <sheet name="2015" sheetId="2" r:id="rId2"/>
    <sheet name="2000" sheetId="3" r:id="rId3"/>
    <sheet name="miR-2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3" i="4" l="1"/>
  <c r="Q14" i="4"/>
  <c r="Q15" i="4"/>
  <c r="Q16" i="4"/>
  <c r="Q17" i="4"/>
  <c r="Q18" i="4"/>
  <c r="Q19" i="4"/>
  <c r="Q20" i="4"/>
  <c r="Q12" i="4"/>
  <c r="Q2" i="4"/>
  <c r="Q3" i="4"/>
  <c r="Q4" i="4"/>
  <c r="Q5" i="4"/>
  <c r="Q6" i="4"/>
  <c r="Q7" i="4"/>
  <c r="Q8" i="4"/>
  <c r="Q9" i="4"/>
  <c r="Q10" i="4"/>
  <c r="Q11" i="4"/>
  <c r="P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E3" i="4"/>
  <c r="E4" i="4"/>
  <c r="E5" i="4"/>
  <c r="E6" i="4"/>
  <c r="E7" i="4"/>
  <c r="E8" i="4"/>
  <c r="E9" i="4"/>
  <c r="E10" i="4"/>
  <c r="E11" i="4"/>
  <c r="E13" i="4"/>
  <c r="E14" i="4"/>
  <c r="E15" i="4"/>
  <c r="E16" i="4"/>
  <c r="E17" i="4"/>
  <c r="E18" i="4"/>
  <c r="E19" i="4"/>
  <c r="E20" i="4"/>
  <c r="E21" i="4"/>
  <c r="E2" i="4"/>
  <c r="D2" i="4"/>
  <c r="D4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3" i="4"/>
  <c r="Y255" i="3" l="1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V30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2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E65" i="3" l="1"/>
  <c r="E66" i="3"/>
  <c r="E67" i="3"/>
  <c r="E68" i="3"/>
  <c r="E70" i="3"/>
  <c r="E71" i="3"/>
  <c r="E72" i="3"/>
  <c r="E73" i="3"/>
  <c r="E74" i="3"/>
  <c r="E75" i="3"/>
  <c r="E76" i="3"/>
  <c r="E114" i="3"/>
  <c r="E115" i="3"/>
  <c r="E116" i="3"/>
  <c r="E122" i="3"/>
  <c r="E125" i="3"/>
  <c r="E130" i="3"/>
  <c r="E136" i="3"/>
  <c r="E141" i="3"/>
  <c r="E220" i="3"/>
  <c r="E221" i="3"/>
  <c r="E223" i="3"/>
  <c r="E229" i="3"/>
  <c r="E235" i="3"/>
  <c r="E246" i="3"/>
  <c r="E249" i="3"/>
  <c r="E268" i="3"/>
  <c r="E270" i="3"/>
  <c r="E277" i="3"/>
  <c r="E278" i="3"/>
  <c r="E280" i="3"/>
  <c r="E120" i="3"/>
  <c r="E139" i="3"/>
  <c r="E262" i="3"/>
  <c r="E275" i="3"/>
  <c r="E174" i="3"/>
  <c r="E195" i="3"/>
  <c r="E263" i="3"/>
  <c r="E233" i="3"/>
  <c r="E112" i="3"/>
  <c r="E200" i="3"/>
  <c r="E133" i="3"/>
  <c r="E202" i="3"/>
  <c r="E117" i="3"/>
  <c r="E94" i="3"/>
  <c r="E238" i="3"/>
  <c r="E59" i="3"/>
  <c r="E171" i="3"/>
  <c r="E45" i="3"/>
  <c r="E209" i="3"/>
  <c r="E50" i="3"/>
  <c r="E242" i="3"/>
  <c r="E80" i="3"/>
  <c r="E33" i="3"/>
  <c r="P145" i="2" l="1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42" i="2"/>
  <c r="M2" i="2"/>
  <c r="L2" i="2" s="1"/>
  <c r="P2" i="2" s="1"/>
  <c r="M3" i="2"/>
  <c r="L3" i="2" s="1"/>
  <c r="P3" i="2" s="1"/>
  <c r="M4" i="2"/>
  <c r="L4" i="2" s="1"/>
  <c r="P4" i="2" s="1"/>
  <c r="M5" i="2"/>
  <c r="L5" i="2" s="1"/>
  <c r="P5" i="2" s="1"/>
  <c r="M6" i="2"/>
  <c r="L6" i="2" s="1"/>
  <c r="P6" i="2" s="1"/>
  <c r="M7" i="2"/>
  <c r="L7" i="2" s="1"/>
  <c r="P7" i="2" s="1"/>
  <c r="M8" i="2"/>
  <c r="L8" i="2" s="1"/>
  <c r="P8" i="2" s="1"/>
  <c r="M9" i="2"/>
  <c r="L9" i="2" s="1"/>
  <c r="P9" i="2" s="1"/>
  <c r="M10" i="2"/>
  <c r="L10" i="2" s="1"/>
  <c r="P10" i="2" s="1"/>
  <c r="M11" i="2"/>
  <c r="L11" i="2" s="1"/>
  <c r="P11" i="2" s="1"/>
  <c r="M12" i="2"/>
  <c r="L12" i="2" s="1"/>
  <c r="P12" i="2" s="1"/>
  <c r="M13" i="2"/>
  <c r="L13" i="2" s="1"/>
  <c r="P13" i="2" s="1"/>
  <c r="M14" i="2"/>
  <c r="L14" i="2" s="1"/>
  <c r="P14" i="2" s="1"/>
  <c r="M15" i="2"/>
  <c r="L15" i="2" s="1"/>
  <c r="P15" i="2" s="1"/>
  <c r="M16" i="2"/>
  <c r="L16" i="2" s="1"/>
  <c r="P16" i="2" s="1"/>
  <c r="M17" i="2"/>
  <c r="L17" i="2" s="1"/>
  <c r="P17" i="2" s="1"/>
  <c r="M18" i="2"/>
  <c r="L18" i="2" s="1"/>
  <c r="P18" i="2" s="1"/>
  <c r="M19" i="2"/>
  <c r="L19" i="2" s="1"/>
  <c r="P19" i="2" s="1"/>
  <c r="M20" i="2"/>
  <c r="L20" i="2" s="1"/>
  <c r="P20" i="2" s="1"/>
  <c r="M21" i="2"/>
  <c r="L21" i="2" s="1"/>
  <c r="P21" i="2" s="1"/>
  <c r="M22" i="2"/>
  <c r="L22" i="2" s="1"/>
  <c r="P22" i="2" s="1"/>
  <c r="M23" i="2"/>
  <c r="L23" i="2" s="1"/>
  <c r="P23" i="2" s="1"/>
  <c r="M24" i="2"/>
  <c r="L24" i="2" s="1"/>
  <c r="P24" i="2" s="1"/>
  <c r="M25" i="2"/>
  <c r="L25" i="2" s="1"/>
  <c r="P25" i="2" s="1"/>
  <c r="M26" i="2"/>
  <c r="L26" i="2" s="1"/>
  <c r="P26" i="2" s="1"/>
  <c r="M27" i="2"/>
  <c r="L27" i="2" s="1"/>
  <c r="P27" i="2" s="1"/>
  <c r="M28" i="2"/>
  <c r="L28" i="2" s="1"/>
  <c r="P28" i="2" s="1"/>
  <c r="M29" i="2"/>
  <c r="L29" i="2" s="1"/>
  <c r="P29" i="2" s="1"/>
  <c r="M30" i="2"/>
  <c r="L30" i="2" s="1"/>
  <c r="P30" i="2" s="1"/>
  <c r="M31" i="2"/>
  <c r="L31" i="2" s="1"/>
  <c r="P31" i="2" s="1"/>
  <c r="M32" i="2"/>
  <c r="L32" i="2" s="1"/>
  <c r="P32" i="2" s="1"/>
  <c r="M33" i="2"/>
  <c r="L33" i="2" s="1"/>
  <c r="P33" i="2" s="1"/>
  <c r="M34" i="2"/>
  <c r="L34" i="2" s="1"/>
  <c r="P34" i="2" s="1"/>
  <c r="M35" i="2"/>
  <c r="L35" i="2" s="1"/>
  <c r="P35" i="2" s="1"/>
  <c r="M36" i="2"/>
  <c r="L36" i="2" s="1"/>
  <c r="P36" i="2" s="1"/>
  <c r="M37" i="2"/>
  <c r="L37" i="2" s="1"/>
  <c r="P37" i="2" s="1"/>
  <c r="M38" i="2"/>
  <c r="L38" i="2" s="1"/>
  <c r="P38" i="2" s="1"/>
  <c r="M39" i="2"/>
  <c r="L39" i="2" s="1"/>
  <c r="P39" i="2" s="1"/>
  <c r="M40" i="2"/>
  <c r="L40" i="2" s="1"/>
  <c r="P40" i="2" s="1"/>
  <c r="M41" i="2"/>
  <c r="L41" i="2" s="1"/>
  <c r="P41" i="2" s="1"/>
  <c r="M42" i="2"/>
  <c r="L42" i="2" s="1"/>
  <c r="P42" i="2" s="1"/>
  <c r="M43" i="2"/>
  <c r="L43" i="2" s="1"/>
  <c r="P43" i="2" s="1"/>
  <c r="M44" i="2"/>
  <c r="L44" i="2" s="1"/>
  <c r="P44" i="2" s="1"/>
  <c r="M45" i="2"/>
  <c r="L45" i="2" s="1"/>
  <c r="P45" i="2" s="1"/>
  <c r="M46" i="2"/>
  <c r="L46" i="2" s="1"/>
  <c r="P46" i="2" s="1"/>
  <c r="M47" i="2"/>
  <c r="L47" i="2" s="1"/>
  <c r="P47" i="2" s="1"/>
  <c r="M48" i="2"/>
  <c r="L48" i="2" s="1"/>
  <c r="P48" i="2" s="1"/>
  <c r="M49" i="2"/>
  <c r="L49" i="2" s="1"/>
  <c r="P49" i="2" s="1"/>
  <c r="M50" i="2"/>
  <c r="L50" i="2" s="1"/>
  <c r="P50" i="2" s="1"/>
  <c r="M51" i="2"/>
  <c r="L51" i="2" s="1"/>
  <c r="P51" i="2" s="1"/>
  <c r="M52" i="2"/>
  <c r="L52" i="2" s="1"/>
  <c r="P52" i="2" s="1"/>
  <c r="M53" i="2"/>
  <c r="L53" i="2" s="1"/>
  <c r="P53" i="2" s="1"/>
  <c r="M54" i="2"/>
  <c r="L54" i="2" s="1"/>
  <c r="P54" i="2" s="1"/>
  <c r="M55" i="2"/>
  <c r="L55" i="2" s="1"/>
  <c r="P55" i="2" s="1"/>
  <c r="M56" i="2"/>
  <c r="L56" i="2" s="1"/>
  <c r="P56" i="2" s="1"/>
  <c r="M57" i="2"/>
  <c r="L57" i="2" s="1"/>
  <c r="P57" i="2" s="1"/>
  <c r="M58" i="2"/>
  <c r="L58" i="2" s="1"/>
  <c r="P58" i="2" s="1"/>
  <c r="M59" i="2"/>
  <c r="L59" i="2" s="1"/>
  <c r="P59" i="2" s="1"/>
  <c r="M60" i="2"/>
  <c r="L60" i="2" s="1"/>
  <c r="P60" i="2" s="1"/>
  <c r="M61" i="2"/>
  <c r="L61" i="2" s="1"/>
  <c r="P61" i="2" s="1"/>
  <c r="M62" i="2"/>
  <c r="L62" i="2" s="1"/>
  <c r="P62" i="2" s="1"/>
  <c r="M63" i="2"/>
  <c r="L63" i="2" s="1"/>
  <c r="P63" i="2" s="1"/>
  <c r="M64" i="2"/>
  <c r="L64" i="2" s="1"/>
  <c r="P64" i="2" s="1"/>
  <c r="M65" i="2"/>
  <c r="L65" i="2" s="1"/>
  <c r="P65" i="2" s="1"/>
  <c r="M66" i="2"/>
  <c r="L66" i="2" s="1"/>
  <c r="P66" i="2" s="1"/>
  <c r="M67" i="2"/>
  <c r="L67" i="2" s="1"/>
  <c r="M68" i="2"/>
  <c r="L68" i="2" s="1"/>
  <c r="P68" i="2" s="1"/>
  <c r="M69" i="2"/>
  <c r="L69" i="2" s="1"/>
  <c r="P69" i="2" s="1"/>
  <c r="M70" i="2"/>
  <c r="L70" i="2" s="1"/>
  <c r="P70" i="2" s="1"/>
  <c r="M71" i="2"/>
  <c r="L71" i="2" s="1"/>
  <c r="P71" i="2" s="1"/>
  <c r="M72" i="2"/>
  <c r="L72" i="2" s="1"/>
  <c r="P72" i="2" s="1"/>
  <c r="M73" i="2"/>
  <c r="L73" i="2" s="1"/>
  <c r="P73" i="2" s="1"/>
  <c r="M74" i="2"/>
  <c r="L74" i="2" s="1"/>
  <c r="P74" i="2" s="1"/>
  <c r="M75" i="2"/>
  <c r="L75" i="2" s="1"/>
  <c r="P75" i="2" s="1"/>
  <c r="M76" i="2"/>
  <c r="L76" i="2" s="1"/>
  <c r="P76" i="2" s="1"/>
  <c r="M77" i="2"/>
  <c r="L77" i="2" s="1"/>
  <c r="P77" i="2" s="1"/>
  <c r="M78" i="2"/>
  <c r="L78" i="2" s="1"/>
  <c r="P78" i="2" s="1"/>
  <c r="M79" i="2"/>
  <c r="L79" i="2" s="1"/>
  <c r="P79" i="2" s="1"/>
  <c r="M80" i="2"/>
  <c r="L80" i="2" s="1"/>
  <c r="P80" i="2" s="1"/>
  <c r="M81" i="2"/>
  <c r="L81" i="2" s="1"/>
  <c r="P81" i="2" s="1"/>
  <c r="M82" i="2"/>
  <c r="L82" i="2" s="1"/>
  <c r="P82" i="2" s="1"/>
  <c r="M83" i="2"/>
  <c r="L83" i="2" s="1"/>
  <c r="P83" i="2" s="1"/>
  <c r="M84" i="2"/>
  <c r="L84" i="2" s="1"/>
  <c r="P84" i="2" s="1"/>
  <c r="M85" i="2"/>
  <c r="L85" i="2" s="1"/>
  <c r="P85" i="2" s="1"/>
  <c r="M86" i="2"/>
  <c r="L86" i="2" s="1"/>
  <c r="P86" i="2" s="1"/>
  <c r="M87" i="2"/>
  <c r="L87" i="2" s="1"/>
  <c r="P87" i="2" s="1"/>
  <c r="M88" i="2"/>
  <c r="L88" i="2" s="1"/>
  <c r="P88" i="2" s="1"/>
  <c r="M89" i="2"/>
  <c r="L89" i="2" s="1"/>
  <c r="P89" i="2" s="1"/>
  <c r="M90" i="2"/>
  <c r="L90" i="2" s="1"/>
  <c r="P90" i="2" s="1"/>
  <c r="M91" i="2"/>
  <c r="L91" i="2" s="1"/>
  <c r="P91" i="2" s="1"/>
  <c r="M92" i="2"/>
  <c r="L92" i="2" s="1"/>
  <c r="P92" i="2" s="1"/>
  <c r="M93" i="2"/>
  <c r="L93" i="2" s="1"/>
  <c r="P93" i="2" s="1"/>
  <c r="M94" i="2"/>
  <c r="L94" i="2" s="1"/>
  <c r="P94" i="2" s="1"/>
  <c r="M95" i="2"/>
  <c r="L95" i="2" s="1"/>
  <c r="P95" i="2" s="1"/>
  <c r="M96" i="2"/>
  <c r="L96" i="2" s="1"/>
  <c r="P96" i="2" s="1"/>
  <c r="M97" i="2"/>
  <c r="L97" i="2" s="1"/>
  <c r="P97" i="2" s="1"/>
  <c r="M98" i="2"/>
  <c r="L98" i="2" s="1"/>
  <c r="P98" i="2" s="1"/>
  <c r="M99" i="2"/>
  <c r="L99" i="2" s="1"/>
  <c r="P99" i="2" s="1"/>
  <c r="M100" i="2"/>
  <c r="L100" i="2" s="1"/>
  <c r="P100" i="2" s="1"/>
  <c r="M101" i="2"/>
  <c r="L101" i="2" s="1"/>
  <c r="P101" i="2" s="1"/>
  <c r="M102" i="2"/>
  <c r="L102" i="2" s="1"/>
  <c r="P102" i="2" s="1"/>
  <c r="M103" i="2"/>
  <c r="L103" i="2" s="1"/>
  <c r="P103" i="2" s="1"/>
  <c r="M104" i="2"/>
  <c r="L104" i="2" s="1"/>
  <c r="P104" i="2" s="1"/>
  <c r="M105" i="2"/>
  <c r="L105" i="2" s="1"/>
  <c r="P105" i="2" s="1"/>
  <c r="M106" i="2"/>
  <c r="L106" i="2" s="1"/>
  <c r="P106" i="2" s="1"/>
  <c r="M107" i="2"/>
  <c r="L107" i="2" s="1"/>
  <c r="P107" i="2" s="1"/>
  <c r="M108" i="2"/>
  <c r="L108" i="2" s="1"/>
  <c r="P108" i="2" s="1"/>
  <c r="M109" i="2"/>
  <c r="L109" i="2" s="1"/>
  <c r="P109" i="2" s="1"/>
  <c r="M110" i="2"/>
  <c r="L110" i="2" s="1"/>
  <c r="P110" i="2" s="1"/>
  <c r="M111" i="2"/>
  <c r="L111" i="2" s="1"/>
  <c r="P111" i="2" s="1"/>
  <c r="M112" i="2"/>
  <c r="L112" i="2" s="1"/>
  <c r="P112" i="2" s="1"/>
  <c r="M113" i="2"/>
  <c r="L113" i="2" s="1"/>
  <c r="P113" i="2" s="1"/>
  <c r="M114" i="2"/>
  <c r="L114" i="2" s="1"/>
  <c r="P114" i="2" s="1"/>
  <c r="M115" i="2"/>
  <c r="L115" i="2" s="1"/>
  <c r="P115" i="2" s="1"/>
  <c r="M116" i="2"/>
  <c r="L116" i="2" s="1"/>
  <c r="P116" i="2" s="1"/>
  <c r="M117" i="2"/>
  <c r="L117" i="2" s="1"/>
  <c r="P117" i="2" s="1"/>
  <c r="M118" i="2"/>
  <c r="L118" i="2" s="1"/>
  <c r="P118" i="2" s="1"/>
  <c r="M119" i="2"/>
  <c r="L119" i="2" s="1"/>
  <c r="P119" i="2" s="1"/>
  <c r="M120" i="2"/>
  <c r="L120" i="2" s="1"/>
  <c r="P120" i="2" s="1"/>
  <c r="M121" i="2"/>
  <c r="L121" i="2" s="1"/>
  <c r="P121" i="2" s="1"/>
  <c r="M122" i="2"/>
  <c r="L122" i="2" s="1"/>
  <c r="P122" i="2" s="1"/>
  <c r="M123" i="2"/>
  <c r="L123" i="2" s="1"/>
  <c r="P123" i="2" s="1"/>
  <c r="M124" i="2"/>
  <c r="L124" i="2" s="1"/>
  <c r="P124" i="2" s="1"/>
  <c r="M125" i="2"/>
  <c r="L125" i="2" s="1"/>
  <c r="P125" i="2" s="1"/>
  <c r="M126" i="2"/>
  <c r="L126" i="2" s="1"/>
  <c r="P126" i="2" s="1"/>
  <c r="M127" i="2"/>
  <c r="L127" i="2" s="1"/>
  <c r="P127" i="2" s="1"/>
  <c r="M128" i="2"/>
  <c r="L128" i="2" s="1"/>
  <c r="P128" i="2" s="1"/>
  <c r="M129" i="2"/>
  <c r="L129" i="2" s="1"/>
  <c r="P129" i="2" s="1"/>
  <c r="M130" i="2"/>
  <c r="L130" i="2" s="1"/>
  <c r="P130" i="2" s="1"/>
  <c r="M131" i="2"/>
  <c r="L131" i="2" s="1"/>
  <c r="P131" i="2" s="1"/>
  <c r="M132" i="2"/>
  <c r="L132" i="2" s="1"/>
  <c r="P132" i="2" s="1"/>
  <c r="M133" i="2"/>
  <c r="L133" i="2" s="1"/>
  <c r="P133" i="2" s="1"/>
  <c r="M134" i="2"/>
  <c r="L134" i="2" s="1"/>
  <c r="P134" i="2" s="1"/>
  <c r="M135" i="2"/>
  <c r="L135" i="2" s="1"/>
  <c r="P135" i="2" s="1"/>
  <c r="M136" i="2"/>
  <c r="L136" i="2" s="1"/>
  <c r="P136" i="2" s="1"/>
  <c r="M137" i="2"/>
  <c r="L137" i="2" s="1"/>
  <c r="P137" i="2" s="1"/>
  <c r="M138" i="2"/>
  <c r="L138" i="2" s="1"/>
  <c r="P138" i="2" s="1"/>
  <c r="M139" i="2"/>
  <c r="L139" i="2" s="1"/>
  <c r="P139" i="2" s="1"/>
  <c r="M140" i="2"/>
  <c r="L140" i="2" s="1"/>
  <c r="P140" i="2" s="1"/>
  <c r="M141" i="2"/>
  <c r="L141" i="2" s="1"/>
  <c r="P141" i="2" s="1"/>
  <c r="P143" i="2"/>
  <c r="P144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142" i="2" l="1"/>
  <c r="F134" i="2"/>
  <c r="F135" i="2"/>
  <c r="F144" i="2"/>
  <c r="F22" i="2"/>
  <c r="F78" i="2"/>
  <c r="F137" i="2"/>
  <c r="F46" i="2"/>
  <c r="F70" i="2"/>
  <c r="F110" i="2"/>
  <c r="F8" i="2"/>
  <c r="F33" i="2"/>
  <c r="F57" i="2"/>
  <c r="F81" i="2"/>
  <c r="F105" i="2"/>
  <c r="F129" i="2"/>
  <c r="F2" i="2"/>
  <c r="F7" i="2"/>
  <c r="F18" i="2"/>
  <c r="F26" i="2"/>
  <c r="F34" i="2"/>
  <c r="F42" i="2"/>
  <c r="F50" i="2"/>
  <c r="F58" i="2"/>
  <c r="F66" i="2"/>
  <c r="F74" i="2"/>
  <c r="F82" i="2"/>
  <c r="F90" i="2"/>
  <c r="F98" i="2"/>
  <c r="F106" i="2"/>
  <c r="F122" i="2"/>
  <c r="F130" i="2"/>
  <c r="F138" i="2"/>
  <c r="F11" i="2"/>
  <c r="F30" i="2"/>
  <c r="F54" i="2"/>
  <c r="F86" i="2"/>
  <c r="F118" i="2"/>
  <c r="F17" i="2"/>
  <c r="F41" i="2"/>
  <c r="F65" i="2"/>
  <c r="F89" i="2"/>
  <c r="F121" i="2"/>
  <c r="F14" i="2"/>
  <c r="F6" i="2"/>
  <c r="F19" i="2"/>
  <c r="F27" i="2"/>
  <c r="F35" i="2"/>
  <c r="F43" i="2"/>
  <c r="F51" i="2"/>
  <c r="F59" i="2"/>
  <c r="F67" i="2"/>
  <c r="F75" i="2"/>
  <c r="F83" i="2"/>
  <c r="F91" i="2"/>
  <c r="F99" i="2"/>
  <c r="F107" i="2"/>
  <c r="F123" i="2"/>
  <c r="F131" i="2"/>
  <c r="F139" i="2"/>
  <c r="F126" i="2"/>
  <c r="F25" i="2"/>
  <c r="F49" i="2"/>
  <c r="F73" i="2"/>
  <c r="F97" i="2"/>
  <c r="F113" i="2"/>
  <c r="F13" i="2"/>
  <c r="F5" i="2"/>
  <c r="F20" i="2"/>
  <c r="F28" i="2"/>
  <c r="F36" i="2"/>
  <c r="F44" i="2"/>
  <c r="F52" i="2"/>
  <c r="F60" i="2"/>
  <c r="F68" i="2"/>
  <c r="F76" i="2"/>
  <c r="F84" i="2"/>
  <c r="F92" i="2"/>
  <c r="F100" i="2"/>
  <c r="F108" i="2"/>
  <c r="F124" i="2"/>
  <c r="F132" i="2"/>
  <c r="F140" i="2"/>
  <c r="F3" i="2"/>
  <c r="F102" i="2"/>
  <c r="F12" i="2"/>
  <c r="F4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3" i="2"/>
  <c r="F38" i="2"/>
  <c r="F62" i="2"/>
  <c r="F94" i="2"/>
  <c r="F10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9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</calcChain>
</file>

<file path=xl/sharedStrings.xml><?xml version="1.0" encoding="utf-8"?>
<sst xmlns="http://schemas.openxmlformats.org/spreadsheetml/2006/main" count="6426" uniqueCount="2814">
  <si>
    <t>103_AM_(CVD)</t>
  </si>
  <si>
    <t>105_CD40-L_(CVD)</t>
  </si>
  <si>
    <t>106_GDF-15_(CVD)</t>
  </si>
  <si>
    <t>107_PlGF_(CVD)</t>
  </si>
  <si>
    <t>108_SELE_(CVD)</t>
  </si>
  <si>
    <t>109_EGF_(CVD)</t>
  </si>
  <si>
    <t>111_SRC_(CVD)</t>
  </si>
  <si>
    <t>112_IL-1ra_(CVD)</t>
  </si>
  <si>
    <t>113_IL-6_(CVD)</t>
  </si>
  <si>
    <t>114_CSTB_(CVD)</t>
  </si>
  <si>
    <t>116_KLK6_(CVD)</t>
  </si>
  <si>
    <t>117_Gal-3_(CVD)</t>
  </si>
  <si>
    <t>118_PAR-1_(CVD)</t>
  </si>
  <si>
    <t>121_hK11_(CVD)</t>
  </si>
  <si>
    <t>122_TIE2_(CVD)</t>
  </si>
  <si>
    <t>123_TF_(CVD)</t>
  </si>
  <si>
    <t>124_TNF-R1_(CVD)</t>
  </si>
  <si>
    <t>125_PDGF subunit B_(CVD)</t>
  </si>
  <si>
    <t>126_IL27-A_(CVD)</t>
  </si>
  <si>
    <t>129_LOX-1_(CVD)</t>
  </si>
  <si>
    <t>130_TRAIL-R2_(CVD)</t>
  </si>
  <si>
    <t>134_IL-6RA_(CVD)</t>
  </si>
  <si>
    <t>135_TNF-R2_(CVD)</t>
  </si>
  <si>
    <t>136_MMP-3_(CVD)</t>
  </si>
  <si>
    <t>137_HSP 27_(CVD)</t>
  </si>
  <si>
    <t>139_PRL_(CVD)</t>
  </si>
  <si>
    <t>140_MPO_(CVD)</t>
  </si>
  <si>
    <t>141_GH_(CVD)</t>
  </si>
  <si>
    <t>143_RETN_(CVD)</t>
  </si>
  <si>
    <t>144_FAS_(CVD)</t>
  </si>
  <si>
    <t>145_PAPPA_(CVD)</t>
  </si>
  <si>
    <t>148_PTX3_(CVD)</t>
  </si>
  <si>
    <t>149_REN_(CVD)</t>
  </si>
  <si>
    <t>150_CHI3L1_(CVD)</t>
  </si>
  <si>
    <t>151_ST2_(CVD)</t>
  </si>
  <si>
    <t>152_TIM_(CVD)</t>
  </si>
  <si>
    <t>154_mAmP_(CVD)</t>
  </si>
  <si>
    <t>157_PSGL-1_(CVD)</t>
  </si>
  <si>
    <t>158_MB_(CVD)</t>
  </si>
  <si>
    <t>159_TM_(CVD)</t>
  </si>
  <si>
    <t>160_IL-16_(CVD)</t>
  </si>
  <si>
    <t>162_U-PAR_(CVD)</t>
  </si>
  <si>
    <t>164_CTSD_(CVD)</t>
  </si>
  <si>
    <t>165_RAGE_(CVD)</t>
  </si>
  <si>
    <t>166_CCL3_(CVD)</t>
  </si>
  <si>
    <t>167_MMP-7_(CVD)</t>
  </si>
  <si>
    <t>170_CXCL16_(CVD)</t>
  </si>
  <si>
    <t>171_Dkk-1_(CVD)</t>
  </si>
  <si>
    <t>172_SIRT2_(CVD)</t>
  </si>
  <si>
    <t>173_GAL_(CVD)</t>
  </si>
  <si>
    <t>174_AGRP_(CVD)</t>
  </si>
  <si>
    <t>177_t-PA_(CVD)</t>
  </si>
  <si>
    <t>178_HB-EGF_(CVD)</t>
  </si>
  <si>
    <t>179_ESM-1_(CVD)</t>
  </si>
  <si>
    <t>181_VEGF-D_(CVD)</t>
  </si>
  <si>
    <t>182_MMP-12_(CVD)</t>
  </si>
  <si>
    <t>183_SPON1_(CVD)</t>
  </si>
  <si>
    <t>185_CTSL1_(CVD)</t>
  </si>
  <si>
    <t>187_FABP4_(CVD)</t>
  </si>
  <si>
    <t>188_BNP_(CVD)</t>
  </si>
  <si>
    <t>189_LEP_(CVD)</t>
  </si>
  <si>
    <t>191_CA-125_(CVD)</t>
  </si>
  <si>
    <t>192_NEMO_(CVD)</t>
  </si>
  <si>
    <t>193_FS_(CVD)</t>
  </si>
  <si>
    <t>194_PECAM-1_(CVD)</t>
  </si>
  <si>
    <t>195_NT-pro-BNP_(CVD)</t>
  </si>
  <si>
    <t>196_ECP_(CVD)</t>
  </si>
  <si>
    <t>101_IL-8_(INF)</t>
  </si>
  <si>
    <t>102_VEGF-A_(INF)</t>
  </si>
  <si>
    <t>103_BDNF_(INF)</t>
  </si>
  <si>
    <t>105_MCP-3_(INF)</t>
  </si>
  <si>
    <t>106_GDNF_(INF)</t>
  </si>
  <si>
    <t>107_CDCP1_(INF)</t>
  </si>
  <si>
    <t>108_CD244_(INF)</t>
  </si>
  <si>
    <t>109_IL-7_(INF)</t>
  </si>
  <si>
    <t>110_OPG_(INF)</t>
  </si>
  <si>
    <t>111_LAP TGF-beta-1_(INF)</t>
  </si>
  <si>
    <t>112_uPA_(INF)</t>
  </si>
  <si>
    <t>114_IL-17C_(INF)</t>
  </si>
  <si>
    <t>115_MCP-1_(INF)</t>
  </si>
  <si>
    <t>116_IL-17A_(INF)</t>
  </si>
  <si>
    <t>117_CXCL11_(INF)</t>
  </si>
  <si>
    <t>118_AXIN1_(INF)</t>
  </si>
  <si>
    <t>120_TRAIL_(INF)</t>
  </si>
  <si>
    <t>122_CXCL9_(INF)</t>
  </si>
  <si>
    <t>123_CST5_(INF)</t>
  </si>
  <si>
    <t>126_OSM_(INF)</t>
  </si>
  <si>
    <t>128_CXCL1_(INF)</t>
  </si>
  <si>
    <t>130_CCL4_(INF)</t>
  </si>
  <si>
    <t>131_CD6_(INF)</t>
  </si>
  <si>
    <t>132_SCF_(INF)</t>
  </si>
  <si>
    <t>133_IL-18_(INF)</t>
  </si>
  <si>
    <t>134_SLAMF1_(INF)</t>
  </si>
  <si>
    <t>135_TGF-alpha_(INF)</t>
  </si>
  <si>
    <t>136_MCP-4_(INF)</t>
  </si>
  <si>
    <t>137_CCL11_(INF)</t>
  </si>
  <si>
    <t>138_TNFSF14_(INF)</t>
  </si>
  <si>
    <t>139_FGF-23_(INF)</t>
  </si>
  <si>
    <t>140_IL-10RA_(INF)</t>
  </si>
  <si>
    <t>141_FGF-5_(INF)</t>
  </si>
  <si>
    <t>142_MMP-1_(INF)</t>
  </si>
  <si>
    <t>143_LIF-R_(INF)</t>
  </si>
  <si>
    <t>144_FGF-21_(INF)</t>
  </si>
  <si>
    <t>145_CCL19_(INF)</t>
  </si>
  <si>
    <t>148_IL-15RA_(INF)</t>
  </si>
  <si>
    <t>149_IL-10RB_(INF)</t>
  </si>
  <si>
    <t>151_IL-18R1_(INF)</t>
  </si>
  <si>
    <t>152_PD-L1_(INF)</t>
  </si>
  <si>
    <t>153_Beta-NGF_(INF)</t>
  </si>
  <si>
    <t>154_CXCL5_(INF)</t>
  </si>
  <si>
    <t>155_TRANCE_(INF)</t>
  </si>
  <si>
    <t>156_HGF_(INF)</t>
  </si>
  <si>
    <t>157_IL-12B_(INF)</t>
  </si>
  <si>
    <t>161_MMP-10_(INF)</t>
  </si>
  <si>
    <t>162_IL-10_(INF)</t>
  </si>
  <si>
    <t>164_CCL23_(INF)</t>
  </si>
  <si>
    <t>165_CD5_(INF)</t>
  </si>
  <si>
    <t>166_MIP-1 alpha_(INF)</t>
  </si>
  <si>
    <t>167_Flt3L_(INF)</t>
  </si>
  <si>
    <t>168_CXCL6_(INF)</t>
  </si>
  <si>
    <t>169_CXCL10_(INF)</t>
  </si>
  <si>
    <t>170_4E-BP1_(INF)</t>
  </si>
  <si>
    <t>173_CCL28_(INF)</t>
  </si>
  <si>
    <t>174_DNER_(INF)</t>
  </si>
  <si>
    <t>175_EN-RAGE_(INF)</t>
  </si>
  <si>
    <t>176_CD40_(INF)</t>
  </si>
  <si>
    <t>179_FGF-19_(INF)</t>
  </si>
  <si>
    <t>183_MCP-2_(INF)</t>
  </si>
  <si>
    <t>184_CASP-8_(INF)</t>
  </si>
  <si>
    <t>185_CCL25_(INF)</t>
  </si>
  <si>
    <t>186_CX3CL1_(INF)</t>
  </si>
  <si>
    <t>187_TNFRSF9_(INF)</t>
  </si>
  <si>
    <t>188_NT-3_(INF)</t>
  </si>
  <si>
    <t>189_TWEAK_(INF)</t>
  </si>
  <si>
    <t>190_CCL20_(INF)</t>
  </si>
  <si>
    <t>191_ST1A1_(INF)</t>
  </si>
  <si>
    <t>192_STAMPB_(INF)</t>
  </si>
  <si>
    <t>194_ADA_(INF)</t>
  </si>
  <si>
    <t>195_TNFB_(INF)</t>
  </si>
  <si>
    <t>196_CSF-1_(INF)</t>
  </si>
  <si>
    <t>RNY4-3p</t>
  </si>
  <si>
    <t>RNY4-5p</t>
  </si>
  <si>
    <t>RNY5-5p</t>
  </si>
  <si>
    <t>AM</t>
  </si>
  <si>
    <t>CD40-L</t>
  </si>
  <si>
    <t>GDF-15</t>
  </si>
  <si>
    <t>PlGF</t>
  </si>
  <si>
    <t>SELE</t>
  </si>
  <si>
    <t>EGF</t>
  </si>
  <si>
    <t>SRC</t>
  </si>
  <si>
    <t>IL-1ra</t>
  </si>
  <si>
    <t>IL-6</t>
  </si>
  <si>
    <t>CSTB</t>
  </si>
  <si>
    <t>KLK6</t>
  </si>
  <si>
    <t>Gal-3</t>
  </si>
  <si>
    <t>PAR-1</t>
  </si>
  <si>
    <t>hK11</t>
  </si>
  <si>
    <t>TIE2</t>
  </si>
  <si>
    <t>TF</t>
  </si>
  <si>
    <t>TNF-R1</t>
  </si>
  <si>
    <t>PDGF subunit B</t>
  </si>
  <si>
    <t>IL27-A</t>
  </si>
  <si>
    <t>LOX-1</t>
  </si>
  <si>
    <t>TRAIL-R2</t>
  </si>
  <si>
    <t>IL-6RA</t>
  </si>
  <si>
    <t>TNF-R2</t>
  </si>
  <si>
    <t>MMP-3</t>
  </si>
  <si>
    <t>HSP 27</t>
  </si>
  <si>
    <t>PRL</t>
  </si>
  <si>
    <t>MPO</t>
  </si>
  <si>
    <t>GH</t>
  </si>
  <si>
    <t>RETN</t>
  </si>
  <si>
    <t>FAS</t>
  </si>
  <si>
    <t>PAPPA</t>
  </si>
  <si>
    <t>PTX3</t>
  </si>
  <si>
    <t>REN</t>
  </si>
  <si>
    <t>CHI3L1</t>
  </si>
  <si>
    <t>ST2</t>
  </si>
  <si>
    <t>TIM</t>
  </si>
  <si>
    <t>mAmP</t>
  </si>
  <si>
    <t>PSGL-1</t>
  </si>
  <si>
    <t>MB</t>
  </si>
  <si>
    <t>TM</t>
  </si>
  <si>
    <t>IL-16</t>
  </si>
  <si>
    <t>U-PAR</t>
  </si>
  <si>
    <t>CTSD</t>
  </si>
  <si>
    <t>RAGE</t>
  </si>
  <si>
    <t>CCL3</t>
  </si>
  <si>
    <t>MMP-7</t>
  </si>
  <si>
    <t>CXCL16</t>
  </si>
  <si>
    <t>Dkk-1</t>
  </si>
  <si>
    <t>SIRT2</t>
  </si>
  <si>
    <t>GAL</t>
  </si>
  <si>
    <t>AGRP</t>
  </si>
  <si>
    <t>t-PA</t>
  </si>
  <si>
    <t>HB-EGF</t>
  </si>
  <si>
    <t>ESM-1</t>
  </si>
  <si>
    <t>VEGF-D</t>
  </si>
  <si>
    <t>MMP-12</t>
  </si>
  <si>
    <t>SPON1</t>
  </si>
  <si>
    <t>CTSL1</t>
  </si>
  <si>
    <t>FABP4</t>
  </si>
  <si>
    <t>BNP</t>
  </si>
  <si>
    <t>LEP</t>
  </si>
  <si>
    <t>CA-125</t>
  </si>
  <si>
    <t>NEMO</t>
  </si>
  <si>
    <t>FS</t>
  </si>
  <si>
    <t>PECAM-1</t>
  </si>
  <si>
    <t>NT-pro-BNP</t>
  </si>
  <si>
    <t>ECP</t>
  </si>
  <si>
    <t>IL-8</t>
  </si>
  <si>
    <t>VEGF-A</t>
  </si>
  <si>
    <t>BDNF</t>
  </si>
  <si>
    <t>MCP-3</t>
  </si>
  <si>
    <t>GDNF</t>
  </si>
  <si>
    <t>CDCP1</t>
  </si>
  <si>
    <t>CD244</t>
  </si>
  <si>
    <t>IL-7</t>
  </si>
  <si>
    <t>OPG</t>
  </si>
  <si>
    <t>LAP TGF-beta-1</t>
  </si>
  <si>
    <t>uPA</t>
  </si>
  <si>
    <t>IL-17C</t>
  </si>
  <si>
    <t>MCP-1</t>
  </si>
  <si>
    <t>IL-17A</t>
  </si>
  <si>
    <t>CXCL11</t>
  </si>
  <si>
    <t>AXIN1</t>
  </si>
  <si>
    <t>TRAIL</t>
  </si>
  <si>
    <t>CXCL9</t>
  </si>
  <si>
    <t>CST5</t>
  </si>
  <si>
    <t>OSM</t>
  </si>
  <si>
    <t>CXCL1</t>
  </si>
  <si>
    <t>CCL4</t>
  </si>
  <si>
    <t>CD6</t>
  </si>
  <si>
    <t>SCF</t>
  </si>
  <si>
    <t>IL-18</t>
  </si>
  <si>
    <t>SLAMF1</t>
  </si>
  <si>
    <t>TGF-alpha</t>
  </si>
  <si>
    <t>MCP-4</t>
  </si>
  <si>
    <t>CCL11</t>
  </si>
  <si>
    <t>TNFSF14</t>
  </si>
  <si>
    <t>FGF-23</t>
  </si>
  <si>
    <t>IL-10RA</t>
  </si>
  <si>
    <t>FGF-5</t>
  </si>
  <si>
    <t>MMP-1</t>
  </si>
  <si>
    <t>LIF-R</t>
  </si>
  <si>
    <t>FGF-21</t>
  </si>
  <si>
    <t>CCL19</t>
  </si>
  <si>
    <t>IL-15RA</t>
  </si>
  <si>
    <t>IL-10RB</t>
  </si>
  <si>
    <t>IL-18R1</t>
  </si>
  <si>
    <t>PD-L1</t>
  </si>
  <si>
    <t>Beta-NGF</t>
  </si>
  <si>
    <t>CXCL5</t>
  </si>
  <si>
    <t>TRANCE</t>
  </si>
  <si>
    <t>HGF</t>
  </si>
  <si>
    <t>IL-12B</t>
  </si>
  <si>
    <t>MMP-10</t>
  </si>
  <si>
    <t>IL-10</t>
  </si>
  <si>
    <t>CCL23</t>
  </si>
  <si>
    <t>CD5</t>
  </si>
  <si>
    <t>MIP-1 alpha</t>
  </si>
  <si>
    <t>Flt3L</t>
  </si>
  <si>
    <t>CXCL6</t>
  </si>
  <si>
    <t>CXCL10</t>
  </si>
  <si>
    <t>4E-BP1</t>
  </si>
  <si>
    <t>CCL28</t>
  </si>
  <si>
    <t>DNER</t>
  </si>
  <si>
    <t>EN-RAGE</t>
  </si>
  <si>
    <t>CD40</t>
  </si>
  <si>
    <t>FGF-19</t>
  </si>
  <si>
    <t>MCP-2</t>
  </si>
  <si>
    <t>CASP-8</t>
  </si>
  <si>
    <t>CCL25</t>
  </si>
  <si>
    <t>CX3CL1</t>
  </si>
  <si>
    <t>TNFRSF9</t>
  </si>
  <si>
    <t>NT-3</t>
  </si>
  <si>
    <t>TWEAK</t>
  </si>
  <si>
    <t>CCL20</t>
  </si>
  <si>
    <t>ST1A1</t>
  </si>
  <si>
    <t>STAMPB</t>
  </si>
  <si>
    <t>ADA</t>
  </si>
  <si>
    <t>TNFB</t>
  </si>
  <si>
    <t>CSF-1</t>
  </si>
  <si>
    <t>P00813</t>
  </si>
  <si>
    <t>ADA_HUMAN</t>
  </si>
  <si>
    <t>Adenosine deaminase</t>
  </si>
  <si>
    <t>Homo sapiens (Human)</t>
  </si>
  <si>
    <t>O00253</t>
  </si>
  <si>
    <t>AGRP_HUMAN</t>
  </si>
  <si>
    <t>Agouti-related protein</t>
  </si>
  <si>
    <t>P35318</t>
  </si>
  <si>
    <t>ADML_HUMAN</t>
  </si>
  <si>
    <t>ADM</t>
  </si>
  <si>
    <t>O15169</t>
  </si>
  <si>
    <t>AXIN1_HUMAN</t>
  </si>
  <si>
    <t>Axin-1</t>
  </si>
  <si>
    <t>P23560</t>
  </si>
  <si>
    <t>BDNF_HUMAN</t>
  </si>
  <si>
    <t>Brain-derived neurotrophic factor</t>
  </si>
  <si>
    <t>P51671</t>
  </si>
  <si>
    <t>CCL11_HUMAN</t>
  </si>
  <si>
    <t>Eotaxin</t>
  </si>
  <si>
    <t>Q99731</t>
  </si>
  <si>
    <t>CCL19_HUMAN</t>
  </si>
  <si>
    <t>C-C motif chemokine 19</t>
  </si>
  <si>
    <t>P78556</t>
  </si>
  <si>
    <t>CCL20_HUMAN</t>
  </si>
  <si>
    <t>C-C motif chemokine 20</t>
  </si>
  <si>
    <t>P55773</t>
  </si>
  <si>
    <t>CCL23_HUMAN</t>
  </si>
  <si>
    <t>C-C motif chemokine 23</t>
  </si>
  <si>
    <t>O15444</t>
  </si>
  <si>
    <t>CCL25_HUMAN</t>
  </si>
  <si>
    <t>C-C motif chemokine 25</t>
  </si>
  <si>
    <t>Q9NRJ3</t>
  </si>
  <si>
    <t>CCL28_HUMAN</t>
  </si>
  <si>
    <t>C-C motif chemokine 28</t>
  </si>
  <si>
    <t>P10147</t>
  </si>
  <si>
    <t>CCL3_HUMAN</t>
  </si>
  <si>
    <t>C-C motif chemokine 3</t>
  </si>
  <si>
    <t>P13236</t>
  </si>
  <si>
    <t>CCL4_HUMAN</t>
  </si>
  <si>
    <t>C-C motif chemokine 4</t>
  </si>
  <si>
    <t>Q9BZW8</t>
  </si>
  <si>
    <t>CD244_HUMAN</t>
  </si>
  <si>
    <t>Natural killer cell receptor 2B4</t>
  </si>
  <si>
    <t>P25942</t>
  </si>
  <si>
    <t>TNR5_HUMAN</t>
  </si>
  <si>
    <t>Tumor necrosis factor receptor supe...</t>
  </si>
  <si>
    <t>P06127</t>
  </si>
  <si>
    <t>CD5_HUMAN</t>
  </si>
  <si>
    <t>T-cell surface glycoprotein CD5</t>
  </si>
  <si>
    <t>P30203</t>
  </si>
  <si>
    <t>CD6_HUMAN</t>
  </si>
  <si>
    <t>T-cell differentiation antigen CD6</t>
  </si>
  <si>
    <t>Q9H5V8</t>
  </si>
  <si>
    <t>CDCP1_HUMAN</t>
  </si>
  <si>
    <t>CUB domain-containing protein 1</t>
  </si>
  <si>
    <t>P36222</t>
  </si>
  <si>
    <t>CH3L1_HUMAN</t>
  </si>
  <si>
    <t>Chitinase-3-like protein 1</t>
  </si>
  <si>
    <t>P28325</t>
  </si>
  <si>
    <t>CYTD_HUMAN</t>
  </si>
  <si>
    <t>Cystatin-D</t>
  </si>
  <si>
    <t>P04080</t>
  </si>
  <si>
    <t>CYTB_HUMAN</t>
  </si>
  <si>
    <t>Cystatin-B</t>
  </si>
  <si>
    <t>P07339</t>
  </si>
  <si>
    <t>CATD_HUMAN</t>
  </si>
  <si>
    <t>Cathepsin D</t>
  </si>
  <si>
    <t>P07711</t>
  </si>
  <si>
    <t>CATL1_HUMAN</t>
  </si>
  <si>
    <t>Cathepsin L1</t>
  </si>
  <si>
    <t>P78423</t>
  </si>
  <si>
    <t>X3CL1_HUMAN</t>
  </si>
  <si>
    <t>Fractalkine</t>
  </si>
  <si>
    <t>P09341</t>
  </si>
  <si>
    <t>GROA_HUMAN</t>
  </si>
  <si>
    <t>Growth-regulated alpha protein</t>
  </si>
  <si>
    <t>P02778</t>
  </si>
  <si>
    <t>CXL10_HUMAN</t>
  </si>
  <si>
    <t>C-X-C motif chemokine 10</t>
  </si>
  <si>
    <t>O14625</t>
  </si>
  <si>
    <t>CXL11_HUMAN</t>
  </si>
  <si>
    <t>C-X-C motif chemokine 11</t>
  </si>
  <si>
    <t>Q9H2A7</t>
  </si>
  <si>
    <t>CXL16_HUMAN</t>
  </si>
  <si>
    <t>C-X-C motif chemokine 16</t>
  </si>
  <si>
    <t>P42830</t>
  </si>
  <si>
    <t>CXCL5_HUMAN</t>
  </si>
  <si>
    <t>C-X-C motif chemokine 5</t>
  </si>
  <si>
    <t>P80162</t>
  </si>
  <si>
    <t>CXCL6_HUMAN</t>
  </si>
  <si>
    <t>C-X-C motif chemokine 6</t>
  </si>
  <si>
    <t>Q07325</t>
  </si>
  <si>
    <t>CXCL9_HUMAN</t>
  </si>
  <si>
    <t>C-X-C motif chemokine 9</t>
  </si>
  <si>
    <t>Q8NFT8</t>
  </si>
  <si>
    <t>DNER_HUMAN</t>
  </si>
  <si>
    <t>Delta and Notch-like epidermal grow...</t>
  </si>
  <si>
    <t>P12724</t>
  </si>
  <si>
    <t>ECP_HUMAN</t>
  </si>
  <si>
    <t>Eosinophil cationic protein</t>
  </si>
  <si>
    <t>P01133</t>
  </si>
  <si>
    <t>EGF_HUMAN</t>
  </si>
  <si>
    <t>Pro-epidermal growth factor</t>
  </si>
  <si>
    <t>P15090</t>
  </si>
  <si>
    <t>FABP4_HUMAN</t>
  </si>
  <si>
    <t>Fatty acid-binding protein, adipocy...</t>
  </si>
  <si>
    <t>P25445</t>
  </si>
  <si>
    <t>TNR6_HUMAN</t>
  </si>
  <si>
    <t>P49327</t>
  </si>
  <si>
    <t>FAS_HUMAN</t>
  </si>
  <si>
    <t>Fatty acid synthase</t>
  </si>
  <si>
    <t>P22466</t>
  </si>
  <si>
    <t>GALA_HUMAN</t>
  </si>
  <si>
    <t>Galanin peptides</t>
  </si>
  <si>
    <t>Q8N6F7</t>
  </si>
  <si>
    <t>GCSAM_HUMAN</t>
  </si>
  <si>
    <t>Germinal center-associated signalin...</t>
  </si>
  <si>
    <t>P39905</t>
  </si>
  <si>
    <t>GDNF_HUMAN</t>
  </si>
  <si>
    <t>Glial cell line-derived neurotrophi...</t>
  </si>
  <si>
    <t>P14210</t>
  </si>
  <si>
    <t>HGF_HUMAN</t>
  </si>
  <si>
    <t>Hepatocyte growth factor</t>
  </si>
  <si>
    <t>Q92876</t>
  </si>
  <si>
    <t>KLK6_HUMAN</t>
  </si>
  <si>
    <t>Kallikrein-6</t>
  </si>
  <si>
    <t>LAP</t>
  </si>
  <si>
    <t>Q9HC77</t>
  </si>
  <si>
    <t>CENPJ_HUMAN</t>
  </si>
  <si>
    <t>Centromere protein J</t>
  </si>
  <si>
    <t>P41159</t>
  </si>
  <si>
    <t>LEP_HUMAN</t>
  </si>
  <si>
    <t>Leptin</t>
  </si>
  <si>
    <t>P02144</t>
  </si>
  <si>
    <t>MYG_HUMAN</t>
  </si>
  <si>
    <t>Myoglobin</t>
  </si>
  <si>
    <t>P05164</t>
  </si>
  <si>
    <t>PERM_HUMAN</t>
  </si>
  <si>
    <t>Myeloperoxidase</t>
  </si>
  <si>
    <t>Q9Y6K9</t>
  </si>
  <si>
    <t>NEMO_HUMAN</t>
  </si>
  <si>
    <t>NF-kappa-B essential modulator</t>
  </si>
  <si>
    <t>O00300</t>
  </si>
  <si>
    <t>TR11B_HUMAN</t>
  </si>
  <si>
    <t>P13725</t>
  </si>
  <si>
    <t>ONCM_HUMAN</t>
  </si>
  <si>
    <t>Oncostatin-M</t>
  </si>
  <si>
    <t>Q13219</t>
  </si>
  <si>
    <t>PAPP1_HUMAN</t>
  </si>
  <si>
    <t>Pappalysin-1</t>
  </si>
  <si>
    <t>P49763</t>
  </si>
  <si>
    <t>PLGF_HUMAN</t>
  </si>
  <si>
    <t>Placenta growth factor</t>
  </si>
  <si>
    <t>P01236</t>
  </si>
  <si>
    <t>PRL_HUMAN</t>
  </si>
  <si>
    <t>Prolactin</t>
  </si>
  <si>
    <t>P40424</t>
  </si>
  <si>
    <t>PBX1_HUMAN</t>
  </si>
  <si>
    <t>Pre-B-cell leukemia transcription f...</t>
  </si>
  <si>
    <t>O75364</t>
  </si>
  <si>
    <t>PITX3_HUMAN</t>
  </si>
  <si>
    <t>Pituitary homeobox 3</t>
  </si>
  <si>
    <t>P26022</t>
  </si>
  <si>
    <t>PTX3_HUMAN</t>
  </si>
  <si>
    <t>Pentraxin-related protein PTX3</t>
  </si>
  <si>
    <t>Q15109</t>
  </si>
  <si>
    <t>RAGE_HUMAN</t>
  </si>
  <si>
    <t>Advanced glycosylation end product-...</t>
  </si>
  <si>
    <t>Q9UQ07</t>
  </si>
  <si>
    <t>MOK_HUMAN</t>
  </si>
  <si>
    <t>MAPK/MAK/MRK overlapping kinase</t>
  </si>
  <si>
    <t>P00797</t>
  </si>
  <si>
    <t>RENI_HUMAN</t>
  </si>
  <si>
    <t>Renin</t>
  </si>
  <si>
    <t>Q693B1</t>
  </si>
  <si>
    <t>KCD11_HUMAN</t>
  </si>
  <si>
    <t>BTB/POZ domain-containing protein K...</t>
  </si>
  <si>
    <t>Q9HD89</t>
  </si>
  <si>
    <t>RETN_HUMAN</t>
  </si>
  <si>
    <t>Resistin</t>
  </si>
  <si>
    <t>P21583</t>
  </si>
  <si>
    <t>SCF_HUMAN</t>
  </si>
  <si>
    <t>Kit ligand</t>
  </si>
  <si>
    <t>P16581</t>
  </si>
  <si>
    <t>LYAM2_HUMAN</t>
  </si>
  <si>
    <t>E-selectin</t>
  </si>
  <si>
    <t>Q8IXJ6</t>
  </si>
  <si>
    <t>SIR2_HUMAN</t>
  </si>
  <si>
    <t>NAD-dependent protein deacetylase s...</t>
  </si>
  <si>
    <t>Q13291</t>
  </si>
  <si>
    <t>SLAF1_HUMAN</t>
  </si>
  <si>
    <t>Signaling lymphocytic activation mo...</t>
  </si>
  <si>
    <t>Q9HCB6</t>
  </si>
  <si>
    <t>SPON1_HUMAN</t>
  </si>
  <si>
    <t>Spondin-1</t>
  </si>
  <si>
    <t>P12931</t>
  </si>
  <si>
    <t>SRC_HUMAN</t>
  </si>
  <si>
    <t>Proto-oncogene tyrosine-protein kin...</t>
  </si>
  <si>
    <t>Q01638</t>
  </si>
  <si>
    <t>ILRL1_HUMAN</t>
  </si>
  <si>
    <t>Interleukin-1 receptor-like 1</t>
  </si>
  <si>
    <t>P02787</t>
  </si>
  <si>
    <t>TRFE_HUMAN</t>
  </si>
  <si>
    <t>Serotransferrin</t>
  </si>
  <si>
    <t>Q02763</t>
  </si>
  <si>
    <t>TIE2_HUMAN</t>
  </si>
  <si>
    <t>Angiopoietin-1 receptor</t>
  </si>
  <si>
    <t>Q12774</t>
  </si>
  <si>
    <t>ARHG5_HUMAN</t>
  </si>
  <si>
    <t>Rho guanine nucleotide exchange fac...</t>
  </si>
  <si>
    <t>Q9UNS1</t>
  </si>
  <si>
    <t>TIM_HUMAN</t>
  </si>
  <si>
    <t>Protein timeless homolog</t>
  </si>
  <si>
    <t>P01374</t>
  </si>
  <si>
    <t>TNFB_HUMAN</t>
  </si>
  <si>
    <t>Lymphotoxin-alpha</t>
  </si>
  <si>
    <t>Q07011</t>
  </si>
  <si>
    <t>TNR9_HUMAN</t>
  </si>
  <si>
    <t>O43557</t>
  </si>
  <si>
    <t>TNF14_HUMAN</t>
  </si>
  <si>
    <t>Tumor necrosis factor ligand superf...</t>
  </si>
  <si>
    <t>P50591</t>
  </si>
  <si>
    <t>TNF10_HUMAN</t>
  </si>
  <si>
    <t>O14788</t>
  </si>
  <si>
    <t>TNF11_HUMAN</t>
  </si>
  <si>
    <t>Q96NZ9</t>
  </si>
  <si>
    <t>PRAP1_HUMAN</t>
  </si>
  <si>
    <t>Proline-rich acidic protein 1</t>
  </si>
  <si>
    <t>ADA ADA1</t>
  </si>
  <si>
    <t>AGRP AGRT, ART</t>
  </si>
  <si>
    <t>ADM AM</t>
  </si>
  <si>
    <t>AXIN1 AXIN</t>
  </si>
  <si>
    <t>CCL11 SCYA11</t>
  </si>
  <si>
    <t>CCL19 ELC, MIP3B, SCYA19</t>
  </si>
  <si>
    <t>CCL20 LARC, MIP3A, SCYA20</t>
  </si>
  <si>
    <t>CCL23 MIP3, MPIF1, SCYA23</t>
  </si>
  <si>
    <t>CCL25 SCYA25, TECK</t>
  </si>
  <si>
    <t>CCL28 SCYA28</t>
  </si>
  <si>
    <t>CCL3 G0S19-1, MIP1A, SCYA3</t>
  </si>
  <si>
    <t>CCL4 LAG1, MIP1B, SCYA4</t>
  </si>
  <si>
    <t>CD244 2B4</t>
  </si>
  <si>
    <t>CD40 TNFRSF5</t>
  </si>
  <si>
    <t>CD5 LEU1</t>
  </si>
  <si>
    <t>CDCP1 TRASK, UNQ2486/PRO5773</t>
  </si>
  <si>
    <t>CSTB CST6, STFB</t>
  </si>
  <si>
    <t>CTSD CPSD</t>
  </si>
  <si>
    <t>CTSL CTSL1</t>
  </si>
  <si>
    <t>CX3CL1 FKN, NTT, SCYD1, A-152E5.2</t>
  </si>
  <si>
    <t>CXCL1 GRO, GRO1, GROA, MGSA, SCYB1</t>
  </si>
  <si>
    <t>CXCL10 INP10, SCYB10</t>
  </si>
  <si>
    <t>CXCL11 ITAC, SCYB11, SCYB9B</t>
  </si>
  <si>
    <t>CXCL16 SCYB16, SRPSOX, UNQ2759/PRO6714</t>
  </si>
  <si>
    <t>CXCL5 ENA78, SCYB5</t>
  </si>
  <si>
    <t>CXCL6 GCP2, SCYB6</t>
  </si>
  <si>
    <t>CXCL9 CMK, MIG, SCYB9</t>
  </si>
  <si>
    <t>DNER BET, UNQ262/PRO299</t>
  </si>
  <si>
    <t>RNASE3 ECP, RNS3</t>
  </si>
  <si>
    <t>FAS APT1, FAS1, TNFRSF6</t>
  </si>
  <si>
    <t>FASN FAS</t>
  </si>
  <si>
    <t>GAL GAL1, GALN, GLNN</t>
  </si>
  <si>
    <t>GCSAM GAL, GCET2</t>
  </si>
  <si>
    <t>HGF HPTA</t>
  </si>
  <si>
    <t>KLK6 PRSS18, PRSS9</t>
  </si>
  <si>
    <t>CENPJ CPAP, LAP, LIP1</t>
  </si>
  <si>
    <t>LEP OB, OBS</t>
  </si>
  <si>
    <t>IKBKG FIP3, NEMO</t>
  </si>
  <si>
    <t>TNFRSF11B OCIF, OPG</t>
  </si>
  <si>
    <t>PGF PGFL, PLGF</t>
  </si>
  <si>
    <t>PBX1 PRL</t>
  </si>
  <si>
    <t>PITX3 PTX3</t>
  </si>
  <si>
    <t>PTX3 TNFAIP5, TSG14</t>
  </si>
  <si>
    <t>AGER RAGE</t>
  </si>
  <si>
    <t>MOK RAGE, RAGE1</t>
  </si>
  <si>
    <t>KCTD11 C17orf36, REN</t>
  </si>
  <si>
    <t>RETN FIZZ3, HXCP1, RSTN, UNQ407/PRO1199</t>
  </si>
  <si>
    <t>KITLG MGF, SCF</t>
  </si>
  <si>
    <t>SELE ELAM1</t>
  </si>
  <si>
    <t>SIRT2 SIR2L, SIR2L2</t>
  </si>
  <si>
    <t>SLAMF1 SLAM</t>
  </si>
  <si>
    <t>SPON1 KIAA0762, VSGP</t>
  </si>
  <si>
    <t>SRC SRC1</t>
  </si>
  <si>
    <t>IL1RL1 DER4, ST2, T1</t>
  </si>
  <si>
    <t>TF PRO1400</t>
  </si>
  <si>
    <t>TEK TIE2, VMCM, VMCM1</t>
  </si>
  <si>
    <t>ARHGEF5 TIM</t>
  </si>
  <si>
    <t>TIMELESS TIM, TIM1, TIMELESS1</t>
  </si>
  <si>
    <t>LTA TNFB, TNFSF1</t>
  </si>
  <si>
    <t>TNFRSF9 CD137, ILA</t>
  </si>
  <si>
    <t>TNFSF14 HVEML, LIGHT, UNQ391/PRO726</t>
  </si>
  <si>
    <t>TNFSF10 APO2L, TRAIL</t>
  </si>
  <si>
    <t>TNFSF11 OPGL, RANKL, TRANCE</t>
  </si>
  <si>
    <t>PRAP1 UPA, UNQ608/PRO1195</t>
  </si>
  <si>
    <t>subunit</t>
  </si>
  <si>
    <t>P10145</t>
  </si>
  <si>
    <t>P15692</t>
  </si>
  <si>
    <t>P29965</t>
  </si>
  <si>
    <t>Q99988</t>
  </si>
  <si>
    <t>P18510</t>
  </si>
  <si>
    <t>P05231</t>
  </si>
  <si>
    <t>P13500</t>
  </si>
  <si>
    <t>P17931</t>
  </si>
  <si>
    <t>P25116</t>
  </si>
  <si>
    <t>Q9UBX7</t>
  </si>
  <si>
    <t>P13726</t>
  </si>
  <si>
    <t>P19438</t>
  </si>
  <si>
    <t>P01127</t>
  </si>
  <si>
    <t>Q8NEV9</t>
  </si>
  <si>
    <t>P09603</t>
  </si>
  <si>
    <t>P78380</t>
  </si>
  <si>
    <t>O14763</t>
  </si>
  <si>
    <t>Q9GZV9</t>
  </si>
  <si>
    <t>Q14116</t>
  </si>
  <si>
    <t>P08887</t>
  </si>
  <si>
    <t>P20333</t>
  </si>
  <si>
    <t>P08254</t>
  </si>
  <si>
    <t>P04792</t>
  </si>
  <si>
    <t>P01241</t>
  </si>
  <si>
    <t>P03956</t>
  </si>
  <si>
    <t>Q96D42</t>
  </si>
  <si>
    <t>P01138</t>
  </si>
  <si>
    <t>O43895</t>
  </si>
  <si>
    <t>Q14242</t>
  </si>
  <si>
    <t>P07204</t>
  </si>
  <si>
    <t>Q14005</t>
  </si>
  <si>
    <t>P09238</t>
  </si>
  <si>
    <t>Q03405</t>
  </si>
  <si>
    <t>P09237</t>
  </si>
  <si>
    <t>Q9UKP3</t>
  </si>
  <si>
    <t>O94907</t>
  </si>
  <si>
    <t>P80511</t>
  </si>
  <si>
    <t>P00750</t>
  </si>
  <si>
    <t>Q99075</t>
  </si>
  <si>
    <t>Q9NQ30</t>
  </si>
  <si>
    <t>P05112</t>
  </si>
  <si>
    <t>O43915</t>
  </si>
  <si>
    <t>P39900</t>
  </si>
  <si>
    <t>Q14790</t>
  </si>
  <si>
    <t>P16860</t>
  </si>
  <si>
    <t>Q8WXI7</t>
  </si>
  <si>
    <t>P19883</t>
  </si>
  <si>
    <t>P16284</t>
  </si>
  <si>
    <t>NA</t>
  </si>
  <si>
    <t>101_IL-8</t>
  </si>
  <si>
    <t>102_VEGF-A</t>
  </si>
  <si>
    <t>103_AM</t>
  </si>
  <si>
    <t>105_CD40-L</t>
  </si>
  <si>
    <t>106_GDF-15</t>
  </si>
  <si>
    <t>107_PlGF</t>
  </si>
  <si>
    <t>108_SELE</t>
  </si>
  <si>
    <t>109_EGF</t>
  </si>
  <si>
    <t>110_OPG</t>
  </si>
  <si>
    <t>111_SRC</t>
  </si>
  <si>
    <t>112_IL-1ra</t>
  </si>
  <si>
    <t>113_IL-6</t>
  </si>
  <si>
    <t>114_CSTB</t>
  </si>
  <si>
    <t>115_MCP-1</t>
  </si>
  <si>
    <t>116_KLK6</t>
  </si>
  <si>
    <t>117_Gal-3</t>
  </si>
  <si>
    <t>118_PAR-1</t>
  </si>
  <si>
    <t>120_TRAIL</t>
  </si>
  <si>
    <t>121_hK11</t>
  </si>
  <si>
    <t>122_TIE2</t>
  </si>
  <si>
    <t>123_TF</t>
  </si>
  <si>
    <t>124_TNF-R1</t>
  </si>
  <si>
    <t>125_PDGF subunit B</t>
  </si>
  <si>
    <t>126_IL27-A</t>
  </si>
  <si>
    <t>127_CSF-1</t>
  </si>
  <si>
    <t>128_CXCL1</t>
  </si>
  <si>
    <t>129_LOX-1</t>
  </si>
  <si>
    <t>130_TRAIL-R2</t>
  </si>
  <si>
    <t>131_FGF-23</t>
  </si>
  <si>
    <t>132_SCF</t>
  </si>
  <si>
    <t>133_IL-18</t>
  </si>
  <si>
    <t>134_IL-6RA</t>
  </si>
  <si>
    <t>135_TNF-R2</t>
  </si>
  <si>
    <t>136_MMP-3</t>
  </si>
  <si>
    <t>137_HSP 27</t>
  </si>
  <si>
    <t>138_TNFSF14</t>
  </si>
  <si>
    <t>139_PRL</t>
  </si>
  <si>
    <t>140_MPO</t>
  </si>
  <si>
    <t>141_GH</t>
  </si>
  <si>
    <t>142_MMP-1</t>
  </si>
  <si>
    <t>143_RETN</t>
  </si>
  <si>
    <t>144_FAS</t>
  </si>
  <si>
    <t>145_PAPPA</t>
  </si>
  <si>
    <t>148_PTX3</t>
  </si>
  <si>
    <t>149_REN</t>
  </si>
  <si>
    <t>150_CHI3L1</t>
  </si>
  <si>
    <t>151_ST2</t>
  </si>
  <si>
    <t>152_TIM</t>
  </si>
  <si>
    <t>153_Beta-NGF</t>
  </si>
  <si>
    <t>154_mAmP</t>
  </si>
  <si>
    <t>155_TRANCE</t>
  </si>
  <si>
    <t>156_HGF</t>
  </si>
  <si>
    <t>157_PSGL-1</t>
  </si>
  <si>
    <t>158_MB</t>
  </si>
  <si>
    <t>159_TM</t>
  </si>
  <si>
    <t>160_IL-16</t>
  </si>
  <si>
    <t>161_MMP-10</t>
  </si>
  <si>
    <t>162_U-PAR</t>
  </si>
  <si>
    <t>163_CCL4</t>
  </si>
  <si>
    <t>164_CTSD</t>
  </si>
  <si>
    <t>165_RAGE</t>
  </si>
  <si>
    <t>166_CCL3</t>
  </si>
  <si>
    <t>167_MMP-7</t>
  </si>
  <si>
    <t>168_CXCL6</t>
  </si>
  <si>
    <t>169_ITGB1BP2</t>
  </si>
  <si>
    <t>170_CXCL16</t>
  </si>
  <si>
    <t>171_Dkk-1</t>
  </si>
  <si>
    <t>172_SIRT2</t>
  </si>
  <si>
    <t>173_GAL</t>
  </si>
  <si>
    <t>174_AGRP</t>
  </si>
  <si>
    <t>175_EN-RAGE</t>
  </si>
  <si>
    <t>176_CD40</t>
  </si>
  <si>
    <t>177_t-PA</t>
  </si>
  <si>
    <t>178_HB-EGF</t>
  </si>
  <si>
    <t>179_ESM-1</t>
  </si>
  <si>
    <t>180_IL-4</t>
  </si>
  <si>
    <t>181_VEGF-D</t>
  </si>
  <si>
    <t>182_MMP-12</t>
  </si>
  <si>
    <t>183_SPON1</t>
  </si>
  <si>
    <t>184_CASP-8</t>
  </si>
  <si>
    <t>185_CTSL1</t>
  </si>
  <si>
    <t>186_CX3CL1</t>
  </si>
  <si>
    <t>187_FABP4</t>
  </si>
  <si>
    <t>188_BNP</t>
  </si>
  <si>
    <t>189_LEP</t>
  </si>
  <si>
    <t>190_CCL20</t>
  </si>
  <si>
    <t>191_CA-125</t>
  </si>
  <si>
    <t>192_NEMO</t>
  </si>
  <si>
    <t>193_FS</t>
  </si>
  <si>
    <t>194_PECAM-1</t>
  </si>
  <si>
    <t>195_NT-pro-BNP</t>
  </si>
  <si>
    <t>196_ECP</t>
  </si>
  <si>
    <t>P80098</t>
  </si>
  <si>
    <t>P13232</t>
  </si>
  <si>
    <t>P01137</t>
  </si>
  <si>
    <t>P00749</t>
  </si>
  <si>
    <t>Q9P0M4</t>
  </si>
  <si>
    <t>Q16552</t>
  </si>
  <si>
    <t>Q9UHF4</t>
  </si>
  <si>
    <t>P14784</t>
  </si>
  <si>
    <t>P01583</t>
  </si>
  <si>
    <t>P60568</t>
  </si>
  <si>
    <t>Q969D9</t>
  </si>
  <si>
    <t>Q8WWJ7</t>
  </si>
  <si>
    <t>P01135</t>
  </si>
  <si>
    <t>Q99616</t>
  </si>
  <si>
    <t>Q13651</t>
  </si>
  <si>
    <t>Q8NF90</t>
  </si>
  <si>
    <t>P42702</t>
  </si>
  <si>
    <t>Q9NSA1</t>
  </si>
  <si>
    <t>Q13261</t>
  </si>
  <si>
    <t>Q08334</t>
  </si>
  <si>
    <t>Q8N6P7</t>
  </si>
  <si>
    <t>Q13478</t>
  </si>
  <si>
    <t>Q9NZQ7</t>
  </si>
  <si>
    <t>P29460</t>
  </si>
  <si>
    <t>Q13007</t>
  </si>
  <si>
    <t>P35225</t>
  </si>
  <si>
    <t>Q5T4W7</t>
  </si>
  <si>
    <t>P22301</t>
  </si>
  <si>
    <t>P01375</t>
  </si>
  <si>
    <t>P49771</t>
  </si>
  <si>
    <t>Q13541</t>
  </si>
  <si>
    <t>Q9NYY1</t>
  </si>
  <si>
    <t>Q8NFT8 </t>
  </si>
  <si>
    <t>O95760</t>
  </si>
  <si>
    <t>P01579</t>
  </si>
  <si>
    <t>O95750</t>
  </si>
  <si>
    <t>P15018</t>
  </si>
  <si>
    <t>Q99748</t>
  </si>
  <si>
    <t>P80075</t>
  </si>
  <si>
    <t>P20783</t>
  </si>
  <si>
    <t>O43508</t>
  </si>
  <si>
    <t>P50225</t>
  </si>
  <si>
    <t>O95630</t>
  </si>
  <si>
    <t>P05113</t>
  </si>
  <si>
    <t>103_BDNF</t>
  </si>
  <si>
    <t>105_MCP-3</t>
  </si>
  <si>
    <t>106_GDNF</t>
  </si>
  <si>
    <t>107_CDCP1</t>
  </si>
  <si>
    <t>108_CD244</t>
  </si>
  <si>
    <t>109_IL-7</t>
  </si>
  <si>
    <t>111_LAP TGF-beta-1</t>
  </si>
  <si>
    <t>112_uPA</t>
  </si>
  <si>
    <t>114_IL-17C</t>
  </si>
  <si>
    <t>116_IL-17A</t>
  </si>
  <si>
    <t>117_CXCL11</t>
  </si>
  <si>
    <t>118_AXIN1</t>
  </si>
  <si>
    <t>121_IL-20RA</t>
  </si>
  <si>
    <t>122_CXCL9</t>
  </si>
  <si>
    <t>123_CST5</t>
  </si>
  <si>
    <t>124_IL-2RB</t>
  </si>
  <si>
    <t>125_IL-1 alpha</t>
  </si>
  <si>
    <t>126_OSM</t>
  </si>
  <si>
    <t>127_IL-2</t>
  </si>
  <si>
    <t>129_TSLP</t>
  </si>
  <si>
    <t>130_CCL4</t>
  </si>
  <si>
    <t>131_CD6</t>
  </si>
  <si>
    <t>134_SLAMF1</t>
  </si>
  <si>
    <t>135_TGF-alpha</t>
  </si>
  <si>
    <t>136_MCP-4</t>
  </si>
  <si>
    <t>137_CCL11</t>
  </si>
  <si>
    <t>139_FGF-23</t>
  </si>
  <si>
    <t>140_IL-10RA</t>
  </si>
  <si>
    <t>141_FGF-5</t>
  </si>
  <si>
    <t>143_LIF-R</t>
  </si>
  <si>
    <t>144_FGF-21</t>
  </si>
  <si>
    <t>145_CCL19</t>
  </si>
  <si>
    <t>148_IL-15RA</t>
  </si>
  <si>
    <t>149_IL-10RB</t>
  </si>
  <si>
    <t>150_IL-22 RA1</t>
  </si>
  <si>
    <t>151_IL-18R1</t>
  </si>
  <si>
    <t>152_PD-L1</t>
  </si>
  <si>
    <t>154_CXCL5</t>
  </si>
  <si>
    <t>157_IL-12B</t>
  </si>
  <si>
    <t>158_IL-24</t>
  </si>
  <si>
    <t>159_IL-13</t>
  </si>
  <si>
    <t>160_ARTN</t>
  </si>
  <si>
    <t>162_IL-10</t>
  </si>
  <si>
    <t>163_TNF</t>
  </si>
  <si>
    <t>164_CCL23</t>
  </si>
  <si>
    <t>165_CD5</t>
  </si>
  <si>
    <t>166_MIP-1 alpha</t>
  </si>
  <si>
    <t>167_Flt3L</t>
  </si>
  <si>
    <t>169_CXCL10</t>
  </si>
  <si>
    <t>170_4E-BP1</t>
  </si>
  <si>
    <t>171_IL-20</t>
  </si>
  <si>
    <t>173_CCL28</t>
  </si>
  <si>
    <t>174_DNER</t>
  </si>
  <si>
    <t>177_IL-33</t>
  </si>
  <si>
    <t>178_IFN-gamma</t>
  </si>
  <si>
    <t>179_FGF-19</t>
  </si>
  <si>
    <t>181_LIF</t>
  </si>
  <si>
    <t>182_NRTN</t>
  </si>
  <si>
    <t>183_MCP-2</t>
  </si>
  <si>
    <t>185_CCL25</t>
  </si>
  <si>
    <t>187_TNFRSF9</t>
  </si>
  <si>
    <t>188_NT-3</t>
  </si>
  <si>
    <t>189_TWEAK</t>
  </si>
  <si>
    <t>191_ST1A1</t>
  </si>
  <si>
    <t>192_STAMPB</t>
  </si>
  <si>
    <t>193_IL-5</t>
  </si>
  <si>
    <t>194_ADA</t>
  </si>
  <si>
    <t>195_TNFB</t>
  </si>
  <si>
    <t>196_CSF-1</t>
  </si>
  <si>
    <t>EIF4EBP1</t>
  </si>
  <si>
    <t>NGF</t>
  </si>
  <si>
    <t>NPPB</t>
  </si>
  <si>
    <t>MUC16</t>
  </si>
  <si>
    <t>CASP8</t>
  </si>
  <si>
    <t>CD40LG</t>
  </si>
  <si>
    <t>CSF1</t>
  </si>
  <si>
    <t>CTSL</t>
  </si>
  <si>
    <t>DKK1</t>
  </si>
  <si>
    <t>RNASE3</t>
  </si>
  <si>
    <t>S100A12</t>
  </si>
  <si>
    <t>ESM1</t>
  </si>
  <si>
    <t>FGF19</t>
  </si>
  <si>
    <t>FGF21</t>
  </si>
  <si>
    <t>FGF23</t>
  </si>
  <si>
    <t>FLT3LG</t>
  </si>
  <si>
    <t>FST</t>
  </si>
  <si>
    <t>LGALS3</t>
  </si>
  <si>
    <t>GDF15</t>
  </si>
  <si>
    <t>GH1</t>
  </si>
  <si>
    <t>HBEGF</t>
  </si>
  <si>
    <t>KLK11</t>
  </si>
  <si>
    <t>HSPB1</t>
  </si>
  <si>
    <t>IL10</t>
  </si>
  <si>
    <t>IL10RA</t>
  </si>
  <si>
    <t>IL10RB</t>
  </si>
  <si>
    <t>IL12B</t>
  </si>
  <si>
    <t>IL15RA</t>
  </si>
  <si>
    <t>IL16</t>
  </si>
  <si>
    <t>IL17A</t>
  </si>
  <si>
    <t>IL17C</t>
  </si>
  <si>
    <t>IL18</t>
  </si>
  <si>
    <t>IL18R1</t>
  </si>
  <si>
    <t>IL1RN</t>
  </si>
  <si>
    <t>IL27</t>
  </si>
  <si>
    <t>IL6</t>
  </si>
  <si>
    <t>IL6R</t>
  </si>
  <si>
    <t>IL7</t>
  </si>
  <si>
    <t>CXCL8</t>
  </si>
  <si>
    <t>TGFB1</t>
  </si>
  <si>
    <t>LIFR</t>
  </si>
  <si>
    <t>OLR1</t>
  </si>
  <si>
    <t>XPNPEP2</t>
  </si>
  <si>
    <t>CCL2</t>
  </si>
  <si>
    <t>CCL8</t>
  </si>
  <si>
    <t>CCL7</t>
  </si>
  <si>
    <t>CCL13</t>
  </si>
  <si>
    <t>MMP1</t>
  </si>
  <si>
    <t>MMP10</t>
  </si>
  <si>
    <t>MMP12</t>
  </si>
  <si>
    <t>MMP3</t>
  </si>
  <si>
    <t>MMP7</t>
  </si>
  <si>
    <t>IKBKG</t>
  </si>
  <si>
    <t>NTF3</t>
  </si>
  <si>
    <t>TNFRSF11B</t>
  </si>
  <si>
    <t>F2R</t>
  </si>
  <si>
    <t>PDGFB</t>
  </si>
  <si>
    <t>CD274</t>
  </si>
  <si>
    <t>PECAM1</t>
  </si>
  <si>
    <t>PGF</t>
  </si>
  <si>
    <t>SELPLG</t>
  </si>
  <si>
    <t>AGER</t>
  </si>
  <si>
    <t>KITLG</t>
  </si>
  <si>
    <t>SULT1A1</t>
  </si>
  <si>
    <t>IL1RL1</t>
  </si>
  <si>
    <t>STAMBP</t>
  </si>
  <si>
    <t>F3</t>
  </si>
  <si>
    <t>TGFA</t>
  </si>
  <si>
    <t>TEK</t>
  </si>
  <si>
    <t>HAVCR1</t>
  </si>
  <si>
    <t>THBD</t>
  </si>
  <si>
    <t>LTA</t>
  </si>
  <si>
    <t>TNFRSF1A</t>
  </si>
  <si>
    <t>TNFRSF1B</t>
  </si>
  <si>
    <t>PLAT</t>
  </si>
  <si>
    <t>TNFSF10</t>
  </si>
  <si>
    <t>TNFRSF10B</t>
  </si>
  <si>
    <t>TNFSF11</t>
  </si>
  <si>
    <t>TNFSF12</t>
  </si>
  <si>
    <t>PLAU</t>
  </si>
  <si>
    <t>PLAUR</t>
  </si>
  <si>
    <t>VEGFA</t>
  </si>
  <si>
    <t>VEGFD</t>
  </si>
  <si>
    <t>P12034</t>
  </si>
  <si>
    <t>FGF5</t>
  </si>
  <si>
    <t>"NT-pro-BNP",</t>
  </si>
  <si>
    <t>miR-16-5p</t>
  </si>
  <si>
    <t>miR-19b-3p</t>
  </si>
  <si>
    <t>miR-20b-5p</t>
  </si>
  <si>
    <t>miR-21-5p</t>
  </si>
  <si>
    <t>miR-24-3p</t>
  </si>
  <si>
    <t>miR-26a-5p</t>
  </si>
  <si>
    <t>miR-27b-3p</t>
  </si>
  <si>
    <t>miR-28-5p</t>
  </si>
  <si>
    <t>miR-29a-3p</t>
  </si>
  <si>
    <t>miR-30b-5p</t>
  </si>
  <si>
    <t>miR-92a-3p</t>
  </si>
  <si>
    <t>miR-93-5p</t>
  </si>
  <si>
    <t>miR-99b-5p</t>
  </si>
  <si>
    <t>miR-122-5p</t>
  </si>
  <si>
    <t>miR-126-3p</t>
  </si>
  <si>
    <t>miR-126-5p(*)</t>
  </si>
  <si>
    <t>miR-130a-3p</t>
  </si>
  <si>
    <t>miR-140-5p</t>
  </si>
  <si>
    <t>miR-143-3p</t>
  </si>
  <si>
    <t>miR-145-5p</t>
  </si>
  <si>
    <t>miR-150-5p</t>
  </si>
  <si>
    <t>miR-191-5p</t>
  </si>
  <si>
    <t>miR-192-5p</t>
  </si>
  <si>
    <t>miR-197-3p</t>
  </si>
  <si>
    <t>miR-221-3p</t>
  </si>
  <si>
    <t>miR-222-3p</t>
  </si>
  <si>
    <t>miR-223-3p</t>
  </si>
  <si>
    <t>miR-223-5p(*)</t>
  </si>
  <si>
    <t>miR-320a</t>
  </si>
  <si>
    <t>miR-324-5p</t>
  </si>
  <si>
    <t>miR-375</t>
  </si>
  <si>
    <t>miR-486-5p</t>
  </si>
  <si>
    <t>hsa-miR-574-3p</t>
  </si>
  <si>
    <t>miR-885-5p</t>
  </si>
  <si>
    <t>let-7b-5p</t>
  </si>
  <si>
    <t>let-7d-5p</t>
  </si>
  <si>
    <t>miR-126-5p</t>
  </si>
  <si>
    <t>miR-223-5p</t>
  </si>
  <si>
    <t>miR-574-3p</t>
  </si>
  <si>
    <t>***</t>
  </si>
  <si>
    <t>"ADM",</t>
  </si>
  <si>
    <t>"CD40LG",</t>
  </si>
  <si>
    <t>"GDF15",</t>
  </si>
  <si>
    <t>"PGF",</t>
  </si>
  <si>
    <t>"SELE",</t>
  </si>
  <si>
    <t>"EGF",</t>
  </si>
  <si>
    <t>"SRC",</t>
  </si>
  <si>
    <t>"IL1RN",</t>
  </si>
  <si>
    <t>"IL6",</t>
  </si>
  <si>
    <t>"CSTB",</t>
  </si>
  <si>
    <t>"KLK6",</t>
  </si>
  <si>
    <t>"LGALS3",</t>
  </si>
  <si>
    <t>"F2R",</t>
  </si>
  <si>
    <t>"KLK11",</t>
  </si>
  <si>
    <t>"TEK",</t>
  </si>
  <si>
    <t>"F3",</t>
  </si>
  <si>
    <t>"TNFRSF1A",</t>
  </si>
  <si>
    <t>"PDGFB",</t>
  </si>
  <si>
    <t>"IL27",</t>
  </si>
  <si>
    <t>"OLR1",</t>
  </si>
  <si>
    <t>"TNFRSF10B",</t>
  </si>
  <si>
    <t>"IL6R",</t>
  </si>
  <si>
    <t>"TNFRSF1B",</t>
  </si>
  <si>
    <t>"MMP3",</t>
  </si>
  <si>
    <t>"HSPB1",</t>
  </si>
  <si>
    <t>"PRL",</t>
  </si>
  <si>
    <t>"MPO",</t>
  </si>
  <si>
    <t>"GH1",</t>
  </si>
  <si>
    <t>"RETN",</t>
  </si>
  <si>
    <t>"FAS",</t>
  </si>
  <si>
    <t>"PAPPA",</t>
  </si>
  <si>
    <t>"PTX3",</t>
  </si>
  <si>
    <t>"REN",</t>
  </si>
  <si>
    <t>"CHI3L1",</t>
  </si>
  <si>
    <t>"IL1RL1",</t>
  </si>
  <si>
    <t>"HAVCR1",</t>
  </si>
  <si>
    <t>"XPNPEP2",</t>
  </si>
  <si>
    <t>"SELPLG",</t>
  </si>
  <si>
    <t>"MB",</t>
  </si>
  <si>
    <t>"THBD",</t>
  </si>
  <si>
    <t>"IL16",</t>
  </si>
  <si>
    <t>"PLAUR",</t>
  </si>
  <si>
    <t>"CTSD",</t>
  </si>
  <si>
    <t>"AGER",</t>
  </si>
  <si>
    <t>"CCL3",</t>
  </si>
  <si>
    <t>"MMP7",</t>
  </si>
  <si>
    <t>"CXCL16",</t>
  </si>
  <si>
    <t>"DKK1",</t>
  </si>
  <si>
    <t>"SIRT2",</t>
  </si>
  <si>
    <t>"GAL",</t>
  </si>
  <si>
    <t>"AGRP",</t>
  </si>
  <si>
    <t>"PLAT",</t>
  </si>
  <si>
    <t>"HBEGF",</t>
  </si>
  <si>
    <t>"ESM1",</t>
  </si>
  <si>
    <t>"VEGFD",</t>
  </si>
  <si>
    <t>"MMP12",</t>
  </si>
  <si>
    <t>"SPON1",</t>
  </si>
  <si>
    <t>"CTSL",</t>
  </si>
  <si>
    <t>"FABP4",</t>
  </si>
  <si>
    <t>"NPPB",</t>
  </si>
  <si>
    <t>"LEP",</t>
  </si>
  <si>
    <t>"MUC16",</t>
  </si>
  <si>
    <t>"IKBKG",</t>
  </si>
  <si>
    <t>"FST",</t>
  </si>
  <si>
    <t>"PECAM1",</t>
  </si>
  <si>
    <t>"RNASE3",</t>
  </si>
  <si>
    <t>"CXCL8",</t>
  </si>
  <si>
    <t>"VEGFA",</t>
  </si>
  <si>
    <t>"BDNF",</t>
  </si>
  <si>
    <t>"CCL7",</t>
  </si>
  <si>
    <t>"GDNF",</t>
  </si>
  <si>
    <t>"CDCP1",</t>
  </si>
  <si>
    <t>"CD244",</t>
  </si>
  <si>
    <t>"IL7",</t>
  </si>
  <si>
    <t>"TNFRSF11B",</t>
  </si>
  <si>
    <t>"TGFB1",</t>
  </si>
  <si>
    <t>"PLAU",</t>
  </si>
  <si>
    <t>"IL17C",</t>
  </si>
  <si>
    <t>"CCL2",</t>
  </si>
  <si>
    <t>"IL17A",</t>
  </si>
  <si>
    <t>"CXCL11",</t>
  </si>
  <si>
    <t>"AXIN1",</t>
  </si>
  <si>
    <t>"TNFSF10",</t>
  </si>
  <si>
    <t>"CXCL9",</t>
  </si>
  <si>
    <t>"CST5",</t>
  </si>
  <si>
    <t>"OSM",</t>
  </si>
  <si>
    <t>"CXCL1",</t>
  </si>
  <si>
    <t>"CCL4",</t>
  </si>
  <si>
    <t>"CD6",</t>
  </si>
  <si>
    <t>"KITLG",</t>
  </si>
  <si>
    <t>"IL18",</t>
  </si>
  <si>
    <t>"SLAMF1",</t>
  </si>
  <si>
    <t>"TGFA",</t>
  </si>
  <si>
    <t>"CCL13",</t>
  </si>
  <si>
    <t>"CCL11",</t>
  </si>
  <si>
    <t>"TNFSF14",</t>
  </si>
  <si>
    <t>"FGF23",</t>
  </si>
  <si>
    <t>"IL10RA",</t>
  </si>
  <si>
    <t>"FGF5",</t>
  </si>
  <si>
    <t>"MMP1",</t>
  </si>
  <si>
    <t>"LIFR",</t>
  </si>
  <si>
    <t>"FGF21",</t>
  </si>
  <si>
    <t>"CCL19",</t>
  </si>
  <si>
    <t>"IL15RA",</t>
  </si>
  <si>
    <t>"IL10RB",</t>
  </si>
  <si>
    <t>"IL18R1",</t>
  </si>
  <si>
    <t>"CD274",</t>
  </si>
  <si>
    <t>"NGF",</t>
  </si>
  <si>
    <t>"CXCL5",</t>
  </si>
  <si>
    <t>"TNFSF11",</t>
  </si>
  <si>
    <t>"HGF",</t>
  </si>
  <si>
    <t>"IL12B",</t>
  </si>
  <si>
    <t>"MMP10",</t>
  </si>
  <si>
    <t>"IL10",</t>
  </si>
  <si>
    <t>"CCL23",</t>
  </si>
  <si>
    <t>"CD5",</t>
  </si>
  <si>
    <t>"FLT3LG",</t>
  </si>
  <si>
    <t>"CXCL6",</t>
  </si>
  <si>
    <t>"CXCL10",</t>
  </si>
  <si>
    <t>"EIF4EBP1",</t>
  </si>
  <si>
    <t>"CCL28",</t>
  </si>
  <si>
    <t>"DNER",</t>
  </si>
  <si>
    <t>"S100A12",</t>
  </si>
  <si>
    <t>"CD40",</t>
  </si>
  <si>
    <t>"FGF19",</t>
  </si>
  <si>
    <t>"CCL8",</t>
  </si>
  <si>
    <t>"CASP8",</t>
  </si>
  <si>
    <t>"CCL25",</t>
  </si>
  <si>
    <t>"CX3CL1",</t>
  </si>
  <si>
    <t>"TNFRSF9",</t>
  </si>
  <si>
    <t>"NTF3",</t>
  </si>
  <si>
    <t>"TNFSF12",</t>
  </si>
  <si>
    <t>"CCL20",</t>
  </si>
  <si>
    <t>"SULT1A1",</t>
  </si>
  <si>
    <t>"STAMBP",</t>
  </si>
  <si>
    <t>"ADA",</t>
  </si>
  <si>
    <t>"LTA",</t>
  </si>
  <si>
    <t>"CSF1",</t>
  </si>
  <si>
    <t>"miR-16-5p",</t>
  </si>
  <si>
    <t>"miR-19b-3p",</t>
  </si>
  <si>
    <t>"miR-20b-5p",</t>
  </si>
  <si>
    <t>"miR-21-5p",</t>
  </si>
  <si>
    <t>"miR-24-3p",</t>
  </si>
  <si>
    <t>"miR-26a-5p",</t>
  </si>
  <si>
    <t>"miR-27b-3p",</t>
  </si>
  <si>
    <t>"miR-28-5p",</t>
  </si>
  <si>
    <t>"miR-29a-3p",</t>
  </si>
  <si>
    <t>"miR-30b-5p",</t>
  </si>
  <si>
    <t>"miR-92a-3p",</t>
  </si>
  <si>
    <t>"miR-93-5p",</t>
  </si>
  <si>
    <t>"miR-99b-5p",</t>
  </si>
  <si>
    <t>"miR-122-5p",</t>
  </si>
  <si>
    <t>"miR-126-3p",</t>
  </si>
  <si>
    <t>"miR-126-5p",</t>
  </si>
  <si>
    <t>"miR-130a-3p",</t>
  </si>
  <si>
    <t>"miR-140-5p",</t>
  </si>
  <si>
    <t>"miR-143-3p",</t>
  </si>
  <si>
    <t>"miR-145-5p",</t>
  </si>
  <si>
    <t>"miR-150-5p",</t>
  </si>
  <si>
    <t>"miR-191-5p",</t>
  </si>
  <si>
    <t>"miR-192-5p",</t>
  </si>
  <si>
    <t>"miR-197-3p",</t>
  </si>
  <si>
    <t>"miR-221-3p",</t>
  </si>
  <si>
    <t>"miR-222-3p",</t>
  </si>
  <si>
    <t>"miR-223-3p",</t>
  </si>
  <si>
    <t>"miR-223-5p",</t>
  </si>
  <si>
    <t>"miR-320a",</t>
  </si>
  <si>
    <t>"miR-324-5p",</t>
  </si>
  <si>
    <t>"miR-375",</t>
  </si>
  <si>
    <t>"miR-486-5p",</t>
  </si>
  <si>
    <t>"miR-574-3p",</t>
  </si>
  <si>
    <t>"miR-885-5p",</t>
  </si>
  <si>
    <t>"let-7b-5p",</t>
  </si>
  <si>
    <t>"let-7d-5p",</t>
  </si>
  <si>
    <t>"RNY4-3p",</t>
  </si>
  <si>
    <t>"RNY4-5p",</t>
  </si>
  <si>
    <t>"RNY5-5p"</t>
  </si>
  <si>
    <t>A1AG1_HUMAN</t>
  </si>
  <si>
    <t>ORM1</t>
  </si>
  <si>
    <t>A1AG2_HUMAN</t>
  </si>
  <si>
    <t>ORM2</t>
  </si>
  <si>
    <t>A1AT_HUMAN</t>
  </si>
  <si>
    <t>SERPINA1</t>
  </si>
  <si>
    <t>A1BG_HUMAN</t>
  </si>
  <si>
    <t>A1BG</t>
  </si>
  <si>
    <t>A2AP_HUMAN</t>
  </si>
  <si>
    <t>SERPINF2</t>
  </si>
  <si>
    <t>A2GL_HUMAN</t>
  </si>
  <si>
    <t>LRG1</t>
  </si>
  <si>
    <t>AACT_HUMAN</t>
  </si>
  <si>
    <t>SERPINA3</t>
  </si>
  <si>
    <t>ABCF1_HUMAN</t>
  </si>
  <si>
    <t>ABCF1</t>
  </si>
  <si>
    <t>AFAM_HUMAN</t>
  </si>
  <si>
    <t>AFM</t>
  </si>
  <si>
    <t>ALBU_HUMAN</t>
  </si>
  <si>
    <t>ALB</t>
  </si>
  <si>
    <t>AMBP_HUMAN</t>
  </si>
  <si>
    <t>AMBP</t>
  </si>
  <si>
    <t>ANGT_HUMAN</t>
  </si>
  <si>
    <t>AGT</t>
  </si>
  <si>
    <t>ANT3_HUMAN</t>
  </si>
  <si>
    <t>SERPINC1</t>
  </si>
  <si>
    <t>APOA_HUMAN</t>
  </si>
  <si>
    <t>LPA</t>
  </si>
  <si>
    <t>APOA1_HUMAN</t>
  </si>
  <si>
    <t>APOA1</t>
  </si>
  <si>
    <t>APOA2_HUMAN</t>
  </si>
  <si>
    <t>APOA2</t>
  </si>
  <si>
    <t>APOA4_HUMAN</t>
  </si>
  <si>
    <t>APOA4</t>
  </si>
  <si>
    <t>APOB</t>
  </si>
  <si>
    <t>APOC1</t>
  </si>
  <si>
    <t>APOC2</t>
  </si>
  <si>
    <t>APOC3</t>
  </si>
  <si>
    <t>APOD</t>
  </si>
  <si>
    <t>APOE</t>
  </si>
  <si>
    <t>APOH</t>
  </si>
  <si>
    <t>APOL1</t>
  </si>
  <si>
    <t>APOM</t>
  </si>
  <si>
    <t>B3AT</t>
  </si>
  <si>
    <t>C1QB</t>
  </si>
  <si>
    <t>C1QC</t>
  </si>
  <si>
    <t>C1R</t>
  </si>
  <si>
    <t>C1S</t>
  </si>
  <si>
    <t>C4BPA</t>
  </si>
  <si>
    <t>CBG</t>
  </si>
  <si>
    <t>CD5L</t>
  </si>
  <si>
    <t>CERU</t>
  </si>
  <si>
    <t>CFAB</t>
  </si>
  <si>
    <t>CFAH</t>
  </si>
  <si>
    <t>CFAI</t>
  </si>
  <si>
    <t>CLUS</t>
  </si>
  <si>
    <t>CO2</t>
  </si>
  <si>
    <t>CO3</t>
  </si>
  <si>
    <t>CO5</t>
  </si>
  <si>
    <t>CO6</t>
  </si>
  <si>
    <t>CO7</t>
  </si>
  <si>
    <t>CO8A</t>
  </si>
  <si>
    <t>CO9</t>
  </si>
  <si>
    <t>CPN2</t>
  </si>
  <si>
    <t>F13A</t>
  </si>
  <si>
    <t>FBLN1</t>
  </si>
  <si>
    <t>FCN3</t>
  </si>
  <si>
    <t>FETUA</t>
  </si>
  <si>
    <t>FIBA</t>
  </si>
  <si>
    <t>FIBG</t>
  </si>
  <si>
    <t>FINC</t>
  </si>
  <si>
    <t>GELS</t>
  </si>
  <si>
    <t>GPX3</t>
  </si>
  <si>
    <t>HBA</t>
  </si>
  <si>
    <t>HBD</t>
  </si>
  <si>
    <t>HBE</t>
  </si>
  <si>
    <t>HEMO</t>
  </si>
  <si>
    <t>HEP2</t>
  </si>
  <si>
    <t>HPT</t>
  </si>
  <si>
    <t>HPTR</t>
  </si>
  <si>
    <t>HRG</t>
  </si>
  <si>
    <t>IC1</t>
  </si>
  <si>
    <t>IGHA1</t>
  </si>
  <si>
    <t>IGHA2</t>
  </si>
  <si>
    <t>IGHG1</t>
  </si>
  <si>
    <t>IGHG2</t>
  </si>
  <si>
    <t>IGHG3</t>
  </si>
  <si>
    <t>IGHG4</t>
  </si>
  <si>
    <t>IGHM</t>
  </si>
  <si>
    <t>IGJ</t>
  </si>
  <si>
    <t>ITIH1</t>
  </si>
  <si>
    <t>ITIH2</t>
  </si>
  <si>
    <t>ITIH4</t>
  </si>
  <si>
    <t>KLKB1</t>
  </si>
  <si>
    <t>KNG1</t>
  </si>
  <si>
    <t>MBL2</t>
  </si>
  <si>
    <t>PEDF</t>
  </si>
  <si>
    <t>PGRP2</t>
  </si>
  <si>
    <t>PLF4</t>
  </si>
  <si>
    <t>PLMN</t>
  </si>
  <si>
    <t>RET4</t>
  </si>
  <si>
    <t>SAA4</t>
  </si>
  <si>
    <t>SEPP1</t>
  </si>
  <si>
    <t>SHBG</t>
  </si>
  <si>
    <t>STOM</t>
  </si>
  <si>
    <t>TETN</t>
  </si>
  <si>
    <t>THBG</t>
  </si>
  <si>
    <t>THRB</t>
  </si>
  <si>
    <t>TotalIGHG</t>
  </si>
  <si>
    <t>TRFE</t>
  </si>
  <si>
    <t>TTHY</t>
  </si>
  <si>
    <t>VTDB</t>
  </si>
  <si>
    <t>VTNC</t>
  </si>
  <si>
    <t>ZA2G</t>
  </si>
  <si>
    <t>IL.8.l1</t>
  </si>
  <si>
    <t>VEGF.A.l1</t>
  </si>
  <si>
    <t>CD40.L</t>
  </si>
  <si>
    <t>GDF.15</t>
  </si>
  <si>
    <t>OPG.l1</t>
  </si>
  <si>
    <t>IL.1ra</t>
  </si>
  <si>
    <t>IL.6.l1</t>
  </si>
  <si>
    <t>MCP.1.l1</t>
  </si>
  <si>
    <t>Gal.3</t>
  </si>
  <si>
    <t>PAR.1</t>
  </si>
  <si>
    <t>TRAIL.l1</t>
  </si>
  <si>
    <t>TNF.R1</t>
  </si>
  <si>
    <t>PDGF.subunit.B</t>
  </si>
  <si>
    <t>IL27.A</t>
  </si>
  <si>
    <t>CSF.1.l1</t>
  </si>
  <si>
    <t>CXCL1.l1</t>
  </si>
  <si>
    <t>LOX.1</t>
  </si>
  <si>
    <t>TRAIL.R2</t>
  </si>
  <si>
    <t>FGF.23.l1</t>
  </si>
  <si>
    <t>SCF.l1</t>
  </si>
  <si>
    <t>IL.18.l1</t>
  </si>
  <si>
    <t>IL.6RA</t>
  </si>
  <si>
    <t>TNF.R2</t>
  </si>
  <si>
    <t>MMP.3</t>
  </si>
  <si>
    <t>HSP.27</t>
  </si>
  <si>
    <t>TNFSF14.l1</t>
  </si>
  <si>
    <t>MMP.1.l1</t>
  </si>
  <si>
    <t>Beta.NGF.l1</t>
  </si>
  <si>
    <t>TRANCE.l1</t>
  </si>
  <si>
    <t>HGF.l1</t>
  </si>
  <si>
    <t>PSGL.1</t>
  </si>
  <si>
    <t>IL.16</t>
  </si>
  <si>
    <t>MMP.10.l1</t>
  </si>
  <si>
    <t>U.PAR</t>
  </si>
  <si>
    <t>CCL4.l1</t>
  </si>
  <si>
    <t>MMP.7</t>
  </si>
  <si>
    <t>CXCL6.l1</t>
  </si>
  <si>
    <t>ITGB1BP2</t>
  </si>
  <si>
    <t>Dkk.1</t>
  </si>
  <si>
    <t>SIRT2.l1</t>
  </si>
  <si>
    <t>EN.RAGE.l1</t>
  </si>
  <si>
    <t>CD40.l1</t>
  </si>
  <si>
    <t>t.PA</t>
  </si>
  <si>
    <t>HB.EGF</t>
  </si>
  <si>
    <t>ESM.1</t>
  </si>
  <si>
    <t>IL.4.l1</t>
  </si>
  <si>
    <t>VEGF.D</t>
  </si>
  <si>
    <t>MMP.12</t>
  </si>
  <si>
    <t>CASP.8.l1</t>
  </si>
  <si>
    <t>CX3CL1.l1</t>
  </si>
  <si>
    <t>CCL20.l1</t>
  </si>
  <si>
    <t>CA.125</t>
  </si>
  <si>
    <t>PECAM.1</t>
  </si>
  <si>
    <t>NT.pro.BNP</t>
  </si>
  <si>
    <t>IL.8.l2</t>
  </si>
  <si>
    <t>VEGF.A.l2</t>
  </si>
  <si>
    <t>MCP.3</t>
  </si>
  <si>
    <t>hGDNF</t>
  </si>
  <si>
    <t>IL.7</t>
  </si>
  <si>
    <t>OPG.l2</t>
  </si>
  <si>
    <t>LAP.TGF.beta.1</t>
  </si>
  <si>
    <t>IL.6.l2</t>
  </si>
  <si>
    <t>IL.17C</t>
  </si>
  <si>
    <t>MCP.1.l2</t>
  </si>
  <si>
    <t>IL.17A</t>
  </si>
  <si>
    <t>TRAIL.l2</t>
  </si>
  <si>
    <t>IL.20RA</t>
  </si>
  <si>
    <t>IL.2RB</t>
  </si>
  <si>
    <t>IL.1.alpha</t>
  </si>
  <si>
    <t>IL.2</t>
  </si>
  <si>
    <t>CXCL1.l2</t>
  </si>
  <si>
    <t>TSLP</t>
  </si>
  <si>
    <t>CCL4.l2</t>
  </si>
  <si>
    <t>SCF.l2</t>
  </si>
  <si>
    <t>IL.18.l2</t>
  </si>
  <si>
    <t>MCP.4</t>
  </si>
  <si>
    <t>TNFSF14.l2</t>
  </si>
  <si>
    <t>FGF.23.l2</t>
  </si>
  <si>
    <t>IL.10RA</t>
  </si>
  <si>
    <t>FGF.5</t>
  </si>
  <si>
    <t>MMP.1.l2</t>
  </si>
  <si>
    <t>LIF.R</t>
  </si>
  <si>
    <t>FGF.21</t>
  </si>
  <si>
    <t>IL.15RA</t>
  </si>
  <si>
    <t>IL.10RB</t>
  </si>
  <si>
    <t>IL.22.RA1</t>
  </si>
  <si>
    <t>IL.18R1</t>
  </si>
  <si>
    <t>PD.L1</t>
  </si>
  <si>
    <t>Beta.NGF.l2</t>
  </si>
  <si>
    <t>TRANCE.l2</t>
  </si>
  <si>
    <t>HGF.l2</t>
  </si>
  <si>
    <t>IL.12B</t>
  </si>
  <si>
    <t>IL.24</t>
  </si>
  <si>
    <t>IL.13</t>
  </si>
  <si>
    <t>ARTN</t>
  </si>
  <si>
    <t>MMP.10.l2</t>
  </si>
  <si>
    <t>IL.10</t>
  </si>
  <si>
    <t>TNF</t>
  </si>
  <si>
    <t>MIP.1.alpha</t>
  </si>
  <si>
    <t>CXCL6.l2</t>
  </si>
  <si>
    <t>X4E.BP1</t>
  </si>
  <si>
    <t>IL.20</t>
  </si>
  <si>
    <t>SIRT2.l2</t>
  </si>
  <si>
    <t>EN.RAGE.l2</t>
  </si>
  <si>
    <t>CD40.l2</t>
  </si>
  <si>
    <t>IL.33</t>
  </si>
  <si>
    <t>IFN.gamma</t>
  </si>
  <si>
    <t>FGF.19</t>
  </si>
  <si>
    <t>IL.4.l2</t>
  </si>
  <si>
    <t>LIF</t>
  </si>
  <si>
    <t>NRTN</t>
  </si>
  <si>
    <t>MCP.2</t>
  </si>
  <si>
    <t>CASP.8.l2</t>
  </si>
  <si>
    <t>CX3CL1.l2</t>
  </si>
  <si>
    <t>NT.3</t>
  </si>
  <si>
    <t>CCL20.l2</t>
  </si>
  <si>
    <t>IL.5</t>
  </si>
  <si>
    <t>CSF.1.l2</t>
  </si>
  <si>
    <t>U6...14</t>
  </si>
  <si>
    <t>U6...24</t>
  </si>
  <si>
    <t>P04114</t>
  </si>
  <si>
    <t>APOB_HUMAN</t>
  </si>
  <si>
    <t>Apolipoprotein B-100</t>
  </si>
  <si>
    <t>P02654</t>
  </si>
  <si>
    <t>APOC1_HUMAN</t>
  </si>
  <si>
    <t>Apolipoprotein C-I</t>
  </si>
  <si>
    <t>P02655</t>
  </si>
  <si>
    <t>APOC2_HUMAN</t>
  </si>
  <si>
    <t>Apolipoprotein C-II</t>
  </si>
  <si>
    <t>APOC2 APC2</t>
  </si>
  <si>
    <t>P02656</t>
  </si>
  <si>
    <t>APOC3_HUMAN</t>
  </si>
  <si>
    <t>Apolipoprotein C-III</t>
  </si>
  <si>
    <t>P05090</t>
  </si>
  <si>
    <t>APOD_HUMAN</t>
  </si>
  <si>
    <t>Apolipoprotein D</t>
  </si>
  <si>
    <t>P02649</t>
  </si>
  <si>
    <t>APOE_HUMAN</t>
  </si>
  <si>
    <t>Apolipoprotein E</t>
  </si>
  <si>
    <t>P02749</t>
  </si>
  <si>
    <t>APOH_HUMAN</t>
  </si>
  <si>
    <t>Beta-2-glycoprotein 1</t>
  </si>
  <si>
    <t>APOH B2G1</t>
  </si>
  <si>
    <t>O14791</t>
  </si>
  <si>
    <t>APOL1_HUMAN</t>
  </si>
  <si>
    <t>Apolipoprotein L1</t>
  </si>
  <si>
    <t>APOL1 APOL</t>
  </si>
  <si>
    <t>O95445</t>
  </si>
  <si>
    <t>APOM_HUMAN</t>
  </si>
  <si>
    <t>Apolipoprotein M</t>
  </si>
  <si>
    <t>APOM G3A, NG20, HSPC336</t>
  </si>
  <si>
    <t>P02746</t>
  </si>
  <si>
    <t>C1QB_HUMAN</t>
  </si>
  <si>
    <t>P02747</t>
  </si>
  <si>
    <t>C1QC_HUMAN</t>
  </si>
  <si>
    <t>C1QC C1QG</t>
  </si>
  <si>
    <t>P00736</t>
  </si>
  <si>
    <t>C1R_HUMAN</t>
  </si>
  <si>
    <t>Complement C1r subcomponent</t>
  </si>
  <si>
    <t>P09871</t>
  </si>
  <si>
    <t>C1S_HUMAN</t>
  </si>
  <si>
    <t>Complement C1s subcomponent</t>
  </si>
  <si>
    <t>P04003</t>
  </si>
  <si>
    <t>C4BPA_HUMAN</t>
  </si>
  <si>
    <t>C4b-binding protein alpha chain</t>
  </si>
  <si>
    <t>C4BPA C4BP</t>
  </si>
  <si>
    <t>P08185</t>
  </si>
  <si>
    <t>CBG_HUMAN</t>
  </si>
  <si>
    <t>Corticosteroid-binding globulin</t>
  </si>
  <si>
    <t>SERPINA6 CBG</t>
  </si>
  <si>
    <t>O43866</t>
  </si>
  <si>
    <t>CD5L_HUMAN</t>
  </si>
  <si>
    <t>CD5 antigen-like</t>
  </si>
  <si>
    <t>CD5L API6, UNQ203/PRO229</t>
  </si>
  <si>
    <t>O15172</t>
  </si>
  <si>
    <t>PSPHL_HUMAN</t>
  </si>
  <si>
    <t>PSPHP1 CO9, PSPHL</t>
  </si>
  <si>
    <t>P22792</t>
  </si>
  <si>
    <t>CPN2_HUMAN</t>
  </si>
  <si>
    <t>Carboxypeptidase N subunit 2</t>
  </si>
  <si>
    <t>CPN2 ACBP</t>
  </si>
  <si>
    <t>P00488</t>
  </si>
  <si>
    <t>F13A_HUMAN</t>
  </si>
  <si>
    <t>Coagulation factor XIII A chain</t>
  </si>
  <si>
    <t>F13A1 F13A</t>
  </si>
  <si>
    <t>P23142</t>
  </si>
  <si>
    <t>FBLN1_HUMAN</t>
  </si>
  <si>
    <t>Fibulin-1</t>
  </si>
  <si>
    <t>FBLN1 PP213</t>
  </si>
  <si>
    <t>O75636</t>
  </si>
  <si>
    <t>FCN3_HUMAN</t>
  </si>
  <si>
    <t>Ficolin-3</t>
  </si>
  <si>
    <t>FCN3 FCNH, HAKA1</t>
  </si>
  <si>
    <t>P02765</t>
  </si>
  <si>
    <t>FETUA_HUMAN</t>
  </si>
  <si>
    <t>Alpha-2-HS-glycoprotein</t>
  </si>
  <si>
    <t>AHSG FETUA, PRO2743</t>
  </si>
  <si>
    <t>P22352</t>
  </si>
  <si>
    <t>GPX3_HUMAN</t>
  </si>
  <si>
    <t>Glutathione peroxidase 3</t>
  </si>
  <si>
    <t>GPX3 GPXP</t>
  </si>
  <si>
    <t>P02042</t>
  </si>
  <si>
    <t>HBD_HUMAN</t>
  </si>
  <si>
    <t>Hemoglobin subunit delta</t>
  </si>
  <si>
    <t>P02100</t>
  </si>
  <si>
    <t>HBE_HUMAN</t>
  </si>
  <si>
    <t>Hemoglobin subunit epsilon</t>
  </si>
  <si>
    <t>HBE1 HBE</t>
  </si>
  <si>
    <t>Q9H9K5</t>
  </si>
  <si>
    <t>MER34_HUMAN</t>
  </si>
  <si>
    <t>ERVMER34-1 HEMO, LP9056</t>
  </si>
  <si>
    <t>Q9HD23</t>
  </si>
  <si>
    <t>MRS2_HUMAN</t>
  </si>
  <si>
    <t>MRS2 HPT, MRS2L</t>
  </si>
  <si>
    <t>P04196</t>
  </si>
  <si>
    <t>HRG_HUMAN</t>
  </si>
  <si>
    <t>Histidine-rich glycoprotein</t>
  </si>
  <si>
    <t>P01876</t>
  </si>
  <si>
    <t>IGHA1_HUMAN</t>
  </si>
  <si>
    <t>P01877</t>
  </si>
  <si>
    <t>IGHA2_HUMAN</t>
  </si>
  <si>
    <t>P01857</t>
  </si>
  <si>
    <t>IGHG1_HUMAN</t>
  </si>
  <si>
    <t>P01859</t>
  </si>
  <si>
    <t>IGHG2_HUMAN</t>
  </si>
  <si>
    <t>P01860</t>
  </si>
  <si>
    <t>IGHG3_HUMAN</t>
  </si>
  <si>
    <t>P01861</t>
  </si>
  <si>
    <t>IGHG4_HUMAN</t>
  </si>
  <si>
    <t>P01871</t>
  </si>
  <si>
    <t>IGHM_HUMAN</t>
  </si>
  <si>
    <t>Immunoglobulin heavy constant mu</t>
  </si>
  <si>
    <t>P01591</t>
  </si>
  <si>
    <t>IGJ_HUMAN</t>
  </si>
  <si>
    <t>Immunoglobulin J chain</t>
  </si>
  <si>
    <t>JCHAIN IGCJ, IGJ</t>
  </si>
  <si>
    <t>P19827</t>
  </si>
  <si>
    <t>ITIH1_HUMAN</t>
  </si>
  <si>
    <t>ITIH1 IGHEP1</t>
  </si>
  <si>
    <t>P19823</t>
  </si>
  <si>
    <t>ITIH2_HUMAN</t>
  </si>
  <si>
    <t>ITIH2 IGHEP2</t>
  </si>
  <si>
    <t>Q14624</t>
  </si>
  <si>
    <t>ITIH4_HUMAN</t>
  </si>
  <si>
    <t>ITIH4 IHRP, ITIHL1, PK120, PRO1851</t>
  </si>
  <si>
    <t>P03952</t>
  </si>
  <si>
    <t>KLKB1_HUMAN</t>
  </si>
  <si>
    <t>Plasma kallikrein</t>
  </si>
  <si>
    <t>KLKB1 KLK3</t>
  </si>
  <si>
    <t>P01042</t>
  </si>
  <si>
    <t>KNG1_HUMAN</t>
  </si>
  <si>
    <t>Kininogen-1</t>
  </si>
  <si>
    <t>KNG1 BDK, KNG</t>
  </si>
  <si>
    <t>P11226</t>
  </si>
  <si>
    <t>MBL2_HUMAN</t>
  </si>
  <si>
    <t>Mannose-binding protein C</t>
  </si>
  <si>
    <t>MBL2 COLEC1, MBL</t>
  </si>
  <si>
    <t>P36955</t>
  </si>
  <si>
    <t>PEDF_HUMAN</t>
  </si>
  <si>
    <t>Pigment epithelium-derived factor</t>
  </si>
  <si>
    <t>SERPINF1 PEDF, PIG35</t>
  </si>
  <si>
    <t>P35542</t>
  </si>
  <si>
    <t>SAA4_HUMAN</t>
  </si>
  <si>
    <t>Serum amyloid A-4 protein</t>
  </si>
  <si>
    <t>SAA4 CSAA</t>
  </si>
  <si>
    <t>P04278</t>
  </si>
  <si>
    <t>SHBG_HUMAN</t>
  </si>
  <si>
    <t>Sex hormone-binding globulin</t>
  </si>
  <si>
    <t>P27105</t>
  </si>
  <si>
    <t>STOM_HUMAN</t>
  </si>
  <si>
    <t>STOM BND7, EPB72</t>
  </si>
  <si>
    <t>P10828</t>
  </si>
  <si>
    <t>THB_HUMAN</t>
  </si>
  <si>
    <t>Thyroid hormone receptor beta</t>
  </si>
  <si>
    <t>THRB ERBA2, NR1A2, THR1</t>
  </si>
  <si>
    <t>ITBP2_HUMAN</t>
  </si>
  <si>
    <t>Integrin beta-1-binding protein 2</t>
  </si>
  <si>
    <t>ITGB1BP2 MSTP015</t>
  </si>
  <si>
    <t>TSLP_HUMAN</t>
  </si>
  <si>
    <t>Thymic stromal lymphopoietin</t>
  </si>
  <si>
    <t>TGFA_HUMAN</t>
  </si>
  <si>
    <t>Protransforming growth factor alpha</t>
  </si>
  <si>
    <t>ARTN_HUMAN</t>
  </si>
  <si>
    <t>Artemin</t>
  </si>
  <si>
    <t>ARTN EVN</t>
  </si>
  <si>
    <t>TNFA_HUMAN</t>
  </si>
  <si>
    <t>Tumor necrosis factor</t>
  </si>
  <si>
    <t>TNF TNFA, TNFSF2</t>
  </si>
  <si>
    <t>LIF_HUMAN</t>
  </si>
  <si>
    <t>Leukemia inhibitory factor</t>
  </si>
  <si>
    <t>LIF HILDA</t>
  </si>
  <si>
    <t>NRTN_HUMAN</t>
  </si>
  <si>
    <t>Neurturin</t>
  </si>
  <si>
    <t>Complement C1q subcomponent subunit</t>
  </si>
  <si>
    <t>Putative phosphoserine phosphatase-</t>
  </si>
  <si>
    <t>Endogenous retroviral envelope prot</t>
  </si>
  <si>
    <t>Magnesium transporter MRS2 homolog,</t>
  </si>
  <si>
    <t>Immunoglobulin heavy constant alpha</t>
  </si>
  <si>
    <t>Immunoglobulin heavy constant gamma</t>
  </si>
  <si>
    <t>Inter-alpha-trypsin inhibitor heavy</t>
  </si>
  <si>
    <t>Erythrocyte band 7 integral membran</t>
  </si>
  <si>
    <t>CD40L</t>
  </si>
  <si>
    <t>IL1ra</t>
  </si>
  <si>
    <t>Gal3</t>
  </si>
  <si>
    <t>PAR1</t>
  </si>
  <si>
    <t>TNFR1</t>
  </si>
  <si>
    <t>PDGFsubunitB</t>
  </si>
  <si>
    <t>IL27A</t>
  </si>
  <si>
    <t>LOX1</t>
  </si>
  <si>
    <t>TRAILR2</t>
  </si>
  <si>
    <t>IL6RA</t>
  </si>
  <si>
    <t>TNFR2</t>
  </si>
  <si>
    <t>HSP27</t>
  </si>
  <si>
    <t>UPAR</t>
  </si>
  <si>
    <t>Dkk1</t>
  </si>
  <si>
    <t>tPA</t>
  </si>
  <si>
    <t>CA125</t>
  </si>
  <si>
    <t>NTproBNP</t>
  </si>
  <si>
    <t>MCP3</t>
  </si>
  <si>
    <t>LAPTGFbeta1</t>
  </si>
  <si>
    <t>IL20RA</t>
  </si>
  <si>
    <t>IL2RB</t>
  </si>
  <si>
    <t>IL2</t>
  </si>
  <si>
    <t>CCL4l2</t>
  </si>
  <si>
    <t>MCP4</t>
  </si>
  <si>
    <t>IL22RA1</t>
  </si>
  <si>
    <t>PDL1</t>
  </si>
  <si>
    <t>IL24</t>
  </si>
  <si>
    <t>IL13</t>
  </si>
  <si>
    <t>X4EBP1</t>
  </si>
  <si>
    <t>IL20</t>
  </si>
  <si>
    <t>IL33</t>
  </si>
  <si>
    <t>IFNgamma</t>
  </si>
  <si>
    <t>MCP2</t>
  </si>
  <si>
    <t>NT3</t>
  </si>
  <si>
    <t>IL5</t>
  </si>
  <si>
    <t>CD40L_HUMAN</t>
  </si>
  <si>
    <t>CD40 ligand</t>
  </si>
  <si>
    <t>CD40LG CD40L, TNFSF5, TRAP</t>
  </si>
  <si>
    <t>GDF15_HUMAN</t>
  </si>
  <si>
    <t>Growth/differentiation factor 15</t>
  </si>
  <si>
    <t>GDF15 MIC1, PDF, PLAB, PTGFB</t>
  </si>
  <si>
    <t>P14778</t>
  </si>
  <si>
    <t>IL1R1_HUMAN</t>
  </si>
  <si>
    <t>Interleukin-1 receptor type 1</t>
  </si>
  <si>
    <t>IL1R1 IL1R, IL1RA, IL1RT1</t>
  </si>
  <si>
    <t>PAR1_HUMAN</t>
  </si>
  <si>
    <t>Proteinase-activated receptor 1</t>
  </si>
  <si>
    <t>F2R CF2R, PAR1, TR</t>
  </si>
  <si>
    <t>TNR1A_HUMAN</t>
  </si>
  <si>
    <t>TNFRSF1A TNFAR, TNFR1</t>
  </si>
  <si>
    <t>IL27A_HUMAN</t>
  </si>
  <si>
    <t>Interleukin-27 subunit alpha</t>
  </si>
  <si>
    <t>IL27 IL27A, IL30</t>
  </si>
  <si>
    <t>OLR1_HUMAN</t>
  </si>
  <si>
    <t>Oxidized low-density lipoprotein re...</t>
  </si>
  <si>
    <t>OLR1 CLEC8A, LOX1</t>
  </si>
  <si>
    <t>TR10B_HUMAN</t>
  </si>
  <si>
    <t>TNFRSF10B DR5, KILLER, TRAILR2, TRICK2, ZTNFR9 </t>
  </si>
  <si>
    <t>TNR1B_HUMAN</t>
  </si>
  <si>
    <t>TNFRSF1B TNFBR, TNFR2</t>
  </si>
  <si>
    <t>MMP3_HUMAN</t>
  </si>
  <si>
    <t>Stromelysin-1</t>
  </si>
  <si>
    <t>MMP3 STMY1</t>
  </si>
  <si>
    <t>HSPB1_HUMAN</t>
  </si>
  <si>
    <t>Heat shock protein beta-1</t>
  </si>
  <si>
    <t>HSPB1 HSP27, HSP28</t>
  </si>
  <si>
    <t>IL16_HUMAN</t>
  </si>
  <si>
    <t>Pro-interleukin-16</t>
  </si>
  <si>
    <t>UPAR_HUMAN</t>
  </si>
  <si>
    <t>Urokinase plasminogen activator sur...</t>
  </si>
  <si>
    <t>PLAUR MO3, UPAR</t>
  </si>
  <si>
    <t>MMP7_HUMAN</t>
  </si>
  <si>
    <t>Matrilysin</t>
  </si>
  <si>
    <t>MMP7 MPSL1, PUMP1</t>
  </si>
  <si>
    <t>DKK1_HUMAN</t>
  </si>
  <si>
    <t>Dickkopf-related protein 1</t>
  </si>
  <si>
    <t>DKK1 UNQ492/PRO1008</t>
  </si>
  <si>
    <t>HBEGF_HUMAN</t>
  </si>
  <si>
    <t>Proheparin-binding EGF-like growth ...</t>
  </si>
  <si>
    <t>HBEGF DTR, DTS, HEGFL</t>
  </si>
  <si>
    <t>ESM1_HUMAN</t>
  </si>
  <si>
    <t>Endothelial cell-specific molecule ...</t>
  </si>
  <si>
    <t>VEGFD_HUMAN</t>
  </si>
  <si>
    <t>Vascular endothelial growth factor ...</t>
  </si>
  <si>
    <t>VEGFD FIGF</t>
  </si>
  <si>
    <t>MMP12_HUMAN</t>
  </si>
  <si>
    <t>Macrophage metalloelastase</t>
  </si>
  <si>
    <t>MMP12 HME</t>
  </si>
  <si>
    <t>MUC16_HUMAN</t>
  </si>
  <si>
    <t>Mucin-16</t>
  </si>
  <si>
    <t>MUC16 CA125</t>
  </si>
  <si>
    <t>PECA1_HUMAN</t>
  </si>
  <si>
    <t>Platelet endothelial cell adhesion ...</t>
  </si>
  <si>
    <t>CCL7_HUMAN</t>
  </si>
  <si>
    <t>C-C motif chemokine 7</t>
  </si>
  <si>
    <t>CCL7 MCP3, SCYA6, SCYA7</t>
  </si>
  <si>
    <t>IL7_HUMAN</t>
  </si>
  <si>
    <t>Interleukin-7</t>
  </si>
  <si>
    <t>IL17C_HUMAN</t>
  </si>
  <si>
    <t>Interleukin-17C</t>
  </si>
  <si>
    <t>IL17C UNQ561/PRO1122</t>
  </si>
  <si>
    <t>IL17_HUMAN</t>
  </si>
  <si>
    <t>Interleukin-17A</t>
  </si>
  <si>
    <t>IL17A CTLA8, IL17</t>
  </si>
  <si>
    <t>I20RA_HUMAN</t>
  </si>
  <si>
    <t>Interleukin-20 receptor subunit alp...</t>
  </si>
  <si>
    <t>IL20RA UNQ681/PRO1315</t>
  </si>
  <si>
    <t>IL2RB_HUMAN</t>
  </si>
  <si>
    <t>Interleukin-2 receptor subunit beta</t>
  </si>
  <si>
    <t>IL2RB IL15RB</t>
  </si>
  <si>
    <t>IL2_HUMAN</t>
  </si>
  <si>
    <t>Interleukin-2</t>
  </si>
  <si>
    <t>Q8NHW4</t>
  </si>
  <si>
    <t>CC4L_HUMAN</t>
  </si>
  <si>
    <t>C-C motif chemokine 4-like</t>
  </si>
  <si>
    <t>CCL4L1 CCL4L, LAG1, SCYA4L1 </t>
  </si>
  <si>
    <t>CCL13_HUMAN</t>
  </si>
  <si>
    <t>C-C motif chemokine 13</t>
  </si>
  <si>
    <t>CCL13 MCP4, NCC1, SCYA13</t>
  </si>
  <si>
    <t>I10R1_HUMAN</t>
  </si>
  <si>
    <t>Interleukin-10 receptor subunit alp...</t>
  </si>
  <si>
    <t>IL10RA IL10R</t>
  </si>
  <si>
    <t>FGF5_HUMAN</t>
  </si>
  <si>
    <t>Fibroblast growth factor 5</t>
  </si>
  <si>
    <t>LIFR_HUMAN</t>
  </si>
  <si>
    <t>Leukemia inhibitory factor receptor</t>
  </si>
  <si>
    <t>FGF21_HUMAN</t>
  </si>
  <si>
    <t>Fibroblast growth factor 21</t>
  </si>
  <si>
    <t>FGF21 UNQ3115/PRO10196</t>
  </si>
  <si>
    <t>I15RA_HUMAN</t>
  </si>
  <si>
    <t>Interleukin-15 receptor subunit alp...</t>
  </si>
  <si>
    <t>I10R2_HUMAN</t>
  </si>
  <si>
    <t>Interleukin-10 receptor subunit bet...</t>
  </si>
  <si>
    <t>IL10RB CRFB4, D21S58, D21S66</t>
  </si>
  <si>
    <t>I22R1_HUMAN</t>
  </si>
  <si>
    <t>Interleukin-22 receptor subunit alp...</t>
  </si>
  <si>
    <t>IL22RA1 IL22R</t>
  </si>
  <si>
    <t>IL18R_HUMAN</t>
  </si>
  <si>
    <t>Interleukin-18 receptor 1</t>
  </si>
  <si>
    <t>IL18R1 IL1RRP</t>
  </si>
  <si>
    <t>PD1L1_HUMAN</t>
  </si>
  <si>
    <t>Programmed cell death 1 ligand 1</t>
  </si>
  <si>
    <t>CD274 B7H1, PDCD1L1, PDCD1LG1, PDL1</t>
  </si>
  <si>
    <t>IL12B_HUMAN</t>
  </si>
  <si>
    <t>Interleukin-12 subunit beta</t>
  </si>
  <si>
    <t>IL12B NKSF2</t>
  </si>
  <si>
    <t>IL24_HUMAN</t>
  </si>
  <si>
    <t>Interleukin-24</t>
  </si>
  <si>
    <t>IL24 MDA7, ST16</t>
  </si>
  <si>
    <t>IL13_HUMAN</t>
  </si>
  <si>
    <t>Interleukin-13</t>
  </si>
  <si>
    <t>IL13 NC30</t>
  </si>
  <si>
    <t>IL10_HUMAN</t>
  </si>
  <si>
    <t>Interleukin-10</t>
  </si>
  <si>
    <t>IL20_HUMAN</t>
  </si>
  <si>
    <t>Interleukin-20</t>
  </si>
  <si>
    <t>IL20 ZCYTO10, UNQ852/PRO1801</t>
  </si>
  <si>
    <t>IL33_HUMAN</t>
  </si>
  <si>
    <t>Interleukin-33</t>
  </si>
  <si>
    <t>IL33 C9orf26, IL1F11, NFHEV</t>
  </si>
  <si>
    <t>FGF19_HUMAN</t>
  </si>
  <si>
    <t>Fibroblast growth factor 19</t>
  </si>
  <si>
    <t>FGF19 UNQ334/PRO533</t>
  </si>
  <si>
    <t>CCL8_HUMAN</t>
  </si>
  <si>
    <t>C-C motif chemokine 8</t>
  </si>
  <si>
    <t>CCL8 MCP2, SCYA10, SCYA8</t>
  </si>
  <si>
    <t>IL5_HUMAN</t>
  </si>
  <si>
    <t>Interleukin-5</t>
  </si>
  <si>
    <t>IL8</t>
  </si>
  <si>
    <t>MCP1</t>
  </si>
  <si>
    <t>CXC</t>
  </si>
  <si>
    <t>I8</t>
  </si>
  <si>
    <t>BetaNGF</t>
  </si>
  <si>
    <t>PSG</t>
  </si>
  <si>
    <t>ENRAGE</t>
  </si>
  <si>
    <t>IL4</t>
  </si>
  <si>
    <t>CX3C</t>
  </si>
  <si>
    <t>Ialpha</t>
  </si>
  <si>
    <t>IL8_HUMAN</t>
  </si>
  <si>
    <t>Interleukin-8</t>
  </si>
  <si>
    <t>CXCL8 IL8</t>
  </si>
  <si>
    <t>VEGFA_HUMAN</t>
  </si>
  <si>
    <t>VEGFA VEGF</t>
  </si>
  <si>
    <t>IL6_HUMAN</t>
  </si>
  <si>
    <t>Interleukin-6</t>
  </si>
  <si>
    <t>IL6 IFNB2</t>
  </si>
  <si>
    <t>CCL2_HUMAN</t>
  </si>
  <si>
    <t>C-C motif chemokine 2</t>
  </si>
  <si>
    <t>CCL2 MCP1, SCYA2</t>
  </si>
  <si>
    <t>CSF1_HUMAN</t>
  </si>
  <si>
    <t>Macrophage colony-stimulating facto...</t>
  </si>
  <si>
    <t>FGF23_HUMAN</t>
  </si>
  <si>
    <t>Fibroblast growth factor 23</t>
  </si>
  <si>
    <t>FGF23 HYPF, UNQ3027/PRO9828</t>
  </si>
  <si>
    <t>MMP1_HUMAN</t>
  </si>
  <si>
    <t>Interstitial collagenase</t>
  </si>
  <si>
    <t>MMP1 CLG</t>
  </si>
  <si>
    <t>MMP10_HUMAN</t>
  </si>
  <si>
    <t>Stromelysin-2</t>
  </si>
  <si>
    <t>MMP10 STMY2</t>
  </si>
  <si>
    <t>IL4_HUMAN</t>
  </si>
  <si>
    <t>Interleukin-4</t>
  </si>
  <si>
    <t>CASP8_HUMAN</t>
  </si>
  <si>
    <t>Caspase-8</t>
  </si>
  <si>
    <t>CASP8 MCH5</t>
  </si>
  <si>
    <t>B3AT_HUMAN</t>
  </si>
  <si>
    <t>P02730</t>
  </si>
  <si>
    <t>Band 3 anion transport protein</t>
  </si>
  <si>
    <t>SLC4A1 AE1, DI, EPB3</t>
  </si>
  <si>
    <t>CERU_HUMAN</t>
  </si>
  <si>
    <t>P00450</t>
  </si>
  <si>
    <t>Ceruloplasmin</t>
  </si>
  <si>
    <t>CP</t>
  </si>
  <si>
    <t>CFAB_HUMAN</t>
  </si>
  <si>
    <t>P00751</t>
  </si>
  <si>
    <t>Complement factor B</t>
  </si>
  <si>
    <t>CFB BF, BFD</t>
  </si>
  <si>
    <t>CFAH_HUMAN</t>
  </si>
  <si>
    <t>P08603</t>
  </si>
  <si>
    <t>Complement factor H</t>
  </si>
  <si>
    <t>CFH HF, HF1, HF2</t>
  </si>
  <si>
    <t>CFAI_HUMAN</t>
  </si>
  <si>
    <t>P05156</t>
  </si>
  <si>
    <t>Complement factor I</t>
  </si>
  <si>
    <t>CFI IF</t>
  </si>
  <si>
    <t>CLUS_HUMAN</t>
  </si>
  <si>
    <t>P10909</t>
  </si>
  <si>
    <t>Clusterin</t>
  </si>
  <si>
    <t>CLU APOJ, CLI, KUB1, AAG4</t>
  </si>
  <si>
    <t>CO2_HUMAN</t>
  </si>
  <si>
    <t>P06681</t>
  </si>
  <si>
    <t>Complement C2</t>
  </si>
  <si>
    <t>C2</t>
  </si>
  <si>
    <t>CO3_HUMAN</t>
  </si>
  <si>
    <t>P01024</t>
  </si>
  <si>
    <t>Complement C3</t>
  </si>
  <si>
    <t>C3 CPAMD1</t>
  </si>
  <si>
    <t>CO5_HUMAN</t>
  </si>
  <si>
    <t>P01031</t>
  </si>
  <si>
    <t>Complement C5</t>
  </si>
  <si>
    <t>C5 CPAMD4</t>
  </si>
  <si>
    <t>CO6_HUMAN</t>
  </si>
  <si>
    <t>P13671</t>
  </si>
  <si>
    <t>Complement component C6</t>
  </si>
  <si>
    <t>C6</t>
  </si>
  <si>
    <t>CO7_HUMAN</t>
  </si>
  <si>
    <t>P10643</t>
  </si>
  <si>
    <t>Complement component C7</t>
  </si>
  <si>
    <t>C7</t>
  </si>
  <si>
    <t>CO8A_HUMAN</t>
  </si>
  <si>
    <t>P07357</t>
  </si>
  <si>
    <t>Complement component C8 alpha chain</t>
  </si>
  <si>
    <t>C8A</t>
  </si>
  <si>
    <t>FIBA_HUMAN</t>
  </si>
  <si>
    <t>P02671</t>
  </si>
  <si>
    <t>Fibrinogen alpha chain</t>
  </si>
  <si>
    <t>FGA</t>
  </si>
  <si>
    <t>FIBG_HUMAN</t>
  </si>
  <si>
    <t>P02679</t>
  </si>
  <si>
    <t>Fibrinogen gamma chain</t>
  </si>
  <si>
    <t>FGG PRO2061</t>
  </si>
  <si>
    <t>FINC_HUMAN</t>
  </si>
  <si>
    <t>P02751</t>
  </si>
  <si>
    <t>Fibronectin</t>
  </si>
  <si>
    <t>FN1 FN</t>
  </si>
  <si>
    <t>GELS_HUMAN</t>
  </si>
  <si>
    <t>P06396</t>
  </si>
  <si>
    <t>Gelsolin</t>
  </si>
  <si>
    <t>GSN</t>
  </si>
  <si>
    <t>HBA_HUMAN</t>
  </si>
  <si>
    <t>P69905</t>
  </si>
  <si>
    <t>Hemoglobin subunit alpha</t>
  </si>
  <si>
    <t>HBA1 </t>
  </si>
  <si>
    <t>HEP2_HUMAN</t>
  </si>
  <si>
    <t>P05546</t>
  </si>
  <si>
    <t>Heparin cofactor 2</t>
  </si>
  <si>
    <t>SERPIND1 HCF2</t>
  </si>
  <si>
    <t>HPTR_HUMAN</t>
  </si>
  <si>
    <t>P00739</t>
  </si>
  <si>
    <t>Haptoglobin-related protein</t>
  </si>
  <si>
    <t>HPR</t>
  </si>
  <si>
    <t>IC1_HUMAN</t>
  </si>
  <si>
    <t>P05155</t>
  </si>
  <si>
    <t>Plasma protease C1 inhibitor</t>
  </si>
  <si>
    <t>SERPING1 C1IN, C1NH</t>
  </si>
  <si>
    <t>PGRP2_HUMAN</t>
  </si>
  <si>
    <t>Q96PD5</t>
  </si>
  <si>
    <t>N-acetylmuramoyl-L-alanine amidase</t>
  </si>
  <si>
    <t>PGLYRP2 PGLYRPL, PGRPL, UNQ3103/PRO10102</t>
  </si>
  <si>
    <t>PLF4_HUMAN</t>
  </si>
  <si>
    <t>P02776</t>
  </si>
  <si>
    <t>Platelet factor 4</t>
  </si>
  <si>
    <t>PF4 CXCL4, SCYB4</t>
  </si>
  <si>
    <t>PLMN_HUMAN</t>
  </si>
  <si>
    <t>P00747</t>
  </si>
  <si>
    <t>Plasminogen</t>
  </si>
  <si>
    <t>PLG</t>
  </si>
  <si>
    <t>RET4_HUMAN</t>
  </si>
  <si>
    <t>P02753</t>
  </si>
  <si>
    <t>Retinol-binding protein 4</t>
  </si>
  <si>
    <t>RBP4 PRO2222</t>
  </si>
  <si>
    <t>SEPP1_HUMAN</t>
  </si>
  <si>
    <t>P49908</t>
  </si>
  <si>
    <t>Selenoprotein P</t>
  </si>
  <si>
    <t>SELENOP SELP, SEPP1</t>
  </si>
  <si>
    <t>TETN_HUMAN</t>
  </si>
  <si>
    <t>P05452</t>
  </si>
  <si>
    <t>Tetranectin</t>
  </si>
  <si>
    <t>CLEC3B TNA</t>
  </si>
  <si>
    <t>THBG_HUMAN</t>
  </si>
  <si>
    <t>P05543</t>
  </si>
  <si>
    <t>Thyroxine-binding globulin</t>
  </si>
  <si>
    <t>SERPINA7 TBG</t>
  </si>
  <si>
    <t>TTHY_HUMAN</t>
  </si>
  <si>
    <t>P02766</t>
  </si>
  <si>
    <t>Transthyretin</t>
  </si>
  <si>
    <t>TTR PALB</t>
  </si>
  <si>
    <t>VTDB_HUMAN</t>
  </si>
  <si>
    <t>P02774</t>
  </si>
  <si>
    <t>Vitamin D-binding protein</t>
  </si>
  <si>
    <t>GC</t>
  </si>
  <si>
    <t>VTNC_HUMAN</t>
  </si>
  <si>
    <t>P04004</t>
  </si>
  <si>
    <t>Vitronectin</t>
  </si>
  <si>
    <t>VTN</t>
  </si>
  <si>
    <t>ZA2G_HUMAN</t>
  </si>
  <si>
    <t>P25311</t>
  </si>
  <si>
    <t>Zinc-alpha-2-glycoprotein</t>
  </si>
  <si>
    <t>AZGP1 ZAG, ZNGP1</t>
  </si>
  <si>
    <t>IL6RA_HUMAN</t>
  </si>
  <si>
    <t>Interleukin-6 receptor subunit alph...</t>
  </si>
  <si>
    <t>TPA_HUMAN</t>
  </si>
  <si>
    <t>Tissue-type plasminogen activator</t>
  </si>
  <si>
    <t>P23946</t>
  </si>
  <si>
    <t>CMA1_HUMAN</t>
  </si>
  <si>
    <t>Chymase</t>
  </si>
  <si>
    <t>CMA1 CYH, CYM</t>
  </si>
  <si>
    <t>FLT3L_HUMAN</t>
  </si>
  <si>
    <t>Fms-related tyrosine kinase 3 ligan...</t>
  </si>
  <si>
    <t>NTF3_HUMAN</t>
  </si>
  <si>
    <t>Neurotrophin-3</t>
  </si>
  <si>
    <t>ST1A1_HUMAN</t>
  </si>
  <si>
    <t>Sulfotransferase 1A1</t>
  </si>
  <si>
    <t>SULT1A1 STP, STP1, OK/SW-cl.88</t>
  </si>
  <si>
    <t>P02763</t>
  </si>
  <si>
    <t>Alpha-1-acid glycoprotein 1</t>
  </si>
  <si>
    <t>ORM1 AGP1</t>
  </si>
  <si>
    <t>P19652</t>
  </si>
  <si>
    <t>Alpha-1-acid glycoprotein 2</t>
  </si>
  <si>
    <t>ORM2 AGP2</t>
  </si>
  <si>
    <t>P01009</t>
  </si>
  <si>
    <t>Alpha-1-antitrypsin</t>
  </si>
  <si>
    <t>SERPINA1 AAT, PI, PRO0684, PRO2209</t>
  </si>
  <si>
    <t>P04217</t>
  </si>
  <si>
    <t>Alpha-1B-glycoprotein</t>
  </si>
  <si>
    <t>P08697</t>
  </si>
  <si>
    <t>Alpha-2-antiplasmin</t>
  </si>
  <si>
    <t>SERPINF2 AAP, PLI</t>
  </si>
  <si>
    <t>P02750</t>
  </si>
  <si>
    <t>Leucine-rich alpha-2-glycoprotein</t>
  </si>
  <si>
    <t>LRG1 LRG</t>
  </si>
  <si>
    <t>P01011</t>
  </si>
  <si>
    <t>Alpha-1-antichymotrypsin</t>
  </si>
  <si>
    <t>SERPINA3 AACT, GIG24, GIG25</t>
  </si>
  <si>
    <t>Q8NE71</t>
  </si>
  <si>
    <t>ATP-binding cassette sub-family F m...</t>
  </si>
  <si>
    <t>ABCF1 ABC50</t>
  </si>
  <si>
    <t>P43652</t>
  </si>
  <si>
    <t>Afamin</t>
  </si>
  <si>
    <t>AFM ALB2, ALBA</t>
  </si>
  <si>
    <t>P02768</t>
  </si>
  <si>
    <t>Serum albumin</t>
  </si>
  <si>
    <t>ALB GIG20, GIG42, PRO0903, PRO1708, PRO2044 </t>
  </si>
  <si>
    <t>P02760</t>
  </si>
  <si>
    <t>Protein AMBP</t>
  </si>
  <si>
    <t>AMBP HCP, ITIL</t>
  </si>
  <si>
    <t>P01019</t>
  </si>
  <si>
    <t>Angiotensinogen</t>
  </si>
  <si>
    <t>AGT SERPINA8</t>
  </si>
  <si>
    <t>P01008</t>
  </si>
  <si>
    <t>Antithrombin-III</t>
  </si>
  <si>
    <t>SERPINC1 AT3, PRO0309</t>
  </si>
  <si>
    <t>P08519</t>
  </si>
  <si>
    <t>Apolipoprotein(a)</t>
  </si>
  <si>
    <t>P02647</t>
  </si>
  <si>
    <t>Apolipoprotein A-I</t>
  </si>
  <si>
    <t>P02652</t>
  </si>
  <si>
    <t>Apolipoprotein A-II</t>
  </si>
  <si>
    <t>P06727</t>
  </si>
  <si>
    <t>Apolipoprotein A-IV</t>
  </si>
  <si>
    <t>KLK11_HUMAN</t>
  </si>
  <si>
    <t>Kallikrein-11</t>
  </si>
  <si>
    <t>KLK11 PRSS20, TLSP, UNQ649/PRO1279</t>
  </si>
  <si>
    <t>PDGFB_HUMAN</t>
  </si>
  <si>
    <t>Platelet-derived growth factor subu...</t>
  </si>
  <si>
    <t>PDGFB PDGF2, SIS</t>
  </si>
  <si>
    <t>NGF_HUMAN</t>
  </si>
  <si>
    <t>Beta-nerve growth factor</t>
  </si>
  <si>
    <t>NGF NGFB</t>
  </si>
  <si>
    <t>S10AC_HUMAN</t>
  </si>
  <si>
    <t>Protein S100-A12</t>
  </si>
  <si>
    <t>ANFB_HUMAN</t>
  </si>
  <si>
    <t>Natriuretic peptides B</t>
  </si>
  <si>
    <t>FST_HUMAN</t>
  </si>
  <si>
    <t>Follistatin</t>
  </si>
  <si>
    <t>TGFB1_HUMAN</t>
  </si>
  <si>
    <t>Transforming growth factor beta-1 p...</t>
  </si>
  <si>
    <t>TGFB1 TGFB</t>
  </si>
  <si>
    <t>Olink</t>
  </si>
  <si>
    <t>UniprotID</t>
  </si>
  <si>
    <t>IL.8_Olink</t>
  </si>
  <si>
    <t>IL8_Olink</t>
  </si>
  <si>
    <t>VEGF.A_Olink</t>
  </si>
  <si>
    <t>VEGFA_Olink</t>
  </si>
  <si>
    <t>AM_Olink</t>
  </si>
  <si>
    <t>ADML_Olink</t>
  </si>
  <si>
    <t>CD40.L_Olink</t>
  </si>
  <si>
    <t>CD40L_Olink</t>
  </si>
  <si>
    <t>GDF.15_Olink</t>
  </si>
  <si>
    <t>GDF15_Olink</t>
  </si>
  <si>
    <t>PlGF_Olink</t>
  </si>
  <si>
    <t>PLGF_Olink</t>
  </si>
  <si>
    <t>SELE_Olink</t>
  </si>
  <si>
    <t>LYAM2_Olink</t>
  </si>
  <si>
    <t>EGF_Olink</t>
  </si>
  <si>
    <t>OPG_Olink</t>
  </si>
  <si>
    <t>TR11B_Olink</t>
  </si>
  <si>
    <t>SRC_Olink</t>
  </si>
  <si>
    <t>IL.1ra_Olink</t>
  </si>
  <si>
    <t>IL1RA_Olink</t>
  </si>
  <si>
    <t>IL.6_Olink</t>
  </si>
  <si>
    <t>IL6_Olink</t>
  </si>
  <si>
    <t>CSTB_Olink</t>
  </si>
  <si>
    <t>CYTB_Olink</t>
  </si>
  <si>
    <t>MCP.1_Olink</t>
  </si>
  <si>
    <t>CCL2_Olink</t>
  </si>
  <si>
    <t>KLK6_Olink</t>
  </si>
  <si>
    <t>Gal.3_Olink</t>
  </si>
  <si>
    <t>LEG3_Olink</t>
  </si>
  <si>
    <t>PAR.1_Olink</t>
  </si>
  <si>
    <t>PAR1_Olink</t>
  </si>
  <si>
    <t>TRAIL_Olink</t>
  </si>
  <si>
    <t>TNF10_Olink</t>
  </si>
  <si>
    <t>hK11_Olink</t>
  </si>
  <si>
    <t>KLK11_Olink</t>
  </si>
  <si>
    <t>TIE2_Olink</t>
  </si>
  <si>
    <t>TF_Olink</t>
  </si>
  <si>
    <t>TNF.R1_Olink</t>
  </si>
  <si>
    <t>TNR1A_Olink</t>
  </si>
  <si>
    <t>PDGF.subunit.B_Olink</t>
  </si>
  <si>
    <t>PDGFB_Olink</t>
  </si>
  <si>
    <t>IL27.A_Olink</t>
  </si>
  <si>
    <t>IL27A_Olink</t>
  </si>
  <si>
    <t>CSF.1_Olink</t>
  </si>
  <si>
    <t>CSF1_Olink</t>
  </si>
  <si>
    <t>CXCL1_Olink</t>
  </si>
  <si>
    <t>GROA_Olink</t>
  </si>
  <si>
    <t>LOX.1_Olink</t>
  </si>
  <si>
    <t>OLR1_Olink</t>
  </si>
  <si>
    <t>TRAIL.R2_Olink</t>
  </si>
  <si>
    <t>TR10B_Olink</t>
  </si>
  <si>
    <t>FGF.23_Olink</t>
  </si>
  <si>
    <t>FGF23_Olink</t>
  </si>
  <si>
    <t>SCF_Olink</t>
  </si>
  <si>
    <t>IL.18_Olink</t>
  </si>
  <si>
    <t>IL18_Olink</t>
  </si>
  <si>
    <t>IL.6RA_Olink</t>
  </si>
  <si>
    <t>IL6RA_Olink</t>
  </si>
  <si>
    <t>TNF.R2_Olink</t>
  </si>
  <si>
    <t>TNR1B_Olink</t>
  </si>
  <si>
    <t>MMP.3_Olink</t>
  </si>
  <si>
    <t>MMP3_Olink</t>
  </si>
  <si>
    <t>HSP.27_Olink</t>
  </si>
  <si>
    <t>HSPB1_Olink</t>
  </si>
  <si>
    <t>TNFSF14_Olink</t>
  </si>
  <si>
    <t>TNF14_Olink</t>
  </si>
  <si>
    <t>PRL_Olink</t>
  </si>
  <si>
    <t>MPO_Olink</t>
  </si>
  <si>
    <t>PERM_Olink</t>
  </si>
  <si>
    <t>GH_Olink</t>
  </si>
  <si>
    <t>SOMA_Olink</t>
  </si>
  <si>
    <t>MMP.1_Olink</t>
  </si>
  <si>
    <t>MMP1_Olink</t>
  </si>
  <si>
    <t>RETN_Olink</t>
  </si>
  <si>
    <t>FAS_Olink</t>
  </si>
  <si>
    <t>TNR6_Olink</t>
  </si>
  <si>
    <t>PAPPA_Olink</t>
  </si>
  <si>
    <t>PAPP1_Olink</t>
  </si>
  <si>
    <t>PTX3_Olink</t>
  </si>
  <si>
    <t>REN_Olink</t>
  </si>
  <si>
    <t>RENI_Olink</t>
  </si>
  <si>
    <t>CHI3L1_Olink</t>
  </si>
  <si>
    <t>CH3L1_Olink</t>
  </si>
  <si>
    <t>ST2_Olink</t>
  </si>
  <si>
    <t>ILRL1_Olink</t>
  </si>
  <si>
    <t>TIM_Olink</t>
  </si>
  <si>
    <t>HAVR1_Olink</t>
  </si>
  <si>
    <t>Beta.NGF_Olink</t>
  </si>
  <si>
    <t>NGF_Olink</t>
  </si>
  <si>
    <t>mAmP_Olink</t>
  </si>
  <si>
    <t>XPP2_Olink</t>
  </si>
  <si>
    <t>TRANCE_Olink</t>
  </si>
  <si>
    <t>TNF11_Olink</t>
  </si>
  <si>
    <t>HGF_Olink</t>
  </si>
  <si>
    <t>PSGL.1_Olink</t>
  </si>
  <si>
    <t>SELPL_Olink</t>
  </si>
  <si>
    <t>MB_Olink</t>
  </si>
  <si>
    <t>MYG_Olink</t>
  </si>
  <si>
    <t>TM_Olink</t>
  </si>
  <si>
    <t>TRBM_Olink</t>
  </si>
  <si>
    <t>IL.16_Olink</t>
  </si>
  <si>
    <t>IL16_Olink</t>
  </si>
  <si>
    <t>MMP.10_Olink</t>
  </si>
  <si>
    <t>MMP10_Olink</t>
  </si>
  <si>
    <t>U.PAR_Olink</t>
  </si>
  <si>
    <t>UPAR_Olink</t>
  </si>
  <si>
    <t>CCL4_Olink</t>
  </si>
  <si>
    <t>CTSD_Olink</t>
  </si>
  <si>
    <t>CATD_Olink</t>
  </si>
  <si>
    <t>RAGE_Olink</t>
  </si>
  <si>
    <t>CCL3_Olink</t>
  </si>
  <si>
    <t>MMP.7_Olink</t>
  </si>
  <si>
    <t>MMP7_Olink</t>
  </si>
  <si>
    <t>CXCL6_Olink</t>
  </si>
  <si>
    <t>ITGB1BP2_Olink</t>
  </si>
  <si>
    <t>ITBP2_Olink</t>
  </si>
  <si>
    <t>CXCL16_Olink</t>
  </si>
  <si>
    <t>CXL16_Olink</t>
  </si>
  <si>
    <t>Dkk.1_Olink</t>
  </si>
  <si>
    <t>DKK1_Olink</t>
  </si>
  <si>
    <t>SIRT2_Olink</t>
  </si>
  <si>
    <t>SIR2_Olink</t>
  </si>
  <si>
    <t>GAL_Olink</t>
  </si>
  <si>
    <t>GALA_Olink</t>
  </si>
  <si>
    <t>AGRP_Olink</t>
  </si>
  <si>
    <t>EN.RAGE_Olink</t>
  </si>
  <si>
    <t>S10AC_Olink</t>
  </si>
  <si>
    <t>CD40_Olink</t>
  </si>
  <si>
    <t>TNR5_Olink</t>
  </si>
  <si>
    <t>t.PA_Olink</t>
  </si>
  <si>
    <t>TPA_Olink</t>
  </si>
  <si>
    <t>HB.EGF_Olink</t>
  </si>
  <si>
    <t>HBEGF_Olink</t>
  </si>
  <si>
    <t>ESM.1_Olink</t>
  </si>
  <si>
    <t>ESM1_Olink</t>
  </si>
  <si>
    <t>IL.4_Olink</t>
  </si>
  <si>
    <t>IL4_Olink</t>
  </si>
  <si>
    <t>VEGF.D_Olink</t>
  </si>
  <si>
    <t>VEGFD_Olink</t>
  </si>
  <si>
    <t>MMP.12_Olink</t>
  </si>
  <si>
    <t>MMP12_Olink</t>
  </si>
  <si>
    <t>SPON1_Olink</t>
  </si>
  <si>
    <t>CASP.8_Olink</t>
  </si>
  <si>
    <t>CASP8_Olink</t>
  </si>
  <si>
    <t>CTSL1_Olink</t>
  </si>
  <si>
    <t>CATL1_Olink</t>
  </si>
  <si>
    <t>CX3CL1_Olink</t>
  </si>
  <si>
    <t>X3CL1_Olink</t>
  </si>
  <si>
    <t>FABP4_Olink</t>
  </si>
  <si>
    <t>BNP_Olink</t>
  </si>
  <si>
    <t>ANFB_Olink</t>
  </si>
  <si>
    <t>LEP_Olink</t>
  </si>
  <si>
    <t>CCL20_Olink</t>
  </si>
  <si>
    <t>CA.125_Olink</t>
  </si>
  <si>
    <t>MUC16_Olink</t>
  </si>
  <si>
    <t>NEMO_Olink</t>
  </si>
  <si>
    <t>FS_Olink</t>
  </si>
  <si>
    <t>FST_Olink</t>
  </si>
  <si>
    <t>PECAM.1_Olink</t>
  </si>
  <si>
    <t>PECA1_Olink</t>
  </si>
  <si>
    <t>NT.pro.BNP_Olink</t>
  </si>
  <si>
    <t>ECP_Olink</t>
  </si>
  <si>
    <t>BDNF_Olink</t>
  </si>
  <si>
    <t>MCP.3_Olink</t>
  </si>
  <si>
    <t>CCL7_Olink</t>
  </si>
  <si>
    <t>hGDNF_Olink</t>
  </si>
  <si>
    <t>GDNF_Olink</t>
  </si>
  <si>
    <t>CDCP1_Olink</t>
  </si>
  <si>
    <t>CD244_Olink</t>
  </si>
  <si>
    <t>IL.7_Olink</t>
  </si>
  <si>
    <t>IL7_Olink</t>
  </si>
  <si>
    <t>LAP.TGF.beta.1_Olink</t>
  </si>
  <si>
    <t>TGFB1_Olink</t>
  </si>
  <si>
    <t>uPA_Olink</t>
  </si>
  <si>
    <t>UROK_Olink</t>
  </si>
  <si>
    <t>IL.17C_Olink</t>
  </si>
  <si>
    <t>IL17C_Olink</t>
  </si>
  <si>
    <t>IL.17A_Olink</t>
  </si>
  <si>
    <t>IL17_Olink</t>
  </si>
  <si>
    <t>CXCL11_Olink</t>
  </si>
  <si>
    <t>CXL11_Olink</t>
  </si>
  <si>
    <t>AXIN1_Olink</t>
  </si>
  <si>
    <t>IL.20RA_Olink</t>
  </si>
  <si>
    <t>I20RA_Olink</t>
  </si>
  <si>
    <t>CXCL9_Olink</t>
  </si>
  <si>
    <t>CST5_Olink</t>
  </si>
  <si>
    <t>CYTD_Olink</t>
  </si>
  <si>
    <t>IL.2RB_Olink</t>
  </si>
  <si>
    <t>IL2RB_Olink</t>
  </si>
  <si>
    <t>IL.1.alpha_Olink</t>
  </si>
  <si>
    <t>IL1A_Olink</t>
  </si>
  <si>
    <t>OSM_Olink</t>
  </si>
  <si>
    <t>ONCM_Olink</t>
  </si>
  <si>
    <t>IL.2_Olink</t>
  </si>
  <si>
    <t>IL2_Olink</t>
  </si>
  <si>
    <t>TSLP_Olink</t>
  </si>
  <si>
    <t>CD6_Olink</t>
  </si>
  <si>
    <t>Q8WWJ7_Olink</t>
  </si>
  <si>
    <t>SLAMF1_Olink</t>
  </si>
  <si>
    <t>SLAF1_Olink</t>
  </si>
  <si>
    <t>TGFA_Olink</t>
  </si>
  <si>
    <t>MCP.4_Olink</t>
  </si>
  <si>
    <t>CCL13_Olink</t>
  </si>
  <si>
    <t>CCL11_Olink</t>
  </si>
  <si>
    <t>IL.10RA_Olink</t>
  </si>
  <si>
    <t>I10R1_Olink</t>
  </si>
  <si>
    <t>FGF.5_Olink</t>
  </si>
  <si>
    <t>FGF5_Olink</t>
  </si>
  <si>
    <t>LIF.R_Olink</t>
  </si>
  <si>
    <t>LIFR_Olink</t>
  </si>
  <si>
    <t>FGF.21_Olink</t>
  </si>
  <si>
    <t>FGF21_Olink</t>
  </si>
  <si>
    <t>CCL19_Olink</t>
  </si>
  <si>
    <t>IL.15RA_Olink</t>
  </si>
  <si>
    <t>I15RA_Olink</t>
  </si>
  <si>
    <t>IL.10RB_Olink</t>
  </si>
  <si>
    <t>I10R2_Olink</t>
  </si>
  <si>
    <t>IL.22.RA1_Olink</t>
  </si>
  <si>
    <t>I22R1_Olink</t>
  </si>
  <si>
    <t>IL.18R1_Olink</t>
  </si>
  <si>
    <t>IL18R_Olink</t>
  </si>
  <si>
    <t>PD.L1_Olink</t>
  </si>
  <si>
    <t>PD1L1_Olink</t>
  </si>
  <si>
    <t>CXCL5_Olink</t>
  </si>
  <si>
    <t>IL.12B_Olink</t>
  </si>
  <si>
    <t>IL12B_Olink</t>
  </si>
  <si>
    <t>IL.24_Olink</t>
  </si>
  <si>
    <t>IL24_Olink</t>
  </si>
  <si>
    <t>IL.13_Olink</t>
  </si>
  <si>
    <t>IL13_Olink</t>
  </si>
  <si>
    <t>ARTN_Olink</t>
  </si>
  <si>
    <t>IL.10_Olink</t>
  </si>
  <si>
    <t>IL10_Olink</t>
  </si>
  <si>
    <t>TNF_Olink</t>
  </si>
  <si>
    <t>TNFA_Olink</t>
  </si>
  <si>
    <t>CCL23_Olink</t>
  </si>
  <si>
    <t>CD5_Olink</t>
  </si>
  <si>
    <t>MIP.1.alpha_Olink</t>
  </si>
  <si>
    <t>Flt3L_Olink</t>
  </si>
  <si>
    <t>FLT3L_Olink</t>
  </si>
  <si>
    <t>CXCL10_Olink</t>
  </si>
  <si>
    <t>CXL10_Olink</t>
  </si>
  <si>
    <t>X4E.BP1_Olink</t>
  </si>
  <si>
    <t>4EBP1_Olink</t>
  </si>
  <si>
    <t>IL.20_Olink</t>
  </si>
  <si>
    <t>IL20_Olink</t>
  </si>
  <si>
    <t>CCL28_Olink</t>
  </si>
  <si>
    <t>DNER_Olink</t>
  </si>
  <si>
    <t>IL.33_Olink</t>
  </si>
  <si>
    <t>IL33_Olink</t>
  </si>
  <si>
    <t>IFN.gamma_Olink</t>
  </si>
  <si>
    <t>IFNG_Olink</t>
  </si>
  <si>
    <t>FGF.19_Olink</t>
  </si>
  <si>
    <t>FGF19_Olink</t>
  </si>
  <si>
    <t>LIF_Olink</t>
  </si>
  <si>
    <t>NRTN_Olink</t>
  </si>
  <si>
    <t>MCP.2_Olink</t>
  </si>
  <si>
    <t>CCL8_Olink</t>
  </si>
  <si>
    <t>CCL25_Olink</t>
  </si>
  <si>
    <t>TNFRSF9_Olink</t>
  </si>
  <si>
    <t>TNR9_Olink</t>
  </si>
  <si>
    <t>NT.3_Olink</t>
  </si>
  <si>
    <t>NTF3_Olink</t>
  </si>
  <si>
    <t>TWEAK_Olink</t>
  </si>
  <si>
    <t>TNF12_Olink</t>
  </si>
  <si>
    <t>ST1A1_Olink</t>
  </si>
  <si>
    <t>STAMPB_Olink</t>
  </si>
  <si>
    <t>STABP_Olink</t>
  </si>
  <si>
    <t>IL.5_Olink</t>
  </si>
  <si>
    <t>IL5_Olink</t>
  </si>
  <si>
    <t>ADA_Olink</t>
  </si>
  <si>
    <t>TNFB_Olink</t>
  </si>
  <si>
    <t>A1AG1_Agi</t>
  </si>
  <si>
    <t>A1AG2_Agi</t>
  </si>
  <si>
    <t>A1AT_Agi</t>
  </si>
  <si>
    <t>A1BG_Agi</t>
  </si>
  <si>
    <t>A2AP_Agi</t>
  </si>
  <si>
    <t>A2GL_Agi</t>
  </si>
  <si>
    <t>AACT_Agi</t>
  </si>
  <si>
    <t>AFAM_Agi</t>
  </si>
  <si>
    <t>ALBU_Agi</t>
  </si>
  <si>
    <t>AMBP_Agi</t>
  </si>
  <si>
    <t>ANGT_Agi</t>
  </si>
  <si>
    <t>ANT3_Agi</t>
  </si>
  <si>
    <t>APOA_Agi</t>
  </si>
  <si>
    <t>APOA1_Agi</t>
  </si>
  <si>
    <t>APOA2_Agi</t>
  </si>
  <si>
    <t>APOA4_Agi</t>
  </si>
  <si>
    <t>APOB_Agi</t>
  </si>
  <si>
    <t>APOC1_Agi</t>
  </si>
  <si>
    <t>APOC2_Agi</t>
  </si>
  <si>
    <t>APOC3_Agi</t>
  </si>
  <si>
    <t>APOD_Agi</t>
  </si>
  <si>
    <t>APOE_Agi</t>
  </si>
  <si>
    <t>APOH_Agi</t>
  </si>
  <si>
    <t>APOL1_Agi</t>
  </si>
  <si>
    <t>APOM_Agi</t>
  </si>
  <si>
    <t>C1QB_Agi</t>
  </si>
  <si>
    <t>C1QC_Agi</t>
  </si>
  <si>
    <t>C1R_Agi</t>
  </si>
  <si>
    <t>C1S_Agi</t>
  </si>
  <si>
    <t>C4BPA_Agi</t>
  </si>
  <si>
    <t>CBG_Agi</t>
  </si>
  <si>
    <t>CD5L_Agi</t>
  </si>
  <si>
    <t>CERU_Agi</t>
  </si>
  <si>
    <t>CFAB_Agi</t>
  </si>
  <si>
    <t>CFAH_Agi</t>
  </si>
  <si>
    <t>CFAI_Agi</t>
  </si>
  <si>
    <t>CLUS_Agi</t>
  </si>
  <si>
    <t>CO2_Agi</t>
  </si>
  <si>
    <t>CO3_Agi</t>
  </si>
  <si>
    <t>CO5_Agi</t>
  </si>
  <si>
    <t>CO6_Agi</t>
  </si>
  <si>
    <t>CO7_Agi</t>
  </si>
  <si>
    <t>CO8A_Agi</t>
  </si>
  <si>
    <t>CO9_Agi</t>
  </si>
  <si>
    <t>CPN2_Agi</t>
  </si>
  <si>
    <t>F13A_Agi</t>
  </si>
  <si>
    <t>FBLN1_Agi</t>
  </si>
  <si>
    <t>FCN3_Agi</t>
  </si>
  <si>
    <t>FETUA_Agi</t>
  </si>
  <si>
    <t>FIBA_Agi</t>
  </si>
  <si>
    <t>FIBG_Agi</t>
  </si>
  <si>
    <t>FINC_Agi</t>
  </si>
  <si>
    <t>GELS_Agi</t>
  </si>
  <si>
    <t>GPX3_Agi</t>
  </si>
  <si>
    <t>HBA_Agi</t>
  </si>
  <si>
    <t>HBD_Agi</t>
  </si>
  <si>
    <t>HEMO_Agi</t>
  </si>
  <si>
    <t>HEP2_Agi</t>
  </si>
  <si>
    <t>HPT_Agi</t>
  </si>
  <si>
    <t>HPTR_Agi</t>
  </si>
  <si>
    <t>HRG_Agi</t>
  </si>
  <si>
    <t>IC1_Agi</t>
  </si>
  <si>
    <t>IGHA1_Agi</t>
  </si>
  <si>
    <t>IGHA2_Agi</t>
  </si>
  <si>
    <t>IGHG1_Agi</t>
  </si>
  <si>
    <t>IGHG2_Agi</t>
  </si>
  <si>
    <t>IGHG3_Agi</t>
  </si>
  <si>
    <t>IGHG4_Agi</t>
  </si>
  <si>
    <t>IGHM_Agi</t>
  </si>
  <si>
    <t>IGJ_Agi</t>
  </si>
  <si>
    <t>ITIH1_Agi</t>
  </si>
  <si>
    <t>ITIH2_Agi</t>
  </si>
  <si>
    <t>ITIH4_Agi</t>
  </si>
  <si>
    <t>KLKB1_Agi</t>
  </si>
  <si>
    <t>KNG1_Agi</t>
  </si>
  <si>
    <t>MBL2_Agi</t>
  </si>
  <si>
    <t>PEDF_Agi</t>
  </si>
  <si>
    <t>PGRP2_Agi</t>
  </si>
  <si>
    <t>PLF4_Agi</t>
  </si>
  <si>
    <t>PLMN_Agi</t>
  </si>
  <si>
    <t>RET4_Agi</t>
  </si>
  <si>
    <t>SAA4_Agi</t>
  </si>
  <si>
    <t>SEPP1_Agi</t>
  </si>
  <si>
    <t>SHBG_Agi</t>
  </si>
  <si>
    <t>TETN_Agi</t>
  </si>
  <si>
    <t>THBG_Agi</t>
  </si>
  <si>
    <t>THRB_Agi</t>
  </si>
  <si>
    <t>TotalIGHG_Agi</t>
  </si>
  <si>
    <t>TRFE_Agi</t>
  </si>
  <si>
    <t>TTHY_Agi</t>
  </si>
  <si>
    <t>VTDB_Agi</t>
  </si>
  <si>
    <t>VTNC_Agi</t>
  </si>
  <si>
    <t>ZA2G_Agi</t>
  </si>
  <si>
    <t>Calprotectin_ELISA</t>
  </si>
  <si>
    <t>G3bP_ELISA</t>
  </si>
  <si>
    <t>MMP9_ELISA</t>
  </si>
  <si>
    <t>PCSK9_ELISA</t>
  </si>
  <si>
    <t>CHI3L1_ELISA</t>
  </si>
  <si>
    <t>GFR_MDRD_ELISA</t>
  </si>
  <si>
    <t>XXLVLDLP_NMR</t>
  </si>
  <si>
    <t>XXLVLDLL_NMR</t>
  </si>
  <si>
    <t>XXLVLDLPL_NMR</t>
  </si>
  <si>
    <t>XXLVLDLC_NMR</t>
  </si>
  <si>
    <t>XXLVLDLCE_NMR</t>
  </si>
  <si>
    <t>XXLVLDLFC_NMR</t>
  </si>
  <si>
    <t>XXLVLDLTG_NMR</t>
  </si>
  <si>
    <t>XLVLDLP_NMR</t>
  </si>
  <si>
    <t>XLVLDLL_NMR</t>
  </si>
  <si>
    <t>XLVLDLPL_NMR</t>
  </si>
  <si>
    <t>XLVLDLC_NMR</t>
  </si>
  <si>
    <t>XLVLDLCE_NMR</t>
  </si>
  <si>
    <t>XLVLDLFC_NMR</t>
  </si>
  <si>
    <t>XLVLDLTG_NMR</t>
  </si>
  <si>
    <t>LVLDLP_NMR</t>
  </si>
  <si>
    <t>LVLDLL_NMR</t>
  </si>
  <si>
    <t>LVLDLPL_NMR</t>
  </si>
  <si>
    <t>LVLDLC_NMR</t>
  </si>
  <si>
    <t>LVLDLCE_NMR</t>
  </si>
  <si>
    <t>LVLDLFC_NMR</t>
  </si>
  <si>
    <t>LVLDLTG_NMR</t>
  </si>
  <si>
    <t>MVLDLP_NMR</t>
  </si>
  <si>
    <t>MVLDLL_NMR</t>
  </si>
  <si>
    <t>MVLDLPL_NMR</t>
  </si>
  <si>
    <t>MVLDLC_NMR</t>
  </si>
  <si>
    <t>MVLDLCE_NMR</t>
  </si>
  <si>
    <t>MVLDLFC_NMR</t>
  </si>
  <si>
    <t>MVLDLTG_NMR</t>
  </si>
  <si>
    <t>SVLDLP_NMR</t>
  </si>
  <si>
    <t>SVLDLL_NMR</t>
  </si>
  <si>
    <t>SVLDLPL_NMR</t>
  </si>
  <si>
    <t>SVLDLC_NMR</t>
  </si>
  <si>
    <t>SVLDLCE_NMR</t>
  </si>
  <si>
    <t>SVLDLFC_NMR</t>
  </si>
  <si>
    <t>SVLDLTG_NMR</t>
  </si>
  <si>
    <t>XSVLDLP_NMR</t>
  </si>
  <si>
    <t>XSVLDLL_NMR</t>
  </si>
  <si>
    <t>XSVLDLPL_NMR</t>
  </si>
  <si>
    <t>XSVLDLC_NMR</t>
  </si>
  <si>
    <t>XSVLDLCE_NMR</t>
  </si>
  <si>
    <t>XSVLDLFC_NMR</t>
  </si>
  <si>
    <t>XSVLDLTG_NMR</t>
  </si>
  <si>
    <t>IDLP_NMR</t>
  </si>
  <si>
    <t>IDLL_NMR</t>
  </si>
  <si>
    <t>IDLPL_NMR</t>
  </si>
  <si>
    <t>IDLC_NMR</t>
  </si>
  <si>
    <t>IDLCE_NMR</t>
  </si>
  <si>
    <t>IDLFC_NMR</t>
  </si>
  <si>
    <t>IDLTG_NMR</t>
  </si>
  <si>
    <t>LLDLP_NMR</t>
  </si>
  <si>
    <t>LLDLL_NMR</t>
  </si>
  <si>
    <t>LLDLPL_NMR</t>
  </si>
  <si>
    <t>LLDLC_NMR</t>
  </si>
  <si>
    <t>LLDLCE_NMR</t>
  </si>
  <si>
    <t>LLDLFC_NMR</t>
  </si>
  <si>
    <t>LLDLTG_NMR</t>
  </si>
  <si>
    <t>MLDLP_NMR</t>
  </si>
  <si>
    <t>MLDLL_NMR</t>
  </si>
  <si>
    <t>MLDLPL_NMR</t>
  </si>
  <si>
    <t>MLDLC_NMR</t>
  </si>
  <si>
    <t>MLDLCE_NMR</t>
  </si>
  <si>
    <t>MLDLFC_NMR</t>
  </si>
  <si>
    <t>MLDLTG_NMR</t>
  </si>
  <si>
    <t>SLDLP_NMR</t>
  </si>
  <si>
    <t>SLDLL_NMR</t>
  </si>
  <si>
    <t>SLDLPL_NMR</t>
  </si>
  <si>
    <t>SLDLC_NMR</t>
  </si>
  <si>
    <t>SLDLCE_NMR</t>
  </si>
  <si>
    <t>SLDLFC_NMR</t>
  </si>
  <si>
    <t>SLDLTG_NMR</t>
  </si>
  <si>
    <t>XLHDLP_NMR</t>
  </si>
  <si>
    <t>XLHDLL_NMR</t>
  </si>
  <si>
    <t>XLHDLPL_NMR</t>
  </si>
  <si>
    <t>XLHDLC_NMR</t>
  </si>
  <si>
    <t>XLHDLCE_NMR</t>
  </si>
  <si>
    <t>XLHDLFC_NMR</t>
  </si>
  <si>
    <t>XLHDLTG_NMR</t>
  </si>
  <si>
    <t>LHDLP_NMR</t>
  </si>
  <si>
    <t>LHDLL_NMR</t>
  </si>
  <si>
    <t>LHDLPL_NMR</t>
  </si>
  <si>
    <t>LHDLC_NMR</t>
  </si>
  <si>
    <t>LHDLCE_NMR</t>
  </si>
  <si>
    <t>LHDLFC_NMR</t>
  </si>
  <si>
    <t>LHDLTG_NMR</t>
  </si>
  <si>
    <t>MHDLP_NMR</t>
  </si>
  <si>
    <t>MHDLL_NMR</t>
  </si>
  <si>
    <t>MHDLPL_NMR</t>
  </si>
  <si>
    <t>MHDLC_NMR</t>
  </si>
  <si>
    <t>MHDLCE_NMR</t>
  </si>
  <si>
    <t>MHDLFC_NMR</t>
  </si>
  <si>
    <t>MHDLTG_NMR</t>
  </si>
  <si>
    <t>SHDLP_NMR</t>
  </si>
  <si>
    <t>SHDLL_NMR</t>
  </si>
  <si>
    <t>SHDLPL_NMR</t>
  </si>
  <si>
    <t>SHDLC_NMR</t>
  </si>
  <si>
    <t>SHDLCE_NMR</t>
  </si>
  <si>
    <t>SHDLFC_NMR</t>
  </si>
  <si>
    <t>SHDLTG_NMR</t>
  </si>
  <si>
    <t>XXLVLDLPL__NMR</t>
  </si>
  <si>
    <t>XXLVLDLC__NMR</t>
  </si>
  <si>
    <t>XXLVLDLCE__NMR</t>
  </si>
  <si>
    <t>XXLVLDLFC__NMR</t>
  </si>
  <si>
    <t>XXLVLDLTG__NMR</t>
  </si>
  <si>
    <t>XLVLDLPL__NMR</t>
  </si>
  <si>
    <t>XLVLDLC__NMR</t>
  </si>
  <si>
    <t>XLVLDLCE__NMR</t>
  </si>
  <si>
    <t>XLVLDLFC__NMR</t>
  </si>
  <si>
    <t>XLVLDLTG__NMR</t>
  </si>
  <si>
    <t>LVLDLPL__NMR</t>
  </si>
  <si>
    <t>LVLDLC__NMR</t>
  </si>
  <si>
    <t>LVLDLCE__NMR</t>
  </si>
  <si>
    <t>LVLDLFC__NMR</t>
  </si>
  <si>
    <t>LVLDLTG__NMR</t>
  </si>
  <si>
    <t>MVLDLPL__NMR</t>
  </si>
  <si>
    <t>MVLDLC__NMR</t>
  </si>
  <si>
    <t>MVLDLCE__NMR</t>
  </si>
  <si>
    <t>MVLDLFC__NMR</t>
  </si>
  <si>
    <t>MVLDLTG__NMR</t>
  </si>
  <si>
    <t>SVLDLPL__NMR</t>
  </si>
  <si>
    <t>SVLDLC__NMR</t>
  </si>
  <si>
    <t>SVLDLCE__NMR</t>
  </si>
  <si>
    <t>SVLDLFC__NMR</t>
  </si>
  <si>
    <t>SVLDLTG__NMR</t>
  </si>
  <si>
    <t>XSVLDLPL__NMR</t>
  </si>
  <si>
    <t>XSVLDLC__NMR</t>
  </si>
  <si>
    <t>XSVLDLCE__NMR</t>
  </si>
  <si>
    <t>XSVLDLFC__NMR</t>
  </si>
  <si>
    <t>XSVLDLTG__NMR</t>
  </si>
  <si>
    <t>IDLPL__NMR</t>
  </si>
  <si>
    <t>IDLC__NMR</t>
  </si>
  <si>
    <t>IDLCE__NMR</t>
  </si>
  <si>
    <t>IDLFC__NMR</t>
  </si>
  <si>
    <t>IDLTG__NMR</t>
  </si>
  <si>
    <t>LLDLPL__NMR</t>
  </si>
  <si>
    <t>LLDLC__NMR</t>
  </si>
  <si>
    <t>LLDLCE__NMR</t>
  </si>
  <si>
    <t>LLDLFC__NMR</t>
  </si>
  <si>
    <t>LLDLTG__NMR</t>
  </si>
  <si>
    <t>MLDLPL__NMR</t>
  </si>
  <si>
    <t>MLDLC__NMR</t>
  </si>
  <si>
    <t>MLDLCE__NMR</t>
  </si>
  <si>
    <t>MLDLFC__NMR</t>
  </si>
  <si>
    <t>MLDLTG__NMR</t>
  </si>
  <si>
    <t>SLDLPL__NMR</t>
  </si>
  <si>
    <t>SLDLC__NMR</t>
  </si>
  <si>
    <t>SLDLCE__NMR</t>
  </si>
  <si>
    <t>SLDLFC__NMR</t>
  </si>
  <si>
    <t>SLDLTG__NMR</t>
  </si>
  <si>
    <t>XLHDLPL__NMR</t>
  </si>
  <si>
    <t>XLHDLC__NMR</t>
  </si>
  <si>
    <t>XLHDLCE__NMR</t>
  </si>
  <si>
    <t>XLHDLFC__NMR</t>
  </si>
  <si>
    <t>XLHDLTG__NMR</t>
  </si>
  <si>
    <t>LHDLPL__NMR</t>
  </si>
  <si>
    <t>LHDLC__NMR</t>
  </si>
  <si>
    <t>LHDLCE__NMR</t>
  </si>
  <si>
    <t>LHDLFC__NMR</t>
  </si>
  <si>
    <t>LHDLTG__NMR</t>
  </si>
  <si>
    <t>MHDLPL__NMR</t>
  </si>
  <si>
    <t>MHDLC__NMR</t>
  </si>
  <si>
    <t>MHDLCE__NMR</t>
  </si>
  <si>
    <t>MHDLFC__NMR</t>
  </si>
  <si>
    <t>MHDLTG__NMR</t>
  </si>
  <si>
    <t>SHDLPL__NMR</t>
  </si>
  <si>
    <t>SHDLC__NMR</t>
  </si>
  <si>
    <t>SHDLCE__NMR</t>
  </si>
  <si>
    <t>SHDLFC__NMR</t>
  </si>
  <si>
    <t>SHDLTG__NMR</t>
  </si>
  <si>
    <t>VLDLD_NMR</t>
  </si>
  <si>
    <t>LDLD_NMR</t>
  </si>
  <si>
    <t>HDLD_NMR</t>
  </si>
  <si>
    <t>SerumC_NMR</t>
  </si>
  <si>
    <t>VLDLC_NMR</t>
  </si>
  <si>
    <t>RemnantC_NMR</t>
  </si>
  <si>
    <t>LDLC_NMR</t>
  </si>
  <si>
    <t>HDLC_NMR</t>
  </si>
  <si>
    <t>HDL2C_NMR</t>
  </si>
  <si>
    <t>HDL3C_NMR</t>
  </si>
  <si>
    <t>EstC_NMR</t>
  </si>
  <si>
    <t>FreeC_NMR</t>
  </si>
  <si>
    <t>SerumTG_NMR</t>
  </si>
  <si>
    <t>VLDLTG_NMR</t>
  </si>
  <si>
    <t>LDLTG_NMR</t>
  </si>
  <si>
    <t>HDLTG_NMR</t>
  </si>
  <si>
    <t>TotPG_NMR</t>
  </si>
  <si>
    <t>TGPG_NMR</t>
  </si>
  <si>
    <t>PC_NMR</t>
  </si>
  <si>
    <t>SM_NMR</t>
  </si>
  <si>
    <t>TotCho_NMR</t>
  </si>
  <si>
    <t>ApoA1_NMR</t>
  </si>
  <si>
    <t>ApoB_NMR</t>
  </si>
  <si>
    <t>ApoBApoA1_NMR</t>
  </si>
  <si>
    <t>TotFA_NMR</t>
  </si>
  <si>
    <t>UnSat_NMR</t>
  </si>
  <si>
    <t>DHA_NMR</t>
  </si>
  <si>
    <t>LA_NMR</t>
  </si>
  <si>
    <t>FAw3_NMR</t>
  </si>
  <si>
    <t>FAw6_NMR</t>
  </si>
  <si>
    <t>PUFA_NMR</t>
  </si>
  <si>
    <t>MUFA_NMR</t>
  </si>
  <si>
    <t>SFA_NMR</t>
  </si>
  <si>
    <t>DHAFA_NMR</t>
  </si>
  <si>
    <t>LAFA_NMR</t>
  </si>
  <si>
    <t>FAw3FA_NMR</t>
  </si>
  <si>
    <t>FAw6FA_NMR</t>
  </si>
  <si>
    <t>PUFAFA_NMR</t>
  </si>
  <si>
    <t>MUFAFA_NMR</t>
  </si>
  <si>
    <t>SFAFA_NMR</t>
  </si>
  <si>
    <t>Glc_NMR</t>
  </si>
  <si>
    <t>Lac_NMR</t>
  </si>
  <si>
    <t>Pyr_NMR</t>
  </si>
  <si>
    <t>Cit_NMR</t>
  </si>
  <si>
    <t>Glol_NMR</t>
  </si>
  <si>
    <t>Ala_NMR</t>
  </si>
  <si>
    <t>Gln_NMR</t>
  </si>
  <si>
    <t>Gly_NMR</t>
  </si>
  <si>
    <t>His_NMR</t>
  </si>
  <si>
    <t>Ile_NMR</t>
  </si>
  <si>
    <t>Leu_NMR</t>
  </si>
  <si>
    <t>Val_NMR</t>
  </si>
  <si>
    <t>Phe_NMR</t>
  </si>
  <si>
    <t>Tyr_NMR</t>
  </si>
  <si>
    <t>Ace_NMR</t>
  </si>
  <si>
    <t>AcAce_NMR</t>
  </si>
  <si>
    <t>bOHBut_NMR</t>
  </si>
  <si>
    <t>Crea_NMR</t>
  </si>
  <si>
    <t>Alb_NMR</t>
  </si>
  <si>
    <t>Gp_NMR</t>
  </si>
  <si>
    <t>TAG_50_1_LIP</t>
  </si>
  <si>
    <t>TAG_50_2_LIP</t>
  </si>
  <si>
    <t>TAG_50_3_LIP</t>
  </si>
  <si>
    <t>TAG_52_2_LIP</t>
  </si>
  <si>
    <t>TAG_52_3_LIP</t>
  </si>
  <si>
    <t>TAG_52_4_LIP</t>
  </si>
  <si>
    <t>TAG_52_5_LIP</t>
  </si>
  <si>
    <t>TAG_54_2_LIP</t>
  </si>
  <si>
    <t>TAG_54_3_LIP</t>
  </si>
  <si>
    <t>TAG_54_4_LIP</t>
  </si>
  <si>
    <t>TAG_54_5_LIP</t>
  </si>
  <si>
    <t>TAG_54_6_LIP</t>
  </si>
  <si>
    <t>TAG_56_1_LIP</t>
  </si>
  <si>
    <t>TAG_56_5_LIP</t>
  </si>
  <si>
    <t>TAG_56_6_LIP</t>
  </si>
  <si>
    <t>TAG_56_7_LIP</t>
  </si>
  <si>
    <t>TAG_56_8_LIP</t>
  </si>
  <si>
    <t>lPE_16_0_LIP</t>
  </si>
  <si>
    <t>lPE_18_0_LIP</t>
  </si>
  <si>
    <t>lPE_18_1_LIP</t>
  </si>
  <si>
    <t>lPE_18_2_LIP</t>
  </si>
  <si>
    <t>lPE_20_4_LIP</t>
  </si>
  <si>
    <t>lPE_22_4_LIP</t>
  </si>
  <si>
    <t>lPE_22_5_LIP</t>
  </si>
  <si>
    <t>lPE_22_6_LIP</t>
  </si>
  <si>
    <t>PE_34_1_LIP</t>
  </si>
  <si>
    <t>PE_34_2_LIP</t>
  </si>
  <si>
    <t>PE_36_1_LIP</t>
  </si>
  <si>
    <t>PE_36_2_LIP</t>
  </si>
  <si>
    <t>PE_36_3_LIP</t>
  </si>
  <si>
    <t>PE_36_4_LIP</t>
  </si>
  <si>
    <t>PE_36_5_LIP</t>
  </si>
  <si>
    <t>PE_38_3_LIP</t>
  </si>
  <si>
    <t>PE_38_4_LIP</t>
  </si>
  <si>
    <t>PE_38_5_LIP</t>
  </si>
  <si>
    <t>PE_38_6_LIP</t>
  </si>
  <si>
    <t>PE_40_4_LIP</t>
  </si>
  <si>
    <t>PE_40_5_LIP</t>
  </si>
  <si>
    <t>PE_40_6_LIP</t>
  </si>
  <si>
    <t>PE_40_7_LIP</t>
  </si>
  <si>
    <t>PE_O38_0_LIP</t>
  </si>
  <si>
    <t>PE_O38_5_LIP</t>
  </si>
  <si>
    <t>PE_O38_6_LIP</t>
  </si>
  <si>
    <t>PS_28_0_LIP</t>
  </si>
  <si>
    <t>PS_36_1_LIP</t>
  </si>
  <si>
    <t>PS_36_3_LIP</t>
  </si>
  <si>
    <t>PS_36_4_LIP</t>
  </si>
  <si>
    <t>PS_36_5_LIP</t>
  </si>
  <si>
    <t>PS_38_3_LIP</t>
  </si>
  <si>
    <t>PS_38_4_LIP</t>
  </si>
  <si>
    <t>PS_38_5_LIP</t>
  </si>
  <si>
    <t>PS_38_6_LIP</t>
  </si>
  <si>
    <t>PS_38_7_LIP</t>
  </si>
  <si>
    <t>PS_O40_0_LIP</t>
  </si>
  <si>
    <t>PS_O40_2_LIP</t>
  </si>
  <si>
    <t>SM_d18_1_14_0_LIP</t>
  </si>
  <si>
    <t>SM_d18_1_16_0_LIP</t>
  </si>
  <si>
    <t>SM_d18_1_16_1_LIP</t>
  </si>
  <si>
    <t>SM_d18_1_18_0_LIP</t>
  </si>
  <si>
    <t>SM_d18_1_18_1_LIP</t>
  </si>
  <si>
    <t>SM_d18_1_20_0_LIP</t>
  </si>
  <si>
    <t>SM_d18_1_20_1_LIP</t>
  </si>
  <si>
    <t>SM_d18_1_22_0_LIP</t>
  </si>
  <si>
    <t>SM_d18_1_22_1_LIP</t>
  </si>
  <si>
    <t>SM_d18_1_22_2_LIP</t>
  </si>
  <si>
    <t>SM_d18_1_23_0_LIP</t>
  </si>
  <si>
    <t>SM_d18_1_24_0_LIP</t>
  </si>
  <si>
    <t>SM_d18_1_24_1_LIP</t>
  </si>
  <si>
    <t>SM_d18_2_23_0_LIP</t>
  </si>
  <si>
    <t>SM_d18_2_24_1_LIP</t>
  </si>
  <si>
    <t>lPC_14_0_LIP</t>
  </si>
  <si>
    <t>lPC_16_0_LIP</t>
  </si>
  <si>
    <t>lPC_16_1_LIP</t>
  </si>
  <si>
    <t>lPC_18_0_LIP</t>
  </si>
  <si>
    <t>lPC_18_1_LIP</t>
  </si>
  <si>
    <t>lPC_18_2_LIP</t>
  </si>
  <si>
    <t>lPC_20_3_LIP</t>
  </si>
  <si>
    <t>lPC_20_4_LIP</t>
  </si>
  <si>
    <t>lPC_20_5_LIP</t>
  </si>
  <si>
    <t>lPC_22_5_LIP</t>
  </si>
  <si>
    <t>lPC_22_6_LIP</t>
  </si>
  <si>
    <t>lPC_O16_0_LIP</t>
  </si>
  <si>
    <t>lPC_O18_0_LIP</t>
  </si>
  <si>
    <t>PC_22_0_LIP</t>
  </si>
  <si>
    <t>PC_24_0_LIP</t>
  </si>
  <si>
    <t>PC_24_1_LIP</t>
  </si>
  <si>
    <t>PC_32_0_LIP</t>
  </si>
  <si>
    <t>PC_32_1_LIP</t>
  </si>
  <si>
    <t>PC_32_2_LIP</t>
  </si>
  <si>
    <t>PC_34_1_LIP</t>
  </si>
  <si>
    <t>PC_34_2_LIP</t>
  </si>
  <si>
    <t>PC_34_3_LIP</t>
  </si>
  <si>
    <t>PC_36_1_LIP</t>
  </si>
  <si>
    <t>PC_36_2_LIP</t>
  </si>
  <si>
    <t>PC_36_3_LIP</t>
  </si>
  <si>
    <t>PC_36_4_LIP</t>
  </si>
  <si>
    <t>PC_36_5_LIP</t>
  </si>
  <si>
    <t>PC_38_2_LIP</t>
  </si>
  <si>
    <t>PC_38_3_LIP</t>
  </si>
  <si>
    <t>PC_38_4_LIP</t>
  </si>
  <si>
    <t>PC_38_5_LIP</t>
  </si>
  <si>
    <t>PC_38_6_LIP</t>
  </si>
  <si>
    <t>PC_40_2_LIP</t>
  </si>
  <si>
    <t>PC_40_3_LIP</t>
  </si>
  <si>
    <t>PC_40_4_LIP</t>
  </si>
  <si>
    <t>PC_40_5_LIP</t>
  </si>
  <si>
    <t>PC_40_6_LIP</t>
  </si>
  <si>
    <t>PC_O32_0_LIP</t>
  </si>
  <si>
    <t>PC_O32_1_LIP</t>
  </si>
  <si>
    <t>PC_O34_1_LIP</t>
  </si>
  <si>
    <t>PC_O34_2_LIP</t>
  </si>
  <si>
    <t>PC_O34_3_LIP</t>
  </si>
  <si>
    <t>PC_O38_3_LIP</t>
  </si>
  <si>
    <t>PC_O38_4_LIP</t>
  </si>
  <si>
    <t>PC_O38_5_LIP</t>
  </si>
  <si>
    <t>PC_O40_0_LIP</t>
  </si>
  <si>
    <t>PC_O40_1_LIP</t>
  </si>
  <si>
    <t>PC_O40_2_LIP</t>
  </si>
  <si>
    <t>PC_O40_3_LIP</t>
  </si>
  <si>
    <t>PC_O40_4_LIP</t>
  </si>
  <si>
    <t>PC_O40_5_LIP</t>
  </si>
  <si>
    <t>PC_O40_6_LIP</t>
  </si>
  <si>
    <t>PC_O42_5_LIP</t>
  </si>
  <si>
    <t>PC_O42_6_LIP</t>
  </si>
  <si>
    <t>CE_14_0_LIP</t>
  </si>
  <si>
    <t>CE_15_0_LIP</t>
  </si>
  <si>
    <t>CE_16_0_LIP</t>
  </si>
  <si>
    <t>CE_16_1_LIP</t>
  </si>
  <si>
    <t>CE_18_1_LIP</t>
  </si>
  <si>
    <t>CE_18_2_LIP</t>
  </si>
  <si>
    <t>CE_18_3_LIP</t>
  </si>
  <si>
    <t>CE_20_0_LIP</t>
  </si>
  <si>
    <t>CE_20_4_LIP</t>
  </si>
  <si>
    <t>CE_20_5_LIP</t>
  </si>
  <si>
    <t>CE_22_2_LIP</t>
  </si>
  <si>
    <t>CE_22_6_LIP</t>
  </si>
  <si>
    <t>CE_24_0_LIP</t>
  </si>
  <si>
    <t>CE_26_5_LIP</t>
  </si>
  <si>
    <t>Triglycerides_LIP</t>
  </si>
  <si>
    <t>Total_cholesterol_LIP</t>
  </si>
  <si>
    <t>HDL_C_LIP</t>
  </si>
  <si>
    <t>LDL_C_LIP</t>
  </si>
  <si>
    <t>AGE</t>
  </si>
  <si>
    <t>SEX</t>
  </si>
  <si>
    <t>Diabetes Marker</t>
  </si>
  <si>
    <t>TRBM_HUMAN</t>
  </si>
  <si>
    <t>Thrombomodulin</t>
  </si>
  <si>
    <t>THBD THRM</t>
  </si>
  <si>
    <t>TNF12_HUMAN</t>
  </si>
  <si>
    <t>TNFSF12 APO3L, DR3LG, UNQ181/PRO207</t>
  </si>
  <si>
    <t>STABP_HUMAN</t>
  </si>
  <si>
    <t>STAM-binding protein</t>
  </si>
  <si>
    <t>STAMBP AMSH</t>
  </si>
  <si>
    <t>IFNG_HUMAN</t>
  </si>
  <si>
    <t>Interferon gamma</t>
  </si>
  <si>
    <t>IFNG</t>
  </si>
  <si>
    <t>IL1A_HUMAN</t>
  </si>
  <si>
    <t>Interleukin-1 alpha</t>
  </si>
  <si>
    <t>IL1A IL1F1</t>
  </si>
  <si>
    <t>SOMA_HUMAN</t>
  </si>
  <si>
    <t>Somatotropin</t>
  </si>
  <si>
    <t>SELPL_HUMAN</t>
  </si>
  <si>
    <t>P-selectin glycoprotein ligand 1</t>
  </si>
  <si>
    <t>XPP2_HUMAN</t>
  </si>
  <si>
    <t>Xaa-Pro aminopeptidase 2</t>
  </si>
  <si>
    <t>4EBP1_HUMAN</t>
  </si>
  <si>
    <t>Eukaryotic translation initiation f...</t>
  </si>
  <si>
    <t>Interleukin-1 receptor type 2</t>
  </si>
  <si>
    <t>IL1R1 IL1R, IL1RA, IL1RT2</t>
  </si>
  <si>
    <t>Interleukin-18 receptor 2</t>
  </si>
  <si>
    <t>miR-122</t>
  </si>
  <si>
    <t>miR-126</t>
  </si>
  <si>
    <t>miR-150</t>
  </si>
  <si>
    <t>miR-155</t>
  </si>
  <si>
    <t>miR-191</t>
  </si>
  <si>
    <t>miR-195</t>
  </si>
  <si>
    <t>miR-197</t>
  </si>
  <si>
    <t>miR-21</t>
  </si>
  <si>
    <t>miR-223</t>
  </si>
  <si>
    <t>miR-24</t>
  </si>
  <si>
    <t>miR-28-3p</t>
  </si>
  <si>
    <t>miR-27b</t>
  </si>
  <si>
    <t>miR-92a</t>
  </si>
  <si>
    <t>miR-146a</t>
  </si>
  <si>
    <t>miR-148a</t>
  </si>
  <si>
    <t>miR-320</t>
  </si>
  <si>
    <t>miR-335</t>
  </si>
  <si>
    <t>miR-126*</t>
  </si>
  <si>
    <t>miR-223*</t>
  </si>
  <si>
    <t>miR-378</t>
  </si>
  <si>
    <t>SLC4A1</t>
  </si>
  <si>
    <t>SERPINA6</t>
  </si>
  <si>
    <t>CFB</t>
  </si>
  <si>
    <t>CFH</t>
  </si>
  <si>
    <t>CFI</t>
  </si>
  <si>
    <t>CLU</t>
  </si>
  <si>
    <t>C3</t>
  </si>
  <si>
    <t>C5</t>
  </si>
  <si>
    <t>PSPHP1</t>
  </si>
  <si>
    <t>F13A1</t>
  </si>
  <si>
    <t>AHSG</t>
  </si>
  <si>
    <t>FGG</t>
  </si>
  <si>
    <t>FN1</t>
  </si>
  <si>
    <t>HBA1</t>
  </si>
  <si>
    <t>HBE1</t>
  </si>
  <si>
    <t>ERVMER34-1</t>
  </si>
  <si>
    <t>SERPIND1</t>
  </si>
  <si>
    <t>MRS2</t>
  </si>
  <si>
    <t>SERPING1</t>
  </si>
  <si>
    <t>JCHAIN</t>
  </si>
  <si>
    <t>SERPINF1</t>
  </si>
  <si>
    <t>PGLYRP2</t>
  </si>
  <si>
    <t>PF4</t>
  </si>
  <si>
    <t>RBP4</t>
  </si>
  <si>
    <t>SELENOP</t>
  </si>
  <si>
    <t>CLEC3B</t>
  </si>
  <si>
    <t>SERPINA7</t>
  </si>
  <si>
    <t>TTR</t>
  </si>
  <si>
    <t>AZGP1</t>
  </si>
  <si>
    <t>IL1R1</t>
  </si>
  <si>
    <t>CMA1</t>
  </si>
  <si>
    <t>FASN</t>
  </si>
  <si>
    <t>TIMELESS</t>
  </si>
  <si>
    <t>PRAP1</t>
  </si>
  <si>
    <t>IL1A</t>
  </si>
  <si>
    <t>CCL4L1</t>
  </si>
  <si>
    <t>Total-IGHG</t>
  </si>
  <si>
    <t>rows.to.remove</t>
  </si>
  <si>
    <t>std.gene.names</t>
  </si>
  <si>
    <t>U6</t>
  </si>
  <si>
    <t>miR-122-3p</t>
  </si>
  <si>
    <t>miR-150-3p</t>
  </si>
  <si>
    <t>miR-155-5p</t>
  </si>
  <si>
    <t>miR-155-3p</t>
  </si>
  <si>
    <t>miR-191-3p</t>
  </si>
  <si>
    <t>miR-195-5p</t>
  </si>
  <si>
    <t>miR-195-3p</t>
  </si>
  <si>
    <t>miR-197-5p</t>
  </si>
  <si>
    <t>miR-21-3p</t>
  </si>
  <si>
    <t>miR-24-5p</t>
  </si>
  <si>
    <t>miR-27b-5p</t>
  </si>
  <si>
    <t>miR-92a-5p</t>
  </si>
  <si>
    <t>miR-146a-5p</t>
  </si>
  <si>
    <t>miR-146a-3p</t>
  </si>
  <si>
    <t>miR-148a-5p</t>
  </si>
  <si>
    <t>miR-148a-3p</t>
  </si>
  <si>
    <t>miR-320-5p</t>
  </si>
  <si>
    <t>miR-320-3p</t>
  </si>
  <si>
    <t>miR-335-5p</t>
  </si>
  <si>
    <t>miR-335-3p</t>
  </si>
  <si>
    <t>miR-378-5p</t>
  </si>
  <si>
    <t>miR-378-3p</t>
  </si>
  <si>
    <t>hsa-miR-122-3p, hsa-miR-122-5p, hsa-miR-126-3p, hsa-miR-126-3p, hsa-miR-126-5p, hsa-miR-126-5p, hsa-miR-146a-3p, hsa-miR-146a-5p, hsa-miR-148a-3p, hsa-miR-148a-5p, hsa-miR-150-3p, hsa-miR-150-5p, hsa-miR-155-3p, hsa-miR-155-5p, hsa-miR-191-3p, hsa-miR-191-5p, hsa-miR-195-3p, hsa-miR-195-5p, hsa-miR-197-3p, hsa-miR-197-5p, hsa-miR-21-3p, hsa-miR-21-5p, hsa-miR-223-3p, hsa-miR-223-3p, hsa-miR-223-5p, hsa-miR-223-5p, hsa-miR-24-3p, hsa-miR-24-5p, hsa-miR-27b-3p, hsa-miR-27b-5p, hsa-miR-28-3p, hsa-miR-320-3p, hsa-miR-320-5p, hsa-miR-335-3p, hsa-miR-335-5p, hsa-miR-378-3p, hsa-miR-378-5p, hsa-miR-92a-3p, hsa-miR-92a-5p</t>
  </si>
  <si>
    <t>hsa-miR-122-3p, hsa-miR-122-5p, hsa-miR-126-3p, hsa-miR-126-3p, hsa-miR-126-5p, hsa-miR-126-5p, hsa-miR-146a-3p, hsa-miR-146a-5p, hsa-miR-148a-3p, hsa-miR-148a-5p</t>
  </si>
  <si>
    <t>hsa-miR-150-3p, hsa-miR-150-5p, hsa-miR-155-3p, hsa-miR-155-5p, hsa-miR-191-3p, hsa-miR-191-5p, hsa-miR-195-3p, hsa-miR-195-5p, hsa-miR-197-3p, hsa-miR-197-5p</t>
  </si>
  <si>
    <t>hsa-miR-21-3p, hsa-miR-21-5p, hsa-miR-223-3p, hsa-miR-223-3p, hsa-miR-223-5p, hsa-miR-223-5p, hsa-miR-24-3p, hsa-miR-24-5p, hsa-miR-27b-3p, hsa-miR-27b-5p</t>
  </si>
  <si>
    <t>hsa-miR-28-3p, hsa-miR-320-3p, hsa-miR-320-5p, hsa-miR-335-3p, hsa-miR-335-5p, hsa-miR-378-3p, hsa-miR-378-5p, hsa-miR-92a-3p, hsa-miR-92a-5p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</si>
</sst>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46DE-5B46-4683-B5DE-22FFBE39C47E}">
  <sheetPr codeName="Sheet1"/>
  <dimension ref="B2:P147"/>
  <sheetViews>
    <sheetView workbookViewId="0">
      <selection activeCell="G2" sqref="G2:G147"/>
    </sheetView>
  </sheetViews>
  <sheetFormatPr defaultRowHeight="14.5"/>
  <sheetData>
    <row r="2" spans="2:16">
      <c r="B2" t="s">
        <v>0</v>
      </c>
      <c r="G2" t="s">
        <v>264</v>
      </c>
      <c r="H2" s="2" t="s">
        <v>251</v>
      </c>
    </row>
    <row r="3" spans="2:16">
      <c r="B3" t="s">
        <v>1</v>
      </c>
      <c r="G3" t="s">
        <v>280</v>
      </c>
      <c r="H3" s="2" t="s">
        <v>204</v>
      </c>
      <c r="I3" t="s">
        <v>280</v>
      </c>
      <c r="J3" t="s">
        <v>283</v>
      </c>
      <c r="K3" t="s">
        <v>284</v>
      </c>
      <c r="M3" t="s">
        <v>285</v>
      </c>
      <c r="N3" t="s">
        <v>511</v>
      </c>
      <c r="O3" t="s">
        <v>286</v>
      </c>
      <c r="P3">
        <v>363</v>
      </c>
    </row>
    <row r="4" spans="2:16">
      <c r="B4" t="s">
        <v>2</v>
      </c>
      <c r="G4" t="s">
        <v>193</v>
      </c>
      <c r="H4" s="2" t="s">
        <v>144</v>
      </c>
      <c r="I4" t="s">
        <v>193</v>
      </c>
      <c r="J4" t="s">
        <v>287</v>
      </c>
      <c r="K4" t="s">
        <v>288</v>
      </c>
      <c r="M4" t="s">
        <v>289</v>
      </c>
      <c r="N4" t="s">
        <v>512</v>
      </c>
      <c r="O4" t="s">
        <v>286</v>
      </c>
      <c r="P4">
        <v>132</v>
      </c>
    </row>
    <row r="5" spans="2:16">
      <c r="B5" t="s">
        <v>3</v>
      </c>
      <c r="G5" t="s">
        <v>143</v>
      </c>
      <c r="H5" s="2" t="s">
        <v>267</v>
      </c>
      <c r="I5" t="s">
        <v>143</v>
      </c>
      <c r="J5" t="s">
        <v>290</v>
      </c>
      <c r="K5" t="s">
        <v>291</v>
      </c>
      <c r="M5" t="s">
        <v>292</v>
      </c>
      <c r="N5" t="s">
        <v>513</v>
      </c>
      <c r="O5" t="s">
        <v>286</v>
      </c>
      <c r="P5">
        <v>185</v>
      </c>
    </row>
    <row r="6" spans="2:16">
      <c r="B6" t="s">
        <v>4</v>
      </c>
      <c r="G6" t="s">
        <v>225</v>
      </c>
      <c r="H6" s="2" t="s">
        <v>245</v>
      </c>
      <c r="I6" t="s">
        <v>225</v>
      </c>
      <c r="J6" t="s">
        <v>293</v>
      </c>
      <c r="K6" t="s">
        <v>294</v>
      </c>
      <c r="M6" t="s">
        <v>295</v>
      </c>
      <c r="N6" t="s">
        <v>514</v>
      </c>
      <c r="O6" t="s">
        <v>286</v>
      </c>
      <c r="P6">
        <v>862</v>
      </c>
    </row>
    <row r="7" spans="2:16">
      <c r="B7" t="s">
        <v>5</v>
      </c>
      <c r="G7" t="s">
        <v>212</v>
      </c>
      <c r="H7" s="2" t="s">
        <v>240</v>
      </c>
      <c r="I7" t="s">
        <v>212</v>
      </c>
      <c r="J7" t="s">
        <v>296</v>
      </c>
      <c r="K7" t="s">
        <v>297</v>
      </c>
      <c r="M7" t="s">
        <v>298</v>
      </c>
      <c r="N7" t="s">
        <v>212</v>
      </c>
      <c r="O7" t="s">
        <v>286</v>
      </c>
      <c r="P7">
        <v>247</v>
      </c>
    </row>
    <row r="8" spans="2:16">
      <c r="B8" t="s">
        <v>6</v>
      </c>
      <c r="G8" t="s">
        <v>251</v>
      </c>
      <c r="H8" s="2" t="s">
        <v>154</v>
      </c>
    </row>
    <row r="9" spans="2:16">
      <c r="B9" t="s">
        <v>7</v>
      </c>
      <c r="G9" t="s">
        <v>202</v>
      </c>
      <c r="H9" s="2" t="s">
        <v>145</v>
      </c>
    </row>
    <row r="10" spans="2:16">
      <c r="B10" t="s">
        <v>8</v>
      </c>
      <c r="G10" t="s">
        <v>204</v>
      </c>
      <c r="H10" s="2" t="s">
        <v>161</v>
      </c>
    </row>
    <row r="11" spans="2:16">
      <c r="B11" t="s">
        <v>9</v>
      </c>
      <c r="G11" t="s">
        <v>271</v>
      </c>
      <c r="H11" s="2" t="s">
        <v>244</v>
      </c>
    </row>
    <row r="12" spans="2:16">
      <c r="B12" t="s">
        <v>10</v>
      </c>
      <c r="G12" t="s">
        <v>238</v>
      </c>
      <c r="H12" s="2" t="s">
        <v>256</v>
      </c>
      <c r="I12" t="s">
        <v>238</v>
      </c>
      <c r="J12" t="s">
        <v>299</v>
      </c>
      <c r="K12" t="s">
        <v>300</v>
      </c>
      <c r="M12" t="s">
        <v>301</v>
      </c>
      <c r="N12" t="s">
        <v>515</v>
      </c>
      <c r="O12" t="s">
        <v>286</v>
      </c>
      <c r="P12">
        <v>97</v>
      </c>
    </row>
    <row r="13" spans="2:16">
      <c r="B13" t="s">
        <v>11</v>
      </c>
      <c r="G13" t="s">
        <v>246</v>
      </c>
      <c r="H13" s="2" t="s">
        <v>208</v>
      </c>
      <c r="I13" t="s">
        <v>246</v>
      </c>
      <c r="J13" t="s">
        <v>302</v>
      </c>
      <c r="K13" t="s">
        <v>303</v>
      </c>
      <c r="M13" t="s">
        <v>304</v>
      </c>
      <c r="N13" t="s">
        <v>516</v>
      </c>
      <c r="O13" t="s">
        <v>286</v>
      </c>
      <c r="P13">
        <v>98</v>
      </c>
    </row>
    <row r="14" spans="2:16">
      <c r="B14" t="s">
        <v>12</v>
      </c>
      <c r="G14" t="s">
        <v>277</v>
      </c>
      <c r="H14" s="2" t="s">
        <v>575</v>
      </c>
      <c r="I14" t="s">
        <v>277</v>
      </c>
      <c r="J14" t="s">
        <v>305</v>
      </c>
      <c r="K14" t="s">
        <v>306</v>
      </c>
      <c r="M14" t="s">
        <v>307</v>
      </c>
      <c r="N14" t="s">
        <v>517</v>
      </c>
      <c r="O14" t="s">
        <v>286</v>
      </c>
      <c r="P14">
        <v>96</v>
      </c>
    </row>
    <row r="15" spans="2:16">
      <c r="B15" t="s">
        <v>13</v>
      </c>
      <c r="G15" t="s">
        <v>258</v>
      </c>
      <c r="H15" s="2" t="s">
        <v>140</v>
      </c>
      <c r="I15" t="s">
        <v>258</v>
      </c>
      <c r="J15" t="s">
        <v>308</v>
      </c>
      <c r="K15" t="s">
        <v>309</v>
      </c>
      <c r="M15" t="s">
        <v>310</v>
      </c>
      <c r="N15" t="s">
        <v>518</v>
      </c>
      <c r="O15" t="s">
        <v>286</v>
      </c>
      <c r="P15">
        <v>120</v>
      </c>
    </row>
    <row r="16" spans="2:16">
      <c r="B16" t="s">
        <v>14</v>
      </c>
      <c r="G16" t="s">
        <v>272</v>
      </c>
      <c r="H16" s="2" t="s">
        <v>141</v>
      </c>
      <c r="I16" t="s">
        <v>272</v>
      </c>
      <c r="J16" t="s">
        <v>311</v>
      </c>
      <c r="K16" t="s">
        <v>312</v>
      </c>
      <c r="M16" t="s">
        <v>313</v>
      </c>
      <c r="N16" t="s">
        <v>519</v>
      </c>
      <c r="O16" t="s">
        <v>286</v>
      </c>
      <c r="P16">
        <v>150</v>
      </c>
    </row>
    <row r="17" spans="2:16">
      <c r="B17" t="s">
        <v>15</v>
      </c>
      <c r="G17" t="s">
        <v>265</v>
      </c>
      <c r="H17" s="2" t="s">
        <v>142</v>
      </c>
      <c r="I17" t="s">
        <v>265</v>
      </c>
      <c r="J17" t="s">
        <v>314</v>
      </c>
      <c r="K17" t="s">
        <v>315</v>
      </c>
      <c r="M17" t="s">
        <v>316</v>
      </c>
      <c r="N17" t="s">
        <v>520</v>
      </c>
      <c r="O17" t="s">
        <v>286</v>
      </c>
      <c r="P17">
        <v>127</v>
      </c>
    </row>
    <row r="18" spans="2:16">
      <c r="B18" t="s">
        <v>16</v>
      </c>
      <c r="G18" t="s">
        <v>187</v>
      </c>
      <c r="H18" s="2" t="s">
        <v>279</v>
      </c>
      <c r="I18" t="s">
        <v>187</v>
      </c>
      <c r="J18" t="s">
        <v>317</v>
      </c>
      <c r="K18" t="s">
        <v>318</v>
      </c>
      <c r="M18" t="s">
        <v>319</v>
      </c>
      <c r="N18" t="s">
        <v>521</v>
      </c>
      <c r="O18" t="s">
        <v>286</v>
      </c>
      <c r="P18">
        <v>92</v>
      </c>
    </row>
    <row r="19" spans="2:16">
      <c r="B19" t="s">
        <v>17</v>
      </c>
      <c r="G19" t="s">
        <v>231</v>
      </c>
      <c r="H19" s="2" t="s">
        <v>163</v>
      </c>
      <c r="I19" t="s">
        <v>231</v>
      </c>
      <c r="J19" t="s">
        <v>320</v>
      </c>
      <c r="K19" t="s">
        <v>321</v>
      </c>
      <c r="M19" t="s">
        <v>322</v>
      </c>
      <c r="N19" t="s">
        <v>522</v>
      </c>
      <c r="O19" t="s">
        <v>286</v>
      </c>
      <c r="P19">
        <v>92</v>
      </c>
    </row>
    <row r="20" spans="2:16">
      <c r="B20" t="s">
        <v>18</v>
      </c>
      <c r="G20" t="s">
        <v>216</v>
      </c>
      <c r="H20" s="2" t="s">
        <v>211</v>
      </c>
      <c r="I20" t="s">
        <v>216</v>
      </c>
      <c r="J20" t="s">
        <v>323</v>
      </c>
      <c r="K20" t="s">
        <v>324</v>
      </c>
      <c r="M20" t="s">
        <v>325</v>
      </c>
      <c r="N20" t="s">
        <v>523</v>
      </c>
      <c r="O20" t="s">
        <v>286</v>
      </c>
      <c r="P20">
        <v>370</v>
      </c>
    </row>
    <row r="21" spans="2:16">
      <c r="B21" t="s">
        <v>19</v>
      </c>
      <c r="G21" t="s">
        <v>268</v>
      </c>
      <c r="I21" t="s">
        <v>268</v>
      </c>
      <c r="J21" t="s">
        <v>326</v>
      </c>
      <c r="K21" t="s">
        <v>327</v>
      </c>
      <c r="M21" t="s">
        <v>328</v>
      </c>
      <c r="N21" t="s">
        <v>524</v>
      </c>
      <c r="O21" t="s">
        <v>286</v>
      </c>
      <c r="P21">
        <v>277</v>
      </c>
    </row>
    <row r="22" spans="2:16">
      <c r="B22" t="s">
        <v>20</v>
      </c>
      <c r="G22" t="s">
        <v>144</v>
      </c>
    </row>
    <row r="23" spans="2:16">
      <c r="B23" t="s">
        <v>21</v>
      </c>
      <c r="G23" t="s">
        <v>259</v>
      </c>
      <c r="I23" t="s">
        <v>259</v>
      </c>
      <c r="J23" t="s">
        <v>329</v>
      </c>
      <c r="K23" t="s">
        <v>330</v>
      </c>
      <c r="M23" t="s">
        <v>331</v>
      </c>
      <c r="N23" t="s">
        <v>525</v>
      </c>
      <c r="O23" t="s">
        <v>286</v>
      </c>
      <c r="P23">
        <v>495</v>
      </c>
    </row>
    <row r="24" spans="2:16">
      <c r="B24" t="s">
        <v>22</v>
      </c>
      <c r="G24" t="s">
        <v>232</v>
      </c>
      <c r="I24" t="s">
        <v>232</v>
      </c>
      <c r="J24" t="s">
        <v>332</v>
      </c>
      <c r="K24" t="s">
        <v>333</v>
      </c>
      <c r="M24" t="s">
        <v>334</v>
      </c>
      <c r="N24" t="s">
        <v>232</v>
      </c>
      <c r="O24" t="s">
        <v>286</v>
      </c>
      <c r="P24">
        <v>668</v>
      </c>
    </row>
    <row r="25" spans="2:16">
      <c r="B25" t="s">
        <v>23</v>
      </c>
      <c r="G25" t="s">
        <v>215</v>
      </c>
      <c r="I25" t="s">
        <v>215</v>
      </c>
      <c r="J25" t="s">
        <v>335</v>
      </c>
      <c r="K25" t="s">
        <v>336</v>
      </c>
      <c r="M25" t="s">
        <v>337</v>
      </c>
      <c r="N25" t="s">
        <v>526</v>
      </c>
      <c r="O25" t="s">
        <v>286</v>
      </c>
      <c r="P25">
        <v>836</v>
      </c>
    </row>
    <row r="26" spans="2:16">
      <c r="B26" t="s">
        <v>24</v>
      </c>
      <c r="G26" t="s">
        <v>176</v>
      </c>
      <c r="I26" t="s">
        <v>176</v>
      </c>
      <c r="J26" t="s">
        <v>338</v>
      </c>
      <c r="K26" t="s">
        <v>339</v>
      </c>
      <c r="M26" t="s">
        <v>340</v>
      </c>
      <c r="N26" t="s">
        <v>176</v>
      </c>
      <c r="O26" t="s">
        <v>286</v>
      </c>
      <c r="P26">
        <v>383</v>
      </c>
    </row>
    <row r="27" spans="2:16">
      <c r="B27" t="s">
        <v>25</v>
      </c>
      <c r="G27" t="s">
        <v>282</v>
      </c>
    </row>
    <row r="28" spans="2:16">
      <c r="B28" t="s">
        <v>26</v>
      </c>
      <c r="G28" t="s">
        <v>228</v>
      </c>
      <c r="I28" t="s">
        <v>228</v>
      </c>
      <c r="J28" t="s">
        <v>341</v>
      </c>
      <c r="K28" t="s">
        <v>342</v>
      </c>
      <c r="M28" t="s">
        <v>343</v>
      </c>
      <c r="N28" t="s">
        <v>228</v>
      </c>
      <c r="O28" t="s">
        <v>286</v>
      </c>
      <c r="P28">
        <v>142</v>
      </c>
    </row>
    <row r="29" spans="2:16">
      <c r="B29" t="s">
        <v>27</v>
      </c>
      <c r="G29" t="s">
        <v>152</v>
      </c>
      <c r="I29" t="s">
        <v>152</v>
      </c>
      <c r="J29" t="s">
        <v>344</v>
      </c>
      <c r="K29" t="s">
        <v>345</v>
      </c>
      <c r="M29" t="s">
        <v>346</v>
      </c>
      <c r="N29" t="s">
        <v>527</v>
      </c>
      <c r="O29" t="s">
        <v>286</v>
      </c>
      <c r="P29">
        <v>98</v>
      </c>
    </row>
    <row r="30" spans="2:16">
      <c r="B30" t="s">
        <v>28</v>
      </c>
      <c r="G30" t="s">
        <v>185</v>
      </c>
      <c r="I30" t="s">
        <v>185</v>
      </c>
      <c r="J30" t="s">
        <v>347</v>
      </c>
      <c r="K30" t="s">
        <v>348</v>
      </c>
      <c r="M30" t="s">
        <v>349</v>
      </c>
      <c r="N30" t="s">
        <v>528</v>
      </c>
      <c r="O30" t="s">
        <v>286</v>
      </c>
      <c r="P30">
        <v>412</v>
      </c>
    </row>
    <row r="31" spans="2:16">
      <c r="B31" t="s">
        <v>29</v>
      </c>
      <c r="G31" t="s">
        <v>200</v>
      </c>
      <c r="I31" t="s">
        <v>200</v>
      </c>
      <c r="J31" t="s">
        <v>350</v>
      </c>
      <c r="K31" t="s">
        <v>351</v>
      </c>
      <c r="M31" t="s">
        <v>352</v>
      </c>
      <c r="N31" t="s">
        <v>529</v>
      </c>
      <c r="O31" t="s">
        <v>286</v>
      </c>
      <c r="P31">
        <v>333</v>
      </c>
    </row>
    <row r="32" spans="2:16">
      <c r="B32" t="s">
        <v>30</v>
      </c>
      <c r="G32" t="s">
        <v>273</v>
      </c>
      <c r="I32" t="s">
        <v>273</v>
      </c>
      <c r="J32" t="s">
        <v>353</v>
      </c>
      <c r="K32" t="s">
        <v>354</v>
      </c>
      <c r="M32" t="s">
        <v>355</v>
      </c>
      <c r="N32" t="s">
        <v>530</v>
      </c>
      <c r="O32" t="s">
        <v>286</v>
      </c>
      <c r="P32">
        <v>397</v>
      </c>
    </row>
    <row r="33" spans="2:16">
      <c r="B33" t="s">
        <v>31</v>
      </c>
      <c r="G33" t="s">
        <v>230</v>
      </c>
      <c r="I33" t="s">
        <v>230</v>
      </c>
      <c r="J33" t="s">
        <v>356</v>
      </c>
      <c r="K33" t="s">
        <v>357</v>
      </c>
      <c r="M33" t="s">
        <v>358</v>
      </c>
      <c r="N33" t="s">
        <v>531</v>
      </c>
      <c r="O33" t="s">
        <v>286</v>
      </c>
      <c r="P33">
        <v>107</v>
      </c>
    </row>
    <row r="34" spans="2:16">
      <c r="B34" t="s">
        <v>32</v>
      </c>
      <c r="G34" t="s">
        <v>263</v>
      </c>
      <c r="I34" t="s">
        <v>263</v>
      </c>
      <c r="J34" t="s">
        <v>359</v>
      </c>
      <c r="K34" t="s">
        <v>360</v>
      </c>
      <c r="M34" t="s">
        <v>361</v>
      </c>
      <c r="N34" t="s">
        <v>532</v>
      </c>
      <c r="O34" t="s">
        <v>286</v>
      </c>
      <c r="P34">
        <v>98</v>
      </c>
    </row>
    <row r="35" spans="2:16">
      <c r="B35" t="s">
        <v>33</v>
      </c>
      <c r="G35" t="s">
        <v>224</v>
      </c>
      <c r="I35" t="s">
        <v>224</v>
      </c>
      <c r="J35" t="s">
        <v>362</v>
      </c>
      <c r="K35" t="s">
        <v>363</v>
      </c>
      <c r="M35" t="s">
        <v>364</v>
      </c>
      <c r="N35" t="s">
        <v>533</v>
      </c>
      <c r="O35" t="s">
        <v>286</v>
      </c>
      <c r="P35">
        <v>94</v>
      </c>
    </row>
    <row r="36" spans="2:16">
      <c r="B36" t="s">
        <v>34</v>
      </c>
      <c r="G36" t="s">
        <v>189</v>
      </c>
      <c r="I36" t="s">
        <v>189</v>
      </c>
      <c r="J36" t="s">
        <v>365</v>
      </c>
      <c r="K36" t="s">
        <v>366</v>
      </c>
      <c r="M36" t="s">
        <v>367</v>
      </c>
      <c r="N36" t="s">
        <v>534</v>
      </c>
      <c r="O36" t="s">
        <v>286</v>
      </c>
      <c r="P36">
        <v>254</v>
      </c>
    </row>
    <row r="37" spans="2:16">
      <c r="B37" t="s">
        <v>35</v>
      </c>
      <c r="G37" t="s">
        <v>252</v>
      </c>
      <c r="I37" t="s">
        <v>252</v>
      </c>
      <c r="J37" t="s">
        <v>368</v>
      </c>
      <c r="K37" t="s">
        <v>369</v>
      </c>
      <c r="M37" t="s">
        <v>370</v>
      </c>
      <c r="N37" t="s">
        <v>535</v>
      </c>
      <c r="O37" t="s">
        <v>286</v>
      </c>
      <c r="P37">
        <v>114</v>
      </c>
    </row>
    <row r="38" spans="2:16">
      <c r="B38" t="s">
        <v>36</v>
      </c>
      <c r="G38" t="s">
        <v>262</v>
      </c>
      <c r="I38" t="s">
        <v>262</v>
      </c>
      <c r="J38" t="s">
        <v>371</v>
      </c>
      <c r="K38" t="s">
        <v>372</v>
      </c>
      <c r="M38" t="s">
        <v>373</v>
      </c>
      <c r="N38" t="s">
        <v>536</v>
      </c>
      <c r="O38" t="s">
        <v>286</v>
      </c>
      <c r="P38">
        <v>114</v>
      </c>
    </row>
    <row r="39" spans="2:16">
      <c r="B39" t="s">
        <v>37</v>
      </c>
      <c r="G39" t="s">
        <v>227</v>
      </c>
      <c r="I39" t="s">
        <v>227</v>
      </c>
      <c r="J39" t="s">
        <v>374</v>
      </c>
      <c r="K39" t="s">
        <v>375</v>
      </c>
      <c r="M39" t="s">
        <v>376</v>
      </c>
      <c r="N39" t="s">
        <v>537</v>
      </c>
      <c r="O39" t="s">
        <v>286</v>
      </c>
      <c r="P39">
        <v>125</v>
      </c>
    </row>
    <row r="40" spans="2:16">
      <c r="B40" t="s">
        <v>38</v>
      </c>
      <c r="G40" t="s">
        <v>190</v>
      </c>
    </row>
    <row r="41" spans="2:16">
      <c r="B41" t="s">
        <v>39</v>
      </c>
      <c r="G41" t="s">
        <v>266</v>
      </c>
      <c r="I41" t="s">
        <v>266</v>
      </c>
      <c r="J41" t="s">
        <v>377</v>
      </c>
      <c r="K41" t="s">
        <v>378</v>
      </c>
      <c r="M41" t="s">
        <v>379</v>
      </c>
      <c r="N41" t="s">
        <v>538</v>
      </c>
      <c r="O41" t="s">
        <v>286</v>
      </c>
      <c r="P41">
        <v>737</v>
      </c>
    </row>
    <row r="42" spans="2:16">
      <c r="B42" t="s">
        <v>40</v>
      </c>
      <c r="G42" t="s">
        <v>209</v>
      </c>
      <c r="I42" t="s">
        <v>209</v>
      </c>
      <c r="J42" t="s">
        <v>380</v>
      </c>
      <c r="K42" t="s">
        <v>381</v>
      </c>
      <c r="M42" t="s">
        <v>382</v>
      </c>
      <c r="N42" t="s">
        <v>539</v>
      </c>
      <c r="O42" t="s">
        <v>286</v>
      </c>
      <c r="P42">
        <v>160</v>
      </c>
    </row>
    <row r="43" spans="2:16">
      <c r="B43" t="s">
        <v>41</v>
      </c>
      <c r="G43" t="s">
        <v>148</v>
      </c>
      <c r="I43" t="s">
        <v>148</v>
      </c>
      <c r="J43" t="s">
        <v>383</v>
      </c>
      <c r="K43" t="s">
        <v>384</v>
      </c>
      <c r="M43" t="s">
        <v>385</v>
      </c>
      <c r="N43" t="s">
        <v>148</v>
      </c>
      <c r="O43" t="s">
        <v>286</v>
      </c>
      <c r="P43" s="1">
        <v>1207</v>
      </c>
    </row>
    <row r="44" spans="2:16">
      <c r="B44" t="s">
        <v>42</v>
      </c>
      <c r="G44" t="s">
        <v>267</v>
      </c>
      <c r="P44" s="1"/>
    </row>
    <row r="45" spans="2:16">
      <c r="B45" t="s">
        <v>43</v>
      </c>
      <c r="G45" t="s">
        <v>196</v>
      </c>
      <c r="P45" s="1"/>
    </row>
    <row r="46" spans="2:16">
      <c r="B46" t="s">
        <v>44</v>
      </c>
      <c r="G46" t="s">
        <v>201</v>
      </c>
      <c r="I46" t="s">
        <v>201</v>
      </c>
      <c r="J46" t="s">
        <v>386</v>
      </c>
      <c r="K46" t="s">
        <v>387</v>
      </c>
      <c r="M46" t="s">
        <v>388</v>
      </c>
      <c r="N46" t="s">
        <v>201</v>
      </c>
      <c r="O46" t="s">
        <v>286</v>
      </c>
      <c r="P46">
        <v>132</v>
      </c>
    </row>
    <row r="47" spans="2:16">
      <c r="B47" t="s">
        <v>45</v>
      </c>
      <c r="G47" t="s">
        <v>172</v>
      </c>
      <c r="I47" t="s">
        <v>172</v>
      </c>
      <c r="J47" t="s">
        <v>389</v>
      </c>
      <c r="K47" t="s">
        <v>390</v>
      </c>
      <c r="M47" t="s">
        <v>328</v>
      </c>
      <c r="N47" t="s">
        <v>540</v>
      </c>
      <c r="O47" t="s">
        <v>286</v>
      </c>
      <c r="P47">
        <v>335</v>
      </c>
    </row>
    <row r="48" spans="2:16">
      <c r="B48" t="s">
        <v>46</v>
      </c>
      <c r="G48" t="s">
        <v>269</v>
      </c>
      <c r="I48" t="s">
        <v>172</v>
      </c>
      <c r="J48" t="s">
        <v>391</v>
      </c>
      <c r="K48" t="s">
        <v>392</v>
      </c>
      <c r="M48" t="s">
        <v>393</v>
      </c>
      <c r="N48" t="s">
        <v>541</v>
      </c>
      <c r="O48" t="s">
        <v>286</v>
      </c>
      <c r="P48" s="1">
        <v>2511</v>
      </c>
    </row>
    <row r="49" spans="2:16">
      <c r="B49" t="s">
        <v>47</v>
      </c>
      <c r="G49" t="s">
        <v>245</v>
      </c>
      <c r="P49" s="1"/>
    </row>
    <row r="50" spans="2:16">
      <c r="B50" t="s">
        <v>48</v>
      </c>
      <c r="G50" t="s">
        <v>240</v>
      </c>
      <c r="P50" s="1"/>
    </row>
    <row r="51" spans="2:16">
      <c r="B51" t="s">
        <v>49</v>
      </c>
      <c r="G51" t="s">
        <v>242</v>
      </c>
      <c r="P51" s="1"/>
    </row>
    <row r="52" spans="2:16">
      <c r="B52" t="s">
        <v>50</v>
      </c>
      <c r="G52" t="s">
        <v>261</v>
      </c>
      <c r="P52" s="1"/>
    </row>
    <row r="53" spans="2:16">
      <c r="B53" t="s">
        <v>51</v>
      </c>
      <c r="G53" t="s">
        <v>206</v>
      </c>
      <c r="P53" s="1"/>
    </row>
    <row r="54" spans="2:16">
      <c r="B54" t="s">
        <v>52</v>
      </c>
      <c r="G54" t="s">
        <v>192</v>
      </c>
      <c r="I54" t="s">
        <v>192</v>
      </c>
      <c r="J54" t="s">
        <v>394</v>
      </c>
      <c r="K54" t="s">
        <v>395</v>
      </c>
      <c r="M54" t="s">
        <v>396</v>
      </c>
      <c r="N54" t="s">
        <v>542</v>
      </c>
      <c r="O54" t="s">
        <v>286</v>
      </c>
      <c r="P54">
        <v>123</v>
      </c>
    </row>
    <row r="55" spans="2:16">
      <c r="B55" t="s">
        <v>53</v>
      </c>
      <c r="G55" t="s">
        <v>154</v>
      </c>
      <c r="I55" t="s">
        <v>192</v>
      </c>
      <c r="J55" t="s">
        <v>397</v>
      </c>
      <c r="K55" t="s">
        <v>398</v>
      </c>
      <c r="M55" t="s">
        <v>399</v>
      </c>
      <c r="N55" t="s">
        <v>543</v>
      </c>
      <c r="O55" t="s">
        <v>286</v>
      </c>
      <c r="P55">
        <v>178</v>
      </c>
    </row>
    <row r="56" spans="2:16">
      <c r="B56" t="s">
        <v>54</v>
      </c>
      <c r="G56" t="s">
        <v>145</v>
      </c>
    </row>
    <row r="57" spans="2:16">
      <c r="B57" t="s">
        <v>55</v>
      </c>
      <c r="G57" t="s">
        <v>214</v>
      </c>
      <c r="I57" t="s">
        <v>214</v>
      </c>
      <c r="J57" t="s">
        <v>400</v>
      </c>
      <c r="K57" t="s">
        <v>401</v>
      </c>
      <c r="M57" t="s">
        <v>402</v>
      </c>
      <c r="N57" t="s">
        <v>214</v>
      </c>
      <c r="O57" t="s">
        <v>286</v>
      </c>
      <c r="P57">
        <v>211</v>
      </c>
    </row>
    <row r="58" spans="2:16">
      <c r="B58" t="s">
        <v>56</v>
      </c>
      <c r="G58" t="s">
        <v>170</v>
      </c>
    </row>
    <row r="59" spans="2:16">
      <c r="B59" t="s">
        <v>57</v>
      </c>
      <c r="G59" t="s">
        <v>195</v>
      </c>
    </row>
    <row r="60" spans="2:16">
      <c r="B60" t="s">
        <v>58</v>
      </c>
      <c r="G60" t="s">
        <v>254</v>
      </c>
      <c r="I60" t="s">
        <v>254</v>
      </c>
      <c r="J60" t="s">
        <v>403</v>
      </c>
      <c r="K60" t="s">
        <v>404</v>
      </c>
      <c r="M60" t="s">
        <v>405</v>
      </c>
      <c r="N60" t="s">
        <v>544</v>
      </c>
      <c r="O60" t="s">
        <v>286</v>
      </c>
      <c r="P60">
        <v>728</v>
      </c>
    </row>
    <row r="61" spans="2:16">
      <c r="B61" t="s">
        <v>59</v>
      </c>
      <c r="G61" t="s">
        <v>156</v>
      </c>
    </row>
    <row r="62" spans="2:16">
      <c r="B62" t="s">
        <v>60</v>
      </c>
      <c r="G62" t="s">
        <v>167</v>
      </c>
    </row>
    <row r="63" spans="2:16">
      <c r="B63" t="s">
        <v>61</v>
      </c>
      <c r="G63" t="s">
        <v>257</v>
      </c>
    </row>
    <row r="64" spans="2:16">
      <c r="B64" t="s">
        <v>62</v>
      </c>
      <c r="G64" t="s">
        <v>241</v>
      </c>
    </row>
    <row r="65" spans="2:16">
      <c r="B65" t="s">
        <v>63</v>
      </c>
      <c r="G65" t="s">
        <v>248</v>
      </c>
    </row>
    <row r="66" spans="2:16">
      <c r="B66" t="s">
        <v>64</v>
      </c>
      <c r="G66" t="s">
        <v>255</v>
      </c>
    </row>
    <row r="67" spans="2:16">
      <c r="B67" t="s">
        <v>65</v>
      </c>
      <c r="G67" t="s">
        <v>247</v>
      </c>
    </row>
    <row r="68" spans="2:16">
      <c r="B68" t="s">
        <v>66</v>
      </c>
      <c r="G68" t="s">
        <v>183</v>
      </c>
    </row>
    <row r="69" spans="2:16">
      <c r="B69" t="s">
        <v>67</v>
      </c>
      <c r="G69" t="s">
        <v>223</v>
      </c>
    </row>
    <row r="70" spans="2:16">
      <c r="B70" t="s">
        <v>68</v>
      </c>
      <c r="G70" t="s">
        <v>221</v>
      </c>
    </row>
    <row r="71" spans="2:16">
      <c r="B71" t="s">
        <v>69</v>
      </c>
      <c r="G71" t="s">
        <v>234</v>
      </c>
    </row>
    <row r="72" spans="2:16">
      <c r="B72" t="s">
        <v>70</v>
      </c>
      <c r="G72" t="s">
        <v>249</v>
      </c>
    </row>
    <row r="73" spans="2:16">
      <c r="B73" t="s">
        <v>71</v>
      </c>
      <c r="G73" t="s">
        <v>150</v>
      </c>
    </row>
    <row r="74" spans="2:16">
      <c r="B74" t="s">
        <v>72</v>
      </c>
      <c r="G74" t="s">
        <v>161</v>
      </c>
    </row>
    <row r="75" spans="2:16">
      <c r="B75" t="s">
        <v>73</v>
      </c>
      <c r="G75" t="s">
        <v>151</v>
      </c>
    </row>
    <row r="76" spans="2:16">
      <c r="B76" t="s">
        <v>74</v>
      </c>
      <c r="G76" t="s">
        <v>164</v>
      </c>
    </row>
    <row r="77" spans="2:16">
      <c r="B77" t="s">
        <v>75</v>
      </c>
      <c r="G77" t="s">
        <v>217</v>
      </c>
    </row>
    <row r="78" spans="2:16">
      <c r="B78" t="s">
        <v>76</v>
      </c>
      <c r="G78" t="s">
        <v>210</v>
      </c>
    </row>
    <row r="79" spans="2:16">
      <c r="B79" t="s">
        <v>77</v>
      </c>
      <c r="G79" t="s">
        <v>153</v>
      </c>
      <c r="I79" t="s">
        <v>153</v>
      </c>
      <c r="J79" t="s">
        <v>406</v>
      </c>
      <c r="K79" t="s">
        <v>407</v>
      </c>
      <c r="M79" t="s">
        <v>408</v>
      </c>
      <c r="N79" t="s">
        <v>545</v>
      </c>
      <c r="O79" t="s">
        <v>286</v>
      </c>
      <c r="P79">
        <v>244</v>
      </c>
    </row>
    <row r="80" spans="2:16">
      <c r="B80" t="s">
        <v>78</v>
      </c>
      <c r="G80" t="s">
        <v>219</v>
      </c>
      <c r="I80" t="s">
        <v>409</v>
      </c>
      <c r="J80" t="s">
        <v>410</v>
      </c>
      <c r="K80" t="s">
        <v>411</v>
      </c>
      <c r="M80" t="s">
        <v>412</v>
      </c>
      <c r="N80" t="s">
        <v>546</v>
      </c>
      <c r="O80" t="s">
        <v>286</v>
      </c>
      <c r="P80" s="1">
        <v>1338</v>
      </c>
    </row>
    <row r="81" spans="2:16">
      <c r="B81" t="s">
        <v>79</v>
      </c>
      <c r="G81" t="s">
        <v>203</v>
      </c>
      <c r="I81" t="s">
        <v>203</v>
      </c>
      <c r="J81" t="s">
        <v>413</v>
      </c>
      <c r="K81" t="s">
        <v>414</v>
      </c>
      <c r="M81" t="s">
        <v>415</v>
      </c>
      <c r="N81" t="s">
        <v>547</v>
      </c>
      <c r="O81" t="s">
        <v>286</v>
      </c>
      <c r="P81">
        <v>167</v>
      </c>
    </row>
    <row r="82" spans="2:16">
      <c r="B82" t="s">
        <v>80</v>
      </c>
      <c r="G82" t="s">
        <v>244</v>
      </c>
    </row>
    <row r="83" spans="2:16">
      <c r="B83" t="s">
        <v>81</v>
      </c>
      <c r="G83" t="s">
        <v>162</v>
      </c>
    </row>
    <row r="84" spans="2:16">
      <c r="B84" t="s">
        <v>82</v>
      </c>
      <c r="G84" t="s">
        <v>179</v>
      </c>
    </row>
    <row r="85" spans="2:16">
      <c r="B85" t="s">
        <v>83</v>
      </c>
      <c r="G85" t="s">
        <v>181</v>
      </c>
      <c r="I85" t="s">
        <v>181</v>
      </c>
      <c r="J85" t="s">
        <v>416</v>
      </c>
      <c r="K85" t="s">
        <v>417</v>
      </c>
      <c r="M85" t="s">
        <v>418</v>
      </c>
      <c r="N85" t="s">
        <v>181</v>
      </c>
      <c r="O85" t="s">
        <v>286</v>
      </c>
      <c r="P85">
        <v>154</v>
      </c>
    </row>
    <row r="86" spans="2:16">
      <c r="B86" t="s">
        <v>84</v>
      </c>
      <c r="G86" t="s">
        <v>222</v>
      </c>
    </row>
    <row r="87" spans="2:16">
      <c r="B87" t="s">
        <v>85</v>
      </c>
      <c r="G87" t="s">
        <v>270</v>
      </c>
    </row>
    <row r="88" spans="2:16">
      <c r="B88" t="s">
        <v>86</v>
      </c>
      <c r="G88" t="s">
        <v>213</v>
      </c>
    </row>
    <row r="89" spans="2:16">
      <c r="B89" t="s">
        <v>87</v>
      </c>
      <c r="G89" t="s">
        <v>237</v>
      </c>
    </row>
    <row r="90" spans="2:16">
      <c r="B90" t="s">
        <v>88</v>
      </c>
      <c r="G90" t="s">
        <v>260</v>
      </c>
    </row>
    <row r="91" spans="2:16">
      <c r="B91" t="s">
        <v>89</v>
      </c>
      <c r="G91" t="s">
        <v>243</v>
      </c>
    </row>
    <row r="92" spans="2:16">
      <c r="B92" t="s">
        <v>90</v>
      </c>
      <c r="G92" t="s">
        <v>256</v>
      </c>
    </row>
    <row r="93" spans="2:16">
      <c r="B93" t="s">
        <v>91</v>
      </c>
      <c r="G93" t="s">
        <v>198</v>
      </c>
    </row>
    <row r="94" spans="2:16">
      <c r="B94" t="s">
        <v>92</v>
      </c>
      <c r="G94" t="s">
        <v>166</v>
      </c>
    </row>
    <row r="95" spans="2:16">
      <c r="B95" t="s">
        <v>93</v>
      </c>
      <c r="G95" t="s">
        <v>188</v>
      </c>
    </row>
    <row r="96" spans="2:16">
      <c r="B96" t="s">
        <v>94</v>
      </c>
      <c r="G96" t="s">
        <v>169</v>
      </c>
      <c r="I96" t="s">
        <v>169</v>
      </c>
      <c r="J96" t="s">
        <v>419</v>
      </c>
      <c r="K96" t="s">
        <v>420</v>
      </c>
      <c r="M96" t="s">
        <v>421</v>
      </c>
      <c r="N96" t="s">
        <v>169</v>
      </c>
      <c r="O96" t="s">
        <v>286</v>
      </c>
      <c r="P96">
        <v>745</v>
      </c>
    </row>
    <row r="97" spans="2:16">
      <c r="B97" t="s">
        <v>95</v>
      </c>
      <c r="G97" t="s">
        <v>205</v>
      </c>
      <c r="I97" t="s">
        <v>205</v>
      </c>
      <c r="J97" t="s">
        <v>422</v>
      </c>
      <c r="K97" t="s">
        <v>423</v>
      </c>
      <c r="M97" t="s">
        <v>424</v>
      </c>
      <c r="N97" t="s">
        <v>548</v>
      </c>
      <c r="O97" t="s">
        <v>286</v>
      </c>
      <c r="P97">
        <v>419</v>
      </c>
    </row>
    <row r="98" spans="2:16">
      <c r="B98" t="s">
        <v>96</v>
      </c>
      <c r="G98" t="s">
        <v>275</v>
      </c>
    </row>
    <row r="99" spans="2:16">
      <c r="B99" t="s">
        <v>97</v>
      </c>
      <c r="G99" t="s">
        <v>208</v>
      </c>
    </row>
    <row r="100" spans="2:16">
      <c r="B100" t="s">
        <v>98</v>
      </c>
      <c r="G100" t="s">
        <v>218</v>
      </c>
      <c r="I100" t="s">
        <v>218</v>
      </c>
      <c r="J100" t="s">
        <v>425</v>
      </c>
      <c r="K100" t="s">
        <v>426</v>
      </c>
      <c r="M100" t="s">
        <v>328</v>
      </c>
      <c r="N100" t="s">
        <v>549</v>
      </c>
      <c r="O100" t="s">
        <v>286</v>
      </c>
      <c r="P100">
        <v>401</v>
      </c>
    </row>
    <row r="101" spans="2:16">
      <c r="B101" t="s">
        <v>99</v>
      </c>
      <c r="G101" t="s">
        <v>229</v>
      </c>
      <c r="I101" t="s">
        <v>229</v>
      </c>
      <c r="J101" t="s">
        <v>427</v>
      </c>
      <c r="K101" t="s">
        <v>428</v>
      </c>
      <c r="M101" t="s">
        <v>429</v>
      </c>
      <c r="N101" t="s">
        <v>229</v>
      </c>
      <c r="O101" t="s">
        <v>286</v>
      </c>
      <c r="P101">
        <v>252</v>
      </c>
    </row>
    <row r="102" spans="2:16">
      <c r="B102" t="s">
        <v>100</v>
      </c>
      <c r="G102" t="s">
        <v>173</v>
      </c>
      <c r="I102" t="s">
        <v>173</v>
      </c>
      <c r="J102" t="s">
        <v>430</v>
      </c>
      <c r="K102" t="s">
        <v>431</v>
      </c>
      <c r="M102" t="s">
        <v>432</v>
      </c>
      <c r="N102" t="s">
        <v>173</v>
      </c>
      <c r="O102" t="s">
        <v>286</v>
      </c>
      <c r="P102" s="1">
        <v>1627</v>
      </c>
    </row>
    <row r="103" spans="2:16">
      <c r="B103" t="s">
        <v>101</v>
      </c>
      <c r="G103" t="s">
        <v>155</v>
      </c>
      <c r="P103" s="1"/>
    </row>
    <row r="104" spans="2:16">
      <c r="B104" t="s">
        <v>102</v>
      </c>
      <c r="G104" t="s">
        <v>160</v>
      </c>
      <c r="P104" s="1"/>
    </row>
    <row r="105" spans="2:16">
      <c r="B105" t="s">
        <v>103</v>
      </c>
      <c r="G105" t="s">
        <v>250</v>
      </c>
      <c r="P105" s="1"/>
    </row>
    <row r="106" spans="2:16">
      <c r="B106" t="s">
        <v>104</v>
      </c>
      <c r="G106" t="s">
        <v>207</v>
      </c>
      <c r="P106" s="1"/>
    </row>
    <row r="107" spans="2:16">
      <c r="B107" t="s">
        <v>105</v>
      </c>
      <c r="G107" t="s">
        <v>146</v>
      </c>
      <c r="I107" t="s">
        <v>146</v>
      </c>
      <c r="J107" t="s">
        <v>433</v>
      </c>
      <c r="K107" t="s">
        <v>434</v>
      </c>
      <c r="M107" t="s">
        <v>435</v>
      </c>
      <c r="N107" t="s">
        <v>550</v>
      </c>
      <c r="O107" t="s">
        <v>286</v>
      </c>
      <c r="P107">
        <v>221</v>
      </c>
    </row>
    <row r="108" spans="2:16">
      <c r="B108" t="s">
        <v>106</v>
      </c>
      <c r="G108" t="s">
        <v>168</v>
      </c>
      <c r="I108" t="s">
        <v>168</v>
      </c>
      <c r="J108" t="s">
        <v>436</v>
      </c>
      <c r="K108" t="s">
        <v>437</v>
      </c>
      <c r="M108" t="s">
        <v>438</v>
      </c>
      <c r="N108" t="s">
        <v>168</v>
      </c>
      <c r="O108" t="s">
        <v>286</v>
      </c>
      <c r="P108">
        <v>227</v>
      </c>
    </row>
    <row r="109" spans="2:16">
      <c r="B109" t="s">
        <v>107</v>
      </c>
      <c r="G109" t="s">
        <v>180</v>
      </c>
      <c r="I109" t="s">
        <v>168</v>
      </c>
      <c r="J109" t="s">
        <v>439</v>
      </c>
      <c r="K109" t="s">
        <v>440</v>
      </c>
      <c r="M109" t="s">
        <v>441</v>
      </c>
      <c r="N109" t="s">
        <v>551</v>
      </c>
      <c r="O109" t="s">
        <v>286</v>
      </c>
      <c r="P109">
        <v>430</v>
      </c>
    </row>
    <row r="110" spans="2:16">
      <c r="B110" t="s">
        <v>108</v>
      </c>
      <c r="G110" t="s">
        <v>174</v>
      </c>
      <c r="I110" t="s">
        <v>174</v>
      </c>
      <c r="J110" t="s">
        <v>442</v>
      </c>
      <c r="K110" t="s">
        <v>443</v>
      </c>
      <c r="M110" t="s">
        <v>444</v>
      </c>
      <c r="N110" t="s">
        <v>552</v>
      </c>
      <c r="O110" t="s">
        <v>286</v>
      </c>
      <c r="P110">
        <v>302</v>
      </c>
    </row>
    <row r="111" spans="2:16">
      <c r="B111" t="s">
        <v>109</v>
      </c>
      <c r="I111" t="s">
        <v>174</v>
      </c>
      <c r="J111" t="s">
        <v>445</v>
      </c>
      <c r="K111" t="s">
        <v>446</v>
      </c>
      <c r="M111" t="s">
        <v>447</v>
      </c>
      <c r="N111" t="s">
        <v>553</v>
      </c>
      <c r="O111" t="s">
        <v>286</v>
      </c>
      <c r="P111">
        <v>381</v>
      </c>
    </row>
    <row r="112" spans="2:16">
      <c r="B112" t="s">
        <v>110</v>
      </c>
      <c r="G112" t="s">
        <v>186</v>
      </c>
      <c r="I112" t="s">
        <v>186</v>
      </c>
      <c r="J112" t="s">
        <v>448</v>
      </c>
      <c r="K112" t="s">
        <v>449</v>
      </c>
      <c r="M112" t="s">
        <v>450</v>
      </c>
      <c r="N112" t="s">
        <v>554</v>
      </c>
      <c r="O112" t="s">
        <v>286</v>
      </c>
      <c r="P112">
        <v>404</v>
      </c>
    </row>
    <row r="113" spans="2:16">
      <c r="B113" t="s">
        <v>111</v>
      </c>
      <c r="I113" t="s">
        <v>186</v>
      </c>
      <c r="J113" t="s">
        <v>451</v>
      </c>
      <c r="K113" t="s">
        <v>452</v>
      </c>
      <c r="M113" t="s">
        <v>453</v>
      </c>
      <c r="N113" t="s">
        <v>555</v>
      </c>
      <c r="O113" t="s">
        <v>286</v>
      </c>
      <c r="P113">
        <v>419</v>
      </c>
    </row>
    <row r="114" spans="2:16">
      <c r="B114" t="s">
        <v>112</v>
      </c>
      <c r="G114" t="s">
        <v>175</v>
      </c>
      <c r="I114" t="s">
        <v>175</v>
      </c>
      <c r="J114" t="s">
        <v>454</v>
      </c>
      <c r="K114" t="s">
        <v>455</v>
      </c>
      <c r="M114" t="s">
        <v>456</v>
      </c>
      <c r="N114" t="s">
        <v>175</v>
      </c>
      <c r="O114" t="s">
        <v>286</v>
      </c>
      <c r="P114">
        <v>406</v>
      </c>
    </row>
    <row r="115" spans="2:16">
      <c r="B115" t="s">
        <v>113</v>
      </c>
      <c r="I115" t="s">
        <v>175</v>
      </c>
      <c r="J115" t="s">
        <v>457</v>
      </c>
      <c r="K115" t="s">
        <v>458</v>
      </c>
      <c r="M115" t="s">
        <v>459</v>
      </c>
      <c r="N115" t="s">
        <v>556</v>
      </c>
      <c r="O115" t="s">
        <v>286</v>
      </c>
      <c r="P115">
        <v>232</v>
      </c>
    </row>
    <row r="116" spans="2:16">
      <c r="B116" t="s">
        <v>114</v>
      </c>
      <c r="G116" t="s">
        <v>171</v>
      </c>
      <c r="I116" t="s">
        <v>171</v>
      </c>
      <c r="J116" t="s">
        <v>460</v>
      </c>
      <c r="K116" t="s">
        <v>461</v>
      </c>
      <c r="M116" t="s">
        <v>462</v>
      </c>
      <c r="N116" t="s">
        <v>557</v>
      </c>
      <c r="O116" t="s">
        <v>286</v>
      </c>
      <c r="P116">
        <v>108</v>
      </c>
    </row>
    <row r="117" spans="2:16">
      <c r="B117" t="s">
        <v>115</v>
      </c>
      <c r="G117" t="s">
        <v>140</v>
      </c>
    </row>
    <row r="118" spans="2:16">
      <c r="B118" t="s">
        <v>116</v>
      </c>
      <c r="G118" t="s">
        <v>141</v>
      </c>
    </row>
    <row r="119" spans="2:16">
      <c r="B119" t="s">
        <v>117</v>
      </c>
      <c r="G119" t="s">
        <v>142</v>
      </c>
    </row>
    <row r="120" spans="2:16">
      <c r="B120" t="s">
        <v>118</v>
      </c>
      <c r="G120" t="s">
        <v>233</v>
      </c>
      <c r="I120" t="s">
        <v>233</v>
      </c>
      <c r="J120" t="s">
        <v>463</v>
      </c>
      <c r="K120" t="s">
        <v>464</v>
      </c>
      <c r="M120" t="s">
        <v>465</v>
      </c>
      <c r="N120" t="s">
        <v>558</v>
      </c>
      <c r="O120" t="s">
        <v>286</v>
      </c>
      <c r="P120">
        <v>273</v>
      </c>
    </row>
    <row r="121" spans="2:16">
      <c r="B121" t="s">
        <v>119</v>
      </c>
      <c r="G121" t="s">
        <v>147</v>
      </c>
      <c r="I121" t="s">
        <v>147</v>
      </c>
      <c r="J121" t="s">
        <v>466</v>
      </c>
      <c r="K121" t="s">
        <v>467</v>
      </c>
      <c r="M121" t="s">
        <v>468</v>
      </c>
      <c r="N121" t="s">
        <v>559</v>
      </c>
      <c r="O121" t="s">
        <v>286</v>
      </c>
      <c r="P121">
        <v>610</v>
      </c>
    </row>
    <row r="122" spans="2:16">
      <c r="B122" t="s">
        <v>120</v>
      </c>
      <c r="G122" t="s">
        <v>191</v>
      </c>
      <c r="I122" t="s">
        <v>191</v>
      </c>
      <c r="J122" t="s">
        <v>469</v>
      </c>
      <c r="K122" t="s">
        <v>470</v>
      </c>
      <c r="M122" t="s">
        <v>471</v>
      </c>
      <c r="N122" t="s">
        <v>560</v>
      </c>
      <c r="O122" t="s">
        <v>286</v>
      </c>
      <c r="P122">
        <v>389</v>
      </c>
    </row>
    <row r="123" spans="2:16">
      <c r="B123" t="s">
        <v>121</v>
      </c>
      <c r="G123" t="s">
        <v>235</v>
      </c>
      <c r="I123" t="s">
        <v>235</v>
      </c>
      <c r="J123" t="s">
        <v>472</v>
      </c>
      <c r="K123" t="s">
        <v>473</v>
      </c>
      <c r="M123" t="s">
        <v>474</v>
      </c>
      <c r="N123" t="s">
        <v>561</v>
      </c>
      <c r="O123" t="s">
        <v>286</v>
      </c>
      <c r="P123">
        <v>335</v>
      </c>
    </row>
    <row r="124" spans="2:16">
      <c r="B124" t="s">
        <v>122</v>
      </c>
      <c r="G124" t="s">
        <v>199</v>
      </c>
      <c r="I124" t="s">
        <v>199</v>
      </c>
      <c r="J124" t="s">
        <v>475</v>
      </c>
      <c r="K124" t="s">
        <v>476</v>
      </c>
      <c r="M124" t="s">
        <v>477</v>
      </c>
      <c r="N124" t="s">
        <v>562</v>
      </c>
      <c r="O124" t="s">
        <v>286</v>
      </c>
      <c r="P124">
        <v>807</v>
      </c>
    </row>
    <row r="125" spans="2:16">
      <c r="B125" t="s">
        <v>123</v>
      </c>
      <c r="G125" t="s">
        <v>149</v>
      </c>
      <c r="I125" t="s">
        <v>149</v>
      </c>
      <c r="J125" t="s">
        <v>478</v>
      </c>
      <c r="K125" t="s">
        <v>479</v>
      </c>
      <c r="M125" t="s">
        <v>480</v>
      </c>
      <c r="N125" t="s">
        <v>563</v>
      </c>
      <c r="O125" t="s">
        <v>286</v>
      </c>
      <c r="P125">
        <v>536</v>
      </c>
    </row>
    <row r="126" spans="2:16">
      <c r="B126" t="s">
        <v>124</v>
      </c>
      <c r="G126" t="s">
        <v>278</v>
      </c>
    </row>
    <row r="127" spans="2:16">
      <c r="B127" t="s">
        <v>125</v>
      </c>
      <c r="G127" t="s">
        <v>177</v>
      </c>
      <c r="I127" t="s">
        <v>177</v>
      </c>
      <c r="J127" t="s">
        <v>481</v>
      </c>
      <c r="K127" t="s">
        <v>482</v>
      </c>
      <c r="M127" t="s">
        <v>483</v>
      </c>
      <c r="N127" t="s">
        <v>564</v>
      </c>
      <c r="O127" t="s">
        <v>286</v>
      </c>
      <c r="P127">
        <v>556</v>
      </c>
    </row>
    <row r="128" spans="2:16">
      <c r="B128" t="s">
        <v>126</v>
      </c>
      <c r="G128" t="s">
        <v>279</v>
      </c>
    </row>
    <row r="129" spans="2:16">
      <c r="B129" t="s">
        <v>127</v>
      </c>
      <c r="G129" t="s">
        <v>158</v>
      </c>
      <c r="I129" t="s">
        <v>158</v>
      </c>
      <c r="J129" t="s">
        <v>484</v>
      </c>
      <c r="K129" t="s">
        <v>485</v>
      </c>
      <c r="M129" t="s">
        <v>486</v>
      </c>
      <c r="N129" t="s">
        <v>565</v>
      </c>
      <c r="O129" t="s">
        <v>286</v>
      </c>
      <c r="P129">
        <v>698</v>
      </c>
    </row>
    <row r="130" spans="2:16">
      <c r="B130" t="s">
        <v>128</v>
      </c>
      <c r="G130" t="s">
        <v>236</v>
      </c>
      <c r="I130" t="s">
        <v>157</v>
      </c>
      <c r="J130" t="s">
        <v>487</v>
      </c>
      <c r="K130" t="s">
        <v>488</v>
      </c>
      <c r="M130" t="s">
        <v>489</v>
      </c>
      <c r="N130" t="s">
        <v>566</v>
      </c>
      <c r="O130" t="s">
        <v>286</v>
      </c>
      <c r="P130" s="1">
        <v>1124</v>
      </c>
    </row>
    <row r="131" spans="2:16">
      <c r="B131" t="s">
        <v>129</v>
      </c>
      <c r="G131" t="s">
        <v>157</v>
      </c>
      <c r="I131" t="s">
        <v>178</v>
      </c>
      <c r="J131" t="s">
        <v>490</v>
      </c>
      <c r="K131" t="s">
        <v>491</v>
      </c>
      <c r="M131" t="s">
        <v>492</v>
      </c>
      <c r="N131" t="s">
        <v>567</v>
      </c>
      <c r="O131" t="s">
        <v>286</v>
      </c>
      <c r="P131" s="1">
        <v>1597</v>
      </c>
    </row>
    <row r="132" spans="2:16">
      <c r="B132" t="s">
        <v>130</v>
      </c>
      <c r="G132" t="s">
        <v>178</v>
      </c>
      <c r="I132" t="s">
        <v>178</v>
      </c>
      <c r="J132" t="s">
        <v>493</v>
      </c>
      <c r="K132" t="s">
        <v>494</v>
      </c>
      <c r="M132" t="s">
        <v>495</v>
      </c>
      <c r="N132" t="s">
        <v>568</v>
      </c>
      <c r="O132" t="s">
        <v>286</v>
      </c>
      <c r="P132" s="1">
        <v>1208</v>
      </c>
    </row>
    <row r="133" spans="2:16">
      <c r="B133" t="s">
        <v>131</v>
      </c>
      <c r="G133" t="s">
        <v>182</v>
      </c>
      <c r="I133" t="s">
        <v>281</v>
      </c>
      <c r="J133" t="s">
        <v>496</v>
      </c>
      <c r="K133" t="s">
        <v>497</v>
      </c>
      <c r="M133" t="s">
        <v>498</v>
      </c>
      <c r="N133" t="s">
        <v>569</v>
      </c>
      <c r="O133" t="s">
        <v>286</v>
      </c>
      <c r="P133">
        <v>205</v>
      </c>
    </row>
    <row r="134" spans="2:16">
      <c r="B134" t="s">
        <v>132</v>
      </c>
      <c r="G134" t="s">
        <v>281</v>
      </c>
      <c r="I134" t="s">
        <v>274</v>
      </c>
      <c r="J134" t="s">
        <v>499</v>
      </c>
      <c r="K134" t="s">
        <v>500</v>
      </c>
      <c r="M134" t="s">
        <v>328</v>
      </c>
      <c r="N134" t="s">
        <v>570</v>
      </c>
      <c r="O134" t="s">
        <v>286</v>
      </c>
      <c r="P134">
        <v>255</v>
      </c>
    </row>
    <row r="135" spans="2:16">
      <c r="B135" t="s">
        <v>133</v>
      </c>
      <c r="G135" t="s">
        <v>159</v>
      </c>
      <c r="I135" t="s">
        <v>239</v>
      </c>
      <c r="J135" t="s">
        <v>501</v>
      </c>
      <c r="K135" t="s">
        <v>502</v>
      </c>
      <c r="M135" t="s">
        <v>503</v>
      </c>
      <c r="N135" t="s">
        <v>571</v>
      </c>
      <c r="O135" t="s">
        <v>286</v>
      </c>
      <c r="P135">
        <v>240</v>
      </c>
    </row>
    <row r="136" spans="2:16">
      <c r="B136" t="s">
        <v>134</v>
      </c>
      <c r="G136" t="s">
        <v>165</v>
      </c>
      <c r="I136" t="s">
        <v>226</v>
      </c>
      <c r="J136" t="s">
        <v>504</v>
      </c>
      <c r="K136" t="s">
        <v>505</v>
      </c>
      <c r="M136" t="s">
        <v>503</v>
      </c>
      <c r="N136" t="s">
        <v>572</v>
      </c>
      <c r="O136" t="s">
        <v>286</v>
      </c>
      <c r="P136">
        <v>281</v>
      </c>
    </row>
    <row r="137" spans="2:16">
      <c r="B137" t="s">
        <v>135</v>
      </c>
      <c r="G137" t="s">
        <v>274</v>
      </c>
      <c r="I137" t="s">
        <v>253</v>
      </c>
      <c r="J137" t="s">
        <v>506</v>
      </c>
      <c r="K137" t="s">
        <v>507</v>
      </c>
      <c r="M137" t="s">
        <v>503</v>
      </c>
      <c r="N137" t="s">
        <v>573</v>
      </c>
      <c r="O137" t="s">
        <v>286</v>
      </c>
      <c r="P137">
        <v>317</v>
      </c>
    </row>
    <row r="138" spans="2:16">
      <c r="B138" t="s">
        <v>136</v>
      </c>
      <c r="G138" t="s">
        <v>239</v>
      </c>
      <c r="I138" t="s">
        <v>220</v>
      </c>
      <c r="J138" t="s">
        <v>508</v>
      </c>
      <c r="K138" t="s">
        <v>509</v>
      </c>
      <c r="M138" t="s">
        <v>510</v>
      </c>
      <c r="N138" t="s">
        <v>574</v>
      </c>
      <c r="O138" t="s">
        <v>286</v>
      </c>
      <c r="P138">
        <v>151</v>
      </c>
    </row>
    <row r="139" spans="2:16">
      <c r="B139" t="s">
        <v>137</v>
      </c>
      <c r="G139" t="s">
        <v>194</v>
      </c>
    </row>
    <row r="140" spans="2:16">
      <c r="B140" t="s">
        <v>138</v>
      </c>
      <c r="G140" t="s">
        <v>226</v>
      </c>
    </row>
    <row r="141" spans="2:16">
      <c r="B141" t="s">
        <v>139</v>
      </c>
      <c r="G141" t="s">
        <v>163</v>
      </c>
    </row>
    <row r="142" spans="2:16">
      <c r="B142" t="s">
        <v>140</v>
      </c>
      <c r="G142" t="s">
        <v>253</v>
      </c>
    </row>
    <row r="143" spans="2:16">
      <c r="B143" t="s">
        <v>141</v>
      </c>
      <c r="G143" t="s">
        <v>276</v>
      </c>
    </row>
    <row r="144" spans="2:16">
      <c r="B144" t="s">
        <v>142</v>
      </c>
      <c r="G144" t="s">
        <v>220</v>
      </c>
    </row>
    <row r="145" spans="7:7">
      <c r="G145" t="s">
        <v>184</v>
      </c>
    </row>
    <row r="146" spans="7:7">
      <c r="G146" t="s">
        <v>211</v>
      </c>
    </row>
    <row r="147" spans="7:7">
      <c r="G147" t="s">
        <v>197</v>
      </c>
    </row>
  </sheetData>
  <sortState ref="G3:G207">
    <sortCondition ref="G160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47CE-D0C1-4371-AB7A-22AB49E2C724}">
  <dimension ref="A2:R185"/>
  <sheetViews>
    <sheetView topLeftCell="B160" workbookViewId="0">
      <selection activeCell="K142" sqref="K142:K175"/>
    </sheetView>
  </sheetViews>
  <sheetFormatPr defaultRowHeight="14.5"/>
  <cols>
    <col min="11" max="11" width="23.54296875" bestFit="1" customWidth="1"/>
  </cols>
  <sheetData>
    <row r="2" spans="1:18">
      <c r="A2" t="s">
        <v>625</v>
      </c>
      <c r="B2" t="str">
        <f>RIGHT(A2,LEN(A2)-4)</f>
        <v>IL-8</v>
      </c>
      <c r="C2" t="s">
        <v>576</v>
      </c>
      <c r="E2" t="s">
        <v>264</v>
      </c>
      <c r="F2" t="str">
        <f>VLOOKUP(E2,$B$2:$C$185,2,FALSE)</f>
        <v>Q13541</v>
      </c>
      <c r="G2" t="s">
        <v>747</v>
      </c>
      <c r="H2" t="s">
        <v>830</v>
      </c>
      <c r="K2" t="s">
        <v>0</v>
      </c>
      <c r="L2" t="str">
        <f>VLOOKUP(M2,$E$2:$H$144,4,FALSE)</f>
        <v>ADM</v>
      </c>
      <c r="M2" t="str">
        <f t="shared" ref="M2:M33" si="0">RIGHT(LEFT(K2,LEN(K2)-6),LEN(LEFT(K2,LEN(K2)-6))-4)</f>
        <v>AM</v>
      </c>
      <c r="P2" t="str">
        <f>CONCATENATE("""",L2,"""",",")</f>
        <v>"ADM",</v>
      </c>
      <c r="R2" s="5" t="s">
        <v>956</v>
      </c>
    </row>
    <row r="3" spans="1:18">
      <c r="A3" t="s">
        <v>626</v>
      </c>
      <c r="B3" t="str">
        <f t="shared" ref="B3:B66" si="1">RIGHT(A3,LEN(A3)-4)</f>
        <v>VEGF-A</v>
      </c>
      <c r="C3" t="s">
        <v>577</v>
      </c>
      <c r="E3" t="s">
        <v>280</v>
      </c>
      <c r="F3" t="str">
        <f t="shared" ref="F3:F66" si="2">VLOOKUP(E3,$B$2:$C$185,2,FALSE)</f>
        <v>P00813</v>
      </c>
      <c r="G3" t="s">
        <v>283</v>
      </c>
      <c r="H3" t="s">
        <v>280</v>
      </c>
      <c r="K3" t="s">
        <v>1</v>
      </c>
      <c r="L3" t="str">
        <f t="shared" ref="L3:L66" si="3">VLOOKUP(M3,$E$2:$H$144,4,FALSE)</f>
        <v>CD40LG</v>
      </c>
      <c r="M3" t="str">
        <f t="shared" si="0"/>
        <v>CD40-L</v>
      </c>
      <c r="P3" t="str">
        <f t="shared" ref="P3:P66" si="4">CONCATENATE("""",L3,"""",",")</f>
        <v>"CD40LG",</v>
      </c>
      <c r="R3" s="5" t="s">
        <v>957</v>
      </c>
    </row>
    <row r="4" spans="1:18">
      <c r="A4" t="s">
        <v>627</v>
      </c>
      <c r="B4" t="str">
        <f t="shared" si="1"/>
        <v>AM</v>
      </c>
      <c r="C4" t="s">
        <v>290</v>
      </c>
      <c r="E4" t="s">
        <v>193</v>
      </c>
      <c r="F4" t="str">
        <f t="shared" si="2"/>
        <v>O00253</v>
      </c>
      <c r="G4" t="s">
        <v>287</v>
      </c>
      <c r="H4" t="s">
        <v>193</v>
      </c>
      <c r="K4" t="s">
        <v>2</v>
      </c>
      <c r="L4" t="str">
        <f t="shared" si="3"/>
        <v>GDF15</v>
      </c>
      <c r="M4" t="str">
        <f t="shared" si="0"/>
        <v>GDF-15</v>
      </c>
      <c r="P4" t="str">
        <f t="shared" si="4"/>
        <v>"GDF15",</v>
      </c>
      <c r="R4" s="5" t="s">
        <v>958</v>
      </c>
    </row>
    <row r="5" spans="1:18">
      <c r="A5" t="s">
        <v>628</v>
      </c>
      <c r="B5" t="str">
        <f t="shared" si="1"/>
        <v>CD40-L</v>
      </c>
      <c r="C5" t="s">
        <v>578</v>
      </c>
      <c r="E5" t="s">
        <v>143</v>
      </c>
      <c r="F5" t="str">
        <f t="shared" si="2"/>
        <v>P35318</v>
      </c>
      <c r="G5" t="s">
        <v>290</v>
      </c>
      <c r="H5" t="s">
        <v>292</v>
      </c>
      <c r="K5" t="s">
        <v>3</v>
      </c>
      <c r="L5" t="str">
        <f t="shared" si="3"/>
        <v>PGF</v>
      </c>
      <c r="M5" t="str">
        <f t="shared" si="0"/>
        <v>PlGF</v>
      </c>
      <c r="P5" t="str">
        <f t="shared" si="4"/>
        <v>"PGF",</v>
      </c>
      <c r="R5" s="5" t="s">
        <v>959</v>
      </c>
    </row>
    <row r="6" spans="1:18">
      <c r="A6" t="s">
        <v>629</v>
      </c>
      <c r="B6" t="str">
        <f t="shared" si="1"/>
        <v>GDF-15</v>
      </c>
      <c r="C6" t="s">
        <v>579</v>
      </c>
      <c r="E6" t="s">
        <v>225</v>
      </c>
      <c r="F6" t="str">
        <f t="shared" si="2"/>
        <v>O15169</v>
      </c>
      <c r="G6" t="s">
        <v>293</v>
      </c>
      <c r="H6" t="s">
        <v>225</v>
      </c>
      <c r="K6" t="s">
        <v>4</v>
      </c>
      <c r="L6" t="str">
        <f t="shared" si="3"/>
        <v>SELE</v>
      </c>
      <c r="M6" t="str">
        <f t="shared" si="0"/>
        <v>SELE</v>
      </c>
      <c r="P6" t="str">
        <f t="shared" si="4"/>
        <v>"SELE",</v>
      </c>
      <c r="R6" s="5" t="s">
        <v>960</v>
      </c>
    </row>
    <row r="7" spans="1:18">
      <c r="A7" t="s">
        <v>630</v>
      </c>
      <c r="B7" t="str">
        <f t="shared" si="1"/>
        <v>PlGF</v>
      </c>
      <c r="C7" t="s">
        <v>433</v>
      </c>
      <c r="E7" t="s">
        <v>212</v>
      </c>
      <c r="F7" t="str">
        <f t="shared" si="2"/>
        <v>P23560</v>
      </c>
      <c r="G7" t="s">
        <v>296</v>
      </c>
      <c r="H7" t="s">
        <v>212</v>
      </c>
      <c r="K7" t="s">
        <v>5</v>
      </c>
      <c r="L7" t="str">
        <f t="shared" si="3"/>
        <v>EGF</v>
      </c>
      <c r="M7" t="str">
        <f t="shared" si="0"/>
        <v>EGF</v>
      </c>
      <c r="P7" t="str">
        <f t="shared" si="4"/>
        <v>"EGF",</v>
      </c>
      <c r="R7" s="5" t="s">
        <v>961</v>
      </c>
    </row>
    <row r="8" spans="1:18">
      <c r="A8" t="s">
        <v>631</v>
      </c>
      <c r="B8" t="str">
        <f t="shared" si="1"/>
        <v>SELE</v>
      </c>
      <c r="C8" t="s">
        <v>466</v>
      </c>
      <c r="E8" t="s">
        <v>251</v>
      </c>
      <c r="F8" t="str">
        <f t="shared" si="2"/>
        <v>P01138</v>
      </c>
      <c r="G8" t="s">
        <v>602</v>
      </c>
      <c r="H8" t="s">
        <v>831</v>
      </c>
      <c r="K8" t="s">
        <v>6</v>
      </c>
      <c r="L8" t="str">
        <f t="shared" si="3"/>
        <v>SRC</v>
      </c>
      <c r="M8" t="str">
        <f t="shared" si="0"/>
        <v>SRC</v>
      </c>
      <c r="P8" t="str">
        <f t="shared" si="4"/>
        <v>"SRC",</v>
      </c>
      <c r="R8" s="5" t="s">
        <v>962</v>
      </c>
    </row>
    <row r="9" spans="1:18">
      <c r="A9" t="s">
        <v>632</v>
      </c>
      <c r="B9" t="str">
        <f t="shared" si="1"/>
        <v>EGF</v>
      </c>
      <c r="C9" t="s">
        <v>383</v>
      </c>
      <c r="E9" t="s">
        <v>202</v>
      </c>
      <c r="F9" t="str">
        <f t="shared" si="2"/>
        <v>P16860</v>
      </c>
      <c r="G9" t="s">
        <v>620</v>
      </c>
      <c r="H9" t="s">
        <v>832</v>
      </c>
      <c r="K9" t="s">
        <v>7</v>
      </c>
      <c r="L9" t="str">
        <f t="shared" si="3"/>
        <v>IL1RN</v>
      </c>
      <c r="M9" t="str">
        <f t="shared" si="0"/>
        <v>IL-1ra</v>
      </c>
      <c r="P9" t="str">
        <f t="shared" si="4"/>
        <v>"IL1RN",</v>
      </c>
      <c r="R9" s="5" t="s">
        <v>963</v>
      </c>
    </row>
    <row r="10" spans="1:18">
      <c r="A10" t="s">
        <v>633</v>
      </c>
      <c r="B10" t="str">
        <f t="shared" si="1"/>
        <v>OPG</v>
      </c>
      <c r="C10" t="s">
        <v>425</v>
      </c>
      <c r="E10" t="s">
        <v>204</v>
      </c>
      <c r="F10" t="str">
        <f t="shared" si="2"/>
        <v>Q8WXI7</v>
      </c>
      <c r="G10" t="s">
        <v>621</v>
      </c>
      <c r="H10" t="s">
        <v>833</v>
      </c>
      <c r="K10" t="s">
        <v>8</v>
      </c>
      <c r="L10" t="str">
        <f t="shared" si="3"/>
        <v>IL6</v>
      </c>
      <c r="M10" t="str">
        <f t="shared" si="0"/>
        <v>IL-6</v>
      </c>
      <c r="P10" t="str">
        <f t="shared" si="4"/>
        <v>"IL6",</v>
      </c>
      <c r="R10" s="5" t="s">
        <v>964</v>
      </c>
    </row>
    <row r="11" spans="1:18">
      <c r="A11" t="s">
        <v>634</v>
      </c>
      <c r="B11" t="str">
        <f t="shared" si="1"/>
        <v>SRC</v>
      </c>
      <c r="C11" t="s">
        <v>478</v>
      </c>
      <c r="E11" t="s">
        <v>271</v>
      </c>
      <c r="F11" t="str">
        <f t="shared" si="2"/>
        <v>Q14790</v>
      </c>
      <c r="G11" t="s">
        <v>619</v>
      </c>
      <c r="H11" t="s">
        <v>834</v>
      </c>
      <c r="K11" t="s">
        <v>9</v>
      </c>
      <c r="L11" t="str">
        <f t="shared" si="3"/>
        <v>CSTB</v>
      </c>
      <c r="M11" t="str">
        <f t="shared" si="0"/>
        <v>CSTB</v>
      </c>
      <c r="P11" t="str">
        <f t="shared" si="4"/>
        <v>"CSTB",</v>
      </c>
      <c r="R11" s="5" t="s">
        <v>965</v>
      </c>
    </row>
    <row r="12" spans="1:18">
      <c r="A12" t="s">
        <v>635</v>
      </c>
      <c r="B12" t="str">
        <f t="shared" si="1"/>
        <v>IL-1ra</v>
      </c>
      <c r="C12" t="s">
        <v>580</v>
      </c>
      <c r="E12" t="s">
        <v>238</v>
      </c>
      <c r="F12" t="str">
        <f t="shared" si="2"/>
        <v>P51671</v>
      </c>
      <c r="G12" t="s">
        <v>299</v>
      </c>
      <c r="H12" t="s">
        <v>238</v>
      </c>
      <c r="K12" t="s">
        <v>10</v>
      </c>
      <c r="L12" t="str">
        <f t="shared" si="3"/>
        <v>KLK6</v>
      </c>
      <c r="M12" t="str">
        <f t="shared" si="0"/>
        <v>KLK6</v>
      </c>
      <c r="P12" t="str">
        <f t="shared" si="4"/>
        <v>"KLK6",</v>
      </c>
      <c r="R12" s="5" t="s">
        <v>966</v>
      </c>
    </row>
    <row r="13" spans="1:18">
      <c r="A13" t="s">
        <v>636</v>
      </c>
      <c r="B13" t="str">
        <f t="shared" si="1"/>
        <v>IL-6</v>
      </c>
      <c r="C13" t="s">
        <v>581</v>
      </c>
      <c r="E13" t="s">
        <v>246</v>
      </c>
      <c r="F13" t="str">
        <f t="shared" si="2"/>
        <v>Q99731</v>
      </c>
      <c r="G13" t="s">
        <v>302</v>
      </c>
      <c r="H13" t="s">
        <v>246</v>
      </c>
      <c r="K13" t="s">
        <v>11</v>
      </c>
      <c r="L13" t="str">
        <f t="shared" si="3"/>
        <v>LGALS3</v>
      </c>
      <c r="M13" t="str">
        <f t="shared" si="0"/>
        <v>Gal-3</v>
      </c>
      <c r="P13" t="str">
        <f t="shared" si="4"/>
        <v>"LGALS3",</v>
      </c>
      <c r="R13" s="5" t="s">
        <v>967</v>
      </c>
    </row>
    <row r="14" spans="1:18">
      <c r="A14" t="s">
        <v>637</v>
      </c>
      <c r="B14" t="str">
        <f t="shared" si="1"/>
        <v>CSTB</v>
      </c>
      <c r="C14" t="s">
        <v>344</v>
      </c>
      <c r="E14" t="s">
        <v>277</v>
      </c>
      <c r="F14" t="str">
        <f t="shared" si="2"/>
        <v>P78556</v>
      </c>
      <c r="G14" t="s">
        <v>305</v>
      </c>
      <c r="H14" t="s">
        <v>277</v>
      </c>
      <c r="K14" t="s">
        <v>12</v>
      </c>
      <c r="L14" t="str">
        <f t="shared" si="3"/>
        <v>F2R</v>
      </c>
      <c r="M14" t="str">
        <f t="shared" si="0"/>
        <v>PAR-1</v>
      </c>
      <c r="P14" t="str">
        <f t="shared" si="4"/>
        <v>"F2R",</v>
      </c>
      <c r="R14" s="5" t="s">
        <v>968</v>
      </c>
    </row>
    <row r="15" spans="1:18">
      <c r="A15" t="s">
        <v>638</v>
      </c>
      <c r="B15" t="str">
        <f t="shared" si="1"/>
        <v>MCP-1</v>
      </c>
      <c r="C15" t="s">
        <v>582</v>
      </c>
      <c r="E15" t="s">
        <v>258</v>
      </c>
      <c r="F15" t="str">
        <f t="shared" si="2"/>
        <v>P55773</v>
      </c>
      <c r="G15" t="s">
        <v>308</v>
      </c>
      <c r="H15" t="s">
        <v>258</v>
      </c>
      <c r="K15" t="s">
        <v>13</v>
      </c>
      <c r="L15" t="str">
        <f t="shared" si="3"/>
        <v>KLK11</v>
      </c>
      <c r="M15" t="str">
        <f t="shared" si="0"/>
        <v>hK11</v>
      </c>
      <c r="P15" t="str">
        <f t="shared" si="4"/>
        <v>"KLK11",</v>
      </c>
      <c r="R15" s="5" t="s">
        <v>969</v>
      </c>
    </row>
    <row r="16" spans="1:18">
      <c r="A16" t="s">
        <v>639</v>
      </c>
      <c r="B16" t="str">
        <f t="shared" si="1"/>
        <v>KLK6</v>
      </c>
      <c r="C16" t="s">
        <v>406</v>
      </c>
      <c r="E16" t="s">
        <v>272</v>
      </c>
      <c r="F16" t="str">
        <f t="shared" si="2"/>
        <v>O15444</v>
      </c>
      <c r="G16" t="s">
        <v>311</v>
      </c>
      <c r="H16" t="s">
        <v>272</v>
      </c>
      <c r="K16" t="s">
        <v>14</v>
      </c>
      <c r="L16" t="str">
        <f t="shared" si="3"/>
        <v>TEK</v>
      </c>
      <c r="M16" t="str">
        <f t="shared" si="0"/>
        <v>TIE2</v>
      </c>
      <c r="P16" t="str">
        <f t="shared" si="4"/>
        <v>"TEK",</v>
      </c>
      <c r="R16" s="5" t="s">
        <v>970</v>
      </c>
    </row>
    <row r="17" spans="1:18">
      <c r="A17" t="s">
        <v>640</v>
      </c>
      <c r="B17" t="str">
        <f t="shared" si="1"/>
        <v>Gal-3</v>
      </c>
      <c r="C17" t="s">
        <v>583</v>
      </c>
      <c r="E17" t="s">
        <v>265</v>
      </c>
      <c r="F17" t="str">
        <f t="shared" si="2"/>
        <v>Q9NRJ3</v>
      </c>
      <c r="G17" t="s">
        <v>314</v>
      </c>
      <c r="H17" t="s">
        <v>265</v>
      </c>
      <c r="K17" t="s">
        <v>15</v>
      </c>
      <c r="L17" t="str">
        <f t="shared" si="3"/>
        <v>F3</v>
      </c>
      <c r="M17" t="str">
        <f t="shared" si="0"/>
        <v>TF</v>
      </c>
      <c r="P17" t="str">
        <f t="shared" si="4"/>
        <v>"F3",</v>
      </c>
      <c r="R17" s="5" t="s">
        <v>971</v>
      </c>
    </row>
    <row r="18" spans="1:18">
      <c r="A18" t="s">
        <v>641</v>
      </c>
      <c r="B18" t="str">
        <f t="shared" si="1"/>
        <v>PAR-1</v>
      </c>
      <c r="C18" t="s">
        <v>584</v>
      </c>
      <c r="E18" t="s">
        <v>187</v>
      </c>
      <c r="F18" t="str">
        <f t="shared" si="2"/>
        <v>P10147</v>
      </c>
      <c r="G18" t="s">
        <v>317</v>
      </c>
      <c r="H18" t="s">
        <v>187</v>
      </c>
      <c r="K18" t="s">
        <v>16</v>
      </c>
      <c r="L18" t="str">
        <f t="shared" si="3"/>
        <v>TNFRSF1A</v>
      </c>
      <c r="M18" t="str">
        <f t="shared" si="0"/>
        <v>TNF-R1</v>
      </c>
      <c r="P18" t="str">
        <f t="shared" si="4"/>
        <v>"TNFRSF1A",</v>
      </c>
      <c r="R18" s="5" t="s">
        <v>972</v>
      </c>
    </row>
    <row r="19" spans="1:18">
      <c r="A19" t="s">
        <v>642</v>
      </c>
      <c r="B19" t="str">
        <f t="shared" si="1"/>
        <v>TRAIL</v>
      </c>
      <c r="C19" t="s">
        <v>504</v>
      </c>
      <c r="E19" t="s">
        <v>231</v>
      </c>
      <c r="F19" t="str">
        <f t="shared" si="2"/>
        <v>P13236</v>
      </c>
      <c r="G19" t="s">
        <v>320</v>
      </c>
      <c r="H19" t="s">
        <v>231</v>
      </c>
      <c r="K19" t="s">
        <v>17</v>
      </c>
      <c r="L19" t="str">
        <f t="shared" si="3"/>
        <v>PDGFB</v>
      </c>
      <c r="M19" t="str">
        <f t="shared" si="0"/>
        <v>PDGF subunit B</v>
      </c>
      <c r="P19" t="str">
        <f t="shared" si="4"/>
        <v>"PDGFB",</v>
      </c>
      <c r="R19" s="5" t="s">
        <v>973</v>
      </c>
    </row>
    <row r="20" spans="1:18">
      <c r="A20" t="s">
        <v>643</v>
      </c>
      <c r="B20" t="str">
        <f t="shared" si="1"/>
        <v>hK11</v>
      </c>
      <c r="C20" t="s">
        <v>585</v>
      </c>
      <c r="E20" t="s">
        <v>216</v>
      </c>
      <c r="F20" t="str">
        <f t="shared" si="2"/>
        <v>Q9BZW8</v>
      </c>
      <c r="G20" t="s">
        <v>323</v>
      </c>
      <c r="H20" t="s">
        <v>216</v>
      </c>
      <c r="K20" t="s">
        <v>18</v>
      </c>
      <c r="L20" t="str">
        <f t="shared" si="3"/>
        <v>IL27</v>
      </c>
      <c r="M20" t="str">
        <f t="shared" si="0"/>
        <v>IL27-A</v>
      </c>
      <c r="P20" t="str">
        <f t="shared" si="4"/>
        <v>"IL27",</v>
      </c>
      <c r="R20" s="5" t="s">
        <v>974</v>
      </c>
    </row>
    <row r="21" spans="1:18">
      <c r="A21" t="s">
        <v>644</v>
      </c>
      <c r="B21" t="str">
        <f t="shared" si="1"/>
        <v>TIE2</v>
      </c>
      <c r="C21" t="s">
        <v>487</v>
      </c>
      <c r="E21" t="s">
        <v>268</v>
      </c>
      <c r="F21" t="str">
        <f t="shared" si="2"/>
        <v>P25942</v>
      </c>
      <c r="G21" t="s">
        <v>326</v>
      </c>
      <c r="H21" t="s">
        <v>268</v>
      </c>
      <c r="K21" t="s">
        <v>19</v>
      </c>
      <c r="L21" t="str">
        <f t="shared" si="3"/>
        <v>OLR1</v>
      </c>
      <c r="M21" t="str">
        <f t="shared" si="0"/>
        <v>LOX-1</v>
      </c>
      <c r="P21" t="str">
        <f t="shared" si="4"/>
        <v>"OLR1",</v>
      </c>
      <c r="R21" s="5" t="s">
        <v>975</v>
      </c>
    </row>
    <row r="22" spans="1:18">
      <c r="A22" t="s">
        <v>645</v>
      </c>
      <c r="B22" t="str">
        <f t="shared" si="1"/>
        <v>TF</v>
      </c>
      <c r="C22" t="s">
        <v>586</v>
      </c>
      <c r="E22" t="s">
        <v>144</v>
      </c>
      <c r="F22" t="str">
        <f t="shared" si="2"/>
        <v>P29965</v>
      </c>
      <c r="G22" t="s">
        <v>578</v>
      </c>
      <c r="H22" t="s">
        <v>835</v>
      </c>
      <c r="K22" t="s">
        <v>20</v>
      </c>
      <c r="L22" t="str">
        <f t="shared" si="3"/>
        <v>TNFRSF10B</v>
      </c>
      <c r="M22" t="str">
        <f t="shared" si="0"/>
        <v>TRAIL-R2</v>
      </c>
      <c r="P22" t="str">
        <f t="shared" si="4"/>
        <v>"TNFRSF10B",</v>
      </c>
      <c r="R22" s="5" t="s">
        <v>976</v>
      </c>
    </row>
    <row r="23" spans="1:18">
      <c r="A23" t="s">
        <v>646</v>
      </c>
      <c r="B23" t="str">
        <f t="shared" si="1"/>
        <v>TNF-R1</v>
      </c>
      <c r="C23" t="s">
        <v>587</v>
      </c>
      <c r="E23" t="s">
        <v>259</v>
      </c>
      <c r="F23" t="str">
        <f t="shared" si="2"/>
        <v>P06127</v>
      </c>
      <c r="G23" t="s">
        <v>329</v>
      </c>
      <c r="H23" t="s">
        <v>259</v>
      </c>
      <c r="K23" t="s">
        <v>21</v>
      </c>
      <c r="L23" t="str">
        <f t="shared" si="3"/>
        <v>IL6R</v>
      </c>
      <c r="M23" t="str">
        <f t="shared" si="0"/>
        <v>IL-6RA</v>
      </c>
      <c r="P23" t="str">
        <f t="shared" si="4"/>
        <v>"IL6R",</v>
      </c>
      <c r="R23" s="5" t="s">
        <v>977</v>
      </c>
    </row>
    <row r="24" spans="1:18">
      <c r="A24" t="s">
        <v>647</v>
      </c>
      <c r="B24" t="str">
        <f t="shared" si="1"/>
        <v>PDGF subunit B</v>
      </c>
      <c r="C24" t="s">
        <v>588</v>
      </c>
      <c r="E24" t="s">
        <v>232</v>
      </c>
      <c r="F24" t="str">
        <f t="shared" si="2"/>
        <v>Q8WWJ7</v>
      </c>
      <c r="G24" t="s">
        <v>728</v>
      </c>
      <c r="H24" t="s">
        <v>232</v>
      </c>
      <c r="K24" t="s">
        <v>22</v>
      </c>
      <c r="L24" t="str">
        <f t="shared" si="3"/>
        <v>TNFRSF1B</v>
      </c>
      <c r="M24" t="str">
        <f t="shared" si="0"/>
        <v>TNF-R2</v>
      </c>
      <c r="P24" t="str">
        <f t="shared" si="4"/>
        <v>"TNFRSF1B",</v>
      </c>
      <c r="R24" s="5" t="s">
        <v>978</v>
      </c>
    </row>
    <row r="25" spans="1:18">
      <c r="A25" t="s">
        <v>648</v>
      </c>
      <c r="B25" t="str">
        <f t="shared" si="1"/>
        <v>IL27-A</v>
      </c>
      <c r="C25" t="s">
        <v>589</v>
      </c>
      <c r="E25" t="s">
        <v>215</v>
      </c>
      <c r="F25" t="str">
        <f t="shared" si="2"/>
        <v>Q9H5V8</v>
      </c>
      <c r="G25" t="s">
        <v>335</v>
      </c>
      <c r="H25" t="s">
        <v>215</v>
      </c>
      <c r="K25" t="s">
        <v>23</v>
      </c>
      <c r="L25" t="str">
        <f t="shared" si="3"/>
        <v>MMP3</v>
      </c>
      <c r="M25" t="str">
        <f t="shared" si="0"/>
        <v>MMP-3</v>
      </c>
      <c r="P25" t="str">
        <f t="shared" si="4"/>
        <v>"MMP3",</v>
      </c>
      <c r="R25" s="5" t="s">
        <v>979</v>
      </c>
    </row>
    <row r="26" spans="1:18">
      <c r="A26" t="s">
        <v>649</v>
      </c>
      <c r="B26" t="str">
        <f t="shared" si="1"/>
        <v>CSF-1</v>
      </c>
      <c r="C26" t="s">
        <v>590</v>
      </c>
      <c r="E26" t="s">
        <v>176</v>
      </c>
      <c r="F26" t="str">
        <f t="shared" si="2"/>
        <v>P36222</v>
      </c>
      <c r="G26" t="s">
        <v>338</v>
      </c>
      <c r="H26" t="s">
        <v>176</v>
      </c>
      <c r="K26" t="s">
        <v>24</v>
      </c>
      <c r="L26" t="str">
        <f t="shared" si="3"/>
        <v>HSPB1</v>
      </c>
      <c r="M26" t="str">
        <f t="shared" si="0"/>
        <v>HSP 27</v>
      </c>
      <c r="P26" t="str">
        <f t="shared" si="4"/>
        <v>"HSPB1",</v>
      </c>
      <c r="R26" s="5" t="s">
        <v>980</v>
      </c>
    </row>
    <row r="27" spans="1:18">
      <c r="A27" t="s">
        <v>650</v>
      </c>
      <c r="B27" t="str">
        <f t="shared" si="1"/>
        <v>CXCL1</v>
      </c>
      <c r="C27" t="s">
        <v>356</v>
      </c>
      <c r="E27" t="s">
        <v>282</v>
      </c>
      <c r="F27" t="str">
        <f t="shared" si="2"/>
        <v>P09603</v>
      </c>
      <c r="G27" t="s">
        <v>590</v>
      </c>
      <c r="H27" t="s">
        <v>836</v>
      </c>
      <c r="K27" t="s">
        <v>25</v>
      </c>
      <c r="L27" t="str">
        <f t="shared" si="3"/>
        <v>PRL</v>
      </c>
      <c r="M27" t="str">
        <f t="shared" si="0"/>
        <v>PRL</v>
      </c>
      <c r="P27" t="str">
        <f t="shared" si="4"/>
        <v>"PRL",</v>
      </c>
      <c r="R27" s="5" t="s">
        <v>981</v>
      </c>
    </row>
    <row r="28" spans="1:18">
      <c r="A28" t="s">
        <v>651</v>
      </c>
      <c r="B28" t="str">
        <f t="shared" si="1"/>
        <v>LOX-1</v>
      </c>
      <c r="C28" t="s">
        <v>591</v>
      </c>
      <c r="E28" t="s">
        <v>228</v>
      </c>
      <c r="F28" t="str">
        <f t="shared" si="2"/>
        <v>P28325</v>
      </c>
      <c r="G28" t="s">
        <v>341</v>
      </c>
      <c r="H28" t="s">
        <v>228</v>
      </c>
      <c r="K28" t="s">
        <v>26</v>
      </c>
      <c r="L28" t="str">
        <f t="shared" si="3"/>
        <v>MPO</v>
      </c>
      <c r="M28" t="str">
        <f t="shared" si="0"/>
        <v>MPO</v>
      </c>
      <c r="P28" t="str">
        <f t="shared" si="4"/>
        <v>"MPO",</v>
      </c>
      <c r="R28" s="5" t="s">
        <v>982</v>
      </c>
    </row>
    <row r="29" spans="1:18">
      <c r="A29" t="s">
        <v>652</v>
      </c>
      <c r="B29" t="str">
        <f t="shared" si="1"/>
        <v>TRAIL-R2</v>
      </c>
      <c r="C29" t="s">
        <v>592</v>
      </c>
      <c r="E29" t="s">
        <v>152</v>
      </c>
      <c r="F29" t="str">
        <f t="shared" si="2"/>
        <v>P04080</v>
      </c>
      <c r="G29" t="s">
        <v>344</v>
      </c>
      <c r="H29" t="s">
        <v>152</v>
      </c>
      <c r="K29" t="s">
        <v>27</v>
      </c>
      <c r="L29" t="str">
        <f t="shared" si="3"/>
        <v>GH1</v>
      </c>
      <c r="M29" t="str">
        <f t="shared" si="0"/>
        <v>GH</v>
      </c>
      <c r="P29" t="str">
        <f t="shared" si="4"/>
        <v>"GH1",</v>
      </c>
      <c r="R29" s="5" t="s">
        <v>983</v>
      </c>
    </row>
    <row r="30" spans="1:18">
      <c r="A30" t="s">
        <v>653</v>
      </c>
      <c r="B30" t="str">
        <f t="shared" si="1"/>
        <v>FGF-23</v>
      </c>
      <c r="C30" t="s">
        <v>593</v>
      </c>
      <c r="E30" t="s">
        <v>185</v>
      </c>
      <c r="F30" t="str">
        <f t="shared" si="2"/>
        <v>P07339</v>
      </c>
      <c r="G30" t="s">
        <v>347</v>
      </c>
      <c r="H30" t="s">
        <v>185</v>
      </c>
      <c r="K30" t="s">
        <v>28</v>
      </c>
      <c r="L30" t="str">
        <f t="shared" si="3"/>
        <v>RETN</v>
      </c>
      <c r="M30" t="str">
        <f t="shared" si="0"/>
        <v>RETN</v>
      </c>
      <c r="P30" t="str">
        <f t="shared" si="4"/>
        <v>"RETN",</v>
      </c>
      <c r="R30" s="5" t="s">
        <v>984</v>
      </c>
    </row>
    <row r="31" spans="1:18">
      <c r="A31" t="s">
        <v>654</v>
      </c>
      <c r="B31" t="str">
        <f t="shared" si="1"/>
        <v>SCF</v>
      </c>
      <c r="C31" t="s">
        <v>463</v>
      </c>
      <c r="E31" t="s">
        <v>200</v>
      </c>
      <c r="F31" t="str">
        <f t="shared" si="2"/>
        <v>P07711</v>
      </c>
      <c r="G31" t="s">
        <v>350</v>
      </c>
      <c r="H31" t="s">
        <v>837</v>
      </c>
      <c r="K31" t="s">
        <v>29</v>
      </c>
      <c r="L31" t="str">
        <f t="shared" si="3"/>
        <v>FAS</v>
      </c>
      <c r="M31" t="str">
        <f t="shared" si="0"/>
        <v>FAS</v>
      </c>
      <c r="P31" t="str">
        <f t="shared" si="4"/>
        <v>"FAS",</v>
      </c>
      <c r="R31" s="5" t="s">
        <v>985</v>
      </c>
    </row>
    <row r="32" spans="1:18">
      <c r="A32" t="s">
        <v>655</v>
      </c>
      <c r="B32" t="str">
        <f t="shared" si="1"/>
        <v>IL-18</v>
      </c>
      <c r="C32" t="s">
        <v>594</v>
      </c>
      <c r="E32" t="s">
        <v>273</v>
      </c>
      <c r="F32" t="str">
        <f t="shared" si="2"/>
        <v>P78423</v>
      </c>
      <c r="G32" t="s">
        <v>353</v>
      </c>
      <c r="H32" t="s">
        <v>273</v>
      </c>
      <c r="K32" t="s">
        <v>30</v>
      </c>
      <c r="L32" t="str">
        <f t="shared" si="3"/>
        <v>PAPPA</v>
      </c>
      <c r="M32" t="str">
        <f t="shared" si="0"/>
        <v>PAPPA</v>
      </c>
      <c r="P32" t="str">
        <f t="shared" si="4"/>
        <v>"PAPPA",</v>
      </c>
      <c r="R32" s="5" t="s">
        <v>986</v>
      </c>
    </row>
    <row r="33" spans="1:18">
      <c r="A33" t="s">
        <v>656</v>
      </c>
      <c r="B33" t="str">
        <f t="shared" si="1"/>
        <v>IL-6RA</v>
      </c>
      <c r="C33" t="s">
        <v>595</v>
      </c>
      <c r="E33" t="s">
        <v>230</v>
      </c>
      <c r="F33" t="str">
        <f t="shared" si="2"/>
        <v>P09341</v>
      </c>
      <c r="G33" t="s">
        <v>356</v>
      </c>
      <c r="H33" t="s">
        <v>230</v>
      </c>
      <c r="K33" t="s">
        <v>31</v>
      </c>
      <c r="L33" t="str">
        <f t="shared" si="3"/>
        <v>PTX3</v>
      </c>
      <c r="M33" t="str">
        <f t="shared" si="0"/>
        <v>PTX3</v>
      </c>
      <c r="P33" t="str">
        <f t="shared" si="4"/>
        <v>"PTX3",</v>
      </c>
      <c r="R33" s="5" t="s">
        <v>987</v>
      </c>
    </row>
    <row r="34" spans="1:18">
      <c r="A34" t="s">
        <v>657</v>
      </c>
      <c r="B34" t="str">
        <f t="shared" si="1"/>
        <v>TNF-R2</v>
      </c>
      <c r="C34" t="s">
        <v>596</v>
      </c>
      <c r="E34" t="s">
        <v>263</v>
      </c>
      <c r="F34" t="str">
        <f t="shared" si="2"/>
        <v>P02778</v>
      </c>
      <c r="G34" t="s">
        <v>359</v>
      </c>
      <c r="H34" t="s">
        <v>263</v>
      </c>
      <c r="K34" t="s">
        <v>32</v>
      </c>
      <c r="L34" t="str">
        <f t="shared" si="3"/>
        <v>REN</v>
      </c>
      <c r="M34" t="str">
        <f t="shared" ref="M34:M65" si="5">RIGHT(LEFT(K34,LEN(K34)-6),LEN(LEFT(K34,LEN(K34)-6))-4)</f>
        <v>REN</v>
      </c>
      <c r="P34" t="str">
        <f t="shared" si="4"/>
        <v>"REN",</v>
      </c>
      <c r="R34" s="5" t="s">
        <v>988</v>
      </c>
    </row>
    <row r="35" spans="1:18">
      <c r="A35" t="s">
        <v>658</v>
      </c>
      <c r="B35" t="str">
        <f t="shared" si="1"/>
        <v>MMP-3</v>
      </c>
      <c r="C35" t="s">
        <v>597</v>
      </c>
      <c r="E35" t="s">
        <v>224</v>
      </c>
      <c r="F35" t="str">
        <f t="shared" si="2"/>
        <v>O14625</v>
      </c>
      <c r="G35" t="s">
        <v>362</v>
      </c>
      <c r="H35" t="s">
        <v>224</v>
      </c>
      <c r="K35" t="s">
        <v>33</v>
      </c>
      <c r="L35" t="str">
        <f t="shared" si="3"/>
        <v>CHI3L1</v>
      </c>
      <c r="M35" t="str">
        <f t="shared" si="5"/>
        <v>CHI3L1</v>
      </c>
      <c r="P35" t="str">
        <f t="shared" si="4"/>
        <v>"CHI3L1",</v>
      </c>
      <c r="R35" s="5" t="s">
        <v>989</v>
      </c>
    </row>
    <row r="36" spans="1:18">
      <c r="A36" t="s">
        <v>659</v>
      </c>
      <c r="B36" t="str">
        <f t="shared" si="1"/>
        <v>HSP 27</v>
      </c>
      <c r="C36" t="s">
        <v>598</v>
      </c>
      <c r="E36" t="s">
        <v>189</v>
      </c>
      <c r="F36" t="str">
        <f t="shared" si="2"/>
        <v>Q9H2A7</v>
      </c>
      <c r="G36" t="s">
        <v>365</v>
      </c>
      <c r="H36" t="s">
        <v>189</v>
      </c>
      <c r="K36" t="s">
        <v>34</v>
      </c>
      <c r="L36" t="str">
        <f t="shared" si="3"/>
        <v>IL1RL1</v>
      </c>
      <c r="M36" t="str">
        <f t="shared" si="5"/>
        <v>ST2</v>
      </c>
      <c r="P36" t="str">
        <f t="shared" si="4"/>
        <v>"IL1RL1",</v>
      </c>
      <c r="R36" s="5" t="s">
        <v>990</v>
      </c>
    </row>
    <row r="37" spans="1:18">
      <c r="A37" t="s">
        <v>660</v>
      </c>
      <c r="B37" t="str">
        <f t="shared" si="1"/>
        <v>TNFSF14</v>
      </c>
      <c r="C37" t="s">
        <v>501</v>
      </c>
      <c r="E37" t="s">
        <v>252</v>
      </c>
      <c r="F37" t="str">
        <f t="shared" si="2"/>
        <v>P42830</v>
      </c>
      <c r="G37" t="s">
        <v>368</v>
      </c>
      <c r="H37" t="s">
        <v>252</v>
      </c>
      <c r="K37" t="s">
        <v>35</v>
      </c>
      <c r="L37" t="str">
        <f t="shared" si="3"/>
        <v>HAVCR1</v>
      </c>
      <c r="M37" t="str">
        <f t="shared" si="5"/>
        <v>TIM</v>
      </c>
      <c r="P37" t="str">
        <f t="shared" si="4"/>
        <v>"HAVCR1",</v>
      </c>
      <c r="R37" s="5" t="s">
        <v>991</v>
      </c>
    </row>
    <row r="38" spans="1:18">
      <c r="A38" t="s">
        <v>661</v>
      </c>
      <c r="B38" t="str">
        <f t="shared" si="1"/>
        <v>PRL</v>
      </c>
      <c r="C38" t="s">
        <v>436</v>
      </c>
      <c r="E38" t="s">
        <v>262</v>
      </c>
      <c r="F38" t="str">
        <f t="shared" si="2"/>
        <v>P80162</v>
      </c>
      <c r="G38" t="s">
        <v>371</v>
      </c>
      <c r="H38" t="s">
        <v>262</v>
      </c>
      <c r="K38" t="s">
        <v>36</v>
      </c>
      <c r="L38" t="str">
        <f t="shared" si="3"/>
        <v>XPNPEP2</v>
      </c>
      <c r="M38" t="str">
        <f t="shared" si="5"/>
        <v>mAmP</v>
      </c>
      <c r="P38" t="str">
        <f t="shared" si="4"/>
        <v>"XPNPEP2",</v>
      </c>
      <c r="R38" s="5" t="s">
        <v>992</v>
      </c>
    </row>
    <row r="39" spans="1:18">
      <c r="A39" t="s">
        <v>662</v>
      </c>
      <c r="B39" t="str">
        <f t="shared" si="1"/>
        <v>MPO</v>
      </c>
      <c r="C39" t="s">
        <v>419</v>
      </c>
      <c r="E39" t="s">
        <v>227</v>
      </c>
      <c r="F39" t="str">
        <f t="shared" si="2"/>
        <v>Q07325</v>
      </c>
      <c r="G39" t="s">
        <v>374</v>
      </c>
      <c r="H39" t="s">
        <v>227</v>
      </c>
      <c r="K39" t="s">
        <v>37</v>
      </c>
      <c r="L39" t="str">
        <f t="shared" si="3"/>
        <v>SELPLG</v>
      </c>
      <c r="M39" t="str">
        <f t="shared" si="5"/>
        <v>PSGL-1</v>
      </c>
      <c r="P39" t="str">
        <f t="shared" si="4"/>
        <v>"SELPLG",</v>
      </c>
      <c r="R39" s="5" t="s">
        <v>993</v>
      </c>
    </row>
    <row r="40" spans="1:18">
      <c r="A40" t="s">
        <v>663</v>
      </c>
      <c r="B40" t="str">
        <f t="shared" si="1"/>
        <v>GH</v>
      </c>
      <c r="C40" t="s">
        <v>599</v>
      </c>
      <c r="E40" t="s">
        <v>190</v>
      </c>
      <c r="F40" t="str">
        <f t="shared" si="2"/>
        <v>O94907</v>
      </c>
      <c r="G40" t="s">
        <v>611</v>
      </c>
      <c r="H40" t="s">
        <v>838</v>
      </c>
      <c r="K40" t="s">
        <v>38</v>
      </c>
      <c r="L40" t="str">
        <f t="shared" si="3"/>
        <v>MB</v>
      </c>
      <c r="M40" t="str">
        <f t="shared" si="5"/>
        <v>MB</v>
      </c>
      <c r="P40" t="str">
        <f t="shared" si="4"/>
        <v>"MB",</v>
      </c>
      <c r="R40" s="5" t="s">
        <v>994</v>
      </c>
    </row>
    <row r="41" spans="1:18">
      <c r="A41" t="s">
        <v>664</v>
      </c>
      <c r="B41" t="str">
        <f t="shared" si="1"/>
        <v>MMP-1</v>
      </c>
      <c r="C41" t="s">
        <v>600</v>
      </c>
      <c r="E41" t="s">
        <v>266</v>
      </c>
      <c r="F41" t="str">
        <f t="shared" si="2"/>
        <v>Q8NFT8 </v>
      </c>
      <c r="G41" t="s">
        <v>377</v>
      </c>
      <c r="H41" t="s">
        <v>266</v>
      </c>
      <c r="K41" t="s">
        <v>39</v>
      </c>
      <c r="L41" t="str">
        <f t="shared" si="3"/>
        <v>THBD</v>
      </c>
      <c r="M41" t="str">
        <f t="shared" si="5"/>
        <v>TM</v>
      </c>
      <c r="P41" t="str">
        <f t="shared" si="4"/>
        <v>"THBD",</v>
      </c>
      <c r="R41" s="5" t="s">
        <v>995</v>
      </c>
    </row>
    <row r="42" spans="1:18">
      <c r="A42" t="s">
        <v>665</v>
      </c>
      <c r="B42" t="str">
        <f t="shared" si="1"/>
        <v>RETN</v>
      </c>
      <c r="C42" t="s">
        <v>460</v>
      </c>
      <c r="E42" t="s">
        <v>209</v>
      </c>
      <c r="F42" t="str">
        <f t="shared" si="2"/>
        <v>P12724</v>
      </c>
      <c r="G42" t="s">
        <v>380</v>
      </c>
      <c r="H42" t="s">
        <v>839</v>
      </c>
      <c r="K42" t="s">
        <v>40</v>
      </c>
      <c r="L42" t="str">
        <f t="shared" si="3"/>
        <v>IL16</v>
      </c>
      <c r="M42" t="str">
        <f t="shared" si="5"/>
        <v>IL-16</v>
      </c>
      <c r="P42" t="str">
        <f t="shared" si="4"/>
        <v>"IL16",</v>
      </c>
      <c r="R42" s="5" t="s">
        <v>996</v>
      </c>
    </row>
    <row r="43" spans="1:18">
      <c r="A43" t="s">
        <v>666</v>
      </c>
      <c r="B43" t="str">
        <f t="shared" si="1"/>
        <v>FAS</v>
      </c>
      <c r="C43" t="s">
        <v>389</v>
      </c>
      <c r="E43" t="s">
        <v>148</v>
      </c>
      <c r="F43" t="str">
        <f t="shared" si="2"/>
        <v>P01133</v>
      </c>
      <c r="G43" t="s">
        <v>383</v>
      </c>
      <c r="H43" t="s">
        <v>148</v>
      </c>
      <c r="K43" t="s">
        <v>41</v>
      </c>
      <c r="L43" t="str">
        <f t="shared" si="3"/>
        <v>PLAUR</v>
      </c>
      <c r="M43" t="str">
        <f t="shared" si="5"/>
        <v>U-PAR</v>
      </c>
      <c r="P43" t="str">
        <f t="shared" si="4"/>
        <v>"PLAUR",</v>
      </c>
      <c r="R43" s="5" t="s">
        <v>997</v>
      </c>
    </row>
    <row r="44" spans="1:18">
      <c r="A44" t="s">
        <v>667</v>
      </c>
      <c r="B44" t="str">
        <f t="shared" si="1"/>
        <v>PAPPA</v>
      </c>
      <c r="C44" t="s">
        <v>430</v>
      </c>
      <c r="E44" t="s">
        <v>267</v>
      </c>
      <c r="F44" t="str">
        <f t="shared" si="2"/>
        <v>P80511</v>
      </c>
      <c r="G44" t="s">
        <v>612</v>
      </c>
      <c r="H44" t="s">
        <v>840</v>
      </c>
      <c r="K44" t="s">
        <v>42</v>
      </c>
      <c r="L44" t="str">
        <f t="shared" si="3"/>
        <v>CTSD</v>
      </c>
      <c r="M44" t="str">
        <f t="shared" si="5"/>
        <v>CTSD</v>
      </c>
      <c r="P44" t="str">
        <f t="shared" si="4"/>
        <v>"CTSD",</v>
      </c>
      <c r="R44" s="5" t="s">
        <v>998</v>
      </c>
    </row>
    <row r="45" spans="1:18">
      <c r="A45" t="s">
        <v>668</v>
      </c>
      <c r="B45" t="str">
        <f t="shared" si="1"/>
        <v>PTX3</v>
      </c>
      <c r="C45" t="s">
        <v>445</v>
      </c>
      <c r="E45" t="s">
        <v>196</v>
      </c>
      <c r="F45" t="str">
        <f t="shared" si="2"/>
        <v>Q9NQ30</v>
      </c>
      <c r="G45" t="s">
        <v>615</v>
      </c>
      <c r="H45" t="s">
        <v>841</v>
      </c>
      <c r="K45" t="s">
        <v>43</v>
      </c>
      <c r="L45" t="str">
        <f t="shared" si="3"/>
        <v>AGER</v>
      </c>
      <c r="M45" t="str">
        <f t="shared" si="5"/>
        <v>RAGE</v>
      </c>
      <c r="P45" t="str">
        <f t="shared" si="4"/>
        <v>"AGER",</v>
      </c>
      <c r="R45" s="5" t="s">
        <v>999</v>
      </c>
    </row>
    <row r="46" spans="1:18">
      <c r="A46" t="s">
        <v>669</v>
      </c>
      <c r="B46" t="str">
        <f t="shared" si="1"/>
        <v>REN</v>
      </c>
      <c r="C46" t="s">
        <v>454</v>
      </c>
      <c r="E46" t="s">
        <v>201</v>
      </c>
      <c r="F46" t="str">
        <f t="shared" si="2"/>
        <v>P15090</v>
      </c>
      <c r="G46" t="s">
        <v>386</v>
      </c>
      <c r="H46" t="s">
        <v>201</v>
      </c>
      <c r="J46" t="s">
        <v>955</v>
      </c>
      <c r="K46" s="4" t="s">
        <v>44</v>
      </c>
      <c r="L46" s="4" t="str">
        <f t="shared" si="3"/>
        <v>CCL3</v>
      </c>
      <c r="M46" s="4" t="str">
        <f t="shared" si="5"/>
        <v>CCL3</v>
      </c>
      <c r="N46" s="4"/>
      <c r="O46" s="4"/>
      <c r="P46" s="4" t="str">
        <f t="shared" si="4"/>
        <v>"CCL3",</v>
      </c>
      <c r="R46" s="5" t="s">
        <v>1001</v>
      </c>
    </row>
    <row r="47" spans="1:18">
      <c r="A47" t="s">
        <v>670</v>
      </c>
      <c r="B47" t="str">
        <f t="shared" si="1"/>
        <v>CHI3L1</v>
      </c>
      <c r="C47" t="s">
        <v>338</v>
      </c>
      <c r="E47" t="s">
        <v>172</v>
      </c>
      <c r="F47" t="str">
        <f t="shared" si="2"/>
        <v>P25445</v>
      </c>
      <c r="G47" t="s">
        <v>389</v>
      </c>
      <c r="H47" t="s">
        <v>172</v>
      </c>
      <c r="K47" t="s">
        <v>45</v>
      </c>
      <c r="L47" t="str">
        <f t="shared" si="3"/>
        <v>MMP7</v>
      </c>
      <c r="M47" t="str">
        <f t="shared" si="5"/>
        <v>MMP-7</v>
      </c>
      <c r="P47" t="str">
        <f t="shared" si="4"/>
        <v>"MMP7",</v>
      </c>
      <c r="R47" s="5" t="s">
        <v>1002</v>
      </c>
    </row>
    <row r="48" spans="1:18">
      <c r="A48" t="s">
        <v>671</v>
      </c>
      <c r="B48" t="str">
        <f t="shared" si="1"/>
        <v>ST2</v>
      </c>
      <c r="C48" t="s">
        <v>481</v>
      </c>
      <c r="E48" t="s">
        <v>269</v>
      </c>
      <c r="F48" t="str">
        <f t="shared" si="2"/>
        <v>O95750</v>
      </c>
      <c r="G48" t="s">
        <v>752</v>
      </c>
      <c r="H48" t="s">
        <v>842</v>
      </c>
      <c r="K48" t="s">
        <v>46</v>
      </c>
      <c r="L48" t="str">
        <f t="shared" si="3"/>
        <v>CXCL16</v>
      </c>
      <c r="M48" t="str">
        <f t="shared" si="5"/>
        <v>CXCL16</v>
      </c>
      <c r="P48" t="str">
        <f t="shared" si="4"/>
        <v>"CXCL16",</v>
      </c>
      <c r="R48" s="5" t="s">
        <v>1003</v>
      </c>
    </row>
    <row r="49" spans="1:18">
      <c r="A49" t="s">
        <v>672</v>
      </c>
      <c r="B49" t="str">
        <f t="shared" si="1"/>
        <v>TIM</v>
      </c>
      <c r="C49" t="s">
        <v>601</v>
      </c>
      <c r="E49" t="s">
        <v>245</v>
      </c>
      <c r="F49" t="str">
        <f t="shared" si="2"/>
        <v>Q9NSA1</v>
      </c>
      <c r="G49" t="s">
        <v>734</v>
      </c>
      <c r="H49" t="s">
        <v>843</v>
      </c>
      <c r="K49" t="s">
        <v>47</v>
      </c>
      <c r="L49" t="str">
        <f t="shared" si="3"/>
        <v>DKK1</v>
      </c>
      <c r="M49" t="str">
        <f t="shared" si="5"/>
        <v>Dkk-1</v>
      </c>
      <c r="P49" t="str">
        <f t="shared" si="4"/>
        <v>"DKK1",</v>
      </c>
      <c r="R49" s="5" t="s">
        <v>1004</v>
      </c>
    </row>
    <row r="50" spans="1:18">
      <c r="A50" t="s">
        <v>673</v>
      </c>
      <c r="B50" t="str">
        <f t="shared" si="1"/>
        <v>Beta-NGF</v>
      </c>
      <c r="C50" t="s">
        <v>602</v>
      </c>
      <c r="E50" t="s">
        <v>240</v>
      </c>
      <c r="F50" t="str">
        <f t="shared" si="2"/>
        <v>Q9GZV9</v>
      </c>
      <c r="G50" t="s">
        <v>593</v>
      </c>
      <c r="H50" t="s">
        <v>844</v>
      </c>
      <c r="K50" t="s">
        <v>48</v>
      </c>
      <c r="L50" t="str">
        <f t="shared" si="3"/>
        <v>SIRT2</v>
      </c>
      <c r="M50" t="str">
        <f t="shared" si="5"/>
        <v>SIRT2</v>
      </c>
      <c r="P50" t="str">
        <f t="shared" si="4"/>
        <v>"SIRT2",</v>
      </c>
      <c r="R50" s="5" t="s">
        <v>1005</v>
      </c>
    </row>
    <row r="51" spans="1:18">
      <c r="A51" t="s">
        <v>674</v>
      </c>
      <c r="B51" t="str">
        <f t="shared" si="1"/>
        <v>mAmP</v>
      </c>
      <c r="C51" t="s">
        <v>603</v>
      </c>
      <c r="E51" t="s">
        <v>242</v>
      </c>
      <c r="F51" t="str">
        <f t="shared" si="2"/>
        <v>Q8NF90</v>
      </c>
      <c r="G51" s="3" t="s">
        <v>913</v>
      </c>
      <c r="H51" t="s">
        <v>914</v>
      </c>
      <c r="K51" t="s">
        <v>49</v>
      </c>
      <c r="L51" t="str">
        <f t="shared" si="3"/>
        <v>GAL</v>
      </c>
      <c r="M51" t="str">
        <f t="shared" si="5"/>
        <v>GAL</v>
      </c>
      <c r="P51" t="str">
        <f t="shared" si="4"/>
        <v>"GAL",</v>
      </c>
      <c r="R51" s="5" t="s">
        <v>1006</v>
      </c>
    </row>
    <row r="52" spans="1:18">
      <c r="A52" t="s">
        <v>675</v>
      </c>
      <c r="B52" t="str">
        <f t="shared" si="1"/>
        <v>TRANCE</v>
      </c>
      <c r="C52" t="s">
        <v>506</v>
      </c>
      <c r="E52" t="s">
        <v>261</v>
      </c>
      <c r="F52" t="str">
        <f t="shared" si="2"/>
        <v>P49771</v>
      </c>
      <c r="G52" t="s">
        <v>746</v>
      </c>
      <c r="H52" t="s">
        <v>845</v>
      </c>
      <c r="K52" t="s">
        <v>50</v>
      </c>
      <c r="L52" t="str">
        <f t="shared" si="3"/>
        <v>AGRP</v>
      </c>
      <c r="M52" t="str">
        <f t="shared" si="5"/>
        <v>AGRP</v>
      </c>
      <c r="P52" t="str">
        <f t="shared" si="4"/>
        <v>"AGRP",</v>
      </c>
      <c r="R52" s="5" t="s">
        <v>1007</v>
      </c>
    </row>
    <row r="53" spans="1:18">
      <c r="A53" t="s">
        <v>676</v>
      </c>
      <c r="B53" t="str">
        <f t="shared" si="1"/>
        <v>HGF</v>
      </c>
      <c r="C53" t="s">
        <v>403</v>
      </c>
      <c r="E53" t="s">
        <v>206</v>
      </c>
      <c r="F53" t="str">
        <f t="shared" si="2"/>
        <v>P19883</v>
      </c>
      <c r="G53" t="s">
        <v>622</v>
      </c>
      <c r="H53" t="s">
        <v>846</v>
      </c>
      <c r="K53" t="s">
        <v>51</v>
      </c>
      <c r="L53" t="str">
        <f t="shared" si="3"/>
        <v>PLAT</v>
      </c>
      <c r="M53" t="str">
        <f t="shared" si="5"/>
        <v>t-PA</v>
      </c>
      <c r="P53" t="str">
        <f t="shared" si="4"/>
        <v>"PLAT",</v>
      </c>
      <c r="R53" s="5" t="s">
        <v>1008</v>
      </c>
    </row>
    <row r="54" spans="1:18">
      <c r="A54" t="s">
        <v>677</v>
      </c>
      <c r="B54" t="str">
        <f t="shared" si="1"/>
        <v>PSGL-1</v>
      </c>
      <c r="C54" t="s">
        <v>604</v>
      </c>
      <c r="E54" t="s">
        <v>192</v>
      </c>
      <c r="F54" t="str">
        <f t="shared" si="2"/>
        <v>P22466</v>
      </c>
      <c r="G54" t="s">
        <v>394</v>
      </c>
      <c r="H54" t="s">
        <v>192</v>
      </c>
      <c r="K54" t="s">
        <v>52</v>
      </c>
      <c r="L54" t="str">
        <f t="shared" si="3"/>
        <v>HBEGF</v>
      </c>
      <c r="M54" t="str">
        <f t="shared" si="5"/>
        <v>HB-EGF</v>
      </c>
      <c r="P54" t="str">
        <f t="shared" si="4"/>
        <v>"HBEGF",</v>
      </c>
      <c r="R54" s="5" t="s">
        <v>1009</v>
      </c>
    </row>
    <row r="55" spans="1:18">
      <c r="A55" t="s">
        <v>678</v>
      </c>
      <c r="B55" t="str">
        <f t="shared" si="1"/>
        <v>MB</v>
      </c>
      <c r="C55" t="s">
        <v>416</v>
      </c>
      <c r="E55" t="s">
        <v>154</v>
      </c>
      <c r="F55" t="str">
        <f t="shared" si="2"/>
        <v>P17931</v>
      </c>
      <c r="G55" t="s">
        <v>583</v>
      </c>
      <c r="H55" t="s">
        <v>847</v>
      </c>
      <c r="K55" t="s">
        <v>53</v>
      </c>
      <c r="L55" t="str">
        <f t="shared" si="3"/>
        <v>ESM1</v>
      </c>
      <c r="M55" t="str">
        <f t="shared" si="5"/>
        <v>ESM-1</v>
      </c>
      <c r="P55" t="str">
        <f t="shared" si="4"/>
        <v>"ESM1",</v>
      </c>
      <c r="R55" s="5" t="s">
        <v>1010</v>
      </c>
    </row>
    <row r="56" spans="1:18">
      <c r="A56" t="s">
        <v>679</v>
      </c>
      <c r="B56" t="str">
        <f t="shared" si="1"/>
        <v>TM</v>
      </c>
      <c r="C56" t="s">
        <v>605</v>
      </c>
      <c r="E56" t="s">
        <v>145</v>
      </c>
      <c r="F56" t="str">
        <f t="shared" si="2"/>
        <v>Q99988</v>
      </c>
      <c r="G56" t="s">
        <v>579</v>
      </c>
      <c r="H56" t="s">
        <v>848</v>
      </c>
      <c r="K56" t="s">
        <v>54</v>
      </c>
      <c r="L56" t="str">
        <f t="shared" si="3"/>
        <v>VEGFD</v>
      </c>
      <c r="M56" t="str">
        <f t="shared" si="5"/>
        <v>VEGF-D</v>
      </c>
      <c r="P56" t="str">
        <f t="shared" si="4"/>
        <v>"VEGFD",</v>
      </c>
      <c r="R56" s="5" t="s">
        <v>1011</v>
      </c>
    </row>
    <row r="57" spans="1:18">
      <c r="A57" t="s">
        <v>680</v>
      </c>
      <c r="B57" t="str">
        <f t="shared" si="1"/>
        <v>IL-16</v>
      </c>
      <c r="C57" t="s">
        <v>606</v>
      </c>
      <c r="E57" t="s">
        <v>214</v>
      </c>
      <c r="F57" t="str">
        <f t="shared" si="2"/>
        <v>P39905</v>
      </c>
      <c r="G57" t="s">
        <v>400</v>
      </c>
      <c r="H57" t="s">
        <v>214</v>
      </c>
      <c r="K57" t="s">
        <v>55</v>
      </c>
      <c r="L57" t="str">
        <f t="shared" si="3"/>
        <v>MMP12</v>
      </c>
      <c r="M57" t="str">
        <f t="shared" si="5"/>
        <v>MMP-12</v>
      </c>
      <c r="P57" t="str">
        <f t="shared" si="4"/>
        <v>"MMP12",</v>
      </c>
      <c r="R57" s="5" t="s">
        <v>1012</v>
      </c>
    </row>
    <row r="58" spans="1:18">
      <c r="A58" t="s">
        <v>681</v>
      </c>
      <c r="B58" t="str">
        <f t="shared" si="1"/>
        <v>MMP-10</v>
      </c>
      <c r="C58" t="s">
        <v>607</v>
      </c>
      <c r="E58" t="s">
        <v>170</v>
      </c>
      <c r="F58" t="str">
        <f t="shared" si="2"/>
        <v>P01241</v>
      </c>
      <c r="G58" t="s">
        <v>599</v>
      </c>
      <c r="H58" t="s">
        <v>849</v>
      </c>
      <c r="K58" t="s">
        <v>56</v>
      </c>
      <c r="L58" t="str">
        <f t="shared" si="3"/>
        <v>SPON1</v>
      </c>
      <c r="M58" t="str">
        <f t="shared" si="5"/>
        <v>SPON1</v>
      </c>
      <c r="P58" t="str">
        <f t="shared" si="4"/>
        <v>"SPON1",</v>
      </c>
      <c r="R58" s="5" t="s">
        <v>1013</v>
      </c>
    </row>
    <row r="59" spans="1:18">
      <c r="A59" t="s">
        <v>682</v>
      </c>
      <c r="B59" t="str">
        <f t="shared" si="1"/>
        <v>U-PAR</v>
      </c>
      <c r="C59" t="s">
        <v>608</v>
      </c>
      <c r="E59" t="s">
        <v>195</v>
      </c>
      <c r="F59" t="str">
        <f t="shared" si="2"/>
        <v>Q99075</v>
      </c>
      <c r="G59" t="s">
        <v>614</v>
      </c>
      <c r="H59" t="s">
        <v>850</v>
      </c>
      <c r="K59" t="s">
        <v>57</v>
      </c>
      <c r="L59" t="str">
        <f t="shared" si="3"/>
        <v>CTSL</v>
      </c>
      <c r="M59" t="str">
        <f t="shared" si="5"/>
        <v>CTSL1</v>
      </c>
      <c r="P59" t="str">
        <f t="shared" si="4"/>
        <v>"CTSL",</v>
      </c>
      <c r="R59" s="5" t="s">
        <v>1014</v>
      </c>
    </row>
    <row r="60" spans="1:18">
      <c r="A60" t="s">
        <v>683</v>
      </c>
      <c r="B60" t="str">
        <f t="shared" si="1"/>
        <v>CCL4</v>
      </c>
      <c r="C60" t="s">
        <v>320</v>
      </c>
      <c r="E60" t="s">
        <v>254</v>
      </c>
      <c r="F60" t="str">
        <f t="shared" si="2"/>
        <v>P14210</v>
      </c>
      <c r="G60" t="s">
        <v>403</v>
      </c>
      <c r="H60" t="s">
        <v>254</v>
      </c>
      <c r="K60" t="s">
        <v>58</v>
      </c>
      <c r="L60" t="str">
        <f t="shared" si="3"/>
        <v>FABP4</v>
      </c>
      <c r="M60" t="str">
        <f t="shared" si="5"/>
        <v>FABP4</v>
      </c>
      <c r="P60" t="str">
        <f t="shared" si="4"/>
        <v>"FABP4",</v>
      </c>
      <c r="R60" s="5" t="s">
        <v>1015</v>
      </c>
    </row>
    <row r="61" spans="1:18">
      <c r="A61" t="s">
        <v>684</v>
      </c>
      <c r="B61" t="str">
        <f t="shared" si="1"/>
        <v>CTSD</v>
      </c>
      <c r="C61" t="s">
        <v>347</v>
      </c>
      <c r="E61" t="s">
        <v>156</v>
      </c>
      <c r="F61" t="str">
        <f t="shared" si="2"/>
        <v>Q9UBX7</v>
      </c>
      <c r="G61" t="s">
        <v>585</v>
      </c>
      <c r="H61" t="s">
        <v>851</v>
      </c>
      <c r="K61" t="s">
        <v>59</v>
      </c>
      <c r="L61" t="str">
        <f t="shared" si="3"/>
        <v>NPPB</v>
      </c>
      <c r="M61" t="str">
        <f t="shared" si="5"/>
        <v>BNP</v>
      </c>
      <c r="P61" t="str">
        <f t="shared" si="4"/>
        <v>"NPPB",</v>
      </c>
      <c r="R61" s="5" t="s">
        <v>1016</v>
      </c>
    </row>
    <row r="62" spans="1:18">
      <c r="A62" t="s">
        <v>685</v>
      </c>
      <c r="B62" t="str">
        <f t="shared" si="1"/>
        <v>RAGE</v>
      </c>
      <c r="C62" t="s">
        <v>448</v>
      </c>
      <c r="E62" t="s">
        <v>167</v>
      </c>
      <c r="F62" t="str">
        <f t="shared" si="2"/>
        <v>P04792</v>
      </c>
      <c r="G62" t="s">
        <v>598</v>
      </c>
      <c r="H62" t="s">
        <v>852</v>
      </c>
      <c r="K62" t="s">
        <v>60</v>
      </c>
      <c r="L62" t="str">
        <f t="shared" si="3"/>
        <v>LEP</v>
      </c>
      <c r="M62" t="str">
        <f t="shared" si="5"/>
        <v>LEP</v>
      </c>
      <c r="P62" t="str">
        <f t="shared" si="4"/>
        <v>"LEP",</v>
      </c>
      <c r="R62" s="5" t="s">
        <v>1017</v>
      </c>
    </row>
    <row r="63" spans="1:18">
      <c r="A63" t="s">
        <v>686</v>
      </c>
      <c r="B63" t="str">
        <f t="shared" si="1"/>
        <v>CCL3</v>
      </c>
      <c r="C63" t="s">
        <v>317</v>
      </c>
      <c r="E63" t="s">
        <v>257</v>
      </c>
      <c r="F63" t="str">
        <f t="shared" si="2"/>
        <v>P22301</v>
      </c>
      <c r="G63" t="s">
        <v>744</v>
      </c>
      <c r="H63" t="s">
        <v>853</v>
      </c>
      <c r="K63" t="s">
        <v>61</v>
      </c>
      <c r="L63" t="str">
        <f t="shared" si="3"/>
        <v>MUC16</v>
      </c>
      <c r="M63" t="str">
        <f t="shared" si="5"/>
        <v>CA-125</v>
      </c>
      <c r="P63" t="str">
        <f t="shared" si="4"/>
        <v>"MUC16",</v>
      </c>
      <c r="R63" s="5" t="s">
        <v>1018</v>
      </c>
    </row>
    <row r="64" spans="1:18">
      <c r="A64" t="s">
        <v>687</v>
      </c>
      <c r="B64" t="str">
        <f t="shared" si="1"/>
        <v>MMP-7</v>
      </c>
      <c r="C64" t="s">
        <v>609</v>
      </c>
      <c r="E64" t="s">
        <v>241</v>
      </c>
      <c r="F64" t="str">
        <f t="shared" si="2"/>
        <v>Q13651</v>
      </c>
      <c r="G64" t="s">
        <v>731</v>
      </c>
      <c r="H64" t="s">
        <v>854</v>
      </c>
      <c r="K64" t="s">
        <v>62</v>
      </c>
      <c r="L64" t="str">
        <f t="shared" si="3"/>
        <v>IKBKG</v>
      </c>
      <c r="M64" t="str">
        <f t="shared" si="5"/>
        <v>NEMO</v>
      </c>
      <c r="P64" t="str">
        <f t="shared" si="4"/>
        <v>"IKBKG",</v>
      </c>
      <c r="R64" s="5" t="s">
        <v>1019</v>
      </c>
    </row>
    <row r="65" spans="1:18">
      <c r="A65" t="s">
        <v>688</v>
      </c>
      <c r="B65" t="str">
        <f t="shared" si="1"/>
        <v>CXCL6</v>
      </c>
      <c r="C65" t="s">
        <v>371</v>
      </c>
      <c r="E65" t="s">
        <v>248</v>
      </c>
      <c r="F65" t="str">
        <f t="shared" si="2"/>
        <v>Q08334</v>
      </c>
      <c r="G65" t="s">
        <v>736</v>
      </c>
      <c r="H65" t="s">
        <v>855</v>
      </c>
      <c r="K65" t="s">
        <v>63</v>
      </c>
      <c r="L65" t="str">
        <f t="shared" si="3"/>
        <v>FST</v>
      </c>
      <c r="M65" t="str">
        <f t="shared" si="5"/>
        <v>FS</v>
      </c>
      <c r="P65" t="str">
        <f t="shared" si="4"/>
        <v>"FST",</v>
      </c>
      <c r="R65" s="5" t="s">
        <v>1020</v>
      </c>
    </row>
    <row r="66" spans="1:18">
      <c r="A66" t="s">
        <v>689</v>
      </c>
      <c r="B66" t="str">
        <f t="shared" si="1"/>
        <v>ITGB1BP2</v>
      </c>
      <c r="C66" t="s">
        <v>610</v>
      </c>
      <c r="E66" t="s">
        <v>255</v>
      </c>
      <c r="F66" t="str">
        <f t="shared" si="2"/>
        <v>P29460</v>
      </c>
      <c r="G66" t="s">
        <v>740</v>
      </c>
      <c r="H66" t="s">
        <v>856</v>
      </c>
      <c r="K66" t="s">
        <v>64</v>
      </c>
      <c r="L66" t="str">
        <f t="shared" si="3"/>
        <v>PECAM1</v>
      </c>
      <c r="M66" t="str">
        <f t="shared" ref="M66:M97" si="6">RIGHT(LEFT(K66,LEN(K66)-6),LEN(LEFT(K66,LEN(K66)-6))-4)</f>
        <v>PECAM-1</v>
      </c>
      <c r="P66" t="str">
        <f t="shared" si="4"/>
        <v>"PECAM1",</v>
      </c>
      <c r="R66" s="5" t="s">
        <v>915</v>
      </c>
    </row>
    <row r="67" spans="1:18">
      <c r="A67" t="s">
        <v>690</v>
      </c>
      <c r="B67" t="str">
        <f t="shared" ref="B67:B130" si="7">RIGHT(A67,LEN(A67)-4)</f>
        <v>CXCL16</v>
      </c>
      <c r="C67" t="s">
        <v>365</v>
      </c>
      <c r="E67" t="s">
        <v>247</v>
      </c>
      <c r="F67" t="str">
        <f t="shared" ref="F67:F130" si="8">VLOOKUP(E67,$B$2:$C$185,2,FALSE)</f>
        <v>Q13261</v>
      </c>
      <c r="G67" t="s">
        <v>735</v>
      </c>
      <c r="H67" t="s">
        <v>857</v>
      </c>
      <c r="K67" t="s">
        <v>65</v>
      </c>
      <c r="L67">
        <f t="shared" ref="L67:L130" si="9">VLOOKUP(M67,$E$2:$H$144,4,FALSE)</f>
        <v>0</v>
      </c>
      <c r="M67" t="str">
        <f t="shared" si="6"/>
        <v>NT-pro-BNP</v>
      </c>
      <c r="P67" t="s">
        <v>915</v>
      </c>
      <c r="R67" s="5" t="s">
        <v>1021</v>
      </c>
    </row>
    <row r="68" spans="1:18">
      <c r="A68" t="s">
        <v>691</v>
      </c>
      <c r="B68" t="str">
        <f t="shared" si="7"/>
        <v>Dkk-1</v>
      </c>
      <c r="C68" t="s">
        <v>611</v>
      </c>
      <c r="E68" t="s">
        <v>183</v>
      </c>
      <c r="F68" t="str">
        <f t="shared" si="8"/>
        <v>Q14005</v>
      </c>
      <c r="G68" t="s">
        <v>606</v>
      </c>
      <c r="H68" t="s">
        <v>858</v>
      </c>
      <c r="K68" t="s">
        <v>66</v>
      </c>
      <c r="L68" t="str">
        <f t="shared" si="9"/>
        <v>RNASE3</v>
      </c>
      <c r="M68" t="str">
        <f t="shared" si="6"/>
        <v>ECP</v>
      </c>
      <c r="P68" t="str">
        <f t="shared" ref="P68:P130" si="10">CONCATENATE("""",L68,"""",",")</f>
        <v>"RNASE3",</v>
      </c>
      <c r="R68" s="5" t="s">
        <v>1022</v>
      </c>
    </row>
    <row r="69" spans="1:18">
      <c r="A69" t="s">
        <v>692</v>
      </c>
      <c r="B69" t="str">
        <f t="shared" si="7"/>
        <v>SIRT2</v>
      </c>
      <c r="C69" t="s">
        <v>469</v>
      </c>
      <c r="E69" t="s">
        <v>223</v>
      </c>
      <c r="F69" t="str">
        <f t="shared" si="8"/>
        <v>Q16552</v>
      </c>
      <c r="G69" t="s">
        <v>722</v>
      </c>
      <c r="H69" t="s">
        <v>859</v>
      </c>
      <c r="K69" t="s">
        <v>67</v>
      </c>
      <c r="L69" t="str">
        <f t="shared" si="9"/>
        <v>CXCL8</v>
      </c>
      <c r="M69" t="str">
        <f t="shared" si="6"/>
        <v>IL-8</v>
      </c>
      <c r="P69" t="str">
        <f t="shared" si="10"/>
        <v>"CXCL8",</v>
      </c>
      <c r="R69" s="5" t="s">
        <v>1023</v>
      </c>
    </row>
    <row r="70" spans="1:18">
      <c r="A70" t="s">
        <v>693</v>
      </c>
      <c r="B70" t="str">
        <f t="shared" si="7"/>
        <v>GAL</v>
      </c>
      <c r="C70" t="s">
        <v>394</v>
      </c>
      <c r="E70" t="s">
        <v>221</v>
      </c>
      <c r="F70" t="str">
        <f t="shared" si="8"/>
        <v>Q9P0M4</v>
      </c>
      <c r="G70" t="s">
        <v>721</v>
      </c>
      <c r="H70" t="s">
        <v>860</v>
      </c>
      <c r="K70" t="s">
        <v>68</v>
      </c>
      <c r="L70" t="str">
        <f t="shared" si="9"/>
        <v>VEGFA</v>
      </c>
      <c r="M70" t="str">
        <f t="shared" si="6"/>
        <v>VEGF-A</v>
      </c>
      <c r="P70" t="str">
        <f t="shared" si="10"/>
        <v>"VEGFA",</v>
      </c>
      <c r="R70" s="5" t="s">
        <v>1024</v>
      </c>
    </row>
    <row r="71" spans="1:18">
      <c r="A71" t="s">
        <v>694</v>
      </c>
      <c r="B71" t="str">
        <f t="shared" si="7"/>
        <v>AGRP</v>
      </c>
      <c r="C71" t="s">
        <v>287</v>
      </c>
      <c r="E71" t="s">
        <v>234</v>
      </c>
      <c r="F71" t="str">
        <f t="shared" si="8"/>
        <v>Q14116</v>
      </c>
      <c r="G71" t="s">
        <v>594</v>
      </c>
      <c r="H71" t="s">
        <v>861</v>
      </c>
      <c r="K71" t="s">
        <v>69</v>
      </c>
      <c r="L71" t="str">
        <f t="shared" si="9"/>
        <v>BDNF</v>
      </c>
      <c r="M71" t="str">
        <f t="shared" si="6"/>
        <v>BDNF</v>
      </c>
      <c r="P71" t="str">
        <f t="shared" si="10"/>
        <v>"BDNF",</v>
      </c>
      <c r="R71" s="5" t="s">
        <v>1025</v>
      </c>
    </row>
    <row r="72" spans="1:18">
      <c r="A72" t="s">
        <v>695</v>
      </c>
      <c r="B72" t="str">
        <f t="shared" si="7"/>
        <v>EN-RAGE</v>
      </c>
      <c r="C72" t="s">
        <v>612</v>
      </c>
      <c r="E72" t="s">
        <v>249</v>
      </c>
      <c r="F72" t="str">
        <f t="shared" si="8"/>
        <v>Q13478</v>
      </c>
      <c r="G72" t="s">
        <v>738</v>
      </c>
      <c r="H72" t="s">
        <v>862</v>
      </c>
      <c r="K72" t="s">
        <v>70</v>
      </c>
      <c r="L72" t="str">
        <f t="shared" si="9"/>
        <v>CCL7</v>
      </c>
      <c r="M72" t="str">
        <f t="shared" si="6"/>
        <v>MCP-3</v>
      </c>
      <c r="P72" t="str">
        <f t="shared" si="10"/>
        <v>"CCL7",</v>
      </c>
      <c r="R72" s="5" t="s">
        <v>1026</v>
      </c>
    </row>
    <row r="73" spans="1:18">
      <c r="A73" t="s">
        <v>696</v>
      </c>
      <c r="B73" t="str">
        <f t="shared" si="7"/>
        <v>CD40</v>
      </c>
      <c r="C73" t="s">
        <v>326</v>
      </c>
      <c r="E73" t="s">
        <v>150</v>
      </c>
      <c r="F73" t="str">
        <f t="shared" si="8"/>
        <v>P18510</v>
      </c>
      <c r="G73" t="s">
        <v>580</v>
      </c>
      <c r="H73" t="s">
        <v>863</v>
      </c>
      <c r="K73" t="s">
        <v>71</v>
      </c>
      <c r="L73" t="str">
        <f t="shared" si="9"/>
        <v>GDNF</v>
      </c>
      <c r="M73" t="str">
        <f t="shared" si="6"/>
        <v>GDNF</v>
      </c>
      <c r="P73" t="str">
        <f t="shared" si="10"/>
        <v>"GDNF",</v>
      </c>
      <c r="R73" s="5" t="s">
        <v>1027</v>
      </c>
    </row>
    <row r="74" spans="1:18">
      <c r="A74" t="s">
        <v>697</v>
      </c>
      <c r="B74" t="str">
        <f t="shared" si="7"/>
        <v>t-PA</v>
      </c>
      <c r="C74" t="s">
        <v>613</v>
      </c>
      <c r="E74" t="s">
        <v>161</v>
      </c>
      <c r="F74" t="str">
        <f t="shared" si="8"/>
        <v>Q8NEV9</v>
      </c>
      <c r="G74" t="s">
        <v>589</v>
      </c>
      <c r="H74" t="s">
        <v>864</v>
      </c>
      <c r="K74" t="s">
        <v>72</v>
      </c>
      <c r="L74" t="str">
        <f t="shared" si="9"/>
        <v>CDCP1</v>
      </c>
      <c r="M74" t="str">
        <f t="shared" si="6"/>
        <v>CDCP1</v>
      </c>
      <c r="P74" t="str">
        <f t="shared" si="10"/>
        <v>"CDCP1",</v>
      </c>
      <c r="R74" s="5" t="s">
        <v>1028</v>
      </c>
    </row>
    <row r="75" spans="1:18">
      <c r="A75" t="s">
        <v>698</v>
      </c>
      <c r="B75" t="str">
        <f t="shared" si="7"/>
        <v>HB-EGF</v>
      </c>
      <c r="C75" t="s">
        <v>614</v>
      </c>
      <c r="E75" t="s">
        <v>151</v>
      </c>
      <c r="F75" t="str">
        <f t="shared" si="8"/>
        <v>P05231</v>
      </c>
      <c r="G75" t="s">
        <v>581</v>
      </c>
      <c r="H75" t="s">
        <v>865</v>
      </c>
      <c r="K75" t="s">
        <v>73</v>
      </c>
      <c r="L75" t="str">
        <f t="shared" si="9"/>
        <v>CD244</v>
      </c>
      <c r="M75" t="str">
        <f t="shared" si="6"/>
        <v>CD244</v>
      </c>
      <c r="P75" t="str">
        <f t="shared" si="10"/>
        <v>"CD244",</v>
      </c>
      <c r="R75" s="5" t="s">
        <v>1029</v>
      </c>
    </row>
    <row r="76" spans="1:18">
      <c r="A76" t="s">
        <v>699</v>
      </c>
      <c r="B76" t="str">
        <f t="shared" si="7"/>
        <v>ESM-1</v>
      </c>
      <c r="C76" t="s">
        <v>615</v>
      </c>
      <c r="E76" t="s">
        <v>164</v>
      </c>
      <c r="F76" t="str">
        <f t="shared" si="8"/>
        <v>P08887</v>
      </c>
      <c r="G76" t="s">
        <v>595</v>
      </c>
      <c r="H76" t="s">
        <v>866</v>
      </c>
      <c r="K76" t="s">
        <v>74</v>
      </c>
      <c r="L76" t="str">
        <f t="shared" si="9"/>
        <v>IL7</v>
      </c>
      <c r="M76" t="str">
        <f t="shared" si="6"/>
        <v>IL-7</v>
      </c>
      <c r="P76" t="str">
        <f t="shared" si="10"/>
        <v>"IL7",</v>
      </c>
      <c r="R76" s="5" t="s">
        <v>1030</v>
      </c>
    </row>
    <row r="77" spans="1:18">
      <c r="A77" t="s">
        <v>700</v>
      </c>
      <c r="B77" t="str">
        <f t="shared" si="7"/>
        <v>IL-4</v>
      </c>
      <c r="C77" t="s">
        <v>616</v>
      </c>
      <c r="E77" t="s">
        <v>217</v>
      </c>
      <c r="F77" t="str">
        <f t="shared" si="8"/>
        <v>P13232</v>
      </c>
      <c r="G77" t="s">
        <v>718</v>
      </c>
      <c r="H77" t="s">
        <v>867</v>
      </c>
      <c r="K77" t="s">
        <v>75</v>
      </c>
      <c r="L77" t="str">
        <f t="shared" si="9"/>
        <v>TNFRSF11B</v>
      </c>
      <c r="M77" t="str">
        <f t="shared" si="6"/>
        <v>OPG</v>
      </c>
      <c r="P77" t="str">
        <f t="shared" si="10"/>
        <v>"TNFRSF11B",</v>
      </c>
      <c r="R77" s="5" t="s">
        <v>1031</v>
      </c>
    </row>
    <row r="78" spans="1:18">
      <c r="A78" t="s">
        <v>701</v>
      </c>
      <c r="B78" t="str">
        <f t="shared" si="7"/>
        <v>VEGF-D</v>
      </c>
      <c r="C78" t="s">
        <v>617</v>
      </c>
      <c r="E78" t="s">
        <v>210</v>
      </c>
      <c r="F78" t="str">
        <f t="shared" si="8"/>
        <v>P10145</v>
      </c>
      <c r="G78" t="s">
        <v>576</v>
      </c>
      <c r="H78" t="s">
        <v>868</v>
      </c>
      <c r="K78" t="s">
        <v>76</v>
      </c>
      <c r="L78" t="str">
        <f t="shared" si="9"/>
        <v>TGFB1</v>
      </c>
      <c r="M78" t="str">
        <f t="shared" si="6"/>
        <v>LAP TGF-beta-1</v>
      </c>
      <c r="P78" t="str">
        <f t="shared" si="10"/>
        <v>"TGFB1",</v>
      </c>
      <c r="R78" s="5" t="s">
        <v>1032</v>
      </c>
    </row>
    <row r="79" spans="1:18">
      <c r="A79" t="s">
        <v>702</v>
      </c>
      <c r="B79" t="str">
        <f t="shared" si="7"/>
        <v>MMP-12</v>
      </c>
      <c r="C79" t="s">
        <v>618</v>
      </c>
      <c r="E79" t="s">
        <v>153</v>
      </c>
      <c r="F79" t="str">
        <f t="shared" si="8"/>
        <v>Q92876</v>
      </c>
      <c r="G79" t="s">
        <v>406</v>
      </c>
      <c r="H79" t="s">
        <v>153</v>
      </c>
      <c r="K79" t="s">
        <v>77</v>
      </c>
      <c r="L79" t="str">
        <f t="shared" si="9"/>
        <v>PLAU</v>
      </c>
      <c r="M79" t="str">
        <f t="shared" si="6"/>
        <v>uPA</v>
      </c>
      <c r="P79" t="str">
        <f t="shared" si="10"/>
        <v>"PLAU",</v>
      </c>
      <c r="R79" s="5" t="s">
        <v>1033</v>
      </c>
    </row>
    <row r="80" spans="1:18">
      <c r="A80" t="s">
        <v>703</v>
      </c>
      <c r="B80" t="str">
        <f t="shared" si="7"/>
        <v>SPON1</v>
      </c>
      <c r="C80" t="s">
        <v>475</v>
      </c>
      <c r="E80" t="s">
        <v>219</v>
      </c>
      <c r="F80" t="str">
        <f t="shared" si="8"/>
        <v>P01137</v>
      </c>
      <c r="G80" t="s">
        <v>719</v>
      </c>
      <c r="H80" t="s">
        <v>869</v>
      </c>
      <c r="K80" t="s">
        <v>78</v>
      </c>
      <c r="L80" t="str">
        <f t="shared" si="9"/>
        <v>IL17C</v>
      </c>
      <c r="M80" t="str">
        <f t="shared" si="6"/>
        <v>IL-17C</v>
      </c>
      <c r="P80" t="str">
        <f t="shared" si="10"/>
        <v>"IL17C",</v>
      </c>
      <c r="R80" s="5" t="s">
        <v>1034</v>
      </c>
    </row>
    <row r="81" spans="1:18">
      <c r="A81" t="s">
        <v>704</v>
      </c>
      <c r="B81" t="str">
        <f t="shared" si="7"/>
        <v>CASP-8</v>
      </c>
      <c r="C81" t="s">
        <v>619</v>
      </c>
      <c r="E81" t="s">
        <v>203</v>
      </c>
      <c r="F81" t="str">
        <f t="shared" si="8"/>
        <v>P41159</v>
      </c>
      <c r="G81" t="s">
        <v>413</v>
      </c>
      <c r="H81" t="s">
        <v>203</v>
      </c>
      <c r="K81" t="s">
        <v>79</v>
      </c>
      <c r="L81" t="str">
        <f t="shared" si="9"/>
        <v>CCL2</v>
      </c>
      <c r="M81" t="str">
        <f t="shared" si="6"/>
        <v>MCP-1</v>
      </c>
      <c r="P81" t="str">
        <f t="shared" si="10"/>
        <v>"CCL2",</v>
      </c>
      <c r="R81" s="5" t="s">
        <v>1035</v>
      </c>
    </row>
    <row r="82" spans="1:18">
      <c r="A82" t="s">
        <v>705</v>
      </c>
      <c r="B82" t="str">
        <f t="shared" si="7"/>
        <v>CTSL1</v>
      </c>
      <c r="C82" t="s">
        <v>350</v>
      </c>
      <c r="E82" t="s">
        <v>244</v>
      </c>
      <c r="F82" t="str">
        <f t="shared" si="8"/>
        <v>P42702</v>
      </c>
      <c r="G82" t="s">
        <v>733</v>
      </c>
      <c r="H82" t="s">
        <v>870</v>
      </c>
      <c r="K82" t="s">
        <v>80</v>
      </c>
      <c r="L82" t="str">
        <f t="shared" si="9"/>
        <v>IL17A</v>
      </c>
      <c r="M82" t="str">
        <f t="shared" si="6"/>
        <v>IL-17A</v>
      </c>
      <c r="P82" t="str">
        <f t="shared" si="10"/>
        <v>"IL17A",</v>
      </c>
      <c r="R82" s="5" t="s">
        <v>1036</v>
      </c>
    </row>
    <row r="83" spans="1:18">
      <c r="A83" t="s">
        <v>706</v>
      </c>
      <c r="B83" t="str">
        <f t="shared" si="7"/>
        <v>CX3CL1</v>
      </c>
      <c r="C83" t="s">
        <v>353</v>
      </c>
      <c r="E83" t="s">
        <v>162</v>
      </c>
      <c r="F83" t="str">
        <f t="shared" si="8"/>
        <v>P78380</v>
      </c>
      <c r="G83" t="s">
        <v>591</v>
      </c>
      <c r="H83" t="s">
        <v>871</v>
      </c>
      <c r="K83" t="s">
        <v>81</v>
      </c>
      <c r="L83" t="str">
        <f t="shared" si="9"/>
        <v>CXCL11</v>
      </c>
      <c r="M83" t="str">
        <f t="shared" si="6"/>
        <v>CXCL11</v>
      </c>
      <c r="P83" t="str">
        <f t="shared" si="10"/>
        <v>"CXCL11",</v>
      </c>
      <c r="R83" s="5" t="s">
        <v>1037</v>
      </c>
    </row>
    <row r="84" spans="1:18">
      <c r="A84" t="s">
        <v>707</v>
      </c>
      <c r="B84" t="str">
        <f t="shared" si="7"/>
        <v>FABP4</v>
      </c>
      <c r="C84" t="s">
        <v>386</v>
      </c>
      <c r="E84" t="s">
        <v>179</v>
      </c>
      <c r="F84" t="str">
        <f t="shared" si="8"/>
        <v>O43895</v>
      </c>
      <c r="G84" t="s">
        <v>603</v>
      </c>
      <c r="H84" t="s">
        <v>872</v>
      </c>
      <c r="K84" t="s">
        <v>82</v>
      </c>
      <c r="L84" t="str">
        <f t="shared" si="9"/>
        <v>AXIN1</v>
      </c>
      <c r="M84" t="str">
        <f t="shared" si="6"/>
        <v>AXIN1</v>
      </c>
      <c r="P84" t="str">
        <f t="shared" si="10"/>
        <v>"AXIN1",</v>
      </c>
      <c r="R84" s="5" t="s">
        <v>1038</v>
      </c>
    </row>
    <row r="85" spans="1:18">
      <c r="A85" t="s">
        <v>708</v>
      </c>
      <c r="B85" t="str">
        <f t="shared" si="7"/>
        <v>BNP</v>
      </c>
      <c r="C85" t="s">
        <v>620</v>
      </c>
      <c r="E85" t="s">
        <v>181</v>
      </c>
      <c r="F85" t="str">
        <f t="shared" si="8"/>
        <v>P02144</v>
      </c>
      <c r="G85" t="s">
        <v>416</v>
      </c>
      <c r="H85" t="s">
        <v>181</v>
      </c>
      <c r="K85" t="s">
        <v>83</v>
      </c>
      <c r="L85" t="str">
        <f t="shared" si="9"/>
        <v>TNFSF10</v>
      </c>
      <c r="M85" t="str">
        <f t="shared" si="6"/>
        <v>TRAIL</v>
      </c>
      <c r="P85" t="str">
        <f t="shared" si="10"/>
        <v>"TNFSF10",</v>
      </c>
      <c r="R85" s="5" t="s">
        <v>1039</v>
      </c>
    </row>
    <row r="86" spans="1:18">
      <c r="A86" t="s">
        <v>709</v>
      </c>
      <c r="B86" t="str">
        <f t="shared" si="7"/>
        <v>LEP</v>
      </c>
      <c r="C86" t="s">
        <v>413</v>
      </c>
      <c r="E86" t="s">
        <v>222</v>
      </c>
      <c r="F86" t="str">
        <f t="shared" si="8"/>
        <v>P13500</v>
      </c>
      <c r="G86" t="s">
        <v>582</v>
      </c>
      <c r="H86" t="s">
        <v>873</v>
      </c>
      <c r="K86" t="s">
        <v>84</v>
      </c>
      <c r="L86" t="str">
        <f t="shared" si="9"/>
        <v>CXCL9</v>
      </c>
      <c r="M86" t="str">
        <f t="shared" si="6"/>
        <v>CXCL9</v>
      </c>
      <c r="P86" t="str">
        <f t="shared" si="10"/>
        <v>"CXCL9",</v>
      </c>
      <c r="R86" s="5" t="s">
        <v>1040</v>
      </c>
    </row>
    <row r="87" spans="1:18">
      <c r="A87" t="s">
        <v>710</v>
      </c>
      <c r="B87" t="str">
        <f t="shared" si="7"/>
        <v>CCL20</v>
      </c>
      <c r="C87" t="s">
        <v>305</v>
      </c>
      <c r="E87" t="s">
        <v>270</v>
      </c>
      <c r="F87" t="str">
        <f t="shared" si="8"/>
        <v>P80075</v>
      </c>
      <c r="G87" t="s">
        <v>755</v>
      </c>
      <c r="H87" t="s">
        <v>874</v>
      </c>
      <c r="K87" t="s">
        <v>85</v>
      </c>
      <c r="L87" t="str">
        <f t="shared" si="9"/>
        <v>CST5</v>
      </c>
      <c r="M87" t="str">
        <f t="shared" si="6"/>
        <v>CST5</v>
      </c>
      <c r="P87" t="str">
        <f t="shared" si="10"/>
        <v>"CST5",</v>
      </c>
      <c r="R87" s="5" t="s">
        <v>1041</v>
      </c>
    </row>
    <row r="88" spans="1:18">
      <c r="A88" t="s">
        <v>711</v>
      </c>
      <c r="B88" t="str">
        <f t="shared" si="7"/>
        <v>CA-125</v>
      </c>
      <c r="C88" t="s">
        <v>621</v>
      </c>
      <c r="E88" t="s">
        <v>213</v>
      </c>
      <c r="F88" t="str">
        <f t="shared" si="8"/>
        <v>P80098</v>
      </c>
      <c r="G88" t="s">
        <v>717</v>
      </c>
      <c r="H88" t="s">
        <v>875</v>
      </c>
      <c r="K88" t="s">
        <v>86</v>
      </c>
      <c r="L88" t="str">
        <f t="shared" si="9"/>
        <v>OSM</v>
      </c>
      <c r="M88" t="str">
        <f t="shared" si="6"/>
        <v>OSM</v>
      </c>
      <c r="P88" t="str">
        <f t="shared" si="10"/>
        <v>"OSM",</v>
      </c>
      <c r="R88" s="5" t="s">
        <v>1042</v>
      </c>
    </row>
    <row r="89" spans="1:18">
      <c r="A89" t="s">
        <v>712</v>
      </c>
      <c r="B89" t="str">
        <f t="shared" si="7"/>
        <v>NEMO</v>
      </c>
      <c r="C89" t="s">
        <v>422</v>
      </c>
      <c r="E89" t="s">
        <v>237</v>
      </c>
      <c r="F89" t="str">
        <f t="shared" si="8"/>
        <v>Q99616</v>
      </c>
      <c r="G89" t="s">
        <v>730</v>
      </c>
      <c r="H89" t="s">
        <v>876</v>
      </c>
      <c r="K89" t="s">
        <v>87</v>
      </c>
      <c r="L89" t="str">
        <f t="shared" si="9"/>
        <v>CXCL1</v>
      </c>
      <c r="M89" t="str">
        <f t="shared" si="6"/>
        <v>CXCL1</v>
      </c>
      <c r="P89" t="str">
        <f t="shared" si="10"/>
        <v>"CXCL1",</v>
      </c>
      <c r="R89" s="5" t="s">
        <v>1043</v>
      </c>
    </row>
    <row r="90" spans="1:18">
      <c r="A90" t="s">
        <v>713</v>
      </c>
      <c r="B90" t="str">
        <f t="shared" si="7"/>
        <v>FS</v>
      </c>
      <c r="C90" t="s">
        <v>622</v>
      </c>
      <c r="E90" t="s">
        <v>260</v>
      </c>
      <c r="F90" t="str">
        <f t="shared" si="8"/>
        <v>P10147</v>
      </c>
      <c r="G90" t="s">
        <v>317</v>
      </c>
      <c r="H90" t="s">
        <v>187</v>
      </c>
      <c r="K90" t="s">
        <v>88</v>
      </c>
      <c r="L90" t="str">
        <f t="shared" si="9"/>
        <v>CCL4</v>
      </c>
      <c r="M90" t="str">
        <f t="shared" si="6"/>
        <v>CCL4</v>
      </c>
      <c r="P90" t="str">
        <f t="shared" si="10"/>
        <v>"CCL4",</v>
      </c>
      <c r="R90" s="5" t="s">
        <v>1044</v>
      </c>
    </row>
    <row r="91" spans="1:18">
      <c r="A91" t="s">
        <v>714</v>
      </c>
      <c r="B91" t="str">
        <f t="shared" si="7"/>
        <v>PECAM-1</v>
      </c>
      <c r="C91" t="s">
        <v>623</v>
      </c>
      <c r="E91" t="s">
        <v>243</v>
      </c>
      <c r="F91" t="str">
        <f t="shared" si="8"/>
        <v>P03956</v>
      </c>
      <c r="G91" t="s">
        <v>600</v>
      </c>
      <c r="H91" t="s">
        <v>877</v>
      </c>
      <c r="K91" t="s">
        <v>89</v>
      </c>
      <c r="L91" t="str">
        <f t="shared" si="9"/>
        <v>CD6</v>
      </c>
      <c r="M91" t="str">
        <f t="shared" si="6"/>
        <v>CD6</v>
      </c>
      <c r="P91" t="str">
        <f t="shared" si="10"/>
        <v>"CD6",</v>
      </c>
      <c r="R91" s="5" t="s">
        <v>1045</v>
      </c>
    </row>
    <row r="92" spans="1:18">
      <c r="A92" t="s">
        <v>715</v>
      </c>
      <c r="B92" t="str">
        <f t="shared" si="7"/>
        <v>NT-pro-BNP</v>
      </c>
      <c r="C92" t="s">
        <v>624</v>
      </c>
      <c r="E92" t="s">
        <v>256</v>
      </c>
      <c r="F92" t="str">
        <f t="shared" si="8"/>
        <v>P09238</v>
      </c>
      <c r="G92" t="s">
        <v>607</v>
      </c>
      <c r="H92" t="s">
        <v>878</v>
      </c>
      <c r="K92" t="s">
        <v>90</v>
      </c>
      <c r="L92" t="str">
        <f t="shared" si="9"/>
        <v>KITLG</v>
      </c>
      <c r="M92" t="str">
        <f t="shared" si="6"/>
        <v>SCF</v>
      </c>
      <c r="P92" t="str">
        <f t="shared" si="10"/>
        <v>"KITLG",</v>
      </c>
      <c r="R92" s="5" t="s">
        <v>1046</v>
      </c>
    </row>
    <row r="93" spans="1:18">
      <c r="A93" t="s">
        <v>716</v>
      </c>
      <c r="B93" t="str">
        <f t="shared" si="7"/>
        <v>ECP</v>
      </c>
      <c r="C93" t="s">
        <v>380</v>
      </c>
      <c r="E93" t="s">
        <v>198</v>
      </c>
      <c r="F93" t="str">
        <f t="shared" si="8"/>
        <v>P39900</v>
      </c>
      <c r="G93" t="s">
        <v>618</v>
      </c>
      <c r="H93" t="s">
        <v>879</v>
      </c>
      <c r="K93" t="s">
        <v>91</v>
      </c>
      <c r="L93" t="str">
        <f t="shared" si="9"/>
        <v>IL18</v>
      </c>
      <c r="M93" t="str">
        <f t="shared" si="6"/>
        <v>IL-18</v>
      </c>
      <c r="P93" t="str">
        <f t="shared" si="10"/>
        <v>"IL18",</v>
      </c>
      <c r="R93" s="5" t="s">
        <v>1047</v>
      </c>
    </row>
    <row r="94" spans="1:18">
      <c r="A94" t="s">
        <v>625</v>
      </c>
      <c r="B94" t="str">
        <f t="shared" si="7"/>
        <v>IL-8</v>
      </c>
      <c r="C94" t="s">
        <v>576</v>
      </c>
      <c r="E94" t="s">
        <v>166</v>
      </c>
      <c r="F94" t="str">
        <f t="shared" si="8"/>
        <v>P08254</v>
      </c>
      <c r="G94" t="s">
        <v>597</v>
      </c>
      <c r="H94" t="s">
        <v>880</v>
      </c>
      <c r="K94" t="s">
        <v>92</v>
      </c>
      <c r="L94" t="str">
        <f t="shared" si="9"/>
        <v>SLAMF1</v>
      </c>
      <c r="M94" t="str">
        <f t="shared" si="6"/>
        <v>SLAMF1</v>
      </c>
      <c r="P94" t="str">
        <f t="shared" si="10"/>
        <v>"SLAMF1",</v>
      </c>
      <c r="R94" s="5" t="s">
        <v>1048</v>
      </c>
    </row>
    <row r="95" spans="1:18">
      <c r="A95" t="s">
        <v>626</v>
      </c>
      <c r="B95" t="str">
        <f t="shared" si="7"/>
        <v>VEGF-A</v>
      </c>
      <c r="C95" t="s">
        <v>577</v>
      </c>
      <c r="E95" t="s">
        <v>188</v>
      </c>
      <c r="F95" t="str">
        <f t="shared" si="8"/>
        <v>P09237</v>
      </c>
      <c r="G95" t="s">
        <v>609</v>
      </c>
      <c r="H95" t="s">
        <v>881</v>
      </c>
      <c r="K95" t="s">
        <v>93</v>
      </c>
      <c r="L95" t="str">
        <f t="shared" si="9"/>
        <v>TGFA</v>
      </c>
      <c r="M95" t="str">
        <f t="shared" si="6"/>
        <v>TGF-alpha</v>
      </c>
      <c r="P95" t="str">
        <f t="shared" si="10"/>
        <v>"TGFA",</v>
      </c>
      <c r="R95" s="5" t="s">
        <v>1049</v>
      </c>
    </row>
    <row r="96" spans="1:18">
      <c r="A96" t="s">
        <v>761</v>
      </c>
      <c r="B96" t="str">
        <f t="shared" si="7"/>
        <v>BDNF</v>
      </c>
      <c r="C96" t="s">
        <v>296</v>
      </c>
      <c r="E96" t="s">
        <v>169</v>
      </c>
      <c r="F96" t="str">
        <f t="shared" si="8"/>
        <v>P05164</v>
      </c>
      <c r="G96" t="s">
        <v>419</v>
      </c>
      <c r="H96" t="s">
        <v>169</v>
      </c>
      <c r="K96" t="s">
        <v>94</v>
      </c>
      <c r="L96" t="str">
        <f t="shared" si="9"/>
        <v>CCL13</v>
      </c>
      <c r="M96" t="str">
        <f t="shared" si="6"/>
        <v>MCP-4</v>
      </c>
      <c r="P96" t="str">
        <f t="shared" si="10"/>
        <v>"CCL13",</v>
      </c>
      <c r="R96" s="5" t="s">
        <v>1050</v>
      </c>
    </row>
    <row r="97" spans="1:18">
      <c r="A97" t="s">
        <v>762</v>
      </c>
      <c r="B97" t="str">
        <f t="shared" si="7"/>
        <v>MCP-3</v>
      </c>
      <c r="C97" t="s">
        <v>717</v>
      </c>
      <c r="E97" t="s">
        <v>205</v>
      </c>
      <c r="F97" t="str">
        <f t="shared" si="8"/>
        <v>Q9Y6K9</v>
      </c>
      <c r="G97" t="s">
        <v>422</v>
      </c>
      <c r="H97" t="s">
        <v>882</v>
      </c>
      <c r="K97" t="s">
        <v>95</v>
      </c>
      <c r="L97" t="str">
        <f t="shared" si="9"/>
        <v>CCL11</v>
      </c>
      <c r="M97" t="str">
        <f t="shared" si="6"/>
        <v>CCL11</v>
      </c>
      <c r="P97" t="str">
        <f t="shared" si="10"/>
        <v>"CCL11",</v>
      </c>
      <c r="R97" s="5" t="s">
        <v>1051</v>
      </c>
    </row>
    <row r="98" spans="1:18">
      <c r="A98" t="s">
        <v>763</v>
      </c>
      <c r="B98" t="str">
        <f t="shared" si="7"/>
        <v>GDNF</v>
      </c>
      <c r="C98" t="s">
        <v>400</v>
      </c>
      <c r="E98" t="s">
        <v>275</v>
      </c>
      <c r="F98" t="str">
        <f t="shared" si="8"/>
        <v>P20783</v>
      </c>
      <c r="G98" t="s">
        <v>756</v>
      </c>
      <c r="H98" t="s">
        <v>883</v>
      </c>
      <c r="K98" t="s">
        <v>96</v>
      </c>
      <c r="L98" t="str">
        <f t="shared" si="9"/>
        <v>TNFSF14</v>
      </c>
      <c r="M98" t="str">
        <f t="shared" ref="M98:M129" si="11">RIGHT(LEFT(K98,LEN(K98)-6),LEN(LEFT(K98,LEN(K98)-6))-4)</f>
        <v>TNFSF14</v>
      </c>
      <c r="P98" t="str">
        <f t="shared" si="10"/>
        <v>"TNFSF14",</v>
      </c>
      <c r="R98" s="5" t="s">
        <v>1052</v>
      </c>
    </row>
    <row r="99" spans="1:18">
      <c r="A99" t="s">
        <v>764</v>
      </c>
      <c r="B99" t="str">
        <f t="shared" si="7"/>
        <v>CDCP1</v>
      </c>
      <c r="C99" t="s">
        <v>335</v>
      </c>
      <c r="E99" t="s">
        <v>208</v>
      </c>
      <c r="F99" t="str">
        <f t="shared" si="8"/>
        <v>NA</v>
      </c>
      <c r="K99" t="s">
        <v>97</v>
      </c>
      <c r="L99" t="str">
        <f t="shared" si="9"/>
        <v>FGF23</v>
      </c>
      <c r="M99" t="str">
        <f t="shared" si="11"/>
        <v>FGF-23</v>
      </c>
      <c r="P99" t="str">
        <f t="shared" si="10"/>
        <v>"FGF23",</v>
      </c>
      <c r="R99" s="5" t="s">
        <v>1053</v>
      </c>
    </row>
    <row r="100" spans="1:18">
      <c r="A100" t="s">
        <v>765</v>
      </c>
      <c r="B100" t="str">
        <f t="shared" si="7"/>
        <v>CD244</v>
      </c>
      <c r="C100" t="s">
        <v>323</v>
      </c>
      <c r="E100" t="s">
        <v>218</v>
      </c>
      <c r="F100" t="str">
        <f t="shared" si="8"/>
        <v>O00300</v>
      </c>
      <c r="G100" t="s">
        <v>425</v>
      </c>
      <c r="H100" t="s">
        <v>884</v>
      </c>
      <c r="K100" t="s">
        <v>98</v>
      </c>
      <c r="L100" t="str">
        <f t="shared" si="9"/>
        <v>IL10RA</v>
      </c>
      <c r="M100" t="str">
        <f t="shared" si="11"/>
        <v>IL-10RA</v>
      </c>
      <c r="P100" t="str">
        <f t="shared" si="10"/>
        <v>"IL10RA",</v>
      </c>
      <c r="R100" s="5" t="s">
        <v>1054</v>
      </c>
    </row>
    <row r="101" spans="1:18">
      <c r="A101" t="s">
        <v>766</v>
      </c>
      <c r="B101" t="str">
        <f t="shared" si="7"/>
        <v>IL-7</v>
      </c>
      <c r="C101" t="s">
        <v>718</v>
      </c>
      <c r="E101" t="s">
        <v>229</v>
      </c>
      <c r="F101" t="str">
        <f t="shared" si="8"/>
        <v>P13725</v>
      </c>
      <c r="G101" t="s">
        <v>427</v>
      </c>
      <c r="H101" t="s">
        <v>229</v>
      </c>
      <c r="K101" t="s">
        <v>99</v>
      </c>
      <c r="L101" t="str">
        <f t="shared" si="9"/>
        <v>FGF5</v>
      </c>
      <c r="M101" t="str">
        <f t="shared" si="11"/>
        <v>FGF-5</v>
      </c>
      <c r="P101" t="str">
        <f t="shared" si="10"/>
        <v>"FGF5",</v>
      </c>
      <c r="R101" s="5" t="s">
        <v>1055</v>
      </c>
    </row>
    <row r="102" spans="1:18">
      <c r="A102" t="s">
        <v>633</v>
      </c>
      <c r="B102" t="str">
        <f t="shared" si="7"/>
        <v>OPG</v>
      </c>
      <c r="C102" t="s">
        <v>425</v>
      </c>
      <c r="E102" t="s">
        <v>173</v>
      </c>
      <c r="F102" t="str">
        <f t="shared" si="8"/>
        <v>Q13219</v>
      </c>
      <c r="G102" t="s">
        <v>430</v>
      </c>
      <c r="H102" t="s">
        <v>173</v>
      </c>
      <c r="K102" t="s">
        <v>100</v>
      </c>
      <c r="L102" t="str">
        <f t="shared" si="9"/>
        <v>MMP1</v>
      </c>
      <c r="M102" t="str">
        <f t="shared" si="11"/>
        <v>MMP-1</v>
      </c>
      <c r="P102" t="str">
        <f t="shared" si="10"/>
        <v>"MMP1",</v>
      </c>
      <c r="R102" s="5" t="s">
        <v>1056</v>
      </c>
    </row>
    <row r="103" spans="1:18">
      <c r="A103" t="s">
        <v>767</v>
      </c>
      <c r="B103" t="str">
        <f t="shared" si="7"/>
        <v>LAP TGF-beta-1</v>
      </c>
      <c r="C103" t="s">
        <v>719</v>
      </c>
      <c r="E103" t="s">
        <v>155</v>
      </c>
      <c r="F103" t="str">
        <f t="shared" si="8"/>
        <v>P25116</v>
      </c>
      <c r="G103" t="s">
        <v>584</v>
      </c>
      <c r="H103" t="s">
        <v>885</v>
      </c>
      <c r="K103" t="s">
        <v>101</v>
      </c>
      <c r="L103" t="str">
        <f t="shared" si="9"/>
        <v>LIFR</v>
      </c>
      <c r="M103" t="str">
        <f t="shared" si="11"/>
        <v>LIF-R</v>
      </c>
      <c r="P103" t="str">
        <f t="shared" si="10"/>
        <v>"LIFR",</v>
      </c>
      <c r="R103" s="5" t="s">
        <v>1057</v>
      </c>
    </row>
    <row r="104" spans="1:18">
      <c r="A104" t="s">
        <v>768</v>
      </c>
      <c r="B104" t="str">
        <f t="shared" si="7"/>
        <v>uPA</v>
      </c>
      <c r="C104" t="s">
        <v>720</v>
      </c>
      <c r="E104" t="s">
        <v>160</v>
      </c>
      <c r="F104" t="str">
        <f t="shared" si="8"/>
        <v>P01127</v>
      </c>
      <c r="G104" t="s">
        <v>588</v>
      </c>
      <c r="H104" t="s">
        <v>886</v>
      </c>
      <c r="K104" t="s">
        <v>102</v>
      </c>
      <c r="L104" t="str">
        <f t="shared" si="9"/>
        <v>FGF21</v>
      </c>
      <c r="M104" t="str">
        <f t="shared" si="11"/>
        <v>FGF-21</v>
      </c>
      <c r="P104" t="str">
        <f t="shared" si="10"/>
        <v>"FGF21",</v>
      </c>
      <c r="R104" s="5" t="s">
        <v>1058</v>
      </c>
    </row>
    <row r="105" spans="1:18">
      <c r="A105" t="s">
        <v>636</v>
      </c>
      <c r="B105" t="str">
        <f t="shared" si="7"/>
        <v>IL-6</v>
      </c>
      <c r="C105" t="s">
        <v>581</v>
      </c>
      <c r="E105" t="s">
        <v>250</v>
      </c>
      <c r="F105" t="str">
        <f t="shared" si="8"/>
        <v>Q9NZQ7</v>
      </c>
      <c r="G105" t="s">
        <v>739</v>
      </c>
      <c r="H105" t="s">
        <v>887</v>
      </c>
      <c r="K105" t="s">
        <v>103</v>
      </c>
      <c r="L105" t="str">
        <f t="shared" si="9"/>
        <v>CCL19</v>
      </c>
      <c r="M105" t="str">
        <f t="shared" si="11"/>
        <v>CCL19</v>
      </c>
      <c r="P105" t="str">
        <f t="shared" si="10"/>
        <v>"CCL19",</v>
      </c>
      <c r="R105" s="5" t="s">
        <v>1059</v>
      </c>
    </row>
    <row r="106" spans="1:18">
      <c r="A106" t="s">
        <v>769</v>
      </c>
      <c r="B106" t="str">
        <f t="shared" si="7"/>
        <v>IL-17C</v>
      </c>
      <c r="C106" t="s">
        <v>721</v>
      </c>
      <c r="E106" t="s">
        <v>207</v>
      </c>
      <c r="F106" t="str">
        <f t="shared" si="8"/>
        <v>P16284</v>
      </c>
      <c r="G106" t="s">
        <v>623</v>
      </c>
      <c r="H106" t="s">
        <v>888</v>
      </c>
      <c r="K106" t="s">
        <v>104</v>
      </c>
      <c r="L106" t="str">
        <f t="shared" si="9"/>
        <v>IL15RA</v>
      </c>
      <c r="M106" t="str">
        <f t="shared" si="11"/>
        <v>IL-15RA</v>
      </c>
      <c r="P106" t="str">
        <f t="shared" si="10"/>
        <v>"IL15RA",</v>
      </c>
      <c r="R106" s="5" t="s">
        <v>1060</v>
      </c>
    </row>
    <row r="107" spans="1:18">
      <c r="A107" t="s">
        <v>638</v>
      </c>
      <c r="B107" t="str">
        <f t="shared" si="7"/>
        <v>MCP-1</v>
      </c>
      <c r="C107" t="s">
        <v>582</v>
      </c>
      <c r="E107" t="s">
        <v>146</v>
      </c>
      <c r="F107" t="str">
        <f t="shared" si="8"/>
        <v>P49763</v>
      </c>
      <c r="G107" t="s">
        <v>433</v>
      </c>
      <c r="H107" t="s">
        <v>889</v>
      </c>
      <c r="K107" t="s">
        <v>105</v>
      </c>
      <c r="L107" t="str">
        <f t="shared" si="9"/>
        <v>IL10RB</v>
      </c>
      <c r="M107" t="str">
        <f t="shared" si="11"/>
        <v>IL-10RB</v>
      </c>
      <c r="P107" t="str">
        <f t="shared" si="10"/>
        <v>"IL10RB",</v>
      </c>
      <c r="R107" s="5" t="s">
        <v>1061</v>
      </c>
    </row>
    <row r="108" spans="1:18">
      <c r="A108" t="s">
        <v>770</v>
      </c>
      <c r="B108" t="str">
        <f t="shared" si="7"/>
        <v>IL-17A</v>
      </c>
      <c r="C108" t="s">
        <v>722</v>
      </c>
      <c r="E108" t="s">
        <v>168</v>
      </c>
      <c r="F108" t="str">
        <f t="shared" si="8"/>
        <v>P01236</v>
      </c>
      <c r="G108" t="s">
        <v>436</v>
      </c>
      <c r="H108" t="s">
        <v>168</v>
      </c>
      <c r="K108" t="s">
        <v>106</v>
      </c>
      <c r="L108" t="str">
        <f t="shared" si="9"/>
        <v>IL18R1</v>
      </c>
      <c r="M108" t="str">
        <f t="shared" si="11"/>
        <v>IL-18R1</v>
      </c>
      <c r="P108" t="str">
        <f t="shared" si="10"/>
        <v>"IL18R1",</v>
      </c>
      <c r="R108" s="5" t="s">
        <v>1062</v>
      </c>
    </row>
    <row r="109" spans="1:18">
      <c r="A109" t="s">
        <v>771</v>
      </c>
      <c r="B109" t="str">
        <f t="shared" si="7"/>
        <v>CXCL11</v>
      </c>
      <c r="C109" t="s">
        <v>362</v>
      </c>
      <c r="E109" t="s">
        <v>180</v>
      </c>
      <c r="F109" t="str">
        <f t="shared" si="8"/>
        <v>Q14242</v>
      </c>
      <c r="G109" t="s">
        <v>604</v>
      </c>
      <c r="H109" t="s">
        <v>890</v>
      </c>
      <c r="K109" t="s">
        <v>107</v>
      </c>
      <c r="L109" t="str">
        <f t="shared" si="9"/>
        <v>CD274</v>
      </c>
      <c r="M109" t="str">
        <f t="shared" si="11"/>
        <v>PD-L1</v>
      </c>
      <c r="P109" t="str">
        <f t="shared" si="10"/>
        <v>"CD274",</v>
      </c>
      <c r="R109" s="5" t="s">
        <v>1063</v>
      </c>
    </row>
    <row r="110" spans="1:18">
      <c r="A110" t="s">
        <v>772</v>
      </c>
      <c r="B110" t="str">
        <f t="shared" si="7"/>
        <v>AXIN1</v>
      </c>
      <c r="C110" t="s">
        <v>293</v>
      </c>
      <c r="E110" t="s">
        <v>174</v>
      </c>
      <c r="F110" t="str">
        <f t="shared" si="8"/>
        <v>P26022</v>
      </c>
      <c r="G110" t="s">
        <v>445</v>
      </c>
      <c r="H110" t="s">
        <v>174</v>
      </c>
      <c r="K110" t="s">
        <v>108</v>
      </c>
      <c r="L110" t="str">
        <f t="shared" si="9"/>
        <v>NGF</v>
      </c>
      <c r="M110" t="str">
        <f t="shared" si="11"/>
        <v>Beta-NGF</v>
      </c>
      <c r="P110" t="str">
        <f t="shared" si="10"/>
        <v>"NGF",</v>
      </c>
      <c r="R110" s="5" t="s">
        <v>1064</v>
      </c>
    </row>
    <row r="111" spans="1:18">
      <c r="A111" t="s">
        <v>642</v>
      </c>
      <c r="B111" t="str">
        <f t="shared" si="7"/>
        <v>TRAIL</v>
      </c>
      <c r="C111" t="s">
        <v>504</v>
      </c>
      <c r="E111" t="s">
        <v>186</v>
      </c>
      <c r="F111" t="str">
        <f t="shared" si="8"/>
        <v>Q15109</v>
      </c>
      <c r="G111" t="s">
        <v>448</v>
      </c>
      <c r="H111" t="s">
        <v>891</v>
      </c>
      <c r="K111" t="s">
        <v>109</v>
      </c>
      <c r="L111" t="str">
        <f t="shared" si="9"/>
        <v>CXCL5</v>
      </c>
      <c r="M111" t="str">
        <f t="shared" si="11"/>
        <v>CXCL5</v>
      </c>
      <c r="P111" t="str">
        <f t="shared" si="10"/>
        <v>"CXCL5",</v>
      </c>
      <c r="R111" s="5" t="s">
        <v>1065</v>
      </c>
    </row>
    <row r="112" spans="1:18">
      <c r="A112" t="s">
        <v>773</v>
      </c>
      <c r="B112" t="str">
        <f t="shared" si="7"/>
        <v>IL-20RA</v>
      </c>
      <c r="C112" t="s">
        <v>723</v>
      </c>
      <c r="E112" t="s">
        <v>175</v>
      </c>
      <c r="F112" t="str">
        <f t="shared" si="8"/>
        <v>P00797</v>
      </c>
      <c r="G112" t="s">
        <v>454</v>
      </c>
      <c r="H112" t="s">
        <v>175</v>
      </c>
      <c r="K112" t="s">
        <v>110</v>
      </c>
      <c r="L112" t="str">
        <f t="shared" si="9"/>
        <v>TNFSF11</v>
      </c>
      <c r="M112" t="str">
        <f t="shared" si="11"/>
        <v>TRANCE</v>
      </c>
      <c r="P112" t="str">
        <f t="shared" si="10"/>
        <v>"TNFSF11",</v>
      </c>
      <c r="R112" s="5" t="s">
        <v>1066</v>
      </c>
    </row>
    <row r="113" spans="1:18">
      <c r="A113" t="s">
        <v>774</v>
      </c>
      <c r="B113" t="str">
        <f t="shared" si="7"/>
        <v>CXCL9</v>
      </c>
      <c r="C113" t="s">
        <v>374</v>
      </c>
      <c r="E113" t="s">
        <v>171</v>
      </c>
      <c r="F113" t="str">
        <f t="shared" si="8"/>
        <v>Q9HD89</v>
      </c>
      <c r="G113" t="s">
        <v>460</v>
      </c>
      <c r="H113" t="s">
        <v>171</v>
      </c>
      <c r="K113" t="s">
        <v>111</v>
      </c>
      <c r="L113" t="str">
        <f t="shared" si="9"/>
        <v>HGF</v>
      </c>
      <c r="M113" t="str">
        <f t="shared" si="11"/>
        <v>HGF</v>
      </c>
      <c r="P113" t="str">
        <f t="shared" si="10"/>
        <v>"HGF",</v>
      </c>
      <c r="R113" s="5" t="s">
        <v>1067</v>
      </c>
    </row>
    <row r="114" spans="1:18">
      <c r="A114" t="s">
        <v>775</v>
      </c>
      <c r="B114" t="str">
        <f t="shared" si="7"/>
        <v>CST5</v>
      </c>
      <c r="C114" t="s">
        <v>341</v>
      </c>
      <c r="E114" t="s">
        <v>140</v>
      </c>
      <c r="F114" t="s">
        <v>624</v>
      </c>
      <c r="K114" t="s">
        <v>112</v>
      </c>
      <c r="L114" t="str">
        <f t="shared" si="9"/>
        <v>IL12B</v>
      </c>
      <c r="M114" t="str">
        <f t="shared" si="11"/>
        <v>IL-12B</v>
      </c>
      <c r="P114" t="str">
        <f t="shared" si="10"/>
        <v>"IL12B",</v>
      </c>
      <c r="R114" s="5" t="s">
        <v>1068</v>
      </c>
    </row>
    <row r="115" spans="1:18">
      <c r="A115" t="s">
        <v>776</v>
      </c>
      <c r="B115" t="str">
        <f t="shared" si="7"/>
        <v>IL-2RB</v>
      </c>
      <c r="C115" t="s">
        <v>724</v>
      </c>
      <c r="E115" t="s">
        <v>141</v>
      </c>
      <c r="F115" t="s">
        <v>624</v>
      </c>
      <c r="K115" t="s">
        <v>113</v>
      </c>
      <c r="L115" t="str">
        <f t="shared" si="9"/>
        <v>MMP10</v>
      </c>
      <c r="M115" t="str">
        <f t="shared" si="11"/>
        <v>MMP-10</v>
      </c>
      <c r="P115" t="str">
        <f t="shared" si="10"/>
        <v>"MMP10",</v>
      </c>
      <c r="R115" s="5" t="s">
        <v>1069</v>
      </c>
    </row>
    <row r="116" spans="1:18">
      <c r="A116" t="s">
        <v>777</v>
      </c>
      <c r="B116" t="str">
        <f t="shared" si="7"/>
        <v>IL-1 alpha</v>
      </c>
      <c r="C116" t="s">
        <v>725</v>
      </c>
      <c r="E116" t="s">
        <v>142</v>
      </c>
      <c r="F116" t="s">
        <v>624</v>
      </c>
      <c r="K116" t="s">
        <v>114</v>
      </c>
      <c r="L116" t="str">
        <f t="shared" si="9"/>
        <v>IL10</v>
      </c>
      <c r="M116" t="str">
        <f t="shared" si="11"/>
        <v>IL-10</v>
      </c>
      <c r="P116" t="str">
        <f t="shared" si="10"/>
        <v>"IL10",</v>
      </c>
      <c r="R116" s="5" t="s">
        <v>1070</v>
      </c>
    </row>
    <row r="117" spans="1:18">
      <c r="A117" t="s">
        <v>778</v>
      </c>
      <c r="B117" t="str">
        <f t="shared" si="7"/>
        <v>OSM</v>
      </c>
      <c r="C117" t="s">
        <v>427</v>
      </c>
      <c r="E117" t="s">
        <v>233</v>
      </c>
      <c r="F117" t="str">
        <f t="shared" si="8"/>
        <v>P21583</v>
      </c>
      <c r="G117" t="s">
        <v>463</v>
      </c>
      <c r="H117" t="s">
        <v>892</v>
      </c>
      <c r="K117" t="s">
        <v>115</v>
      </c>
      <c r="L117" t="str">
        <f t="shared" si="9"/>
        <v>CCL23</v>
      </c>
      <c r="M117" t="str">
        <f t="shared" si="11"/>
        <v>CCL23</v>
      </c>
      <c r="P117" t="str">
        <f t="shared" si="10"/>
        <v>"CCL23",</v>
      </c>
      <c r="R117" s="5" t="s">
        <v>1071</v>
      </c>
    </row>
    <row r="118" spans="1:18">
      <c r="A118" t="s">
        <v>779</v>
      </c>
      <c r="B118" t="str">
        <f t="shared" si="7"/>
        <v>IL-2</v>
      </c>
      <c r="C118" t="s">
        <v>726</v>
      </c>
      <c r="E118" t="s">
        <v>147</v>
      </c>
      <c r="F118" t="str">
        <f t="shared" si="8"/>
        <v>P16581</v>
      </c>
      <c r="G118" t="s">
        <v>466</v>
      </c>
      <c r="H118" t="s">
        <v>147</v>
      </c>
      <c r="K118" t="s">
        <v>116</v>
      </c>
      <c r="L118" t="str">
        <f t="shared" si="9"/>
        <v>CD5</v>
      </c>
      <c r="M118" t="str">
        <f t="shared" si="11"/>
        <v>CD5</v>
      </c>
      <c r="P118" t="str">
        <f t="shared" si="10"/>
        <v>"CD5",</v>
      </c>
      <c r="R118" s="5" t="s">
        <v>1000</v>
      </c>
    </row>
    <row r="119" spans="1:18">
      <c r="A119" t="s">
        <v>650</v>
      </c>
      <c r="B119" t="str">
        <f t="shared" si="7"/>
        <v>CXCL1</v>
      </c>
      <c r="C119" t="s">
        <v>356</v>
      </c>
      <c r="E119" t="s">
        <v>191</v>
      </c>
      <c r="F119" t="str">
        <f t="shared" si="8"/>
        <v>Q8IXJ6</v>
      </c>
      <c r="G119" t="s">
        <v>469</v>
      </c>
      <c r="H119" t="s">
        <v>191</v>
      </c>
      <c r="J119" t="s">
        <v>955</v>
      </c>
      <c r="K119" s="4" t="s">
        <v>117</v>
      </c>
      <c r="L119" s="4" t="str">
        <f t="shared" si="9"/>
        <v>CCL3</v>
      </c>
      <c r="M119" s="4" t="str">
        <f t="shared" si="11"/>
        <v>MIP-1 alpha</v>
      </c>
      <c r="N119" s="4"/>
      <c r="O119" s="4"/>
      <c r="P119" s="4" t="str">
        <f t="shared" si="10"/>
        <v>"CCL3",</v>
      </c>
      <c r="R119" s="5" t="s">
        <v>1072</v>
      </c>
    </row>
    <row r="120" spans="1:18">
      <c r="A120" t="s">
        <v>780</v>
      </c>
      <c r="B120" t="str">
        <f t="shared" si="7"/>
        <v>TSLP</v>
      </c>
      <c r="C120" t="s">
        <v>727</v>
      </c>
      <c r="E120" t="s">
        <v>235</v>
      </c>
      <c r="F120" t="str">
        <f t="shared" si="8"/>
        <v>Q13291</v>
      </c>
      <c r="G120" t="s">
        <v>472</v>
      </c>
      <c r="H120" t="s">
        <v>235</v>
      </c>
      <c r="K120" t="s">
        <v>118</v>
      </c>
      <c r="L120" t="str">
        <f t="shared" si="9"/>
        <v>FLT3LG</v>
      </c>
      <c r="M120" t="str">
        <f t="shared" si="11"/>
        <v>Flt3L</v>
      </c>
      <c r="P120" t="str">
        <f t="shared" si="10"/>
        <v>"FLT3LG",</v>
      </c>
      <c r="R120" s="5" t="s">
        <v>1073</v>
      </c>
    </row>
    <row r="121" spans="1:18">
      <c r="A121" t="s">
        <v>781</v>
      </c>
      <c r="B121" t="str">
        <f t="shared" si="7"/>
        <v>CCL4</v>
      </c>
      <c r="C121" t="s">
        <v>320</v>
      </c>
      <c r="E121" t="s">
        <v>199</v>
      </c>
      <c r="F121" t="str">
        <f t="shared" si="8"/>
        <v>Q9HCB6</v>
      </c>
      <c r="G121" t="s">
        <v>475</v>
      </c>
      <c r="H121" t="s">
        <v>199</v>
      </c>
      <c r="K121" t="s">
        <v>119</v>
      </c>
      <c r="L121" t="str">
        <f t="shared" si="9"/>
        <v>CXCL6</v>
      </c>
      <c r="M121" t="str">
        <f t="shared" si="11"/>
        <v>CXCL6</v>
      </c>
      <c r="P121" t="str">
        <f t="shared" si="10"/>
        <v>"CXCL6",</v>
      </c>
      <c r="R121" s="5" t="s">
        <v>1074</v>
      </c>
    </row>
    <row r="122" spans="1:18">
      <c r="A122" t="s">
        <v>782</v>
      </c>
      <c r="B122" t="str">
        <f t="shared" si="7"/>
        <v>CD6</v>
      </c>
      <c r="C122" t="s">
        <v>728</v>
      </c>
      <c r="E122" t="s">
        <v>149</v>
      </c>
      <c r="F122" t="str">
        <f t="shared" si="8"/>
        <v>P12931</v>
      </c>
      <c r="G122" t="s">
        <v>478</v>
      </c>
      <c r="H122" t="s">
        <v>149</v>
      </c>
      <c r="K122" t="s">
        <v>120</v>
      </c>
      <c r="L122" t="str">
        <f t="shared" si="9"/>
        <v>CXCL10</v>
      </c>
      <c r="M122" t="str">
        <f t="shared" si="11"/>
        <v>CXCL10</v>
      </c>
      <c r="P122" t="str">
        <f t="shared" si="10"/>
        <v>"CXCL10",</v>
      </c>
      <c r="R122" s="5" t="s">
        <v>1075</v>
      </c>
    </row>
    <row r="123" spans="1:18">
      <c r="A123" t="s">
        <v>654</v>
      </c>
      <c r="B123" t="str">
        <f t="shared" si="7"/>
        <v>SCF</v>
      </c>
      <c r="C123" t="s">
        <v>463</v>
      </c>
      <c r="E123" t="s">
        <v>278</v>
      </c>
      <c r="F123" t="str">
        <f t="shared" si="8"/>
        <v>P50225</v>
      </c>
      <c r="G123" t="s">
        <v>758</v>
      </c>
      <c r="H123" t="s">
        <v>893</v>
      </c>
      <c r="K123" t="s">
        <v>121</v>
      </c>
      <c r="L123" t="str">
        <f t="shared" si="9"/>
        <v>EIF4EBP1</v>
      </c>
      <c r="M123" t="str">
        <f t="shared" si="11"/>
        <v>4E-BP1</v>
      </c>
      <c r="P123" t="str">
        <f t="shared" si="10"/>
        <v>"EIF4EBP1",</v>
      </c>
      <c r="R123" s="5" t="s">
        <v>1076</v>
      </c>
    </row>
    <row r="124" spans="1:18">
      <c r="A124" t="s">
        <v>655</v>
      </c>
      <c r="B124" t="str">
        <f t="shared" si="7"/>
        <v>IL-18</v>
      </c>
      <c r="C124" t="s">
        <v>594</v>
      </c>
      <c r="E124" t="s">
        <v>177</v>
      </c>
      <c r="F124" t="str">
        <f t="shared" si="8"/>
        <v>Q01638</v>
      </c>
      <c r="G124" t="s">
        <v>481</v>
      </c>
      <c r="H124" t="s">
        <v>894</v>
      </c>
      <c r="K124" t="s">
        <v>122</v>
      </c>
      <c r="L124" t="str">
        <f t="shared" si="9"/>
        <v>CCL28</v>
      </c>
      <c r="M124" t="str">
        <f t="shared" si="11"/>
        <v>CCL28</v>
      </c>
      <c r="P124" t="str">
        <f t="shared" si="10"/>
        <v>"CCL28",</v>
      </c>
      <c r="R124" s="5" t="s">
        <v>1077</v>
      </c>
    </row>
    <row r="125" spans="1:18">
      <c r="A125" t="s">
        <v>783</v>
      </c>
      <c r="B125" t="str">
        <f t="shared" si="7"/>
        <v>SLAMF1</v>
      </c>
      <c r="C125" t="s">
        <v>472</v>
      </c>
      <c r="E125" t="s">
        <v>279</v>
      </c>
      <c r="F125" t="str">
        <f t="shared" si="8"/>
        <v>O95630</v>
      </c>
      <c r="G125" t="s">
        <v>759</v>
      </c>
      <c r="H125" t="s">
        <v>895</v>
      </c>
      <c r="K125" t="s">
        <v>123</v>
      </c>
      <c r="L125" t="str">
        <f t="shared" si="9"/>
        <v>DNER</v>
      </c>
      <c r="M125" t="str">
        <f t="shared" si="11"/>
        <v>DNER</v>
      </c>
      <c r="P125" t="str">
        <f t="shared" si="10"/>
        <v>"DNER",</v>
      </c>
      <c r="R125" s="5" t="s">
        <v>1078</v>
      </c>
    </row>
    <row r="126" spans="1:18">
      <c r="A126" t="s">
        <v>784</v>
      </c>
      <c r="B126" t="str">
        <f t="shared" si="7"/>
        <v>TGF-alpha</v>
      </c>
      <c r="C126" t="s">
        <v>729</v>
      </c>
      <c r="E126" t="s">
        <v>158</v>
      </c>
      <c r="F126" t="str">
        <f t="shared" si="8"/>
        <v>P13726</v>
      </c>
      <c r="G126" t="s">
        <v>586</v>
      </c>
      <c r="H126" t="s">
        <v>896</v>
      </c>
      <c r="K126" t="s">
        <v>124</v>
      </c>
      <c r="L126" t="str">
        <f t="shared" si="9"/>
        <v>S100A12</v>
      </c>
      <c r="M126" t="str">
        <f t="shared" si="11"/>
        <v>EN-RAGE</v>
      </c>
      <c r="P126" t="str">
        <f t="shared" si="10"/>
        <v>"S100A12",</v>
      </c>
      <c r="R126" s="5" t="s">
        <v>1079</v>
      </c>
    </row>
    <row r="127" spans="1:18">
      <c r="A127" t="s">
        <v>785</v>
      </c>
      <c r="B127" t="str">
        <f t="shared" si="7"/>
        <v>MCP-4</v>
      </c>
      <c r="C127" t="s">
        <v>730</v>
      </c>
      <c r="E127" t="s">
        <v>236</v>
      </c>
      <c r="F127" t="str">
        <f t="shared" si="8"/>
        <v>P01135</v>
      </c>
      <c r="G127" t="s">
        <v>729</v>
      </c>
      <c r="H127" t="s">
        <v>897</v>
      </c>
      <c r="K127" t="s">
        <v>125</v>
      </c>
      <c r="L127" t="str">
        <f t="shared" si="9"/>
        <v>CD40</v>
      </c>
      <c r="M127" t="str">
        <f t="shared" si="11"/>
        <v>CD40</v>
      </c>
      <c r="P127" t="str">
        <f t="shared" si="10"/>
        <v>"CD40",</v>
      </c>
      <c r="R127" s="5" t="s">
        <v>1080</v>
      </c>
    </row>
    <row r="128" spans="1:18">
      <c r="A128" t="s">
        <v>786</v>
      </c>
      <c r="B128" t="str">
        <f t="shared" si="7"/>
        <v>CCL11</v>
      </c>
      <c r="C128" t="s">
        <v>299</v>
      </c>
      <c r="E128" t="s">
        <v>157</v>
      </c>
      <c r="F128" t="str">
        <f t="shared" si="8"/>
        <v>Q02763</v>
      </c>
      <c r="G128" t="s">
        <v>487</v>
      </c>
      <c r="H128" t="s">
        <v>898</v>
      </c>
      <c r="K128" t="s">
        <v>126</v>
      </c>
      <c r="L128" t="str">
        <f t="shared" si="9"/>
        <v>FGF19</v>
      </c>
      <c r="M128" t="str">
        <f t="shared" si="11"/>
        <v>FGF-19</v>
      </c>
      <c r="P128" t="str">
        <f t="shared" si="10"/>
        <v>"FGF19",</v>
      </c>
      <c r="R128" s="5" t="s">
        <v>1081</v>
      </c>
    </row>
    <row r="129" spans="1:18">
      <c r="A129" t="s">
        <v>660</v>
      </c>
      <c r="B129" t="str">
        <f t="shared" si="7"/>
        <v>TNFSF14</v>
      </c>
      <c r="C129" t="s">
        <v>501</v>
      </c>
      <c r="E129" t="s">
        <v>178</v>
      </c>
      <c r="F129" t="str">
        <f t="shared" si="8"/>
        <v>Q96D42</v>
      </c>
      <c r="G129" t="s">
        <v>601</v>
      </c>
      <c r="H129" t="s">
        <v>899</v>
      </c>
      <c r="K129" t="s">
        <v>127</v>
      </c>
      <c r="L129" t="str">
        <f t="shared" si="9"/>
        <v>CCL8</v>
      </c>
      <c r="M129" t="str">
        <f t="shared" si="11"/>
        <v>MCP-2</v>
      </c>
      <c r="P129" t="str">
        <f t="shared" si="10"/>
        <v>"CCL8",</v>
      </c>
      <c r="R129" s="5" t="s">
        <v>1082</v>
      </c>
    </row>
    <row r="130" spans="1:18">
      <c r="A130" t="s">
        <v>787</v>
      </c>
      <c r="B130" t="str">
        <f t="shared" si="7"/>
        <v>FGF-23</v>
      </c>
      <c r="C130" t="s">
        <v>593</v>
      </c>
      <c r="E130" t="s">
        <v>182</v>
      </c>
      <c r="F130" t="str">
        <f t="shared" si="8"/>
        <v>P07204</v>
      </c>
      <c r="G130" t="s">
        <v>605</v>
      </c>
      <c r="H130" t="s">
        <v>900</v>
      </c>
      <c r="K130" t="s">
        <v>128</v>
      </c>
      <c r="L130" t="str">
        <f t="shared" si="9"/>
        <v>CASP8</v>
      </c>
      <c r="M130" t="str">
        <f t="shared" ref="M130:M141" si="12">RIGHT(LEFT(K130,LEN(K130)-6),LEN(LEFT(K130,LEN(K130)-6))-4)</f>
        <v>CASP-8</v>
      </c>
      <c r="P130" t="str">
        <f t="shared" si="10"/>
        <v>"CASP8",</v>
      </c>
      <c r="R130" s="5" t="s">
        <v>1083</v>
      </c>
    </row>
    <row r="131" spans="1:18">
      <c r="A131" t="s">
        <v>788</v>
      </c>
      <c r="B131" t="str">
        <f t="shared" ref="B131:B185" si="13">RIGHT(A131,LEN(A131)-4)</f>
        <v>IL-10RA</v>
      </c>
      <c r="C131" t="s">
        <v>731</v>
      </c>
      <c r="E131" t="s">
        <v>281</v>
      </c>
      <c r="F131" t="str">
        <f t="shared" ref="F131:F144" si="14">VLOOKUP(E131,$B$2:$C$185,2,FALSE)</f>
        <v>P01374</v>
      </c>
      <c r="G131" t="s">
        <v>496</v>
      </c>
      <c r="H131" t="s">
        <v>901</v>
      </c>
      <c r="K131" t="s">
        <v>129</v>
      </c>
      <c r="L131" t="str">
        <f t="shared" ref="L131:L141" si="15">VLOOKUP(M131,$E$2:$H$144,4,FALSE)</f>
        <v>CCL25</v>
      </c>
      <c r="M131" t="str">
        <f t="shared" si="12"/>
        <v>CCL25</v>
      </c>
      <c r="P131" t="str">
        <f t="shared" ref="P131:P180" si="16">CONCATENATE("""",L131,"""",",")</f>
        <v>"CCL25",</v>
      </c>
      <c r="R131" s="5" t="s">
        <v>1084</v>
      </c>
    </row>
    <row r="132" spans="1:18">
      <c r="A132" t="s">
        <v>789</v>
      </c>
      <c r="B132" t="str">
        <f t="shared" si="13"/>
        <v>FGF-5</v>
      </c>
      <c r="C132" t="s">
        <v>732</v>
      </c>
      <c r="E132" t="s">
        <v>159</v>
      </c>
      <c r="F132" t="str">
        <f t="shared" si="14"/>
        <v>P19438</v>
      </c>
      <c r="G132" t="s">
        <v>587</v>
      </c>
      <c r="H132" t="s">
        <v>902</v>
      </c>
      <c r="K132" t="s">
        <v>130</v>
      </c>
      <c r="L132" t="str">
        <f t="shared" si="15"/>
        <v>CX3CL1</v>
      </c>
      <c r="M132" t="str">
        <f t="shared" si="12"/>
        <v>CX3CL1</v>
      </c>
      <c r="P132" t="str">
        <f t="shared" si="16"/>
        <v>"CX3CL1",</v>
      </c>
      <c r="R132" s="5" t="s">
        <v>1085</v>
      </c>
    </row>
    <row r="133" spans="1:18">
      <c r="A133" t="s">
        <v>664</v>
      </c>
      <c r="B133" t="str">
        <f t="shared" si="13"/>
        <v>MMP-1</v>
      </c>
      <c r="C133" t="s">
        <v>600</v>
      </c>
      <c r="E133" t="s">
        <v>165</v>
      </c>
      <c r="F133" t="str">
        <f t="shared" si="14"/>
        <v>P20333</v>
      </c>
      <c r="G133" t="s">
        <v>596</v>
      </c>
      <c r="H133" t="s">
        <v>903</v>
      </c>
      <c r="K133" t="s">
        <v>131</v>
      </c>
      <c r="L133" t="str">
        <f t="shared" si="15"/>
        <v>TNFRSF9</v>
      </c>
      <c r="M133" t="str">
        <f t="shared" si="12"/>
        <v>TNFRSF9</v>
      </c>
      <c r="P133" t="str">
        <f t="shared" si="16"/>
        <v>"TNFRSF9",</v>
      </c>
      <c r="R133" s="5" t="s">
        <v>1086</v>
      </c>
    </row>
    <row r="134" spans="1:18">
      <c r="A134" t="s">
        <v>790</v>
      </c>
      <c r="B134" t="str">
        <f t="shared" si="13"/>
        <v>LIF-R</v>
      </c>
      <c r="C134" t="s">
        <v>733</v>
      </c>
      <c r="E134" t="s">
        <v>274</v>
      </c>
      <c r="F134" t="str">
        <f t="shared" si="14"/>
        <v>Q07011</v>
      </c>
      <c r="G134" t="s">
        <v>499</v>
      </c>
      <c r="H134" t="s">
        <v>274</v>
      </c>
      <c r="K134" t="s">
        <v>132</v>
      </c>
      <c r="L134" t="str">
        <f t="shared" si="15"/>
        <v>NTF3</v>
      </c>
      <c r="M134" t="str">
        <f t="shared" si="12"/>
        <v>NT-3</v>
      </c>
      <c r="P134" t="str">
        <f t="shared" si="16"/>
        <v>"NTF3",</v>
      </c>
      <c r="R134" s="5" t="s">
        <v>1087</v>
      </c>
    </row>
    <row r="135" spans="1:18">
      <c r="A135" t="s">
        <v>791</v>
      </c>
      <c r="B135" t="str">
        <f t="shared" si="13"/>
        <v>FGF-21</v>
      </c>
      <c r="C135" t="s">
        <v>734</v>
      </c>
      <c r="E135" t="s">
        <v>239</v>
      </c>
      <c r="F135" t="str">
        <f t="shared" si="14"/>
        <v>O43557</v>
      </c>
      <c r="G135" t="s">
        <v>501</v>
      </c>
      <c r="H135" t="s">
        <v>239</v>
      </c>
      <c r="K135" t="s">
        <v>133</v>
      </c>
      <c r="L135" t="str">
        <f t="shared" si="15"/>
        <v>TNFSF12</v>
      </c>
      <c r="M135" t="str">
        <f t="shared" si="12"/>
        <v>TWEAK</v>
      </c>
      <c r="P135" t="str">
        <f t="shared" si="16"/>
        <v>"TNFSF12",</v>
      </c>
      <c r="R135" s="5" t="s">
        <v>1088</v>
      </c>
    </row>
    <row r="136" spans="1:18">
      <c r="A136" t="s">
        <v>792</v>
      </c>
      <c r="B136" t="str">
        <f t="shared" si="13"/>
        <v>CCL19</v>
      </c>
      <c r="C136" t="s">
        <v>302</v>
      </c>
      <c r="E136" t="s">
        <v>194</v>
      </c>
      <c r="F136" t="str">
        <f t="shared" si="14"/>
        <v>P00750</v>
      </c>
      <c r="G136" t="s">
        <v>613</v>
      </c>
      <c r="H136" t="s">
        <v>904</v>
      </c>
      <c r="K136" t="s">
        <v>134</v>
      </c>
      <c r="L136" t="str">
        <f t="shared" si="15"/>
        <v>CCL20</v>
      </c>
      <c r="M136" t="str">
        <f t="shared" si="12"/>
        <v>CCL20</v>
      </c>
      <c r="P136" t="str">
        <f t="shared" si="16"/>
        <v>"CCL20",</v>
      </c>
      <c r="R136" s="5" t="s">
        <v>1089</v>
      </c>
    </row>
    <row r="137" spans="1:18">
      <c r="A137" t="s">
        <v>793</v>
      </c>
      <c r="B137" t="str">
        <f t="shared" si="13"/>
        <v>IL-15RA</v>
      </c>
      <c r="C137" t="s">
        <v>735</v>
      </c>
      <c r="E137" t="s">
        <v>226</v>
      </c>
      <c r="F137" t="str">
        <f t="shared" si="14"/>
        <v>P50591</v>
      </c>
      <c r="G137" t="s">
        <v>504</v>
      </c>
      <c r="H137" t="s">
        <v>905</v>
      </c>
      <c r="K137" t="s">
        <v>135</v>
      </c>
      <c r="L137" t="str">
        <f t="shared" si="15"/>
        <v>SULT1A1</v>
      </c>
      <c r="M137" t="str">
        <f t="shared" si="12"/>
        <v>ST1A1</v>
      </c>
      <c r="P137" t="str">
        <f t="shared" si="16"/>
        <v>"SULT1A1",</v>
      </c>
      <c r="R137" s="5" t="s">
        <v>1090</v>
      </c>
    </row>
    <row r="138" spans="1:18">
      <c r="A138" t="s">
        <v>794</v>
      </c>
      <c r="B138" t="str">
        <f t="shared" si="13"/>
        <v>IL-10RB</v>
      </c>
      <c r="C138" t="s">
        <v>736</v>
      </c>
      <c r="E138" t="s">
        <v>163</v>
      </c>
      <c r="F138" t="str">
        <f t="shared" si="14"/>
        <v>O14763</v>
      </c>
      <c r="G138" t="s">
        <v>592</v>
      </c>
      <c r="H138" t="s">
        <v>906</v>
      </c>
      <c r="K138" t="s">
        <v>136</v>
      </c>
      <c r="L138" t="str">
        <f t="shared" si="15"/>
        <v>STAMBP</v>
      </c>
      <c r="M138" t="str">
        <f t="shared" si="12"/>
        <v>STAMPB</v>
      </c>
      <c r="P138" t="str">
        <f t="shared" si="16"/>
        <v>"STAMBP",</v>
      </c>
      <c r="R138" s="5" t="s">
        <v>1091</v>
      </c>
    </row>
    <row r="139" spans="1:18">
      <c r="A139" t="s">
        <v>795</v>
      </c>
      <c r="B139" t="str">
        <f t="shared" si="13"/>
        <v>IL-22 RA1</v>
      </c>
      <c r="C139" t="s">
        <v>737</v>
      </c>
      <c r="E139" t="s">
        <v>253</v>
      </c>
      <c r="F139" t="str">
        <f t="shared" si="14"/>
        <v>O14788</v>
      </c>
      <c r="G139" t="s">
        <v>506</v>
      </c>
      <c r="H139" t="s">
        <v>907</v>
      </c>
      <c r="K139" t="s">
        <v>137</v>
      </c>
      <c r="L139" t="str">
        <f t="shared" si="15"/>
        <v>ADA</v>
      </c>
      <c r="M139" t="str">
        <f t="shared" si="12"/>
        <v>ADA</v>
      </c>
      <c r="P139" t="str">
        <f t="shared" si="16"/>
        <v>"ADA",</v>
      </c>
      <c r="R139" s="5" t="s">
        <v>1092</v>
      </c>
    </row>
    <row r="140" spans="1:18">
      <c r="A140" t="s">
        <v>796</v>
      </c>
      <c r="B140" t="str">
        <f t="shared" si="13"/>
        <v>IL-18R1</v>
      </c>
      <c r="C140" t="s">
        <v>738</v>
      </c>
      <c r="E140" t="s">
        <v>276</v>
      </c>
      <c r="F140" t="str">
        <f t="shared" si="14"/>
        <v>O43508</v>
      </c>
      <c r="G140" t="s">
        <v>757</v>
      </c>
      <c r="H140" t="s">
        <v>908</v>
      </c>
      <c r="K140" t="s">
        <v>138</v>
      </c>
      <c r="L140" t="str">
        <f t="shared" si="15"/>
        <v>LTA</v>
      </c>
      <c r="M140" t="str">
        <f t="shared" si="12"/>
        <v>TNFB</v>
      </c>
      <c r="P140" t="str">
        <f t="shared" si="16"/>
        <v>"LTA",</v>
      </c>
      <c r="R140" s="5" t="s">
        <v>1093</v>
      </c>
    </row>
    <row r="141" spans="1:18">
      <c r="A141" t="s">
        <v>797</v>
      </c>
      <c r="B141" t="str">
        <f t="shared" si="13"/>
        <v>PD-L1</v>
      </c>
      <c r="C141" t="s">
        <v>739</v>
      </c>
      <c r="E141" t="s">
        <v>220</v>
      </c>
      <c r="F141" t="str">
        <f t="shared" si="14"/>
        <v>P00749</v>
      </c>
      <c r="G141" t="s">
        <v>720</v>
      </c>
      <c r="H141" t="s">
        <v>909</v>
      </c>
      <c r="K141" t="s">
        <v>139</v>
      </c>
      <c r="L141" t="str">
        <f t="shared" si="15"/>
        <v>CSF1</v>
      </c>
      <c r="M141" t="str">
        <f t="shared" si="12"/>
        <v>CSF-1</v>
      </c>
      <c r="P141" t="str">
        <f t="shared" si="16"/>
        <v>"CSF1",</v>
      </c>
      <c r="R141" s="5" t="s">
        <v>1094</v>
      </c>
    </row>
    <row r="142" spans="1:18">
      <c r="A142" t="s">
        <v>673</v>
      </c>
      <c r="B142" t="str">
        <f t="shared" si="13"/>
        <v>Beta-NGF</v>
      </c>
      <c r="C142" t="s">
        <v>602</v>
      </c>
      <c r="E142" t="s">
        <v>184</v>
      </c>
      <c r="F142" t="str">
        <f t="shared" si="14"/>
        <v>Q03405</v>
      </c>
      <c r="G142" t="s">
        <v>608</v>
      </c>
      <c r="H142" t="s">
        <v>910</v>
      </c>
      <c r="K142" t="s">
        <v>916</v>
      </c>
      <c r="L142" t="s">
        <v>916</v>
      </c>
      <c r="M142" t="s">
        <v>916</v>
      </c>
      <c r="P142" t="str">
        <f t="shared" si="16"/>
        <v>"miR-16-5p",</v>
      </c>
      <c r="R142" s="5" t="s">
        <v>1095</v>
      </c>
    </row>
    <row r="143" spans="1:18">
      <c r="A143" t="s">
        <v>798</v>
      </c>
      <c r="B143" t="str">
        <f t="shared" si="13"/>
        <v>CXCL5</v>
      </c>
      <c r="C143" t="s">
        <v>368</v>
      </c>
      <c r="E143" t="s">
        <v>211</v>
      </c>
      <c r="F143" t="str">
        <f t="shared" si="14"/>
        <v>P15692</v>
      </c>
      <c r="G143" t="s">
        <v>577</v>
      </c>
      <c r="H143" t="s">
        <v>911</v>
      </c>
      <c r="K143" t="s">
        <v>917</v>
      </c>
      <c r="L143" t="s">
        <v>917</v>
      </c>
      <c r="M143" t="s">
        <v>917</v>
      </c>
      <c r="P143" t="str">
        <f t="shared" si="16"/>
        <v>"miR-19b-3p",</v>
      </c>
      <c r="R143" s="5" t="s">
        <v>1096</v>
      </c>
    </row>
    <row r="144" spans="1:18">
      <c r="A144" t="s">
        <v>675</v>
      </c>
      <c r="B144" t="str">
        <f t="shared" si="13"/>
        <v>TRANCE</v>
      </c>
      <c r="C144" t="s">
        <v>506</v>
      </c>
      <c r="E144" t="s">
        <v>197</v>
      </c>
      <c r="F144" t="str">
        <f t="shared" si="14"/>
        <v>O43915</v>
      </c>
      <c r="G144" t="s">
        <v>617</v>
      </c>
      <c r="H144" t="s">
        <v>912</v>
      </c>
      <c r="K144" t="s">
        <v>918</v>
      </c>
      <c r="L144" t="s">
        <v>918</v>
      </c>
      <c r="M144" t="s">
        <v>918</v>
      </c>
      <c r="P144" t="str">
        <f t="shared" si="16"/>
        <v>"miR-20b-5p",</v>
      </c>
      <c r="R144" s="5" t="s">
        <v>1097</v>
      </c>
    </row>
    <row r="145" spans="1:18">
      <c r="A145" t="s">
        <v>676</v>
      </c>
      <c r="B145" t="str">
        <f t="shared" si="13"/>
        <v>HGF</v>
      </c>
      <c r="C145" t="s">
        <v>403</v>
      </c>
      <c r="K145" t="s">
        <v>919</v>
      </c>
      <c r="L145" t="s">
        <v>919</v>
      </c>
      <c r="M145" t="s">
        <v>919</v>
      </c>
      <c r="P145" t="str">
        <f t="shared" si="16"/>
        <v>"miR-21-5p",</v>
      </c>
      <c r="R145" s="5" t="s">
        <v>1098</v>
      </c>
    </row>
    <row r="146" spans="1:18">
      <c r="A146" t="s">
        <v>799</v>
      </c>
      <c r="B146" t="str">
        <f t="shared" si="13"/>
        <v>IL-12B</v>
      </c>
      <c r="C146" t="s">
        <v>740</v>
      </c>
      <c r="K146" t="s">
        <v>920</v>
      </c>
      <c r="L146" t="s">
        <v>920</v>
      </c>
      <c r="M146" t="s">
        <v>920</v>
      </c>
      <c r="P146" t="str">
        <f t="shared" si="16"/>
        <v>"miR-24-3p",</v>
      </c>
      <c r="R146" s="5" t="s">
        <v>1099</v>
      </c>
    </row>
    <row r="147" spans="1:18">
      <c r="A147" t="s">
        <v>800</v>
      </c>
      <c r="B147" t="str">
        <f t="shared" si="13"/>
        <v>IL-24</v>
      </c>
      <c r="C147" t="s">
        <v>741</v>
      </c>
      <c r="K147" t="s">
        <v>921</v>
      </c>
      <c r="L147" t="s">
        <v>921</v>
      </c>
      <c r="M147" t="s">
        <v>921</v>
      </c>
      <c r="P147" t="str">
        <f t="shared" si="16"/>
        <v>"miR-26a-5p",</v>
      </c>
      <c r="R147" s="5" t="s">
        <v>1100</v>
      </c>
    </row>
    <row r="148" spans="1:18">
      <c r="A148" t="s">
        <v>801</v>
      </c>
      <c r="B148" t="str">
        <f t="shared" si="13"/>
        <v>IL-13</v>
      </c>
      <c r="C148" t="s">
        <v>742</v>
      </c>
      <c r="K148" t="s">
        <v>922</v>
      </c>
      <c r="L148" t="s">
        <v>922</v>
      </c>
      <c r="M148" t="s">
        <v>922</v>
      </c>
      <c r="P148" t="str">
        <f t="shared" si="16"/>
        <v>"miR-27b-3p",</v>
      </c>
      <c r="R148" s="5" t="s">
        <v>1101</v>
      </c>
    </row>
    <row r="149" spans="1:18">
      <c r="A149" t="s">
        <v>802</v>
      </c>
      <c r="B149" t="str">
        <f t="shared" si="13"/>
        <v>ARTN</v>
      </c>
      <c r="C149" t="s">
        <v>743</v>
      </c>
      <c r="K149" t="s">
        <v>923</v>
      </c>
      <c r="L149" t="s">
        <v>923</v>
      </c>
      <c r="M149" t="s">
        <v>923</v>
      </c>
      <c r="P149" t="str">
        <f t="shared" si="16"/>
        <v>"miR-28-5p",</v>
      </c>
      <c r="R149" s="5" t="s">
        <v>1102</v>
      </c>
    </row>
    <row r="150" spans="1:18">
      <c r="A150" t="s">
        <v>681</v>
      </c>
      <c r="B150" t="str">
        <f t="shared" si="13"/>
        <v>MMP-10</v>
      </c>
      <c r="C150" t="s">
        <v>607</v>
      </c>
      <c r="K150" t="s">
        <v>924</v>
      </c>
      <c r="L150" t="s">
        <v>924</v>
      </c>
      <c r="M150" t="s">
        <v>924</v>
      </c>
      <c r="P150" t="str">
        <f t="shared" si="16"/>
        <v>"miR-29a-3p",</v>
      </c>
      <c r="R150" s="5" t="s">
        <v>1103</v>
      </c>
    </row>
    <row r="151" spans="1:18">
      <c r="A151" t="s">
        <v>803</v>
      </c>
      <c r="B151" t="str">
        <f t="shared" si="13"/>
        <v>IL-10</v>
      </c>
      <c r="C151" t="s">
        <v>744</v>
      </c>
      <c r="K151" t="s">
        <v>925</v>
      </c>
      <c r="L151" t="s">
        <v>925</v>
      </c>
      <c r="M151" t="s">
        <v>925</v>
      </c>
      <c r="P151" t="str">
        <f t="shared" si="16"/>
        <v>"miR-30b-5p",</v>
      </c>
      <c r="R151" s="5" t="s">
        <v>1104</v>
      </c>
    </row>
    <row r="152" spans="1:18">
      <c r="A152" t="s">
        <v>804</v>
      </c>
      <c r="B152" t="str">
        <f t="shared" si="13"/>
        <v>TNF</v>
      </c>
      <c r="C152" t="s">
        <v>745</v>
      </c>
      <c r="K152" t="s">
        <v>926</v>
      </c>
      <c r="L152" t="s">
        <v>926</v>
      </c>
      <c r="M152" t="s">
        <v>926</v>
      </c>
      <c r="P152" t="str">
        <f t="shared" si="16"/>
        <v>"miR-92a-3p",</v>
      </c>
      <c r="R152" s="5" t="s">
        <v>1105</v>
      </c>
    </row>
    <row r="153" spans="1:18">
      <c r="A153" t="s">
        <v>805</v>
      </c>
      <c r="B153" t="str">
        <f t="shared" si="13"/>
        <v>CCL23</v>
      </c>
      <c r="C153" t="s">
        <v>308</v>
      </c>
      <c r="K153" t="s">
        <v>927</v>
      </c>
      <c r="L153" t="s">
        <v>927</v>
      </c>
      <c r="M153" t="s">
        <v>927</v>
      </c>
      <c r="P153" t="str">
        <f t="shared" si="16"/>
        <v>"miR-93-5p",</v>
      </c>
      <c r="R153" s="5" t="s">
        <v>1106</v>
      </c>
    </row>
    <row r="154" spans="1:18">
      <c r="A154" t="s">
        <v>806</v>
      </c>
      <c r="B154" t="str">
        <f t="shared" si="13"/>
        <v>CD5</v>
      </c>
      <c r="C154" t="s">
        <v>329</v>
      </c>
      <c r="K154" t="s">
        <v>928</v>
      </c>
      <c r="L154" t="s">
        <v>928</v>
      </c>
      <c r="M154" t="s">
        <v>928</v>
      </c>
      <c r="P154" t="str">
        <f t="shared" si="16"/>
        <v>"miR-99b-5p",</v>
      </c>
      <c r="R154" s="5" t="s">
        <v>1107</v>
      </c>
    </row>
    <row r="155" spans="1:18">
      <c r="A155" t="s">
        <v>807</v>
      </c>
      <c r="B155" t="str">
        <f t="shared" si="13"/>
        <v>MIP-1 alpha</v>
      </c>
      <c r="C155" t="s">
        <v>317</v>
      </c>
      <c r="K155" t="s">
        <v>929</v>
      </c>
      <c r="L155" t="s">
        <v>929</v>
      </c>
      <c r="M155" t="s">
        <v>929</v>
      </c>
      <c r="P155" t="str">
        <f t="shared" si="16"/>
        <v>"miR-122-5p",</v>
      </c>
      <c r="R155" s="5" t="s">
        <v>1108</v>
      </c>
    </row>
    <row r="156" spans="1:18">
      <c r="A156" t="s">
        <v>808</v>
      </c>
      <c r="B156" t="str">
        <f t="shared" si="13"/>
        <v>Flt3L</v>
      </c>
      <c r="C156" t="s">
        <v>746</v>
      </c>
      <c r="K156" t="s">
        <v>930</v>
      </c>
      <c r="L156" t="s">
        <v>930</v>
      </c>
      <c r="M156" t="s">
        <v>930</v>
      </c>
      <c r="P156" t="str">
        <f t="shared" si="16"/>
        <v>"miR-126-3p",</v>
      </c>
      <c r="R156" s="5" t="s">
        <v>1109</v>
      </c>
    </row>
    <row r="157" spans="1:18">
      <c r="A157" t="s">
        <v>688</v>
      </c>
      <c r="B157" t="str">
        <f t="shared" si="13"/>
        <v>CXCL6</v>
      </c>
      <c r="C157" t="s">
        <v>371</v>
      </c>
      <c r="K157" t="s">
        <v>931</v>
      </c>
      <c r="L157" t="s">
        <v>952</v>
      </c>
      <c r="M157" t="s">
        <v>952</v>
      </c>
      <c r="P157" t="str">
        <f t="shared" si="16"/>
        <v>"miR-126-5p",</v>
      </c>
      <c r="R157" s="5" t="s">
        <v>1110</v>
      </c>
    </row>
    <row r="158" spans="1:18">
      <c r="A158" t="s">
        <v>809</v>
      </c>
      <c r="B158" t="str">
        <f t="shared" si="13"/>
        <v>CXCL10</v>
      </c>
      <c r="C158" t="s">
        <v>359</v>
      </c>
      <c r="K158" t="s">
        <v>932</v>
      </c>
      <c r="L158" t="s">
        <v>932</v>
      </c>
      <c r="M158" t="s">
        <v>932</v>
      </c>
      <c r="P158" t="str">
        <f t="shared" si="16"/>
        <v>"miR-130a-3p",</v>
      </c>
      <c r="R158" s="5" t="s">
        <v>1111</v>
      </c>
    </row>
    <row r="159" spans="1:18">
      <c r="A159" t="s">
        <v>810</v>
      </c>
      <c r="B159" t="str">
        <f t="shared" si="13"/>
        <v>4E-BP1</v>
      </c>
      <c r="C159" t="s">
        <v>747</v>
      </c>
      <c r="K159" t="s">
        <v>933</v>
      </c>
      <c r="L159" t="s">
        <v>933</v>
      </c>
      <c r="M159" t="s">
        <v>933</v>
      </c>
      <c r="P159" t="str">
        <f t="shared" si="16"/>
        <v>"miR-140-5p",</v>
      </c>
      <c r="R159" s="5" t="s">
        <v>1112</v>
      </c>
    </row>
    <row r="160" spans="1:18">
      <c r="A160" t="s">
        <v>811</v>
      </c>
      <c r="B160" t="str">
        <f t="shared" si="13"/>
        <v>IL-20</v>
      </c>
      <c r="C160" t="s">
        <v>748</v>
      </c>
      <c r="K160" t="s">
        <v>934</v>
      </c>
      <c r="L160" t="s">
        <v>934</v>
      </c>
      <c r="M160" t="s">
        <v>934</v>
      </c>
      <c r="P160" t="str">
        <f t="shared" si="16"/>
        <v>"miR-143-3p",</v>
      </c>
      <c r="R160" s="5" t="s">
        <v>1113</v>
      </c>
    </row>
    <row r="161" spans="1:18">
      <c r="A161" t="s">
        <v>692</v>
      </c>
      <c r="B161" t="str">
        <f t="shared" si="13"/>
        <v>SIRT2</v>
      </c>
      <c r="C161" t="s">
        <v>469</v>
      </c>
      <c r="K161" t="s">
        <v>935</v>
      </c>
      <c r="L161" t="s">
        <v>935</v>
      </c>
      <c r="M161" t="s">
        <v>935</v>
      </c>
      <c r="P161" t="str">
        <f t="shared" si="16"/>
        <v>"miR-145-5p",</v>
      </c>
      <c r="R161" s="5" t="s">
        <v>1114</v>
      </c>
    </row>
    <row r="162" spans="1:18">
      <c r="A162" t="s">
        <v>812</v>
      </c>
      <c r="B162" t="str">
        <f t="shared" si="13"/>
        <v>CCL28</v>
      </c>
      <c r="C162" t="s">
        <v>314</v>
      </c>
      <c r="K162" t="s">
        <v>936</v>
      </c>
      <c r="L162" t="s">
        <v>936</v>
      </c>
      <c r="M162" t="s">
        <v>936</v>
      </c>
      <c r="P162" t="str">
        <f t="shared" si="16"/>
        <v>"miR-150-5p",</v>
      </c>
      <c r="R162" s="5" t="s">
        <v>1115</v>
      </c>
    </row>
    <row r="163" spans="1:18">
      <c r="A163" t="s">
        <v>813</v>
      </c>
      <c r="B163" t="str">
        <f t="shared" si="13"/>
        <v>DNER</v>
      </c>
      <c r="C163" t="s">
        <v>749</v>
      </c>
      <c r="K163" t="s">
        <v>937</v>
      </c>
      <c r="L163" t="s">
        <v>937</v>
      </c>
      <c r="M163" t="s">
        <v>937</v>
      </c>
      <c r="P163" t="str">
        <f t="shared" si="16"/>
        <v>"miR-191-5p",</v>
      </c>
      <c r="R163" s="5" t="s">
        <v>1116</v>
      </c>
    </row>
    <row r="164" spans="1:18">
      <c r="A164" t="s">
        <v>695</v>
      </c>
      <c r="B164" t="str">
        <f t="shared" si="13"/>
        <v>EN-RAGE</v>
      </c>
      <c r="C164" t="s">
        <v>612</v>
      </c>
      <c r="K164" t="s">
        <v>938</v>
      </c>
      <c r="L164" t="s">
        <v>938</v>
      </c>
      <c r="M164" t="s">
        <v>938</v>
      </c>
      <c r="P164" t="str">
        <f t="shared" si="16"/>
        <v>"miR-192-5p",</v>
      </c>
      <c r="R164" s="5" t="s">
        <v>1117</v>
      </c>
    </row>
    <row r="165" spans="1:18">
      <c r="A165" t="s">
        <v>696</v>
      </c>
      <c r="B165" t="str">
        <f t="shared" si="13"/>
        <v>CD40</v>
      </c>
      <c r="C165" t="s">
        <v>326</v>
      </c>
      <c r="K165" t="s">
        <v>939</v>
      </c>
      <c r="L165" t="s">
        <v>939</v>
      </c>
      <c r="M165" t="s">
        <v>939</v>
      </c>
      <c r="P165" t="str">
        <f t="shared" si="16"/>
        <v>"miR-197-3p",</v>
      </c>
      <c r="R165" s="5" t="s">
        <v>1118</v>
      </c>
    </row>
    <row r="166" spans="1:18">
      <c r="A166" t="s">
        <v>814</v>
      </c>
      <c r="B166" t="str">
        <f t="shared" si="13"/>
        <v>IL-33</v>
      </c>
      <c r="C166" t="s">
        <v>750</v>
      </c>
      <c r="K166" t="s">
        <v>940</v>
      </c>
      <c r="L166" t="s">
        <v>940</v>
      </c>
      <c r="M166" t="s">
        <v>940</v>
      </c>
      <c r="P166" t="str">
        <f t="shared" si="16"/>
        <v>"miR-221-3p",</v>
      </c>
      <c r="R166" s="5" t="s">
        <v>1119</v>
      </c>
    </row>
    <row r="167" spans="1:18">
      <c r="A167" t="s">
        <v>815</v>
      </c>
      <c r="B167" t="str">
        <f t="shared" si="13"/>
        <v>IFN-gamma</v>
      </c>
      <c r="C167" t="s">
        <v>751</v>
      </c>
      <c r="K167" t="s">
        <v>941</v>
      </c>
      <c r="L167" t="s">
        <v>941</v>
      </c>
      <c r="M167" t="s">
        <v>941</v>
      </c>
      <c r="P167" t="str">
        <f t="shared" si="16"/>
        <v>"miR-222-3p",</v>
      </c>
      <c r="R167" s="5" t="s">
        <v>1120</v>
      </c>
    </row>
    <row r="168" spans="1:18">
      <c r="A168" t="s">
        <v>816</v>
      </c>
      <c r="B168" t="str">
        <f t="shared" si="13"/>
        <v>FGF-19</v>
      </c>
      <c r="C168" t="s">
        <v>752</v>
      </c>
      <c r="K168" t="s">
        <v>942</v>
      </c>
      <c r="L168" t="s">
        <v>942</v>
      </c>
      <c r="M168" t="s">
        <v>942</v>
      </c>
      <c r="P168" t="str">
        <f t="shared" si="16"/>
        <v>"miR-223-3p",</v>
      </c>
      <c r="R168" s="5" t="s">
        <v>1121</v>
      </c>
    </row>
    <row r="169" spans="1:18">
      <c r="A169" t="s">
        <v>700</v>
      </c>
      <c r="B169" t="str">
        <f t="shared" si="13"/>
        <v>IL-4</v>
      </c>
      <c r="C169" t="s">
        <v>616</v>
      </c>
      <c r="K169" t="s">
        <v>943</v>
      </c>
      <c r="L169" t="s">
        <v>953</v>
      </c>
      <c r="M169" t="s">
        <v>953</v>
      </c>
      <c r="P169" t="str">
        <f t="shared" si="16"/>
        <v>"miR-223-5p",</v>
      </c>
      <c r="R169" s="5" t="s">
        <v>1122</v>
      </c>
    </row>
    <row r="170" spans="1:18">
      <c r="A170" t="s">
        <v>817</v>
      </c>
      <c r="B170" t="str">
        <f t="shared" si="13"/>
        <v>LIF</v>
      </c>
      <c r="C170" t="s">
        <v>753</v>
      </c>
      <c r="K170" t="s">
        <v>944</v>
      </c>
      <c r="L170" t="s">
        <v>944</v>
      </c>
      <c r="M170" t="s">
        <v>944</v>
      </c>
      <c r="P170" t="str">
        <f t="shared" si="16"/>
        <v>"miR-320a",</v>
      </c>
      <c r="R170" s="5" t="s">
        <v>1123</v>
      </c>
    </row>
    <row r="171" spans="1:18">
      <c r="A171" t="s">
        <v>818</v>
      </c>
      <c r="B171" t="str">
        <f t="shared" si="13"/>
        <v>NRTN</v>
      </c>
      <c r="C171" t="s">
        <v>754</v>
      </c>
      <c r="K171" t="s">
        <v>945</v>
      </c>
      <c r="L171" t="s">
        <v>945</v>
      </c>
      <c r="M171" t="s">
        <v>945</v>
      </c>
      <c r="P171" t="str">
        <f t="shared" si="16"/>
        <v>"miR-324-5p",</v>
      </c>
      <c r="R171" s="5" t="s">
        <v>1124</v>
      </c>
    </row>
    <row r="172" spans="1:18">
      <c r="A172" t="s">
        <v>819</v>
      </c>
      <c r="B172" t="str">
        <f t="shared" si="13"/>
        <v>MCP-2</v>
      </c>
      <c r="C172" t="s">
        <v>755</v>
      </c>
      <c r="K172" t="s">
        <v>946</v>
      </c>
      <c r="L172" t="s">
        <v>946</v>
      </c>
      <c r="M172" t="s">
        <v>946</v>
      </c>
      <c r="P172" t="str">
        <f t="shared" si="16"/>
        <v>"miR-375",</v>
      </c>
      <c r="R172" s="5" t="s">
        <v>1125</v>
      </c>
    </row>
    <row r="173" spans="1:18">
      <c r="A173" t="s">
        <v>704</v>
      </c>
      <c r="B173" t="str">
        <f t="shared" si="13"/>
        <v>CASP-8</v>
      </c>
      <c r="C173" t="s">
        <v>619</v>
      </c>
      <c r="K173" t="s">
        <v>947</v>
      </c>
      <c r="L173" t="s">
        <v>947</v>
      </c>
      <c r="M173" t="s">
        <v>947</v>
      </c>
      <c r="P173" t="str">
        <f t="shared" si="16"/>
        <v>"miR-486-5p",</v>
      </c>
      <c r="R173" s="5" t="s">
        <v>1126</v>
      </c>
    </row>
    <row r="174" spans="1:18">
      <c r="A174" t="s">
        <v>820</v>
      </c>
      <c r="B174" t="str">
        <f t="shared" si="13"/>
        <v>CCL25</v>
      </c>
      <c r="C174" t="s">
        <v>311</v>
      </c>
      <c r="K174" t="s">
        <v>948</v>
      </c>
      <c r="L174" t="s">
        <v>954</v>
      </c>
      <c r="M174" t="s">
        <v>954</v>
      </c>
      <c r="P174" t="str">
        <f t="shared" si="16"/>
        <v>"miR-574-3p",</v>
      </c>
      <c r="R174" s="5" t="s">
        <v>1127</v>
      </c>
    </row>
    <row r="175" spans="1:18">
      <c r="A175" t="s">
        <v>706</v>
      </c>
      <c r="B175" t="str">
        <f t="shared" si="13"/>
        <v>CX3CL1</v>
      </c>
      <c r="C175" t="s">
        <v>353</v>
      </c>
      <c r="K175" t="s">
        <v>949</v>
      </c>
      <c r="L175" t="s">
        <v>949</v>
      </c>
      <c r="M175" t="s">
        <v>949</v>
      </c>
      <c r="P175" t="str">
        <f t="shared" si="16"/>
        <v>"miR-885-5p",</v>
      </c>
      <c r="R175" s="5" t="s">
        <v>1128</v>
      </c>
    </row>
    <row r="176" spans="1:18">
      <c r="A176" t="s">
        <v>821</v>
      </c>
      <c r="B176" t="str">
        <f t="shared" si="13"/>
        <v>TNFRSF9</v>
      </c>
      <c r="C176" t="s">
        <v>499</v>
      </c>
      <c r="K176" t="s">
        <v>950</v>
      </c>
      <c r="L176" t="s">
        <v>950</v>
      </c>
      <c r="M176" t="s">
        <v>950</v>
      </c>
      <c r="P176" t="str">
        <f t="shared" si="16"/>
        <v>"let-7b-5p",</v>
      </c>
      <c r="R176" s="5" t="s">
        <v>1129</v>
      </c>
    </row>
    <row r="177" spans="1:18">
      <c r="A177" t="s">
        <v>822</v>
      </c>
      <c r="B177" t="str">
        <f t="shared" si="13"/>
        <v>NT-3</v>
      </c>
      <c r="C177" t="s">
        <v>756</v>
      </c>
      <c r="K177" t="s">
        <v>951</v>
      </c>
      <c r="L177" t="s">
        <v>951</v>
      </c>
      <c r="M177" t="s">
        <v>951</v>
      </c>
      <c r="P177" t="str">
        <f t="shared" si="16"/>
        <v>"let-7d-5p",</v>
      </c>
      <c r="R177" s="5" t="s">
        <v>1130</v>
      </c>
    </row>
    <row r="178" spans="1:18">
      <c r="A178" t="s">
        <v>823</v>
      </c>
      <c r="B178" t="str">
        <f t="shared" si="13"/>
        <v>TWEAK</v>
      </c>
      <c r="C178" t="s">
        <v>757</v>
      </c>
      <c r="K178" t="s">
        <v>140</v>
      </c>
      <c r="L178" t="s">
        <v>140</v>
      </c>
      <c r="M178" t="s">
        <v>140</v>
      </c>
      <c r="P178" t="str">
        <f t="shared" si="16"/>
        <v>"RNY4-3p",</v>
      </c>
      <c r="R178" s="5" t="s">
        <v>1131</v>
      </c>
    </row>
    <row r="179" spans="1:18">
      <c r="A179" t="s">
        <v>710</v>
      </c>
      <c r="B179" t="str">
        <f t="shared" si="13"/>
        <v>CCL20</v>
      </c>
      <c r="C179" t="s">
        <v>305</v>
      </c>
      <c r="K179" t="s">
        <v>141</v>
      </c>
      <c r="L179" t="s">
        <v>141</v>
      </c>
      <c r="M179" t="s">
        <v>141</v>
      </c>
      <c r="P179" t="str">
        <f t="shared" si="16"/>
        <v>"RNY4-5p",</v>
      </c>
      <c r="R179" s="5" t="s">
        <v>1132</v>
      </c>
    </row>
    <row r="180" spans="1:18">
      <c r="A180" t="s">
        <v>824</v>
      </c>
      <c r="B180" t="str">
        <f t="shared" si="13"/>
        <v>ST1A1</v>
      </c>
      <c r="C180" t="s">
        <v>758</v>
      </c>
      <c r="K180" t="s">
        <v>142</v>
      </c>
      <c r="L180" t="s">
        <v>142</v>
      </c>
      <c r="M180" t="s">
        <v>142</v>
      </c>
      <c r="P180" t="str">
        <f t="shared" si="16"/>
        <v>"RNY5-5p",</v>
      </c>
    </row>
    <row r="181" spans="1:18">
      <c r="A181" t="s">
        <v>825</v>
      </c>
      <c r="B181" t="str">
        <f t="shared" si="13"/>
        <v>STAMPB</v>
      </c>
      <c r="C181" t="s">
        <v>759</v>
      </c>
    </row>
    <row r="182" spans="1:18">
      <c r="A182" t="s">
        <v>826</v>
      </c>
      <c r="B182" t="str">
        <f t="shared" si="13"/>
        <v>IL-5</v>
      </c>
      <c r="C182" t="s">
        <v>760</v>
      </c>
    </row>
    <row r="183" spans="1:18">
      <c r="A183" t="s">
        <v>827</v>
      </c>
      <c r="B183" t="str">
        <f t="shared" si="13"/>
        <v>ADA</v>
      </c>
      <c r="C183" t="s">
        <v>283</v>
      </c>
    </row>
    <row r="184" spans="1:18">
      <c r="A184" t="s">
        <v>828</v>
      </c>
      <c r="B184" t="str">
        <f t="shared" si="13"/>
        <v>TNFB</v>
      </c>
      <c r="C184" t="s">
        <v>496</v>
      </c>
    </row>
    <row r="185" spans="1:18">
      <c r="A185" t="s">
        <v>829</v>
      </c>
      <c r="B185" t="str">
        <f t="shared" si="13"/>
        <v>CSF-1</v>
      </c>
      <c r="C185" t="s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8B90-3376-4064-9430-D475C274944F}">
  <dimension ref="A1:Y632"/>
  <sheetViews>
    <sheetView topLeftCell="L257" workbookViewId="0">
      <selection activeCell="Z270" sqref="Z270"/>
    </sheetView>
  </sheetViews>
  <sheetFormatPr defaultRowHeight="14.5"/>
  <cols>
    <col min="17" max="17" width="8.7265625" customWidth="1"/>
  </cols>
  <sheetData>
    <row r="1" spans="1:25">
      <c r="V1" t="s">
        <v>2784</v>
      </c>
      <c r="Y1" t="s">
        <v>2785</v>
      </c>
    </row>
    <row r="2" spans="1:25">
      <c r="A2" t="s">
        <v>1956</v>
      </c>
      <c r="B2" t="s">
        <v>1957</v>
      </c>
      <c r="D2" t="s">
        <v>1133</v>
      </c>
      <c r="G2" t="s">
        <v>1133</v>
      </c>
      <c r="H2" t="s">
        <v>1892</v>
      </c>
      <c r="I2" t="s">
        <v>1133</v>
      </c>
      <c r="K2" t="s">
        <v>1893</v>
      </c>
      <c r="L2" t="s">
        <v>1894</v>
      </c>
      <c r="M2" t="s">
        <v>286</v>
      </c>
      <c r="N2">
        <v>201</v>
      </c>
      <c r="P2" t="s">
        <v>1133</v>
      </c>
      <c r="Q2" t="str">
        <f>VLOOKUP(P2,$G$2:$N$282,2,FALSE)</f>
        <v>P02763</v>
      </c>
      <c r="R2" t="s">
        <v>1892</v>
      </c>
      <c r="S2" t="s">
        <v>1134</v>
      </c>
      <c r="U2" s="7" t="s">
        <v>1302</v>
      </c>
      <c r="V2" s="6" t="str">
        <f>CONCATENATE("""",U2,"""",",")</f>
        <v>"VEGF.A.l2",</v>
      </c>
      <c r="X2" t="s">
        <v>1134</v>
      </c>
      <c r="Y2" s="8" t="str">
        <f>CONCATENATE("""",X2,"""",",")</f>
        <v>"ORM1",</v>
      </c>
    </row>
    <row r="3" spans="1:25">
      <c r="A3" t="s">
        <v>1958</v>
      </c>
      <c r="B3" t="s">
        <v>1959</v>
      </c>
      <c r="D3" t="s">
        <v>1135</v>
      </c>
      <c r="G3" t="s">
        <v>1135</v>
      </c>
      <c r="H3" t="s">
        <v>1895</v>
      </c>
      <c r="I3" t="s">
        <v>1135</v>
      </c>
      <c r="K3" t="s">
        <v>1896</v>
      </c>
      <c r="L3" t="s">
        <v>1897</v>
      </c>
      <c r="M3" t="s">
        <v>286</v>
      </c>
      <c r="N3">
        <v>201</v>
      </c>
      <c r="P3" t="s">
        <v>1135</v>
      </c>
      <c r="Q3" t="str">
        <f t="shared" ref="Q3:Q66" si="0">VLOOKUP(P3,$G$2:$N$282,2,FALSE)</f>
        <v>P19652</v>
      </c>
      <c r="R3" t="s">
        <v>1895</v>
      </c>
      <c r="S3" t="s">
        <v>1136</v>
      </c>
      <c r="U3" s="7" t="s">
        <v>1336</v>
      </c>
      <c r="V3" s="6" t="str">
        <f t="shared" ref="V3:V30" si="1">CONCATENATE("""",U3,"""",",")</f>
        <v>"TRANCE.l2",</v>
      </c>
      <c r="X3" t="s">
        <v>1136</v>
      </c>
      <c r="Y3" s="8" t="str">
        <f t="shared" ref="Y3:Y66" si="2">CONCATENATE("""",X3,"""",",")</f>
        <v>"ORM2",</v>
      </c>
    </row>
    <row r="4" spans="1:25">
      <c r="A4" t="s">
        <v>1960</v>
      </c>
      <c r="B4" t="s">
        <v>1961</v>
      </c>
      <c r="D4" t="s">
        <v>1137</v>
      </c>
      <c r="G4" t="s">
        <v>1137</v>
      </c>
      <c r="H4" t="s">
        <v>1898</v>
      </c>
      <c r="I4" t="s">
        <v>1137</v>
      </c>
      <c r="K4" t="s">
        <v>1899</v>
      </c>
      <c r="L4" t="s">
        <v>1900</v>
      </c>
      <c r="M4" t="s">
        <v>286</v>
      </c>
      <c r="N4">
        <v>418</v>
      </c>
      <c r="P4" t="s">
        <v>1137</v>
      </c>
      <c r="Q4" t="str">
        <f t="shared" si="0"/>
        <v>P01009</v>
      </c>
      <c r="R4" t="s">
        <v>1898</v>
      </c>
      <c r="S4" t="s">
        <v>1138</v>
      </c>
      <c r="U4" s="7" t="s">
        <v>1323</v>
      </c>
      <c r="V4" s="6" t="str">
        <f t="shared" si="1"/>
        <v>"TNFSF14.l2",</v>
      </c>
      <c r="X4" t="s">
        <v>1138</v>
      </c>
      <c r="Y4" s="8" t="str">
        <f t="shared" si="2"/>
        <v>"SERPINA1",</v>
      </c>
    </row>
    <row r="5" spans="1:25">
      <c r="A5" t="s">
        <v>1962</v>
      </c>
      <c r="B5" t="s">
        <v>1963</v>
      </c>
      <c r="D5" t="s">
        <v>1139</v>
      </c>
      <c r="G5" t="s">
        <v>1139</v>
      </c>
      <c r="H5" t="s">
        <v>1901</v>
      </c>
      <c r="I5" t="s">
        <v>1139</v>
      </c>
      <c r="K5" t="s">
        <v>1902</v>
      </c>
      <c r="L5" t="s">
        <v>1140</v>
      </c>
      <c r="M5" t="s">
        <v>286</v>
      </c>
      <c r="N5">
        <v>495</v>
      </c>
      <c r="P5" t="s">
        <v>1139</v>
      </c>
      <c r="Q5" t="str">
        <f t="shared" si="0"/>
        <v>P04217</v>
      </c>
      <c r="R5" t="s">
        <v>1901</v>
      </c>
      <c r="S5" t="s">
        <v>1140</v>
      </c>
      <c r="U5" s="7" t="s">
        <v>158</v>
      </c>
      <c r="V5" s="6" t="str">
        <f t="shared" si="1"/>
        <v>"TF",</v>
      </c>
      <c r="X5" t="s">
        <v>1140</v>
      </c>
      <c r="Y5" s="8" t="str">
        <f t="shared" si="2"/>
        <v>"A1BG",</v>
      </c>
    </row>
    <row r="6" spans="1:25">
      <c r="A6" t="s">
        <v>1964</v>
      </c>
      <c r="B6" t="s">
        <v>1965</v>
      </c>
      <c r="D6" t="s">
        <v>1141</v>
      </c>
      <c r="G6" t="s">
        <v>1141</v>
      </c>
      <c r="H6" t="s">
        <v>1903</v>
      </c>
      <c r="I6" t="s">
        <v>1141</v>
      </c>
      <c r="K6" t="s">
        <v>1904</v>
      </c>
      <c r="L6" t="s">
        <v>1905</v>
      </c>
      <c r="M6" t="s">
        <v>286</v>
      </c>
      <c r="N6">
        <v>491</v>
      </c>
      <c r="P6" t="s">
        <v>1141</v>
      </c>
      <c r="Q6" t="str">
        <f t="shared" si="0"/>
        <v>P08697</v>
      </c>
      <c r="R6" t="s">
        <v>1903</v>
      </c>
      <c r="S6" t="s">
        <v>1142</v>
      </c>
      <c r="U6" s="7" t="s">
        <v>1349</v>
      </c>
      <c r="V6" s="6" t="str">
        <f t="shared" si="1"/>
        <v>"SIRT2.l2",</v>
      </c>
      <c r="X6" t="s">
        <v>1142</v>
      </c>
      <c r="Y6" s="8" t="str">
        <f t="shared" si="2"/>
        <v>"SERPINF2",</v>
      </c>
    </row>
    <row r="7" spans="1:25">
      <c r="A7" t="s">
        <v>1966</v>
      </c>
      <c r="B7" t="s">
        <v>1967</v>
      </c>
      <c r="D7" t="s">
        <v>1143</v>
      </c>
      <c r="G7" t="s">
        <v>1143</v>
      </c>
      <c r="H7" t="s">
        <v>1906</v>
      </c>
      <c r="I7" t="s">
        <v>1143</v>
      </c>
      <c r="K7" t="s">
        <v>1907</v>
      </c>
      <c r="L7" t="s">
        <v>1908</v>
      </c>
      <c r="M7" t="s">
        <v>286</v>
      </c>
      <c r="N7">
        <v>347</v>
      </c>
      <c r="P7" t="s">
        <v>1143</v>
      </c>
      <c r="Q7" t="str">
        <f t="shared" si="0"/>
        <v>P02750</v>
      </c>
      <c r="R7" t="s">
        <v>1906</v>
      </c>
      <c r="S7" t="s">
        <v>1144</v>
      </c>
      <c r="U7" s="7" t="s">
        <v>1320</v>
      </c>
      <c r="V7" s="6" t="str">
        <f t="shared" si="1"/>
        <v>"SCF.l2",</v>
      </c>
      <c r="X7" t="s">
        <v>1144</v>
      </c>
      <c r="Y7" s="8" t="str">
        <f t="shared" si="2"/>
        <v>"LRG1",</v>
      </c>
    </row>
    <row r="8" spans="1:25">
      <c r="A8" t="s">
        <v>1968</v>
      </c>
      <c r="B8" t="s">
        <v>1969</v>
      </c>
      <c r="D8" t="s">
        <v>1145</v>
      </c>
      <c r="G8" t="s">
        <v>1145</v>
      </c>
      <c r="H8" t="s">
        <v>1909</v>
      </c>
      <c r="I8" t="s">
        <v>1145</v>
      </c>
      <c r="K8" t="s">
        <v>1910</v>
      </c>
      <c r="L8" t="s">
        <v>1911</v>
      </c>
      <c r="M8" t="s">
        <v>286</v>
      </c>
      <c r="N8">
        <v>423</v>
      </c>
      <c r="P8" t="s">
        <v>1145</v>
      </c>
      <c r="Q8" t="str">
        <f t="shared" si="0"/>
        <v>P01011</v>
      </c>
      <c r="R8" t="s">
        <v>1909</v>
      </c>
      <c r="S8" t="s">
        <v>1146</v>
      </c>
      <c r="U8" s="7" t="s">
        <v>1306</v>
      </c>
      <c r="V8" s="6" t="str">
        <f t="shared" si="1"/>
        <v>"OPG.l2",</v>
      </c>
      <c r="X8" t="s">
        <v>1146</v>
      </c>
      <c r="Y8" s="8" t="str">
        <f t="shared" si="2"/>
        <v>"SERPINA3",</v>
      </c>
    </row>
    <row r="9" spans="1:25">
      <c r="A9" t="s">
        <v>1970</v>
      </c>
      <c r="B9" t="s">
        <v>1971</v>
      </c>
      <c r="D9" t="s">
        <v>1147</v>
      </c>
      <c r="G9" t="s">
        <v>1147</v>
      </c>
      <c r="H9" t="s">
        <v>1912</v>
      </c>
      <c r="I9" t="s">
        <v>1147</v>
      </c>
      <c r="K9" t="s">
        <v>1913</v>
      </c>
      <c r="L9" t="s">
        <v>1914</v>
      </c>
      <c r="M9" t="s">
        <v>286</v>
      </c>
      <c r="N9">
        <v>845</v>
      </c>
      <c r="P9" t="s">
        <v>1147</v>
      </c>
      <c r="Q9" t="str">
        <f t="shared" si="0"/>
        <v>Q8NE71</v>
      </c>
      <c r="R9" t="s">
        <v>1912</v>
      </c>
      <c r="S9" t="s">
        <v>1148</v>
      </c>
      <c r="U9" s="7" t="s">
        <v>1342</v>
      </c>
      <c r="V9" s="6" t="str">
        <f t="shared" si="1"/>
        <v>"MMP.10.l2",</v>
      </c>
      <c r="X9" t="s">
        <v>1148</v>
      </c>
      <c r="Y9" s="8" t="str">
        <f t="shared" si="2"/>
        <v>"ABCF1",</v>
      </c>
    </row>
    <row r="10" spans="1:25">
      <c r="A10" t="s">
        <v>1972</v>
      </c>
      <c r="B10" t="s">
        <v>1972</v>
      </c>
      <c r="D10" t="s">
        <v>280</v>
      </c>
      <c r="G10" t="s">
        <v>280</v>
      </c>
      <c r="H10" t="s">
        <v>283</v>
      </c>
      <c r="I10" t="s">
        <v>284</v>
      </c>
      <c r="K10" t="s">
        <v>285</v>
      </c>
      <c r="L10" t="s">
        <v>511</v>
      </c>
      <c r="M10" t="s">
        <v>286</v>
      </c>
      <c r="N10">
        <v>363</v>
      </c>
      <c r="P10" t="s">
        <v>1149</v>
      </c>
      <c r="Q10" t="str">
        <f t="shared" si="0"/>
        <v>P43652</v>
      </c>
      <c r="R10" t="s">
        <v>1915</v>
      </c>
      <c r="S10" t="s">
        <v>1150</v>
      </c>
      <c r="U10" s="7" t="s">
        <v>1327</v>
      </c>
      <c r="V10" s="6" t="str">
        <f t="shared" si="1"/>
        <v>"MMP.1.l2",</v>
      </c>
      <c r="X10" t="s">
        <v>1150</v>
      </c>
      <c r="Y10" s="8" t="str">
        <f t="shared" si="2"/>
        <v>"AFM",</v>
      </c>
    </row>
    <row r="11" spans="1:25">
      <c r="A11" t="s">
        <v>1973</v>
      </c>
      <c r="B11" t="s">
        <v>1974</v>
      </c>
      <c r="D11" t="s">
        <v>1149</v>
      </c>
      <c r="G11" t="s">
        <v>1149</v>
      </c>
      <c r="H11" t="s">
        <v>1915</v>
      </c>
      <c r="I11" t="s">
        <v>1149</v>
      </c>
      <c r="K11" t="s">
        <v>1916</v>
      </c>
      <c r="L11" t="s">
        <v>1917</v>
      </c>
      <c r="M11" t="s">
        <v>286</v>
      </c>
      <c r="N11">
        <v>599</v>
      </c>
      <c r="P11" t="s">
        <v>1151</v>
      </c>
      <c r="Q11" t="str">
        <f t="shared" si="0"/>
        <v>P02768</v>
      </c>
      <c r="R11" t="s">
        <v>1918</v>
      </c>
      <c r="S11" t="s">
        <v>1152</v>
      </c>
      <c r="U11" s="7" t="s">
        <v>1345</v>
      </c>
      <c r="V11" s="6" t="str">
        <f t="shared" si="1"/>
        <v>"MIP.1.alpha",</v>
      </c>
      <c r="X11" t="s">
        <v>1152</v>
      </c>
      <c r="Y11" s="8" t="str">
        <f t="shared" si="2"/>
        <v>"ALB",</v>
      </c>
    </row>
    <row r="12" spans="1:25">
      <c r="A12" t="s">
        <v>1975</v>
      </c>
      <c r="B12" t="s">
        <v>1975</v>
      </c>
      <c r="D12" t="s">
        <v>193</v>
      </c>
      <c r="G12" t="s">
        <v>193</v>
      </c>
      <c r="H12" t="s">
        <v>287</v>
      </c>
      <c r="I12" t="s">
        <v>288</v>
      </c>
      <c r="K12" t="s">
        <v>289</v>
      </c>
      <c r="L12" t="s">
        <v>512</v>
      </c>
      <c r="M12" t="s">
        <v>286</v>
      </c>
      <c r="N12">
        <v>132</v>
      </c>
      <c r="P12" t="s">
        <v>1153</v>
      </c>
      <c r="Q12" t="str">
        <f t="shared" si="0"/>
        <v>P02760</v>
      </c>
      <c r="R12" t="s">
        <v>1921</v>
      </c>
      <c r="S12" t="s">
        <v>1154</v>
      </c>
      <c r="U12" s="7" t="s">
        <v>1310</v>
      </c>
      <c r="V12" s="6" t="str">
        <f t="shared" si="1"/>
        <v>"MCP.1.l2",</v>
      </c>
      <c r="X12" t="s">
        <v>1154</v>
      </c>
      <c r="Y12" s="8" t="str">
        <f t="shared" si="2"/>
        <v>"AMBP",</v>
      </c>
    </row>
    <row r="13" spans="1:25">
      <c r="A13" t="s">
        <v>1976</v>
      </c>
      <c r="B13" t="s">
        <v>1977</v>
      </c>
      <c r="D13" t="s">
        <v>1151</v>
      </c>
      <c r="G13" t="s">
        <v>1151</v>
      </c>
      <c r="H13" t="s">
        <v>1918</v>
      </c>
      <c r="I13" t="s">
        <v>1151</v>
      </c>
      <c r="K13" t="s">
        <v>1919</v>
      </c>
      <c r="L13" t="s">
        <v>1920</v>
      </c>
      <c r="M13" t="s">
        <v>286</v>
      </c>
      <c r="N13">
        <v>609</v>
      </c>
      <c r="P13" t="s">
        <v>1155</v>
      </c>
      <c r="Q13" t="str">
        <f t="shared" si="0"/>
        <v>P01019</v>
      </c>
      <c r="R13" t="s">
        <v>1924</v>
      </c>
      <c r="S13" t="s">
        <v>1156</v>
      </c>
      <c r="U13" s="7" t="s">
        <v>1301</v>
      </c>
      <c r="V13" s="6" t="str">
        <f t="shared" si="1"/>
        <v>"IL.8.l2",</v>
      </c>
      <c r="X13" t="s">
        <v>1156</v>
      </c>
      <c r="Y13" s="8" t="str">
        <f t="shared" si="2"/>
        <v>"AGT",</v>
      </c>
    </row>
    <row r="14" spans="1:25">
      <c r="A14" t="s">
        <v>1978</v>
      </c>
      <c r="B14" t="s">
        <v>1979</v>
      </c>
      <c r="D14" t="s">
        <v>143</v>
      </c>
      <c r="G14" t="s">
        <v>143</v>
      </c>
      <c r="H14" t="s">
        <v>290</v>
      </c>
      <c r="I14" t="s">
        <v>291</v>
      </c>
      <c r="K14" t="s">
        <v>292</v>
      </c>
      <c r="L14" t="s">
        <v>513</v>
      </c>
      <c r="M14" t="s">
        <v>286</v>
      </c>
      <c r="N14">
        <v>185</v>
      </c>
      <c r="P14" t="s">
        <v>1157</v>
      </c>
      <c r="Q14" t="str">
        <f t="shared" si="0"/>
        <v>P01008</v>
      </c>
      <c r="R14" t="s">
        <v>1927</v>
      </c>
      <c r="S14" t="s">
        <v>1158</v>
      </c>
      <c r="U14" s="7" t="s">
        <v>1268</v>
      </c>
      <c r="V14" s="6" t="str">
        <f t="shared" si="1"/>
        <v>"IL.6RA",</v>
      </c>
      <c r="X14" t="s">
        <v>1158</v>
      </c>
      <c r="Y14" s="8" t="str">
        <f t="shared" si="2"/>
        <v>"SERPINC1",</v>
      </c>
    </row>
    <row r="15" spans="1:25">
      <c r="A15" t="s">
        <v>1980</v>
      </c>
      <c r="B15" t="s">
        <v>1981</v>
      </c>
      <c r="D15" t="s">
        <v>1153</v>
      </c>
      <c r="G15" t="s">
        <v>1153</v>
      </c>
      <c r="H15" t="s">
        <v>1921</v>
      </c>
      <c r="I15" t="s">
        <v>1153</v>
      </c>
      <c r="K15" t="s">
        <v>1922</v>
      </c>
      <c r="L15" t="s">
        <v>1923</v>
      </c>
      <c r="M15" t="s">
        <v>286</v>
      </c>
      <c r="N15">
        <v>352</v>
      </c>
      <c r="P15" t="s">
        <v>1159</v>
      </c>
      <c r="Q15" t="str">
        <f t="shared" si="0"/>
        <v>P08519</v>
      </c>
      <c r="R15" t="s">
        <v>1930</v>
      </c>
      <c r="S15" t="s">
        <v>1160</v>
      </c>
      <c r="U15" s="7" t="s">
        <v>1308</v>
      </c>
      <c r="V15" s="6" t="str">
        <f t="shared" si="1"/>
        <v>"IL.6.l2",</v>
      </c>
      <c r="X15" t="s">
        <v>1160</v>
      </c>
      <c r="Y15" s="8" t="str">
        <f t="shared" si="2"/>
        <v>"LPA",</v>
      </c>
    </row>
    <row r="16" spans="1:25">
      <c r="A16" t="s">
        <v>1982</v>
      </c>
      <c r="B16" t="s">
        <v>1983</v>
      </c>
      <c r="D16" t="s">
        <v>1155</v>
      </c>
      <c r="G16" t="s">
        <v>1155</v>
      </c>
      <c r="H16" t="s">
        <v>1924</v>
      </c>
      <c r="I16" t="s">
        <v>1155</v>
      </c>
      <c r="K16" t="s">
        <v>1925</v>
      </c>
      <c r="L16" t="s">
        <v>1926</v>
      </c>
      <c r="M16" t="s">
        <v>286</v>
      </c>
      <c r="N16">
        <v>485</v>
      </c>
      <c r="P16" t="s">
        <v>1161</v>
      </c>
      <c r="Q16" t="str">
        <f t="shared" si="0"/>
        <v>P02647</v>
      </c>
      <c r="R16" t="s">
        <v>1932</v>
      </c>
      <c r="S16" t="s">
        <v>1162</v>
      </c>
      <c r="U16" s="7" t="s">
        <v>1355</v>
      </c>
      <c r="V16" s="6" t="str">
        <f t="shared" si="1"/>
        <v>"IL.4.l2",</v>
      </c>
      <c r="X16" t="s">
        <v>1162</v>
      </c>
      <c r="Y16" s="8" t="str">
        <f t="shared" si="2"/>
        <v>"APOA1",</v>
      </c>
    </row>
    <row r="17" spans="1:25">
      <c r="A17" t="s">
        <v>1984</v>
      </c>
      <c r="B17" t="s">
        <v>1984</v>
      </c>
      <c r="D17" t="s">
        <v>1157</v>
      </c>
      <c r="G17" t="s">
        <v>1157</v>
      </c>
      <c r="H17" t="s">
        <v>1927</v>
      </c>
      <c r="I17" t="s">
        <v>1157</v>
      </c>
      <c r="K17" t="s">
        <v>1928</v>
      </c>
      <c r="L17" t="s">
        <v>1929</v>
      </c>
      <c r="M17" t="s">
        <v>286</v>
      </c>
      <c r="N17">
        <v>464</v>
      </c>
      <c r="P17" t="s">
        <v>1163</v>
      </c>
      <c r="Q17" t="str">
        <f t="shared" si="0"/>
        <v>P02652</v>
      </c>
      <c r="R17" t="s">
        <v>1934</v>
      </c>
      <c r="S17" t="s">
        <v>1164</v>
      </c>
      <c r="U17" s="7" t="s">
        <v>1333</v>
      </c>
      <c r="V17" s="6" t="str">
        <f t="shared" si="1"/>
        <v>"IL.18R1",</v>
      </c>
      <c r="X17" t="s">
        <v>1164</v>
      </c>
      <c r="Y17" s="8" t="str">
        <f t="shared" si="2"/>
        <v>"APOA2",</v>
      </c>
    </row>
    <row r="18" spans="1:25">
      <c r="A18" t="s">
        <v>1985</v>
      </c>
      <c r="B18" t="s">
        <v>1986</v>
      </c>
      <c r="D18" t="s">
        <v>1159</v>
      </c>
      <c r="G18" t="s">
        <v>1159</v>
      </c>
      <c r="H18" t="s">
        <v>1930</v>
      </c>
      <c r="I18" t="s">
        <v>1159</v>
      </c>
      <c r="K18" t="s">
        <v>1931</v>
      </c>
      <c r="L18" t="s">
        <v>1160</v>
      </c>
      <c r="M18" t="s">
        <v>286</v>
      </c>
      <c r="N18" s="1">
        <v>4548</v>
      </c>
      <c r="P18" t="s">
        <v>1165</v>
      </c>
      <c r="Q18" t="str">
        <f t="shared" si="0"/>
        <v>P06727</v>
      </c>
      <c r="R18" t="s">
        <v>1936</v>
      </c>
      <c r="S18" t="s">
        <v>1166</v>
      </c>
      <c r="U18" s="7" t="s">
        <v>1321</v>
      </c>
      <c r="V18" s="6" t="str">
        <f t="shared" si="1"/>
        <v>"IL.18.l2",</v>
      </c>
      <c r="X18" t="s">
        <v>1166</v>
      </c>
      <c r="Y18" s="8" t="str">
        <f t="shared" si="2"/>
        <v>"APOA4",</v>
      </c>
    </row>
    <row r="19" spans="1:25">
      <c r="A19" t="s">
        <v>1987</v>
      </c>
      <c r="B19" t="s">
        <v>1988</v>
      </c>
      <c r="D19" t="s">
        <v>1161</v>
      </c>
      <c r="G19" t="s">
        <v>1161</v>
      </c>
      <c r="H19" t="s">
        <v>1932</v>
      </c>
      <c r="I19" t="s">
        <v>1161</v>
      </c>
      <c r="K19" t="s">
        <v>1933</v>
      </c>
      <c r="L19" t="s">
        <v>1162</v>
      </c>
      <c r="M19" t="s">
        <v>286</v>
      </c>
      <c r="N19">
        <v>267</v>
      </c>
      <c r="P19" t="s">
        <v>1167</v>
      </c>
      <c r="Q19" t="str">
        <f t="shared" si="0"/>
        <v>P04114</v>
      </c>
      <c r="R19" t="s">
        <v>1367</v>
      </c>
      <c r="S19" t="s">
        <v>1167</v>
      </c>
      <c r="U19" s="7" t="s">
        <v>1337</v>
      </c>
      <c r="V19" s="6" t="str">
        <f t="shared" si="1"/>
        <v>"HGF.l2",</v>
      </c>
      <c r="X19" t="s">
        <v>1167</v>
      </c>
      <c r="Y19" s="8" t="str">
        <f t="shared" si="2"/>
        <v>"APOB",</v>
      </c>
    </row>
    <row r="20" spans="1:25">
      <c r="A20" t="s">
        <v>1989</v>
      </c>
      <c r="B20" t="s">
        <v>1990</v>
      </c>
      <c r="D20" t="s">
        <v>1163</v>
      </c>
      <c r="G20" t="s">
        <v>1163</v>
      </c>
      <c r="H20" t="s">
        <v>1934</v>
      </c>
      <c r="I20" t="s">
        <v>1163</v>
      </c>
      <c r="K20" t="s">
        <v>1935</v>
      </c>
      <c r="L20" t="s">
        <v>1164</v>
      </c>
      <c r="M20" t="s">
        <v>286</v>
      </c>
      <c r="N20">
        <v>100</v>
      </c>
      <c r="P20" t="s">
        <v>1168</v>
      </c>
      <c r="Q20" t="str">
        <f t="shared" si="0"/>
        <v>P02654</v>
      </c>
      <c r="R20" t="s">
        <v>1370</v>
      </c>
      <c r="S20" t="s">
        <v>1168</v>
      </c>
      <c r="U20" s="7" t="s">
        <v>1324</v>
      </c>
      <c r="V20" s="6" t="str">
        <f t="shared" si="1"/>
        <v>"FGF.23.l2",</v>
      </c>
      <c r="X20" t="s">
        <v>1168</v>
      </c>
      <c r="Y20" s="8" t="str">
        <f t="shared" si="2"/>
        <v>"APOC1",</v>
      </c>
    </row>
    <row r="21" spans="1:25">
      <c r="A21" t="s">
        <v>1991</v>
      </c>
      <c r="B21" t="s">
        <v>1992</v>
      </c>
      <c r="D21" t="s">
        <v>1165</v>
      </c>
      <c r="G21" t="s">
        <v>1165</v>
      </c>
      <c r="H21" t="s">
        <v>1936</v>
      </c>
      <c r="I21" t="s">
        <v>1165</v>
      </c>
      <c r="K21" t="s">
        <v>1937</v>
      </c>
      <c r="L21" t="s">
        <v>1166</v>
      </c>
      <c r="M21" t="s">
        <v>286</v>
      </c>
      <c r="N21">
        <v>396</v>
      </c>
      <c r="P21" t="s">
        <v>1169</v>
      </c>
      <c r="Q21" t="str">
        <f t="shared" si="0"/>
        <v>P02655</v>
      </c>
      <c r="R21" t="s">
        <v>1373</v>
      </c>
      <c r="S21" t="s">
        <v>1169</v>
      </c>
      <c r="U21" s="7" t="s">
        <v>1350</v>
      </c>
      <c r="V21" s="6" t="str">
        <f t="shared" si="1"/>
        <v>"EN.RAGE.l2",</v>
      </c>
      <c r="X21" t="s">
        <v>1169</v>
      </c>
      <c r="Y21" s="8" t="str">
        <f t="shared" si="2"/>
        <v>"APOC2",</v>
      </c>
    </row>
    <row r="22" spans="1:25">
      <c r="A22" t="s">
        <v>1993</v>
      </c>
      <c r="B22" t="s">
        <v>1993</v>
      </c>
      <c r="D22" t="s">
        <v>1167</v>
      </c>
      <c r="G22" t="s">
        <v>1167</v>
      </c>
      <c r="H22" t="s">
        <v>1367</v>
      </c>
      <c r="I22" t="s">
        <v>1368</v>
      </c>
      <c r="K22" t="s">
        <v>1369</v>
      </c>
      <c r="L22" t="s">
        <v>1167</v>
      </c>
      <c r="M22" t="s">
        <v>286</v>
      </c>
      <c r="N22" s="1">
        <v>4563</v>
      </c>
      <c r="P22" t="s">
        <v>1170</v>
      </c>
      <c r="Q22" t="str">
        <f t="shared" si="0"/>
        <v>P02656</v>
      </c>
      <c r="R22" t="s">
        <v>1377</v>
      </c>
      <c r="S22" t="s">
        <v>1170</v>
      </c>
      <c r="U22" s="7" t="s">
        <v>1346</v>
      </c>
      <c r="V22" s="6" t="str">
        <f t="shared" si="1"/>
        <v>"CXCL6.l2",</v>
      </c>
      <c r="X22" t="s">
        <v>1170</v>
      </c>
      <c r="Y22" s="8" t="str">
        <f t="shared" si="2"/>
        <v>"APOC3",</v>
      </c>
    </row>
    <row r="23" spans="1:25">
      <c r="A23" t="s">
        <v>1994</v>
      </c>
      <c r="B23" t="s">
        <v>1994</v>
      </c>
      <c r="D23" t="s">
        <v>1168</v>
      </c>
      <c r="G23" t="s">
        <v>1168</v>
      </c>
      <c r="H23" t="s">
        <v>1370</v>
      </c>
      <c r="I23" t="s">
        <v>1371</v>
      </c>
      <c r="K23" t="s">
        <v>1372</v>
      </c>
      <c r="L23" t="s">
        <v>1168</v>
      </c>
      <c r="M23" t="s">
        <v>286</v>
      </c>
      <c r="N23">
        <v>83</v>
      </c>
      <c r="P23" t="s">
        <v>1171</v>
      </c>
      <c r="Q23" t="str">
        <f t="shared" si="0"/>
        <v>P05090</v>
      </c>
      <c r="R23" t="s">
        <v>1380</v>
      </c>
      <c r="S23" t="s">
        <v>1171</v>
      </c>
      <c r="U23" s="7" t="s">
        <v>1317</v>
      </c>
      <c r="V23" s="6" t="str">
        <f t="shared" si="1"/>
        <v>"CXCL1.l2",</v>
      </c>
      <c r="X23" t="s">
        <v>1171</v>
      </c>
      <c r="Y23" s="8" t="str">
        <f t="shared" si="2"/>
        <v>"APOD",</v>
      </c>
    </row>
    <row r="24" spans="1:25">
      <c r="A24" t="s">
        <v>1995</v>
      </c>
      <c r="B24" t="s">
        <v>1996</v>
      </c>
      <c r="D24" t="s">
        <v>1169</v>
      </c>
      <c r="G24" t="s">
        <v>1169</v>
      </c>
      <c r="H24" t="s">
        <v>1373</v>
      </c>
      <c r="I24" t="s">
        <v>1374</v>
      </c>
      <c r="K24" t="s">
        <v>1375</v>
      </c>
      <c r="L24" t="s">
        <v>1376</v>
      </c>
      <c r="M24" t="s">
        <v>286</v>
      </c>
      <c r="N24">
        <v>101</v>
      </c>
      <c r="P24" t="s">
        <v>1172</v>
      </c>
      <c r="Q24" t="str">
        <f t="shared" si="0"/>
        <v>P02649</v>
      </c>
      <c r="R24" t="s">
        <v>1383</v>
      </c>
      <c r="S24" t="s">
        <v>1172</v>
      </c>
      <c r="U24" s="7" t="s">
        <v>1360</v>
      </c>
      <c r="V24" s="6" t="str">
        <f t="shared" si="1"/>
        <v>"CX3CL1.l2",</v>
      </c>
      <c r="X24" t="s">
        <v>1172</v>
      </c>
      <c r="Y24" s="8" t="str">
        <f t="shared" si="2"/>
        <v>"APOE",</v>
      </c>
    </row>
    <row r="25" spans="1:25">
      <c r="A25" t="s">
        <v>1997</v>
      </c>
      <c r="B25" t="s">
        <v>1998</v>
      </c>
      <c r="D25" t="s">
        <v>1170</v>
      </c>
      <c r="G25" t="s">
        <v>1170</v>
      </c>
      <c r="H25" t="s">
        <v>1377</v>
      </c>
      <c r="I25" t="s">
        <v>1378</v>
      </c>
      <c r="K25" t="s">
        <v>1379</v>
      </c>
      <c r="L25" t="s">
        <v>1170</v>
      </c>
      <c r="M25" t="s">
        <v>286</v>
      </c>
      <c r="N25">
        <v>99</v>
      </c>
      <c r="P25" t="s">
        <v>1173</v>
      </c>
      <c r="Q25" t="str">
        <f t="shared" si="0"/>
        <v>P02749</v>
      </c>
      <c r="R25" t="s">
        <v>1386</v>
      </c>
      <c r="S25" t="s">
        <v>1173</v>
      </c>
      <c r="U25" s="7" t="s">
        <v>1364</v>
      </c>
      <c r="V25" s="6" t="str">
        <f t="shared" si="1"/>
        <v>"CSF.1.l2",</v>
      </c>
      <c r="X25" t="s">
        <v>1173</v>
      </c>
      <c r="Y25" s="8" t="str">
        <f t="shared" si="2"/>
        <v>"APOH",</v>
      </c>
    </row>
    <row r="26" spans="1:25">
      <c r="A26" t="s">
        <v>1999</v>
      </c>
      <c r="B26" t="s">
        <v>2000</v>
      </c>
      <c r="D26" t="s">
        <v>1171</v>
      </c>
      <c r="G26" t="s">
        <v>1171</v>
      </c>
      <c r="H26" t="s">
        <v>1380</v>
      </c>
      <c r="I26" t="s">
        <v>1381</v>
      </c>
      <c r="K26" t="s">
        <v>1382</v>
      </c>
      <c r="L26" t="s">
        <v>1171</v>
      </c>
      <c r="M26" t="s">
        <v>286</v>
      </c>
      <c r="N26">
        <v>189</v>
      </c>
      <c r="P26" t="s">
        <v>1174</v>
      </c>
      <c r="Q26" t="str">
        <f t="shared" si="0"/>
        <v>O14791</v>
      </c>
      <c r="R26" t="s">
        <v>1390</v>
      </c>
      <c r="S26" t="s">
        <v>1174</v>
      </c>
      <c r="U26" s="7" t="s">
        <v>1351</v>
      </c>
      <c r="V26" s="6" t="str">
        <f t="shared" si="1"/>
        <v>"CD40.l2",</v>
      </c>
      <c r="X26" t="s">
        <v>1174</v>
      </c>
      <c r="Y26" s="8" t="str">
        <f t="shared" si="2"/>
        <v>"APOL1",</v>
      </c>
    </row>
    <row r="27" spans="1:25">
      <c r="A27" t="s">
        <v>2001</v>
      </c>
      <c r="B27" t="s">
        <v>2002</v>
      </c>
      <c r="D27" t="s">
        <v>1172</v>
      </c>
      <c r="G27" t="s">
        <v>1172</v>
      </c>
      <c r="H27" t="s">
        <v>1383</v>
      </c>
      <c r="I27" t="s">
        <v>1384</v>
      </c>
      <c r="K27" t="s">
        <v>1385</v>
      </c>
      <c r="L27" t="s">
        <v>1172</v>
      </c>
      <c r="M27" t="s">
        <v>286</v>
      </c>
      <c r="N27">
        <v>317</v>
      </c>
      <c r="P27" t="s">
        <v>1175</v>
      </c>
      <c r="Q27" t="str">
        <f t="shared" si="0"/>
        <v>O95445</v>
      </c>
      <c r="R27" t="s">
        <v>1394</v>
      </c>
      <c r="S27" t="s">
        <v>1175</v>
      </c>
      <c r="U27" s="7" t="s">
        <v>1362</v>
      </c>
      <c r="V27" s="6" t="str">
        <f t="shared" si="1"/>
        <v>"CCL20.l2",</v>
      </c>
      <c r="X27" t="s">
        <v>1175</v>
      </c>
      <c r="Y27" s="8" t="str">
        <f t="shared" si="2"/>
        <v>"APOM",</v>
      </c>
    </row>
    <row r="28" spans="1:25">
      <c r="A28" t="s">
        <v>2003</v>
      </c>
      <c r="B28" t="s">
        <v>2004</v>
      </c>
      <c r="D28" t="s">
        <v>1173</v>
      </c>
      <c r="G28" t="s">
        <v>1173</v>
      </c>
      <c r="H28" t="s">
        <v>1386</v>
      </c>
      <c r="I28" t="s">
        <v>1387</v>
      </c>
      <c r="K28" t="s">
        <v>1388</v>
      </c>
      <c r="L28" t="s">
        <v>1389</v>
      </c>
      <c r="M28" t="s">
        <v>286</v>
      </c>
      <c r="N28">
        <v>345</v>
      </c>
      <c r="P28" t="s">
        <v>1176</v>
      </c>
      <c r="Q28" t="str">
        <f t="shared" si="0"/>
        <v>P02730</v>
      </c>
      <c r="R28" t="s">
        <v>1754</v>
      </c>
      <c r="S28" t="s">
        <v>2747</v>
      </c>
      <c r="U28" s="7" t="s">
        <v>1359</v>
      </c>
      <c r="V28" s="6" t="str">
        <f t="shared" si="1"/>
        <v>"CASP.8.l2",</v>
      </c>
      <c r="X28" t="s">
        <v>2747</v>
      </c>
      <c r="Y28" s="8" t="str">
        <f t="shared" si="2"/>
        <v>"SLC4A1",</v>
      </c>
    </row>
    <row r="29" spans="1:25">
      <c r="A29" t="s">
        <v>2005</v>
      </c>
      <c r="B29" t="s">
        <v>2006</v>
      </c>
      <c r="D29" t="s">
        <v>1174</v>
      </c>
      <c r="G29" t="s">
        <v>1174</v>
      </c>
      <c r="H29" t="s">
        <v>1390</v>
      </c>
      <c r="I29" t="s">
        <v>1391</v>
      </c>
      <c r="K29" t="s">
        <v>1392</v>
      </c>
      <c r="L29" t="s">
        <v>1393</v>
      </c>
      <c r="M29" t="s">
        <v>286</v>
      </c>
      <c r="N29">
        <v>398</v>
      </c>
      <c r="P29" t="s">
        <v>1177</v>
      </c>
      <c r="Q29" t="str">
        <f t="shared" si="0"/>
        <v>P02746</v>
      </c>
      <c r="R29" t="s">
        <v>1398</v>
      </c>
      <c r="S29" t="s">
        <v>1177</v>
      </c>
      <c r="U29" s="7" t="s">
        <v>1335</v>
      </c>
      <c r="V29" s="6" t="str">
        <f t="shared" si="1"/>
        <v>"Beta.NGF.l2",</v>
      </c>
      <c r="X29" t="s">
        <v>1177</v>
      </c>
      <c r="Y29" s="8" t="str">
        <f t="shared" si="2"/>
        <v>"C1QB",</v>
      </c>
    </row>
    <row r="30" spans="1:25">
      <c r="A30" t="s">
        <v>2007</v>
      </c>
      <c r="B30" t="s">
        <v>2008</v>
      </c>
      <c r="D30" t="s">
        <v>1175</v>
      </c>
      <c r="G30" t="s">
        <v>1175</v>
      </c>
      <c r="H30" t="s">
        <v>1394</v>
      </c>
      <c r="I30" t="s">
        <v>1395</v>
      </c>
      <c r="K30" t="s">
        <v>1396</v>
      </c>
      <c r="L30" t="s">
        <v>1397</v>
      </c>
      <c r="M30" t="s">
        <v>286</v>
      </c>
      <c r="N30">
        <v>188</v>
      </c>
      <c r="P30" t="s">
        <v>1178</v>
      </c>
      <c r="Q30" t="str">
        <f t="shared" si="0"/>
        <v>P02747</v>
      </c>
      <c r="R30" t="s">
        <v>1400</v>
      </c>
      <c r="S30" t="s">
        <v>1178</v>
      </c>
      <c r="U30" t="s">
        <v>1366</v>
      </c>
      <c r="V30" s="6" t="str">
        <f t="shared" si="1"/>
        <v>"U6...24",</v>
      </c>
      <c r="X30" t="s">
        <v>1178</v>
      </c>
      <c r="Y30" s="8" t="str">
        <f t="shared" si="2"/>
        <v>"C1QC",</v>
      </c>
    </row>
    <row r="31" spans="1:25">
      <c r="A31" t="s">
        <v>2009</v>
      </c>
      <c r="B31" t="s">
        <v>2010</v>
      </c>
      <c r="D31" t="s">
        <v>1341</v>
      </c>
      <c r="G31" t="s">
        <v>1341</v>
      </c>
      <c r="H31" t="s">
        <v>743</v>
      </c>
      <c r="I31" t="s">
        <v>1529</v>
      </c>
      <c r="K31" t="s">
        <v>1530</v>
      </c>
      <c r="L31" t="s">
        <v>1531</v>
      </c>
      <c r="M31" t="s">
        <v>286</v>
      </c>
      <c r="N31">
        <v>220</v>
      </c>
      <c r="P31" t="s">
        <v>1179</v>
      </c>
      <c r="Q31" t="str">
        <f t="shared" si="0"/>
        <v>P00736</v>
      </c>
      <c r="R31" t="s">
        <v>1403</v>
      </c>
      <c r="S31" t="s">
        <v>1179</v>
      </c>
      <c r="X31" t="s">
        <v>1179</v>
      </c>
      <c r="Y31" s="8" t="str">
        <f t="shared" si="2"/>
        <v>"C1R",</v>
      </c>
    </row>
    <row r="32" spans="1:25">
      <c r="A32" t="s">
        <v>2011</v>
      </c>
      <c r="B32" t="s">
        <v>2011</v>
      </c>
      <c r="D32" t="s">
        <v>225</v>
      </c>
      <c r="G32" t="s">
        <v>225</v>
      </c>
      <c r="H32" t="s">
        <v>293</v>
      </c>
      <c r="I32" t="s">
        <v>294</v>
      </c>
      <c r="K32" t="s">
        <v>295</v>
      </c>
      <c r="L32" t="s">
        <v>514</v>
      </c>
      <c r="M32" t="s">
        <v>286</v>
      </c>
      <c r="N32">
        <v>862</v>
      </c>
      <c r="P32" t="s">
        <v>1180</v>
      </c>
      <c r="Q32" t="str">
        <f t="shared" si="0"/>
        <v>P09871</v>
      </c>
      <c r="R32" t="s">
        <v>1406</v>
      </c>
      <c r="S32" t="s">
        <v>1180</v>
      </c>
      <c r="X32" t="s">
        <v>1180</v>
      </c>
      <c r="Y32" s="8" t="str">
        <f t="shared" si="2"/>
        <v>"C1S",</v>
      </c>
    </row>
    <row r="33" spans="1:25">
      <c r="A33" t="s">
        <v>2012</v>
      </c>
      <c r="B33" t="s">
        <v>2013</v>
      </c>
      <c r="D33" t="s">
        <v>1176</v>
      </c>
      <c r="E33" t="str">
        <f>CONCATENATE(D33,"_HUMAN")</f>
        <v>B3AT_HUMAN</v>
      </c>
      <c r="G33" t="s">
        <v>1176</v>
      </c>
      <c r="H33" t="s">
        <v>1754</v>
      </c>
      <c r="I33" t="s">
        <v>1753</v>
      </c>
      <c r="K33" t="s">
        <v>1755</v>
      </c>
      <c r="L33" t="s">
        <v>1756</v>
      </c>
      <c r="M33" t="s">
        <v>286</v>
      </c>
      <c r="N33">
        <v>911</v>
      </c>
      <c r="P33" t="s">
        <v>1181</v>
      </c>
      <c r="Q33" t="str">
        <f t="shared" si="0"/>
        <v>P04003</v>
      </c>
      <c r="R33" t="s">
        <v>1409</v>
      </c>
      <c r="S33" t="s">
        <v>1181</v>
      </c>
      <c r="X33" t="s">
        <v>1181</v>
      </c>
      <c r="Y33" s="8" t="str">
        <f t="shared" si="2"/>
        <v>"C4BPA",</v>
      </c>
    </row>
    <row r="34" spans="1:25">
      <c r="A34" t="s">
        <v>2014</v>
      </c>
      <c r="B34" t="s">
        <v>2015</v>
      </c>
      <c r="D34" t="s">
        <v>212</v>
      </c>
      <c r="G34" t="s">
        <v>212</v>
      </c>
      <c r="H34" t="s">
        <v>296</v>
      </c>
      <c r="I34" t="s">
        <v>297</v>
      </c>
      <c r="K34" t="s">
        <v>298</v>
      </c>
      <c r="L34" t="s">
        <v>212</v>
      </c>
      <c r="M34" t="s">
        <v>286</v>
      </c>
      <c r="N34">
        <v>247</v>
      </c>
      <c r="P34" t="s">
        <v>1182</v>
      </c>
      <c r="Q34" t="str">
        <f t="shared" si="0"/>
        <v>P08185</v>
      </c>
      <c r="R34" t="s">
        <v>1413</v>
      </c>
      <c r="S34" t="s">
        <v>2748</v>
      </c>
      <c r="X34" t="s">
        <v>2748</v>
      </c>
      <c r="Y34" s="8" t="str">
        <f t="shared" si="2"/>
        <v>"SERPINA6",</v>
      </c>
    </row>
    <row r="35" spans="1:25">
      <c r="A35" t="s">
        <v>2016</v>
      </c>
      <c r="B35" t="s">
        <v>2017</v>
      </c>
      <c r="D35" t="s">
        <v>1720</v>
      </c>
      <c r="G35" t="s">
        <v>1274</v>
      </c>
      <c r="H35" t="s">
        <v>602</v>
      </c>
      <c r="I35" t="s">
        <v>1944</v>
      </c>
      <c r="K35" t="s">
        <v>1945</v>
      </c>
      <c r="L35" t="s">
        <v>1946</v>
      </c>
      <c r="M35" t="s">
        <v>286</v>
      </c>
      <c r="N35">
        <v>241</v>
      </c>
      <c r="P35" t="s">
        <v>1183</v>
      </c>
      <c r="Q35" t="str">
        <f t="shared" si="0"/>
        <v>O43866</v>
      </c>
      <c r="R35" t="s">
        <v>1417</v>
      </c>
      <c r="S35" t="s">
        <v>1183</v>
      </c>
      <c r="X35" t="s">
        <v>1183</v>
      </c>
      <c r="Y35" s="8" t="str">
        <f t="shared" si="2"/>
        <v>"CD5L",</v>
      </c>
    </row>
    <row r="36" spans="1:25">
      <c r="A36" t="s">
        <v>2018</v>
      </c>
      <c r="B36" t="s">
        <v>2019</v>
      </c>
      <c r="D36" t="s">
        <v>1720</v>
      </c>
      <c r="G36" t="s">
        <v>1335</v>
      </c>
      <c r="H36" t="s">
        <v>602</v>
      </c>
      <c r="I36" t="s">
        <v>1944</v>
      </c>
      <c r="K36" t="s">
        <v>1945</v>
      </c>
      <c r="L36" t="s">
        <v>1946</v>
      </c>
      <c r="M36" t="s">
        <v>286</v>
      </c>
      <c r="N36">
        <v>241</v>
      </c>
      <c r="P36" t="s">
        <v>1184</v>
      </c>
      <c r="Q36" t="str">
        <f t="shared" si="0"/>
        <v>P00450</v>
      </c>
      <c r="R36" t="s">
        <v>1758</v>
      </c>
      <c r="S36" t="s">
        <v>1760</v>
      </c>
      <c r="X36" t="s">
        <v>1760</v>
      </c>
      <c r="Y36" s="8" t="str">
        <f t="shared" si="2"/>
        <v>"CP",</v>
      </c>
    </row>
    <row r="37" spans="1:25">
      <c r="A37" t="s">
        <v>2020</v>
      </c>
      <c r="B37" t="s">
        <v>2021</v>
      </c>
      <c r="D37" t="s">
        <v>202</v>
      </c>
      <c r="G37" t="s">
        <v>202</v>
      </c>
      <c r="H37" t="s">
        <v>620</v>
      </c>
      <c r="I37" t="s">
        <v>1949</v>
      </c>
      <c r="K37" t="s">
        <v>1950</v>
      </c>
      <c r="L37" t="s">
        <v>832</v>
      </c>
      <c r="M37" t="s">
        <v>286</v>
      </c>
      <c r="N37">
        <v>134</v>
      </c>
      <c r="P37" t="s">
        <v>1185</v>
      </c>
      <c r="Q37" t="str">
        <f t="shared" si="0"/>
        <v>P00751</v>
      </c>
      <c r="R37" t="s">
        <v>1762</v>
      </c>
      <c r="S37" t="s">
        <v>2749</v>
      </c>
      <c r="X37" t="s">
        <v>2749</v>
      </c>
      <c r="Y37" s="8" t="str">
        <f t="shared" si="2"/>
        <v>"CFB",</v>
      </c>
    </row>
    <row r="38" spans="1:25">
      <c r="A38" t="s">
        <v>2022</v>
      </c>
      <c r="B38" t="s">
        <v>2023</v>
      </c>
      <c r="D38" t="s">
        <v>1177</v>
      </c>
      <c r="G38" t="s">
        <v>1177</v>
      </c>
      <c r="H38" t="s">
        <v>1398</v>
      </c>
      <c r="I38" t="s">
        <v>1399</v>
      </c>
      <c r="K38" t="s">
        <v>1540</v>
      </c>
      <c r="L38" t="s">
        <v>1177</v>
      </c>
      <c r="M38" t="s">
        <v>286</v>
      </c>
      <c r="N38">
        <v>253</v>
      </c>
      <c r="P38" t="s">
        <v>1186</v>
      </c>
      <c r="Q38" t="str">
        <f t="shared" si="0"/>
        <v>P08603</v>
      </c>
      <c r="R38" t="s">
        <v>1766</v>
      </c>
      <c r="S38" t="s">
        <v>2750</v>
      </c>
      <c r="X38" t="s">
        <v>2750</v>
      </c>
      <c r="Y38" s="8" t="str">
        <f t="shared" si="2"/>
        <v>"CFH",</v>
      </c>
    </row>
    <row r="39" spans="1:25">
      <c r="A39" t="s">
        <v>2024</v>
      </c>
      <c r="B39" t="s">
        <v>2024</v>
      </c>
      <c r="D39" t="s">
        <v>1178</v>
      </c>
      <c r="G39" t="s">
        <v>1178</v>
      </c>
      <c r="H39" t="s">
        <v>1400</v>
      </c>
      <c r="I39" t="s">
        <v>1401</v>
      </c>
      <c r="K39" t="s">
        <v>1540</v>
      </c>
      <c r="L39" t="s">
        <v>1402</v>
      </c>
      <c r="M39" t="s">
        <v>286</v>
      </c>
      <c r="N39">
        <v>245</v>
      </c>
      <c r="P39" t="s">
        <v>1187</v>
      </c>
      <c r="Q39" t="str">
        <f t="shared" si="0"/>
        <v>P05156</v>
      </c>
      <c r="R39" t="s">
        <v>1770</v>
      </c>
      <c r="S39" t="s">
        <v>2751</v>
      </c>
      <c r="X39" t="s">
        <v>2751</v>
      </c>
      <c r="Y39" s="8" t="str">
        <f t="shared" si="2"/>
        <v>"CFI",</v>
      </c>
    </row>
    <row r="40" spans="1:25">
      <c r="A40" t="s">
        <v>2025</v>
      </c>
      <c r="B40" t="s">
        <v>2026</v>
      </c>
      <c r="D40" t="s">
        <v>1179</v>
      </c>
      <c r="G40" t="s">
        <v>1179</v>
      </c>
      <c r="H40" t="s">
        <v>1403</v>
      </c>
      <c r="I40" t="s">
        <v>1404</v>
      </c>
      <c r="K40" t="s">
        <v>1405</v>
      </c>
      <c r="L40" t="s">
        <v>1179</v>
      </c>
      <c r="M40" t="s">
        <v>286</v>
      </c>
      <c r="N40">
        <v>705</v>
      </c>
      <c r="P40" t="s">
        <v>1188</v>
      </c>
      <c r="Q40" t="str">
        <f t="shared" si="0"/>
        <v>P10909</v>
      </c>
      <c r="R40" t="s">
        <v>1774</v>
      </c>
      <c r="S40" t="s">
        <v>2752</v>
      </c>
      <c r="X40" t="s">
        <v>2752</v>
      </c>
      <c r="Y40" s="8" t="str">
        <f t="shared" si="2"/>
        <v>"CLU",</v>
      </c>
    </row>
    <row r="41" spans="1:25">
      <c r="A41" t="s">
        <v>2027</v>
      </c>
      <c r="B41" t="s">
        <v>2028</v>
      </c>
      <c r="D41" t="s">
        <v>1180</v>
      </c>
      <c r="G41" t="s">
        <v>1180</v>
      </c>
      <c r="H41" t="s">
        <v>1406</v>
      </c>
      <c r="I41" t="s">
        <v>1407</v>
      </c>
      <c r="K41" t="s">
        <v>1408</v>
      </c>
      <c r="L41" t="s">
        <v>1180</v>
      </c>
      <c r="M41" t="s">
        <v>286</v>
      </c>
      <c r="N41">
        <v>688</v>
      </c>
      <c r="P41" t="s">
        <v>1189</v>
      </c>
      <c r="Q41" t="str">
        <f t="shared" si="0"/>
        <v>P06681</v>
      </c>
      <c r="R41" t="s">
        <v>1778</v>
      </c>
      <c r="S41" t="s">
        <v>1780</v>
      </c>
      <c r="X41" t="s">
        <v>1780</v>
      </c>
      <c r="Y41" s="8" t="str">
        <f t="shared" si="2"/>
        <v>"C2",</v>
      </c>
    </row>
    <row r="42" spans="1:25">
      <c r="A42" t="s">
        <v>2029</v>
      </c>
      <c r="B42" t="s">
        <v>2030</v>
      </c>
      <c r="D42" t="s">
        <v>1181</v>
      </c>
      <c r="G42" t="s">
        <v>1181</v>
      </c>
      <c r="H42" t="s">
        <v>1409</v>
      </c>
      <c r="I42" t="s">
        <v>1410</v>
      </c>
      <c r="K42" t="s">
        <v>1411</v>
      </c>
      <c r="L42" t="s">
        <v>1412</v>
      </c>
      <c r="M42" t="s">
        <v>286</v>
      </c>
      <c r="N42">
        <v>597</v>
      </c>
      <c r="P42" t="s">
        <v>1190</v>
      </c>
      <c r="Q42" t="str">
        <f t="shared" si="0"/>
        <v>P01024</v>
      </c>
      <c r="R42" t="s">
        <v>1782</v>
      </c>
      <c r="S42" t="s">
        <v>2753</v>
      </c>
      <c r="X42" t="s">
        <v>2753</v>
      </c>
      <c r="Y42" s="8" t="str">
        <f t="shared" si="2"/>
        <v>"C3",</v>
      </c>
    </row>
    <row r="43" spans="1:25">
      <c r="A43" t="s">
        <v>2031</v>
      </c>
      <c r="B43" t="s">
        <v>2031</v>
      </c>
      <c r="D43" t="s">
        <v>1563</v>
      </c>
      <c r="G43" t="s">
        <v>1298</v>
      </c>
      <c r="H43" t="s">
        <v>621</v>
      </c>
      <c r="I43" t="s">
        <v>1636</v>
      </c>
      <c r="K43" t="s">
        <v>1637</v>
      </c>
      <c r="L43" t="s">
        <v>1638</v>
      </c>
      <c r="M43" t="s">
        <v>286</v>
      </c>
      <c r="N43" s="1">
        <v>14507</v>
      </c>
      <c r="P43" t="s">
        <v>1191</v>
      </c>
      <c r="Q43" t="str">
        <f t="shared" si="0"/>
        <v>P01031</v>
      </c>
      <c r="R43" t="s">
        <v>1786</v>
      </c>
      <c r="S43" t="s">
        <v>2754</v>
      </c>
      <c r="X43" t="s">
        <v>2754</v>
      </c>
      <c r="Y43" s="8" t="str">
        <f t="shared" si="2"/>
        <v>"C5",</v>
      </c>
    </row>
    <row r="44" spans="1:25">
      <c r="A44" t="s">
        <v>2032</v>
      </c>
      <c r="B44" t="s">
        <v>2033</v>
      </c>
      <c r="D44" t="s">
        <v>834</v>
      </c>
      <c r="G44" t="s">
        <v>1295</v>
      </c>
      <c r="H44" t="s">
        <v>619</v>
      </c>
      <c r="I44" t="s">
        <v>1750</v>
      </c>
      <c r="K44" t="s">
        <v>1751</v>
      </c>
      <c r="L44" t="s">
        <v>1752</v>
      </c>
      <c r="M44" t="s">
        <v>286</v>
      </c>
      <c r="N44">
        <v>479</v>
      </c>
      <c r="P44" t="s">
        <v>1192</v>
      </c>
      <c r="Q44" t="str">
        <f t="shared" si="0"/>
        <v>P13671</v>
      </c>
      <c r="R44" t="s">
        <v>1790</v>
      </c>
      <c r="S44" t="s">
        <v>1792</v>
      </c>
      <c r="X44" t="s">
        <v>1792</v>
      </c>
      <c r="Y44" s="8" t="str">
        <f t="shared" si="2"/>
        <v>"C6",</v>
      </c>
    </row>
    <row r="45" spans="1:25">
      <c r="A45" t="s">
        <v>2034</v>
      </c>
      <c r="B45" t="s">
        <v>2035</v>
      </c>
      <c r="D45" t="s">
        <v>834</v>
      </c>
      <c r="E45" t="str">
        <f>CONCATENATE(D45,"_HUMAN")</f>
        <v>CASP8_HUMAN</v>
      </c>
      <c r="G45" t="s">
        <v>1359</v>
      </c>
      <c r="H45" t="s">
        <v>619</v>
      </c>
      <c r="I45" t="s">
        <v>1750</v>
      </c>
      <c r="K45" t="s">
        <v>1751</v>
      </c>
      <c r="L45" t="s">
        <v>1752</v>
      </c>
      <c r="M45" t="s">
        <v>286</v>
      </c>
      <c r="N45">
        <v>479</v>
      </c>
      <c r="P45" t="s">
        <v>1193</v>
      </c>
      <c r="Q45" t="str">
        <f t="shared" si="0"/>
        <v>P10643</v>
      </c>
      <c r="R45" t="s">
        <v>1794</v>
      </c>
      <c r="S45" t="s">
        <v>1796</v>
      </c>
      <c r="X45" t="s">
        <v>1796</v>
      </c>
      <c r="Y45" s="8" t="str">
        <f t="shared" si="2"/>
        <v>"C7",</v>
      </c>
    </row>
    <row r="46" spans="1:25">
      <c r="A46" t="s">
        <v>2036</v>
      </c>
      <c r="B46" t="s">
        <v>2036</v>
      </c>
      <c r="D46" t="s">
        <v>1182</v>
      </c>
      <c r="G46" t="s">
        <v>1182</v>
      </c>
      <c r="H46" t="s">
        <v>1413</v>
      </c>
      <c r="I46" t="s">
        <v>1414</v>
      </c>
      <c r="K46" t="s">
        <v>1415</v>
      </c>
      <c r="L46" t="s">
        <v>1416</v>
      </c>
      <c r="M46" t="s">
        <v>286</v>
      </c>
      <c r="N46">
        <v>405</v>
      </c>
      <c r="P46" t="s">
        <v>1194</v>
      </c>
      <c r="Q46" t="str">
        <f t="shared" si="0"/>
        <v>P07357</v>
      </c>
      <c r="R46" t="s">
        <v>1798</v>
      </c>
      <c r="S46" t="s">
        <v>1800</v>
      </c>
      <c r="X46" t="s">
        <v>1800</v>
      </c>
      <c r="Y46" s="8" t="str">
        <f t="shared" si="2"/>
        <v>"C8A",</v>
      </c>
    </row>
    <row r="47" spans="1:25">
      <c r="A47" t="s">
        <v>2037</v>
      </c>
      <c r="B47" t="s">
        <v>2038</v>
      </c>
      <c r="D47" t="s">
        <v>238</v>
      </c>
      <c r="G47" t="s">
        <v>238</v>
      </c>
      <c r="H47" t="s">
        <v>299</v>
      </c>
      <c r="I47" t="s">
        <v>300</v>
      </c>
      <c r="K47" t="s">
        <v>301</v>
      </c>
      <c r="L47" t="s">
        <v>515</v>
      </c>
      <c r="M47" t="s">
        <v>286</v>
      </c>
      <c r="N47">
        <v>97</v>
      </c>
      <c r="P47" t="s">
        <v>1195</v>
      </c>
      <c r="Q47" t="str">
        <f t="shared" si="0"/>
        <v>O15172</v>
      </c>
      <c r="R47" t="s">
        <v>1421</v>
      </c>
      <c r="S47" t="s">
        <v>2755</v>
      </c>
      <c r="X47" t="s">
        <v>2755</v>
      </c>
      <c r="Y47" s="8" t="str">
        <f t="shared" si="2"/>
        <v>"PSPHP1",</v>
      </c>
    </row>
    <row r="48" spans="1:25">
      <c r="A48" t="s">
        <v>2039</v>
      </c>
      <c r="B48" t="s">
        <v>2040</v>
      </c>
      <c r="D48" t="s">
        <v>246</v>
      </c>
      <c r="G48" t="s">
        <v>246</v>
      </c>
      <c r="H48" t="s">
        <v>302</v>
      </c>
      <c r="I48" t="s">
        <v>303</v>
      </c>
      <c r="K48" t="s">
        <v>304</v>
      </c>
      <c r="L48" t="s">
        <v>516</v>
      </c>
      <c r="M48" t="s">
        <v>286</v>
      </c>
      <c r="N48">
        <v>98</v>
      </c>
      <c r="P48" t="s">
        <v>1196</v>
      </c>
      <c r="Q48" t="str">
        <f t="shared" si="0"/>
        <v>P22792</v>
      </c>
      <c r="R48" t="s">
        <v>1424</v>
      </c>
      <c r="S48" t="s">
        <v>1196</v>
      </c>
      <c r="X48" t="s">
        <v>1196</v>
      </c>
      <c r="Y48" s="8" t="str">
        <f t="shared" si="2"/>
        <v>"CPN2",</v>
      </c>
    </row>
    <row r="49" spans="1:25">
      <c r="A49" t="s">
        <v>2041</v>
      </c>
      <c r="B49" t="s">
        <v>2042</v>
      </c>
      <c r="D49" t="s">
        <v>277</v>
      </c>
      <c r="G49" t="s">
        <v>1297</v>
      </c>
      <c r="H49" t="s">
        <v>305</v>
      </c>
      <c r="I49" t="s">
        <v>306</v>
      </c>
      <c r="K49" t="s">
        <v>307</v>
      </c>
      <c r="L49" t="s">
        <v>517</v>
      </c>
      <c r="M49" t="s">
        <v>286</v>
      </c>
      <c r="N49">
        <v>96</v>
      </c>
      <c r="P49" t="s">
        <v>1197</v>
      </c>
      <c r="Q49" t="str">
        <f t="shared" si="0"/>
        <v>P00488</v>
      </c>
      <c r="R49" t="s">
        <v>1428</v>
      </c>
      <c r="S49" t="s">
        <v>2756</v>
      </c>
      <c r="X49" t="s">
        <v>2756</v>
      </c>
      <c r="Y49" s="8" t="str">
        <f t="shared" si="2"/>
        <v>"F13A1",</v>
      </c>
    </row>
    <row r="50" spans="1:25">
      <c r="A50" t="s">
        <v>2043</v>
      </c>
      <c r="B50" t="s">
        <v>2044</v>
      </c>
      <c r="D50" t="s">
        <v>277</v>
      </c>
      <c r="E50" t="str">
        <f>CONCATENATE(D50,"_HUMAN")</f>
        <v>CCL20_HUMAN</v>
      </c>
      <c r="G50" t="s">
        <v>1362</v>
      </c>
      <c r="H50" t="s">
        <v>305</v>
      </c>
      <c r="I50" t="s">
        <v>306</v>
      </c>
      <c r="K50" t="s">
        <v>307</v>
      </c>
      <c r="L50" t="s">
        <v>517</v>
      </c>
      <c r="M50" t="s">
        <v>286</v>
      </c>
      <c r="N50">
        <v>96</v>
      </c>
      <c r="P50" t="s">
        <v>1198</v>
      </c>
      <c r="Q50" t="str">
        <f t="shared" si="0"/>
        <v>P23142</v>
      </c>
      <c r="R50" t="s">
        <v>1432</v>
      </c>
      <c r="S50" t="s">
        <v>1198</v>
      </c>
      <c r="X50" t="s">
        <v>1198</v>
      </c>
      <c r="Y50" s="8" t="str">
        <f t="shared" si="2"/>
        <v>"FBLN1",</v>
      </c>
    </row>
    <row r="51" spans="1:25">
      <c r="A51" t="s">
        <v>2045</v>
      </c>
      <c r="B51" t="s">
        <v>2046</v>
      </c>
      <c r="D51" t="s">
        <v>258</v>
      </c>
      <c r="G51" t="s">
        <v>258</v>
      </c>
      <c r="H51" t="s">
        <v>308</v>
      </c>
      <c r="I51" t="s">
        <v>309</v>
      </c>
      <c r="K51" t="s">
        <v>310</v>
      </c>
      <c r="L51" t="s">
        <v>518</v>
      </c>
      <c r="M51" t="s">
        <v>286</v>
      </c>
      <c r="N51">
        <v>120</v>
      </c>
      <c r="P51" t="s">
        <v>1199</v>
      </c>
      <c r="Q51" t="str">
        <f t="shared" si="0"/>
        <v>O75636</v>
      </c>
      <c r="R51" t="s">
        <v>1436</v>
      </c>
      <c r="S51" t="s">
        <v>1199</v>
      </c>
      <c r="X51" t="s">
        <v>1199</v>
      </c>
      <c r="Y51" s="8" t="str">
        <f t="shared" si="2"/>
        <v>"FCN3",</v>
      </c>
    </row>
    <row r="52" spans="1:25">
      <c r="A52" t="s">
        <v>2047</v>
      </c>
      <c r="B52" t="s">
        <v>2048</v>
      </c>
      <c r="D52" t="s">
        <v>272</v>
      </c>
      <c r="G52" t="s">
        <v>272</v>
      </c>
      <c r="H52" t="s">
        <v>311</v>
      </c>
      <c r="I52" t="s">
        <v>312</v>
      </c>
      <c r="K52" t="s">
        <v>313</v>
      </c>
      <c r="L52" t="s">
        <v>519</v>
      </c>
      <c r="M52" t="s">
        <v>286</v>
      </c>
      <c r="N52">
        <v>150</v>
      </c>
      <c r="P52" t="s">
        <v>1200</v>
      </c>
      <c r="Q52" t="str">
        <f t="shared" si="0"/>
        <v>P02765</v>
      </c>
      <c r="R52" t="s">
        <v>1440</v>
      </c>
      <c r="S52" t="s">
        <v>2757</v>
      </c>
      <c r="X52" t="s">
        <v>2757</v>
      </c>
      <c r="Y52" s="8" t="str">
        <f t="shared" si="2"/>
        <v>"AHSG",</v>
      </c>
    </row>
    <row r="53" spans="1:25">
      <c r="A53" t="s">
        <v>2049</v>
      </c>
      <c r="B53" t="s">
        <v>2050</v>
      </c>
      <c r="D53" t="s">
        <v>265</v>
      </c>
      <c r="G53" t="s">
        <v>265</v>
      </c>
      <c r="H53" t="s">
        <v>314</v>
      </c>
      <c r="I53" t="s">
        <v>315</v>
      </c>
      <c r="K53" t="s">
        <v>316</v>
      </c>
      <c r="L53" t="s">
        <v>520</v>
      </c>
      <c r="M53" t="s">
        <v>286</v>
      </c>
      <c r="N53">
        <v>127</v>
      </c>
      <c r="P53" t="s">
        <v>1201</v>
      </c>
      <c r="Q53" t="str">
        <f t="shared" si="0"/>
        <v>P02671</v>
      </c>
      <c r="R53" t="s">
        <v>1802</v>
      </c>
      <c r="S53" t="s">
        <v>1804</v>
      </c>
      <c r="X53" t="s">
        <v>1804</v>
      </c>
      <c r="Y53" s="8" t="str">
        <f t="shared" si="2"/>
        <v>"FGA",</v>
      </c>
    </row>
    <row r="54" spans="1:25">
      <c r="A54" t="s">
        <v>2051</v>
      </c>
      <c r="B54" t="s">
        <v>2051</v>
      </c>
      <c r="D54" t="s">
        <v>187</v>
      </c>
      <c r="G54" t="s">
        <v>187</v>
      </c>
      <c r="H54" t="s">
        <v>317</v>
      </c>
      <c r="I54" t="s">
        <v>318</v>
      </c>
      <c r="K54" t="s">
        <v>319</v>
      </c>
      <c r="L54" t="s">
        <v>521</v>
      </c>
      <c r="M54" t="s">
        <v>286</v>
      </c>
      <c r="N54">
        <v>92</v>
      </c>
      <c r="P54" t="s">
        <v>1202</v>
      </c>
      <c r="Q54" t="str">
        <f t="shared" si="0"/>
        <v>P02679</v>
      </c>
      <c r="R54" t="s">
        <v>1806</v>
      </c>
      <c r="S54" t="s">
        <v>2758</v>
      </c>
      <c r="X54" t="s">
        <v>2758</v>
      </c>
      <c r="Y54" s="8" t="str">
        <f t="shared" si="2"/>
        <v>"FGG",</v>
      </c>
    </row>
    <row r="55" spans="1:25">
      <c r="A55" t="s">
        <v>2052</v>
      </c>
      <c r="B55" t="s">
        <v>2053</v>
      </c>
      <c r="D55" t="s">
        <v>231</v>
      </c>
      <c r="G55" t="s">
        <v>1281</v>
      </c>
      <c r="H55" t="s">
        <v>320</v>
      </c>
      <c r="I55" t="s">
        <v>321</v>
      </c>
      <c r="K55" t="s">
        <v>322</v>
      </c>
      <c r="L55" t="s">
        <v>522</v>
      </c>
      <c r="M55" t="s">
        <v>286</v>
      </c>
      <c r="N55">
        <v>92</v>
      </c>
      <c r="P55" t="s">
        <v>1203</v>
      </c>
      <c r="Q55" t="str">
        <f t="shared" si="0"/>
        <v>P02751</v>
      </c>
      <c r="R55" t="s">
        <v>1810</v>
      </c>
      <c r="S55" t="s">
        <v>2759</v>
      </c>
      <c r="X55" t="s">
        <v>2759</v>
      </c>
      <c r="Y55" s="8" t="str">
        <f t="shared" si="2"/>
        <v>"FN1",</v>
      </c>
    </row>
    <row r="56" spans="1:25">
      <c r="A56" t="s">
        <v>2054</v>
      </c>
      <c r="B56" t="s">
        <v>2055</v>
      </c>
      <c r="D56" t="s">
        <v>1570</v>
      </c>
      <c r="G56" t="s">
        <v>1319</v>
      </c>
      <c r="H56" t="s">
        <v>1660</v>
      </c>
      <c r="I56" t="s">
        <v>1661</v>
      </c>
      <c r="K56" t="s">
        <v>1662</v>
      </c>
      <c r="L56" t="s">
        <v>1663</v>
      </c>
      <c r="M56" t="s">
        <v>286</v>
      </c>
      <c r="N56">
        <v>92</v>
      </c>
      <c r="P56" t="s">
        <v>1204</v>
      </c>
      <c r="Q56" t="str">
        <f t="shared" si="0"/>
        <v>P06396</v>
      </c>
      <c r="R56" t="s">
        <v>1814</v>
      </c>
      <c r="S56" t="s">
        <v>1816</v>
      </c>
      <c r="X56" t="s">
        <v>1816</v>
      </c>
      <c r="Y56" s="8" t="str">
        <f t="shared" si="2"/>
        <v>"GSN",</v>
      </c>
    </row>
    <row r="57" spans="1:25">
      <c r="A57" t="s">
        <v>2056</v>
      </c>
      <c r="B57" t="s">
        <v>2057</v>
      </c>
      <c r="D57" t="s">
        <v>216</v>
      </c>
      <c r="G57" t="s">
        <v>216</v>
      </c>
      <c r="H57" t="s">
        <v>323</v>
      </c>
      <c r="I57" t="s">
        <v>324</v>
      </c>
      <c r="K57" t="s">
        <v>325</v>
      </c>
      <c r="L57" t="s">
        <v>523</v>
      </c>
      <c r="M57" t="s">
        <v>286</v>
      </c>
      <c r="N57">
        <v>370</v>
      </c>
      <c r="P57" t="s">
        <v>1205</v>
      </c>
      <c r="Q57" t="str">
        <f t="shared" si="0"/>
        <v>P22352</v>
      </c>
      <c r="R57" t="s">
        <v>1444</v>
      </c>
      <c r="S57" t="s">
        <v>1205</v>
      </c>
      <c r="X57" t="s">
        <v>1205</v>
      </c>
      <c r="Y57" s="8" t="str">
        <f t="shared" si="2"/>
        <v>"GPX3",</v>
      </c>
    </row>
    <row r="58" spans="1:25">
      <c r="A58" t="s">
        <v>2058</v>
      </c>
      <c r="B58" t="s">
        <v>2059</v>
      </c>
      <c r="D58" t="s">
        <v>268</v>
      </c>
      <c r="G58" t="s">
        <v>1249</v>
      </c>
      <c r="H58" t="s">
        <v>578</v>
      </c>
      <c r="I58" t="s">
        <v>1583</v>
      </c>
      <c r="K58" t="s">
        <v>1584</v>
      </c>
      <c r="L58" t="s">
        <v>1585</v>
      </c>
      <c r="M58" t="s">
        <v>286</v>
      </c>
      <c r="N58">
        <v>261</v>
      </c>
      <c r="P58" t="s">
        <v>1206</v>
      </c>
      <c r="Q58" t="str">
        <f t="shared" si="0"/>
        <v>P69905</v>
      </c>
      <c r="R58" t="s">
        <v>1818</v>
      </c>
      <c r="S58" t="s">
        <v>2760</v>
      </c>
      <c r="X58" t="s">
        <v>2760</v>
      </c>
      <c r="Y58" s="8" t="str">
        <f t="shared" si="2"/>
        <v>"HBA1",</v>
      </c>
    </row>
    <row r="59" spans="1:25">
      <c r="A59" t="s">
        <v>2060</v>
      </c>
      <c r="B59" t="s">
        <v>2061</v>
      </c>
      <c r="D59" t="s">
        <v>268</v>
      </c>
      <c r="E59" t="str">
        <f>CONCATENATE(D59,"_HUMAN")</f>
        <v>CD40_HUMAN</v>
      </c>
      <c r="G59" t="s">
        <v>1288</v>
      </c>
      <c r="H59" t="s">
        <v>326</v>
      </c>
      <c r="I59" t="s">
        <v>327</v>
      </c>
      <c r="K59" t="s">
        <v>328</v>
      </c>
      <c r="L59" t="s">
        <v>524</v>
      </c>
      <c r="M59" t="s">
        <v>286</v>
      </c>
      <c r="N59">
        <v>277</v>
      </c>
      <c r="P59" t="s">
        <v>1207</v>
      </c>
      <c r="Q59" t="str">
        <f t="shared" si="0"/>
        <v>P02042</v>
      </c>
      <c r="R59" t="s">
        <v>1448</v>
      </c>
      <c r="S59" t="s">
        <v>1207</v>
      </c>
      <c r="X59" t="s">
        <v>1207</v>
      </c>
      <c r="Y59" s="8" t="str">
        <f t="shared" si="2"/>
        <v>"HBD",</v>
      </c>
    </row>
    <row r="60" spans="1:25">
      <c r="A60" t="s">
        <v>2062</v>
      </c>
      <c r="B60" t="s">
        <v>2063</v>
      </c>
      <c r="D60" t="s">
        <v>1548</v>
      </c>
      <c r="G60" t="s">
        <v>1351</v>
      </c>
      <c r="H60" t="s">
        <v>326</v>
      </c>
      <c r="I60" t="s">
        <v>327</v>
      </c>
      <c r="K60" t="s">
        <v>328</v>
      </c>
      <c r="L60" t="s">
        <v>524</v>
      </c>
      <c r="M60" t="s">
        <v>286</v>
      </c>
      <c r="N60">
        <v>277</v>
      </c>
      <c r="P60" t="s">
        <v>1208</v>
      </c>
      <c r="Q60" t="str">
        <f t="shared" si="0"/>
        <v>P02100</v>
      </c>
      <c r="R60" t="s">
        <v>1451</v>
      </c>
      <c r="S60" t="s">
        <v>2761</v>
      </c>
      <c r="X60" t="s">
        <v>2761</v>
      </c>
      <c r="Y60" s="8" t="str">
        <f t="shared" si="2"/>
        <v>"HBE1",</v>
      </c>
    </row>
    <row r="61" spans="1:25">
      <c r="A61" t="s">
        <v>2064</v>
      </c>
      <c r="B61" t="s">
        <v>2064</v>
      </c>
      <c r="D61" t="s">
        <v>259</v>
      </c>
      <c r="G61" t="s">
        <v>259</v>
      </c>
      <c r="H61" t="s">
        <v>329</v>
      </c>
      <c r="I61" t="s">
        <v>330</v>
      </c>
      <c r="K61" t="s">
        <v>331</v>
      </c>
      <c r="L61" t="s">
        <v>525</v>
      </c>
      <c r="M61" t="s">
        <v>286</v>
      </c>
      <c r="N61">
        <v>495</v>
      </c>
      <c r="P61" t="s">
        <v>1209</v>
      </c>
      <c r="Q61" t="str">
        <f t="shared" si="0"/>
        <v>Q9H9K5</v>
      </c>
      <c r="R61" t="s">
        <v>1455</v>
      </c>
      <c r="S61" t="s">
        <v>2762</v>
      </c>
      <c r="X61" t="s">
        <v>2762</v>
      </c>
      <c r="Y61" s="8" t="str">
        <f t="shared" si="2"/>
        <v>"ERVMER34-1",</v>
      </c>
    </row>
    <row r="62" spans="1:25">
      <c r="A62" t="s">
        <v>2065</v>
      </c>
      <c r="B62" t="s">
        <v>2066</v>
      </c>
      <c r="D62" t="s">
        <v>1183</v>
      </c>
      <c r="G62" t="s">
        <v>1183</v>
      </c>
      <c r="H62" t="s">
        <v>1417</v>
      </c>
      <c r="I62" t="s">
        <v>1418</v>
      </c>
      <c r="K62" t="s">
        <v>1419</v>
      </c>
      <c r="L62" t="s">
        <v>1420</v>
      </c>
      <c r="M62" t="s">
        <v>286</v>
      </c>
      <c r="N62">
        <v>347</v>
      </c>
      <c r="P62" t="s">
        <v>1210</v>
      </c>
      <c r="Q62" t="str">
        <f t="shared" si="0"/>
        <v>P05546</v>
      </c>
      <c r="R62" t="s">
        <v>1822</v>
      </c>
      <c r="S62" t="s">
        <v>2763</v>
      </c>
      <c r="X62" t="s">
        <v>2763</v>
      </c>
      <c r="Y62" s="8" t="str">
        <f t="shared" si="2"/>
        <v>"SERPIND1",</v>
      </c>
    </row>
    <row r="63" spans="1:25">
      <c r="A63" t="s">
        <v>2067</v>
      </c>
      <c r="B63" t="s">
        <v>2067</v>
      </c>
      <c r="D63" t="s">
        <v>232</v>
      </c>
      <c r="G63" t="s">
        <v>232</v>
      </c>
      <c r="H63" t="s">
        <v>332</v>
      </c>
      <c r="I63" t="s">
        <v>333</v>
      </c>
      <c r="K63" t="s">
        <v>334</v>
      </c>
      <c r="L63" t="s">
        <v>232</v>
      </c>
      <c r="M63" t="s">
        <v>286</v>
      </c>
      <c r="N63">
        <v>668</v>
      </c>
      <c r="P63" t="s">
        <v>1211</v>
      </c>
      <c r="Q63" t="str">
        <f t="shared" si="0"/>
        <v>Q9HD23</v>
      </c>
      <c r="R63" t="s">
        <v>1458</v>
      </c>
      <c r="S63" t="s">
        <v>2764</v>
      </c>
      <c r="X63" t="s">
        <v>2764</v>
      </c>
      <c r="Y63" s="8" t="str">
        <f t="shared" si="2"/>
        <v>"MRS2",</v>
      </c>
    </row>
    <row r="64" spans="1:25">
      <c r="A64" t="s">
        <v>2068</v>
      </c>
      <c r="B64" t="s">
        <v>2068</v>
      </c>
      <c r="D64" t="s">
        <v>215</v>
      </c>
      <c r="G64" t="s">
        <v>215</v>
      </c>
      <c r="H64" t="s">
        <v>335</v>
      </c>
      <c r="I64" t="s">
        <v>336</v>
      </c>
      <c r="K64" t="s">
        <v>337</v>
      </c>
      <c r="L64" t="s">
        <v>526</v>
      </c>
      <c r="M64" t="s">
        <v>286</v>
      </c>
      <c r="N64">
        <v>836</v>
      </c>
      <c r="P64" t="s">
        <v>1212</v>
      </c>
      <c r="Q64" t="str">
        <f t="shared" si="0"/>
        <v>P00739</v>
      </c>
      <c r="R64" t="s">
        <v>1826</v>
      </c>
      <c r="S64" t="s">
        <v>1828</v>
      </c>
      <c r="X64" t="s">
        <v>1828</v>
      </c>
      <c r="Y64" s="8" t="str">
        <f t="shared" si="2"/>
        <v>"HPR",</v>
      </c>
    </row>
    <row r="65" spans="1:25">
      <c r="A65" t="s">
        <v>2069</v>
      </c>
      <c r="B65" t="s">
        <v>2070</v>
      </c>
      <c r="D65" t="s">
        <v>1184</v>
      </c>
      <c r="E65" t="str">
        <f>CONCATENATE(D65,"_HUMAN")</f>
        <v>CERU_HUMAN</v>
      </c>
      <c r="G65" t="s">
        <v>1184</v>
      </c>
      <c r="H65" t="s">
        <v>1758</v>
      </c>
      <c r="I65" t="s">
        <v>1757</v>
      </c>
      <c r="K65" t="s">
        <v>1759</v>
      </c>
      <c r="L65" t="s">
        <v>1760</v>
      </c>
      <c r="M65" t="s">
        <v>286</v>
      </c>
      <c r="N65" s="1">
        <v>1065</v>
      </c>
      <c r="P65" t="s">
        <v>1213</v>
      </c>
      <c r="Q65" t="str">
        <f t="shared" si="0"/>
        <v>P04196</v>
      </c>
      <c r="R65" t="s">
        <v>1461</v>
      </c>
      <c r="S65" t="s">
        <v>1213</v>
      </c>
      <c r="X65" t="s">
        <v>1213</v>
      </c>
      <c r="Y65" s="8" t="str">
        <f t="shared" si="2"/>
        <v>"HRG",</v>
      </c>
    </row>
    <row r="66" spans="1:25">
      <c r="A66" t="s">
        <v>2071</v>
      </c>
      <c r="B66" t="s">
        <v>2071</v>
      </c>
      <c r="D66" t="s">
        <v>1185</v>
      </c>
      <c r="E66" t="str">
        <f>CONCATENATE(D66,"_HUMAN")</f>
        <v>CFAB_HUMAN</v>
      </c>
      <c r="G66" t="s">
        <v>1185</v>
      </c>
      <c r="H66" t="s">
        <v>1762</v>
      </c>
      <c r="I66" t="s">
        <v>1761</v>
      </c>
      <c r="K66" t="s">
        <v>1763</v>
      </c>
      <c r="L66" t="s">
        <v>1764</v>
      </c>
      <c r="M66" t="s">
        <v>286</v>
      </c>
      <c r="N66">
        <v>764</v>
      </c>
      <c r="P66" t="s">
        <v>1214</v>
      </c>
      <c r="Q66" t="str">
        <f t="shared" si="0"/>
        <v>P05155</v>
      </c>
      <c r="R66" t="s">
        <v>1830</v>
      </c>
      <c r="S66" t="s">
        <v>2765</v>
      </c>
      <c r="X66" t="s">
        <v>2765</v>
      </c>
      <c r="Y66" s="8" t="str">
        <f t="shared" si="2"/>
        <v>"SERPING1",</v>
      </c>
    </row>
    <row r="67" spans="1:25">
      <c r="A67" t="s">
        <v>2072</v>
      </c>
      <c r="B67" t="s">
        <v>2073</v>
      </c>
      <c r="D67" t="s">
        <v>1186</v>
      </c>
      <c r="E67" t="str">
        <f>CONCATENATE(D67,"_HUMAN")</f>
        <v>CFAH_HUMAN</v>
      </c>
      <c r="G67" t="s">
        <v>1186</v>
      </c>
      <c r="H67" t="s">
        <v>1766</v>
      </c>
      <c r="I67" t="s">
        <v>1765</v>
      </c>
      <c r="K67" t="s">
        <v>1767</v>
      </c>
      <c r="L67" t="s">
        <v>1768</v>
      </c>
      <c r="M67" t="s">
        <v>286</v>
      </c>
      <c r="N67" s="1">
        <v>1231</v>
      </c>
      <c r="P67" t="s">
        <v>1215</v>
      </c>
      <c r="Q67" t="str">
        <f t="shared" ref="Q67:Q130" si="3">VLOOKUP(P67,$G$2:$N$282,2,FALSE)</f>
        <v>P01876</v>
      </c>
      <c r="R67" t="s">
        <v>1464</v>
      </c>
      <c r="S67" t="s">
        <v>1215</v>
      </c>
      <c r="X67" t="s">
        <v>1215</v>
      </c>
      <c r="Y67" s="8" t="str">
        <f t="shared" ref="Y67:Y130" si="4">CONCATENATE("""",X67,"""",",")</f>
        <v>"IGHA1",</v>
      </c>
    </row>
    <row r="68" spans="1:25">
      <c r="A68" t="s">
        <v>2074</v>
      </c>
      <c r="B68" t="s">
        <v>2075</v>
      </c>
      <c r="D68" t="s">
        <v>1187</v>
      </c>
      <c r="E68" t="str">
        <f>CONCATENATE(D68,"_HUMAN")</f>
        <v>CFAI_HUMAN</v>
      </c>
      <c r="G68" t="s">
        <v>1187</v>
      </c>
      <c r="H68" t="s">
        <v>1770</v>
      </c>
      <c r="I68" t="s">
        <v>1769</v>
      </c>
      <c r="K68" t="s">
        <v>1771</v>
      </c>
      <c r="L68" t="s">
        <v>1772</v>
      </c>
      <c r="M68" t="s">
        <v>286</v>
      </c>
      <c r="N68">
        <v>583</v>
      </c>
      <c r="P68" t="s">
        <v>1216</v>
      </c>
      <c r="Q68" t="str">
        <f t="shared" si="3"/>
        <v>P01877</v>
      </c>
      <c r="R68" t="s">
        <v>1466</v>
      </c>
      <c r="S68" t="s">
        <v>1216</v>
      </c>
      <c r="X68" t="s">
        <v>1216</v>
      </c>
      <c r="Y68" s="8" t="str">
        <f t="shared" si="4"/>
        <v>"IGHA2",</v>
      </c>
    </row>
    <row r="69" spans="1:25">
      <c r="A69" t="s">
        <v>2076</v>
      </c>
      <c r="B69" t="s">
        <v>2077</v>
      </c>
      <c r="D69" t="s">
        <v>176</v>
      </c>
      <c r="G69" t="s">
        <v>176</v>
      </c>
      <c r="H69" t="s">
        <v>338</v>
      </c>
      <c r="I69" t="s">
        <v>339</v>
      </c>
      <c r="K69" t="s">
        <v>340</v>
      </c>
      <c r="L69" t="s">
        <v>176</v>
      </c>
      <c r="M69" t="s">
        <v>286</v>
      </c>
      <c r="N69">
        <v>383</v>
      </c>
      <c r="P69" t="s">
        <v>1217</v>
      </c>
      <c r="Q69" t="str">
        <f t="shared" si="3"/>
        <v>P01857</v>
      </c>
      <c r="R69" t="s">
        <v>1468</v>
      </c>
      <c r="S69" t="s">
        <v>1217</v>
      </c>
      <c r="X69" t="s">
        <v>1217</v>
      </c>
      <c r="Y69" s="8" t="str">
        <f t="shared" si="4"/>
        <v>"IGHG1",</v>
      </c>
    </row>
    <row r="70" spans="1:25">
      <c r="A70" t="s">
        <v>2078</v>
      </c>
      <c r="B70" t="s">
        <v>2079</v>
      </c>
      <c r="D70" t="s">
        <v>1188</v>
      </c>
      <c r="E70" t="str">
        <f>CONCATENATE(D70,"_HUMAN")</f>
        <v>CLUS_HUMAN</v>
      </c>
      <c r="G70" t="s">
        <v>1188</v>
      </c>
      <c r="H70" t="s">
        <v>1774</v>
      </c>
      <c r="I70" t="s">
        <v>1773</v>
      </c>
      <c r="K70" t="s">
        <v>1775</v>
      </c>
      <c r="L70" t="s">
        <v>1776</v>
      </c>
      <c r="M70" t="s">
        <v>286</v>
      </c>
      <c r="N70">
        <v>449</v>
      </c>
      <c r="P70" t="s">
        <v>1218</v>
      </c>
      <c r="Q70" t="str">
        <f t="shared" si="3"/>
        <v>P01859</v>
      </c>
      <c r="R70" t="s">
        <v>1470</v>
      </c>
      <c r="S70" t="s">
        <v>1218</v>
      </c>
      <c r="X70" t="s">
        <v>1218</v>
      </c>
      <c r="Y70" s="8" t="str">
        <f t="shared" si="4"/>
        <v>"IGHG2",</v>
      </c>
    </row>
    <row r="71" spans="1:25">
      <c r="A71" t="s">
        <v>2080</v>
      </c>
      <c r="B71" t="s">
        <v>2081</v>
      </c>
      <c r="D71" t="s">
        <v>1189</v>
      </c>
      <c r="E71" t="str">
        <f>CONCATENATE(D71,"_HUMAN")</f>
        <v>CO2_HUMAN</v>
      </c>
      <c r="G71" t="s">
        <v>1189</v>
      </c>
      <c r="H71" t="s">
        <v>1778</v>
      </c>
      <c r="I71" t="s">
        <v>1777</v>
      </c>
      <c r="K71" t="s">
        <v>1779</v>
      </c>
      <c r="L71" t="s">
        <v>1780</v>
      </c>
      <c r="M71" t="s">
        <v>286</v>
      </c>
      <c r="N71">
        <v>752</v>
      </c>
      <c r="P71" t="s">
        <v>1219</v>
      </c>
      <c r="Q71" t="str">
        <f t="shared" si="3"/>
        <v>P01860</v>
      </c>
      <c r="R71" t="s">
        <v>1472</v>
      </c>
      <c r="S71" t="s">
        <v>1219</v>
      </c>
      <c r="X71" t="s">
        <v>1219</v>
      </c>
      <c r="Y71" s="8" t="str">
        <f t="shared" si="4"/>
        <v>"IGHG3",</v>
      </c>
    </row>
    <row r="72" spans="1:25">
      <c r="A72" t="s">
        <v>2082</v>
      </c>
      <c r="B72" t="s">
        <v>2082</v>
      </c>
      <c r="D72" t="s">
        <v>1190</v>
      </c>
      <c r="E72" t="str">
        <f>CONCATENATE(D72,"_HUMAN")</f>
        <v>CO3_HUMAN</v>
      </c>
      <c r="G72" t="s">
        <v>1190</v>
      </c>
      <c r="H72" t="s">
        <v>1782</v>
      </c>
      <c r="I72" t="s">
        <v>1781</v>
      </c>
      <c r="K72" t="s">
        <v>1783</v>
      </c>
      <c r="L72" t="s">
        <v>1784</v>
      </c>
      <c r="M72" t="s">
        <v>286</v>
      </c>
      <c r="N72" s="1">
        <v>1663</v>
      </c>
      <c r="P72" t="s">
        <v>1220</v>
      </c>
      <c r="Q72" t="str">
        <f t="shared" si="3"/>
        <v>P01861</v>
      </c>
      <c r="R72" t="s">
        <v>1474</v>
      </c>
      <c r="S72" t="s">
        <v>1220</v>
      </c>
      <c r="X72" t="s">
        <v>1220</v>
      </c>
      <c r="Y72" s="8" t="str">
        <f t="shared" si="4"/>
        <v>"IGHG4",</v>
      </c>
    </row>
    <row r="73" spans="1:25">
      <c r="A73" t="s">
        <v>2083</v>
      </c>
      <c r="B73" t="s">
        <v>2084</v>
      </c>
      <c r="D73" t="s">
        <v>1191</v>
      </c>
      <c r="E73" t="str">
        <f>CONCATENATE(D73,"_HUMAN")</f>
        <v>CO5_HUMAN</v>
      </c>
      <c r="G73" t="s">
        <v>1191</v>
      </c>
      <c r="H73" t="s">
        <v>1786</v>
      </c>
      <c r="I73" t="s">
        <v>1785</v>
      </c>
      <c r="K73" t="s">
        <v>1787</v>
      </c>
      <c r="L73" t="s">
        <v>1788</v>
      </c>
      <c r="M73" t="s">
        <v>286</v>
      </c>
      <c r="N73" s="1">
        <v>1676</v>
      </c>
      <c r="P73" t="s">
        <v>1221</v>
      </c>
      <c r="Q73" t="str">
        <f t="shared" si="3"/>
        <v>P01871</v>
      </c>
      <c r="R73" t="s">
        <v>1476</v>
      </c>
      <c r="S73" t="s">
        <v>1221</v>
      </c>
      <c r="X73" t="s">
        <v>1221</v>
      </c>
      <c r="Y73" s="8" t="str">
        <f t="shared" si="4"/>
        <v>"IGHM",</v>
      </c>
    </row>
    <row r="74" spans="1:25">
      <c r="A74" t="s">
        <v>2085</v>
      </c>
      <c r="B74" t="s">
        <v>2086</v>
      </c>
      <c r="D74" t="s">
        <v>1192</v>
      </c>
      <c r="E74" t="str">
        <f>CONCATENATE(D74,"_HUMAN")</f>
        <v>CO6_HUMAN</v>
      </c>
      <c r="G74" t="s">
        <v>1192</v>
      </c>
      <c r="H74" t="s">
        <v>1790</v>
      </c>
      <c r="I74" t="s">
        <v>1789</v>
      </c>
      <c r="K74" t="s">
        <v>1791</v>
      </c>
      <c r="L74" t="s">
        <v>1792</v>
      </c>
      <c r="M74" t="s">
        <v>286</v>
      </c>
      <c r="N74">
        <v>934</v>
      </c>
      <c r="P74" t="s">
        <v>1222</v>
      </c>
      <c r="Q74" t="str">
        <f t="shared" si="3"/>
        <v>P01591</v>
      </c>
      <c r="R74" t="s">
        <v>1479</v>
      </c>
      <c r="S74" t="s">
        <v>2766</v>
      </c>
      <c r="X74" t="s">
        <v>2766</v>
      </c>
      <c r="Y74" s="8" t="str">
        <f t="shared" si="4"/>
        <v>"JCHAIN",</v>
      </c>
    </row>
    <row r="75" spans="1:25">
      <c r="A75" t="s">
        <v>2087</v>
      </c>
      <c r="B75" t="s">
        <v>2088</v>
      </c>
      <c r="D75" t="s">
        <v>1193</v>
      </c>
      <c r="E75" t="str">
        <f>CONCATENATE(D75,"_HUMAN")</f>
        <v>CO7_HUMAN</v>
      </c>
      <c r="G75" t="s">
        <v>1193</v>
      </c>
      <c r="H75" t="s">
        <v>1794</v>
      </c>
      <c r="I75" t="s">
        <v>1793</v>
      </c>
      <c r="K75" t="s">
        <v>1795</v>
      </c>
      <c r="L75" t="s">
        <v>1796</v>
      </c>
      <c r="M75" t="s">
        <v>286</v>
      </c>
      <c r="N75">
        <v>843</v>
      </c>
      <c r="P75" t="s">
        <v>1223</v>
      </c>
      <c r="Q75" t="str">
        <f t="shared" si="3"/>
        <v>P19827</v>
      </c>
      <c r="R75" t="s">
        <v>1483</v>
      </c>
      <c r="S75" t="s">
        <v>1223</v>
      </c>
      <c r="X75" t="s">
        <v>1223</v>
      </c>
      <c r="Y75" s="8" t="str">
        <f t="shared" si="4"/>
        <v>"ITIH1",</v>
      </c>
    </row>
    <row r="76" spans="1:25">
      <c r="A76" t="s">
        <v>2089</v>
      </c>
      <c r="B76" t="s">
        <v>2090</v>
      </c>
      <c r="D76" t="s">
        <v>1194</v>
      </c>
      <c r="E76" t="str">
        <f>CONCATENATE(D76,"_HUMAN")</f>
        <v>CO8A_HUMAN</v>
      </c>
      <c r="G76" t="s">
        <v>1194</v>
      </c>
      <c r="H76" t="s">
        <v>1798</v>
      </c>
      <c r="I76" t="s">
        <v>1797</v>
      </c>
      <c r="K76" t="s">
        <v>1799</v>
      </c>
      <c r="L76" t="s">
        <v>1800</v>
      </c>
      <c r="M76" t="s">
        <v>286</v>
      </c>
      <c r="N76">
        <v>584</v>
      </c>
      <c r="P76" t="s">
        <v>1224</v>
      </c>
      <c r="Q76" t="str">
        <f t="shared" si="3"/>
        <v>P19823</v>
      </c>
      <c r="R76" t="s">
        <v>1486</v>
      </c>
      <c r="S76" t="s">
        <v>1224</v>
      </c>
      <c r="X76" t="s">
        <v>1224</v>
      </c>
      <c r="Y76" s="8" t="str">
        <f t="shared" si="4"/>
        <v>"ITIH2",</v>
      </c>
    </row>
    <row r="77" spans="1:25">
      <c r="A77" t="s">
        <v>2091</v>
      </c>
      <c r="B77" t="s">
        <v>2092</v>
      </c>
      <c r="D77" t="s">
        <v>1195</v>
      </c>
      <c r="G77" t="s">
        <v>1195</v>
      </c>
      <c r="H77" t="s">
        <v>1421</v>
      </c>
      <c r="I77" t="s">
        <v>1422</v>
      </c>
      <c r="K77" t="s">
        <v>1541</v>
      </c>
      <c r="L77" t="s">
        <v>1423</v>
      </c>
      <c r="M77" t="s">
        <v>286</v>
      </c>
      <c r="N77">
        <v>72</v>
      </c>
      <c r="P77" t="s">
        <v>1225</v>
      </c>
      <c r="Q77" t="str">
        <f t="shared" si="3"/>
        <v>Q14624</v>
      </c>
      <c r="R77" t="s">
        <v>1489</v>
      </c>
      <c r="S77" t="s">
        <v>1225</v>
      </c>
      <c r="X77" t="s">
        <v>1225</v>
      </c>
      <c r="Y77" s="8" t="str">
        <f t="shared" si="4"/>
        <v>"ITIH4",</v>
      </c>
    </row>
    <row r="78" spans="1:25">
      <c r="A78" t="s">
        <v>2093</v>
      </c>
      <c r="B78" t="s">
        <v>2094</v>
      </c>
      <c r="D78" t="s">
        <v>1196</v>
      </c>
      <c r="G78" t="s">
        <v>1196</v>
      </c>
      <c r="H78" t="s">
        <v>1424</v>
      </c>
      <c r="I78" t="s">
        <v>1425</v>
      </c>
      <c r="K78" t="s">
        <v>1426</v>
      </c>
      <c r="L78" t="s">
        <v>1427</v>
      </c>
      <c r="M78" t="s">
        <v>286</v>
      </c>
      <c r="N78">
        <v>545</v>
      </c>
      <c r="P78" t="s">
        <v>1226</v>
      </c>
      <c r="Q78" t="str">
        <f t="shared" si="3"/>
        <v>P03952</v>
      </c>
      <c r="R78" t="s">
        <v>1492</v>
      </c>
      <c r="S78" t="s">
        <v>1226</v>
      </c>
      <c r="X78" t="s">
        <v>1226</v>
      </c>
      <c r="Y78" s="8" t="str">
        <f t="shared" si="4"/>
        <v>"KLKB1",</v>
      </c>
    </row>
    <row r="79" spans="1:25">
      <c r="A79" t="s">
        <v>2095</v>
      </c>
      <c r="B79" t="s">
        <v>2096</v>
      </c>
      <c r="D79" t="s">
        <v>836</v>
      </c>
      <c r="G79" t="s">
        <v>1261</v>
      </c>
      <c r="H79" t="s">
        <v>590</v>
      </c>
      <c r="I79" t="s">
        <v>1737</v>
      </c>
      <c r="K79" t="s">
        <v>1738</v>
      </c>
      <c r="L79" t="s">
        <v>836</v>
      </c>
      <c r="M79" t="s">
        <v>286</v>
      </c>
      <c r="N79">
        <v>554</v>
      </c>
      <c r="P79" t="s">
        <v>1227</v>
      </c>
      <c r="Q79" t="str">
        <f t="shared" si="3"/>
        <v>P01042</v>
      </c>
      <c r="R79" t="s">
        <v>1496</v>
      </c>
      <c r="S79" t="s">
        <v>1227</v>
      </c>
      <c r="X79" t="s">
        <v>1227</v>
      </c>
      <c r="Y79" s="8" t="str">
        <f t="shared" si="4"/>
        <v>"KNG1",</v>
      </c>
    </row>
    <row r="80" spans="1:25">
      <c r="A80" t="s">
        <v>2097</v>
      </c>
      <c r="B80" t="s">
        <v>2098</v>
      </c>
      <c r="D80" t="s">
        <v>836</v>
      </c>
      <c r="E80" t="str">
        <f>CONCATENATE(D80,"_HUMAN")</f>
        <v>CSF1_HUMAN</v>
      </c>
      <c r="G80" t="s">
        <v>1364</v>
      </c>
      <c r="H80" t="s">
        <v>590</v>
      </c>
      <c r="I80" t="s">
        <v>1737</v>
      </c>
      <c r="K80" t="s">
        <v>1738</v>
      </c>
      <c r="L80" t="s">
        <v>836</v>
      </c>
      <c r="M80" t="s">
        <v>286</v>
      </c>
      <c r="N80">
        <v>554</v>
      </c>
      <c r="P80" t="s">
        <v>1228</v>
      </c>
      <c r="Q80" t="str">
        <f t="shared" si="3"/>
        <v>P11226</v>
      </c>
      <c r="R80" t="s">
        <v>1500</v>
      </c>
      <c r="S80" t="s">
        <v>1228</v>
      </c>
      <c r="X80" t="s">
        <v>1228</v>
      </c>
      <c r="Y80" s="8" t="str">
        <f t="shared" si="4"/>
        <v>"MBL2",</v>
      </c>
    </row>
    <row r="81" spans="1:25">
      <c r="A81" t="s">
        <v>2099</v>
      </c>
      <c r="B81" t="s">
        <v>2099</v>
      </c>
      <c r="D81" t="s">
        <v>228</v>
      </c>
      <c r="G81" t="s">
        <v>228</v>
      </c>
      <c r="H81" t="s">
        <v>341</v>
      </c>
      <c r="I81" t="s">
        <v>342</v>
      </c>
      <c r="K81" t="s">
        <v>343</v>
      </c>
      <c r="L81" t="s">
        <v>228</v>
      </c>
      <c r="M81" t="s">
        <v>286</v>
      </c>
      <c r="N81">
        <v>142</v>
      </c>
      <c r="P81" t="s">
        <v>1229</v>
      </c>
      <c r="Q81" t="str">
        <f t="shared" si="3"/>
        <v>P36955</v>
      </c>
      <c r="R81" t="s">
        <v>1504</v>
      </c>
      <c r="S81" t="s">
        <v>2767</v>
      </c>
      <c r="X81" t="s">
        <v>2767</v>
      </c>
      <c r="Y81" s="8" t="str">
        <f t="shared" si="4"/>
        <v>"SERPINF1",</v>
      </c>
    </row>
    <row r="82" spans="1:25">
      <c r="A82" t="s">
        <v>2100</v>
      </c>
      <c r="B82" t="s">
        <v>2101</v>
      </c>
      <c r="D82" t="s">
        <v>152</v>
      </c>
      <c r="G82" t="s">
        <v>152</v>
      </c>
      <c r="H82" t="s">
        <v>344</v>
      </c>
      <c r="I82" t="s">
        <v>345</v>
      </c>
      <c r="K82" t="s">
        <v>346</v>
      </c>
      <c r="L82" t="s">
        <v>527</v>
      </c>
      <c r="M82" t="s">
        <v>286</v>
      </c>
      <c r="N82">
        <v>98</v>
      </c>
      <c r="P82" t="s">
        <v>1230</v>
      </c>
      <c r="Q82" t="str">
        <f t="shared" si="3"/>
        <v>Q96PD5</v>
      </c>
      <c r="R82" t="s">
        <v>1834</v>
      </c>
      <c r="S82" t="s">
        <v>2768</v>
      </c>
      <c r="X82" t="s">
        <v>2768</v>
      </c>
      <c r="Y82" s="8" t="str">
        <f t="shared" si="4"/>
        <v>"PGLYRP2",</v>
      </c>
    </row>
    <row r="83" spans="1:25">
      <c r="A83" t="s">
        <v>2102</v>
      </c>
      <c r="B83" t="s">
        <v>2103</v>
      </c>
      <c r="D83" t="s">
        <v>185</v>
      </c>
      <c r="G83" t="s">
        <v>185</v>
      </c>
      <c r="H83" t="s">
        <v>347</v>
      </c>
      <c r="I83" t="s">
        <v>348</v>
      </c>
      <c r="K83" t="s">
        <v>349</v>
      </c>
      <c r="L83" t="s">
        <v>528</v>
      </c>
      <c r="M83" t="s">
        <v>286</v>
      </c>
      <c r="N83">
        <v>412</v>
      </c>
      <c r="P83" t="s">
        <v>1231</v>
      </c>
      <c r="Q83" t="str">
        <f t="shared" si="3"/>
        <v>P02776</v>
      </c>
      <c r="R83" t="s">
        <v>1838</v>
      </c>
      <c r="S83" t="s">
        <v>2769</v>
      </c>
      <c r="X83" t="s">
        <v>2769</v>
      </c>
      <c r="Y83" s="8" t="str">
        <f t="shared" si="4"/>
        <v>"PF4",</v>
      </c>
    </row>
    <row r="84" spans="1:25">
      <c r="A84" t="s">
        <v>2104</v>
      </c>
      <c r="B84" t="s">
        <v>2105</v>
      </c>
      <c r="D84" t="s">
        <v>200</v>
      </c>
      <c r="G84" t="s">
        <v>200</v>
      </c>
      <c r="H84" t="s">
        <v>350</v>
      </c>
      <c r="I84" t="s">
        <v>351</v>
      </c>
      <c r="K84" t="s">
        <v>352</v>
      </c>
      <c r="L84" t="s">
        <v>529</v>
      </c>
      <c r="M84" t="s">
        <v>286</v>
      </c>
      <c r="N84">
        <v>333</v>
      </c>
      <c r="P84" t="s">
        <v>1232</v>
      </c>
      <c r="Q84" t="str">
        <f t="shared" si="3"/>
        <v>P00747</v>
      </c>
      <c r="R84" t="s">
        <v>1842</v>
      </c>
      <c r="S84" t="s">
        <v>1844</v>
      </c>
      <c r="X84" t="s">
        <v>1844</v>
      </c>
      <c r="Y84" s="8" t="str">
        <f t="shared" si="4"/>
        <v>"PLG",</v>
      </c>
    </row>
    <row r="85" spans="1:25">
      <c r="A85" t="s">
        <v>2106</v>
      </c>
      <c r="B85" t="s">
        <v>2106</v>
      </c>
      <c r="D85" t="s">
        <v>1724</v>
      </c>
      <c r="G85" t="s">
        <v>1296</v>
      </c>
      <c r="H85" t="s">
        <v>353</v>
      </c>
      <c r="I85" t="s">
        <v>354</v>
      </c>
      <c r="K85" t="s">
        <v>355</v>
      </c>
      <c r="L85" t="s">
        <v>530</v>
      </c>
      <c r="M85" t="s">
        <v>286</v>
      </c>
      <c r="N85">
        <v>397</v>
      </c>
      <c r="P85" t="s">
        <v>1233</v>
      </c>
      <c r="Q85" t="str">
        <f t="shared" si="3"/>
        <v>P02753</v>
      </c>
      <c r="R85" t="s">
        <v>1846</v>
      </c>
      <c r="S85" t="s">
        <v>2770</v>
      </c>
      <c r="X85" t="s">
        <v>2770</v>
      </c>
      <c r="Y85" s="8" t="str">
        <f t="shared" si="4"/>
        <v>"RBP4",</v>
      </c>
    </row>
    <row r="86" spans="1:25">
      <c r="A86" t="s">
        <v>2107</v>
      </c>
      <c r="B86" t="s">
        <v>2108</v>
      </c>
      <c r="D86" t="s">
        <v>1724</v>
      </c>
      <c r="G86" t="s">
        <v>1360</v>
      </c>
      <c r="H86" t="s">
        <v>353</v>
      </c>
      <c r="I86" t="s">
        <v>354</v>
      </c>
      <c r="K86" t="s">
        <v>355</v>
      </c>
      <c r="L86" t="s">
        <v>530</v>
      </c>
      <c r="M86" t="s">
        <v>286</v>
      </c>
      <c r="N86">
        <v>397</v>
      </c>
      <c r="P86" t="s">
        <v>1234</v>
      </c>
      <c r="Q86" t="str">
        <f t="shared" si="3"/>
        <v>P35542</v>
      </c>
      <c r="R86" t="s">
        <v>1508</v>
      </c>
      <c r="S86" t="s">
        <v>1234</v>
      </c>
      <c r="X86" t="s">
        <v>1234</v>
      </c>
      <c r="Y86" s="8" t="str">
        <f t="shared" si="4"/>
        <v>"SAA4",</v>
      </c>
    </row>
    <row r="87" spans="1:25">
      <c r="A87" t="s">
        <v>2109</v>
      </c>
      <c r="B87" t="s">
        <v>2109</v>
      </c>
      <c r="D87" t="s">
        <v>1718</v>
      </c>
      <c r="G87" t="s">
        <v>1262</v>
      </c>
      <c r="H87" t="s">
        <v>356</v>
      </c>
      <c r="I87" t="s">
        <v>357</v>
      </c>
      <c r="K87" t="s">
        <v>358</v>
      </c>
      <c r="L87" t="s">
        <v>531</v>
      </c>
      <c r="M87" t="s">
        <v>286</v>
      </c>
      <c r="N87">
        <v>107</v>
      </c>
      <c r="P87" t="s">
        <v>1235</v>
      </c>
      <c r="Q87" t="str">
        <f t="shared" si="3"/>
        <v>P49908</v>
      </c>
      <c r="R87" t="s">
        <v>1850</v>
      </c>
      <c r="S87" t="s">
        <v>2771</v>
      </c>
      <c r="X87" t="s">
        <v>2771</v>
      </c>
      <c r="Y87" s="8" t="str">
        <f t="shared" si="4"/>
        <v>"SELENOP",</v>
      </c>
    </row>
    <row r="88" spans="1:25">
      <c r="A88" t="s">
        <v>2110</v>
      </c>
      <c r="B88" t="s">
        <v>2110</v>
      </c>
      <c r="D88" t="s">
        <v>1718</v>
      </c>
      <c r="G88" t="s">
        <v>1317</v>
      </c>
      <c r="H88" t="s">
        <v>356</v>
      </c>
      <c r="I88" t="s">
        <v>357</v>
      </c>
      <c r="K88" t="s">
        <v>358</v>
      </c>
      <c r="L88" t="s">
        <v>531</v>
      </c>
      <c r="M88" t="s">
        <v>286</v>
      </c>
      <c r="N88">
        <v>107</v>
      </c>
      <c r="P88" t="s">
        <v>1236</v>
      </c>
      <c r="Q88" t="str">
        <f t="shared" si="3"/>
        <v>P04278</v>
      </c>
      <c r="R88" t="s">
        <v>1512</v>
      </c>
      <c r="S88" t="s">
        <v>1236</v>
      </c>
      <c r="X88" t="s">
        <v>1236</v>
      </c>
      <c r="Y88" s="8" t="str">
        <f t="shared" si="4"/>
        <v>"SHBG",</v>
      </c>
    </row>
    <row r="89" spans="1:25">
      <c r="A89" t="s">
        <v>2111</v>
      </c>
      <c r="B89" t="s">
        <v>2112</v>
      </c>
      <c r="D89" t="s">
        <v>263</v>
      </c>
      <c r="G89" t="s">
        <v>263</v>
      </c>
      <c r="H89" t="s">
        <v>359</v>
      </c>
      <c r="I89" t="s">
        <v>360</v>
      </c>
      <c r="K89" t="s">
        <v>361</v>
      </c>
      <c r="L89" t="s">
        <v>532</v>
      </c>
      <c r="M89" t="s">
        <v>286</v>
      </c>
      <c r="N89">
        <v>98</v>
      </c>
      <c r="P89" t="s">
        <v>1237</v>
      </c>
      <c r="Q89" t="str">
        <f t="shared" si="3"/>
        <v>P27105</v>
      </c>
      <c r="R89" t="s">
        <v>1515</v>
      </c>
      <c r="S89" t="s">
        <v>1237</v>
      </c>
      <c r="X89" t="s">
        <v>1237</v>
      </c>
      <c r="Y89" s="8" t="str">
        <f t="shared" si="4"/>
        <v>"STOM",</v>
      </c>
    </row>
    <row r="90" spans="1:25">
      <c r="A90" t="s">
        <v>2113</v>
      </c>
      <c r="B90" t="s">
        <v>2113</v>
      </c>
      <c r="D90" t="s">
        <v>224</v>
      </c>
      <c r="G90" t="s">
        <v>224</v>
      </c>
      <c r="H90" t="s">
        <v>362</v>
      </c>
      <c r="I90" t="s">
        <v>363</v>
      </c>
      <c r="K90" t="s">
        <v>364</v>
      </c>
      <c r="L90" t="s">
        <v>533</v>
      </c>
      <c r="M90" t="s">
        <v>286</v>
      </c>
      <c r="N90">
        <v>94</v>
      </c>
      <c r="P90" t="s">
        <v>1238</v>
      </c>
      <c r="Q90" t="str">
        <f t="shared" si="3"/>
        <v>P05452</v>
      </c>
      <c r="R90" t="s">
        <v>1854</v>
      </c>
      <c r="S90" t="s">
        <v>2772</v>
      </c>
      <c r="X90" t="s">
        <v>2772</v>
      </c>
      <c r="Y90" s="8" t="str">
        <f t="shared" si="4"/>
        <v>"CLEC3B",</v>
      </c>
    </row>
    <row r="91" spans="1:25">
      <c r="A91" t="s">
        <v>2114</v>
      </c>
      <c r="B91" t="s">
        <v>2115</v>
      </c>
      <c r="D91" t="s">
        <v>189</v>
      </c>
      <c r="G91" t="s">
        <v>189</v>
      </c>
      <c r="H91" t="s">
        <v>365</v>
      </c>
      <c r="I91" t="s">
        <v>366</v>
      </c>
      <c r="K91" t="s">
        <v>367</v>
      </c>
      <c r="L91" t="s">
        <v>534</v>
      </c>
      <c r="M91" s="1" t="s">
        <v>286</v>
      </c>
      <c r="N91">
        <v>254</v>
      </c>
      <c r="P91" t="s">
        <v>1239</v>
      </c>
      <c r="Q91" t="str">
        <f t="shared" si="3"/>
        <v>P05543</v>
      </c>
      <c r="R91" t="s">
        <v>1858</v>
      </c>
      <c r="S91" t="s">
        <v>2773</v>
      </c>
      <c r="X91" t="s">
        <v>2773</v>
      </c>
      <c r="Y91" s="8" t="str">
        <f t="shared" si="4"/>
        <v>"SERPINA7",</v>
      </c>
    </row>
    <row r="92" spans="1:25">
      <c r="A92" t="s">
        <v>2116</v>
      </c>
      <c r="B92" t="s">
        <v>2117</v>
      </c>
      <c r="D92" t="s">
        <v>252</v>
      </c>
      <c r="G92" t="s">
        <v>252</v>
      </c>
      <c r="H92" t="s">
        <v>368</v>
      </c>
      <c r="I92" t="s">
        <v>369</v>
      </c>
      <c r="K92" t="s">
        <v>370</v>
      </c>
      <c r="L92" t="s">
        <v>535</v>
      </c>
      <c r="M92" t="s">
        <v>286</v>
      </c>
      <c r="N92">
        <v>114</v>
      </c>
      <c r="P92" t="s">
        <v>1240</v>
      </c>
      <c r="Q92" t="str">
        <f t="shared" si="3"/>
        <v>P10828</v>
      </c>
      <c r="R92" t="s">
        <v>1518</v>
      </c>
      <c r="S92" t="s">
        <v>1240</v>
      </c>
      <c r="X92" t="s">
        <v>1240</v>
      </c>
      <c r="Y92" s="8" t="str">
        <f t="shared" si="4"/>
        <v>"THRB",</v>
      </c>
    </row>
    <row r="93" spans="1:25">
      <c r="A93" t="s">
        <v>2118</v>
      </c>
      <c r="B93" t="s">
        <v>2118</v>
      </c>
      <c r="D93" t="s">
        <v>262</v>
      </c>
      <c r="G93" t="s">
        <v>1283</v>
      </c>
      <c r="H93" t="s">
        <v>371</v>
      </c>
      <c r="I93" t="s">
        <v>372</v>
      </c>
      <c r="K93" t="s">
        <v>373</v>
      </c>
      <c r="L93" t="s">
        <v>536</v>
      </c>
      <c r="M93" t="s">
        <v>286</v>
      </c>
      <c r="N93">
        <v>114</v>
      </c>
      <c r="P93" t="s">
        <v>1241</v>
      </c>
      <c r="Q93">
        <f t="shared" si="3"/>
        <v>0</v>
      </c>
      <c r="S93" t="s">
        <v>2783</v>
      </c>
      <c r="X93" t="s">
        <v>2783</v>
      </c>
      <c r="Y93" s="8" t="str">
        <f t="shared" si="4"/>
        <v>"Total-IGHG",</v>
      </c>
    </row>
    <row r="94" spans="1:25">
      <c r="A94" t="s">
        <v>2119</v>
      </c>
      <c r="B94" t="s">
        <v>2119</v>
      </c>
      <c r="D94" t="s">
        <v>262</v>
      </c>
      <c r="E94" t="str">
        <f>CONCATENATE(D94,"_HUMAN")</f>
        <v>CXCL6_HUMAN</v>
      </c>
      <c r="G94" t="s">
        <v>1346</v>
      </c>
      <c r="H94" t="s">
        <v>371</v>
      </c>
      <c r="I94" t="s">
        <v>372</v>
      </c>
      <c r="K94" t="s">
        <v>373</v>
      </c>
      <c r="L94" t="s">
        <v>536</v>
      </c>
      <c r="M94" t="s">
        <v>286</v>
      </c>
      <c r="N94">
        <v>114</v>
      </c>
      <c r="P94" t="s">
        <v>1242</v>
      </c>
      <c r="Q94" t="str">
        <f t="shared" si="3"/>
        <v>P02787</v>
      </c>
      <c r="R94" t="s">
        <v>484</v>
      </c>
      <c r="S94" t="s">
        <v>158</v>
      </c>
      <c r="X94" t="s">
        <v>158</v>
      </c>
      <c r="Y94" s="8" t="str">
        <f t="shared" si="4"/>
        <v>"TF",</v>
      </c>
    </row>
    <row r="95" spans="1:25">
      <c r="A95" t="s">
        <v>2120</v>
      </c>
      <c r="B95" t="s">
        <v>2120</v>
      </c>
      <c r="D95" t="s">
        <v>227</v>
      </c>
      <c r="G95" t="s">
        <v>227</v>
      </c>
      <c r="H95" t="s">
        <v>374</v>
      </c>
      <c r="I95" t="s">
        <v>375</v>
      </c>
      <c r="K95" t="s">
        <v>376</v>
      </c>
      <c r="L95" t="s">
        <v>537</v>
      </c>
      <c r="M95" t="s">
        <v>286</v>
      </c>
      <c r="N95">
        <v>125</v>
      </c>
      <c r="P95" t="s">
        <v>1243</v>
      </c>
      <c r="Q95" t="str">
        <f t="shared" si="3"/>
        <v>P02766</v>
      </c>
      <c r="R95" t="s">
        <v>1862</v>
      </c>
      <c r="S95" t="s">
        <v>2774</v>
      </c>
      <c r="X95" t="s">
        <v>2774</v>
      </c>
      <c r="Y95" s="8" t="str">
        <f t="shared" si="4"/>
        <v>"TTR",</v>
      </c>
    </row>
    <row r="96" spans="1:25">
      <c r="A96" t="s">
        <v>2121</v>
      </c>
      <c r="B96" t="s">
        <v>2122</v>
      </c>
      <c r="D96" t="s">
        <v>1561</v>
      </c>
      <c r="G96" t="s">
        <v>1285</v>
      </c>
      <c r="H96" t="s">
        <v>611</v>
      </c>
      <c r="I96" t="s">
        <v>1622</v>
      </c>
      <c r="K96" t="s">
        <v>1623</v>
      </c>
      <c r="L96" t="s">
        <v>1624</v>
      </c>
      <c r="M96" s="1" t="s">
        <v>286</v>
      </c>
      <c r="N96">
        <v>266</v>
      </c>
      <c r="P96" t="s">
        <v>1244</v>
      </c>
      <c r="Q96" t="str">
        <f t="shared" si="3"/>
        <v>P02774</v>
      </c>
      <c r="R96" t="s">
        <v>1866</v>
      </c>
      <c r="S96" t="s">
        <v>1868</v>
      </c>
      <c r="X96" t="s">
        <v>1868</v>
      </c>
      <c r="Y96" s="8" t="str">
        <f t="shared" si="4"/>
        <v>"GC",</v>
      </c>
    </row>
    <row r="97" spans="1:25">
      <c r="A97" t="s">
        <v>2123</v>
      </c>
      <c r="B97" t="s">
        <v>2124</v>
      </c>
      <c r="D97" t="s">
        <v>266</v>
      </c>
      <c r="G97" t="s">
        <v>266</v>
      </c>
      <c r="H97" t="s">
        <v>377</v>
      </c>
      <c r="I97" t="s">
        <v>378</v>
      </c>
      <c r="K97" t="s">
        <v>379</v>
      </c>
      <c r="L97" t="s">
        <v>538</v>
      </c>
      <c r="M97" t="s">
        <v>286</v>
      </c>
      <c r="N97">
        <v>737</v>
      </c>
      <c r="P97" t="s">
        <v>1245</v>
      </c>
      <c r="Q97" t="str">
        <f t="shared" si="3"/>
        <v>P04004</v>
      </c>
      <c r="R97" t="s">
        <v>1870</v>
      </c>
      <c r="S97" t="s">
        <v>1872</v>
      </c>
      <c r="X97" t="s">
        <v>1872</v>
      </c>
      <c r="Y97" s="8" t="str">
        <f t="shared" si="4"/>
        <v>"VTN",</v>
      </c>
    </row>
    <row r="98" spans="1:25">
      <c r="A98" t="s">
        <v>2125</v>
      </c>
      <c r="B98" t="s">
        <v>2125</v>
      </c>
      <c r="D98" t="s">
        <v>209</v>
      </c>
      <c r="G98" t="s">
        <v>209</v>
      </c>
      <c r="H98" t="s">
        <v>380</v>
      </c>
      <c r="I98" t="s">
        <v>381</v>
      </c>
      <c r="K98" t="s">
        <v>382</v>
      </c>
      <c r="L98" t="s">
        <v>539</v>
      </c>
      <c r="M98" t="s">
        <v>286</v>
      </c>
      <c r="N98">
        <v>160</v>
      </c>
      <c r="P98" t="s">
        <v>1246</v>
      </c>
      <c r="Q98" t="str">
        <f t="shared" si="3"/>
        <v>P25311</v>
      </c>
      <c r="R98" t="s">
        <v>1874</v>
      </c>
      <c r="S98" t="s">
        <v>2775</v>
      </c>
      <c r="X98" t="s">
        <v>2775</v>
      </c>
      <c r="Y98" s="8" t="str">
        <f t="shared" si="4"/>
        <v>"AZGP1",</v>
      </c>
    </row>
    <row r="99" spans="1:25">
      <c r="A99" t="s">
        <v>2126</v>
      </c>
      <c r="B99" t="s">
        <v>2126</v>
      </c>
      <c r="D99" t="s">
        <v>148</v>
      </c>
      <c r="G99" t="s">
        <v>148</v>
      </c>
      <c r="H99" t="s">
        <v>383</v>
      </c>
      <c r="I99" t="s">
        <v>384</v>
      </c>
      <c r="K99" t="s">
        <v>385</v>
      </c>
      <c r="L99" t="s">
        <v>148</v>
      </c>
      <c r="M99" s="1" t="s">
        <v>286</v>
      </c>
      <c r="N99" s="1">
        <v>1207</v>
      </c>
      <c r="P99" t="s">
        <v>1247</v>
      </c>
      <c r="Q99" t="str">
        <f t="shared" si="3"/>
        <v>P10145</v>
      </c>
      <c r="R99" t="s">
        <v>576</v>
      </c>
      <c r="S99" t="s">
        <v>868</v>
      </c>
      <c r="X99" t="s">
        <v>868</v>
      </c>
      <c r="Y99" s="8" t="str">
        <f t="shared" si="4"/>
        <v>"CXCL8",</v>
      </c>
    </row>
    <row r="100" spans="1:25">
      <c r="A100" t="s">
        <v>2127</v>
      </c>
      <c r="B100" t="s">
        <v>2128</v>
      </c>
      <c r="D100" t="s">
        <v>1722</v>
      </c>
      <c r="G100" t="s">
        <v>1287</v>
      </c>
      <c r="H100" t="s">
        <v>612</v>
      </c>
      <c r="I100" t="s">
        <v>1947</v>
      </c>
      <c r="K100" t="s">
        <v>1948</v>
      </c>
      <c r="L100" t="s">
        <v>840</v>
      </c>
      <c r="M100" t="s">
        <v>286</v>
      </c>
      <c r="N100">
        <v>92</v>
      </c>
      <c r="P100" t="s">
        <v>1248</v>
      </c>
      <c r="Q100" t="str">
        <f t="shared" si="3"/>
        <v>P15692</v>
      </c>
      <c r="R100" t="s">
        <v>577</v>
      </c>
      <c r="S100" t="s">
        <v>911</v>
      </c>
      <c r="X100" t="s">
        <v>911</v>
      </c>
      <c r="Y100" s="8" t="str">
        <f t="shared" si="4"/>
        <v>"VEGFA",</v>
      </c>
    </row>
    <row r="101" spans="1:25">
      <c r="A101" t="s">
        <v>2129</v>
      </c>
      <c r="B101" t="s">
        <v>2130</v>
      </c>
      <c r="D101" t="s">
        <v>1722</v>
      </c>
      <c r="G101" t="s">
        <v>1350</v>
      </c>
      <c r="H101" t="s">
        <v>612</v>
      </c>
      <c r="I101" t="s">
        <v>1947</v>
      </c>
      <c r="K101" t="s">
        <v>1948</v>
      </c>
      <c r="L101" t="s">
        <v>840</v>
      </c>
      <c r="M101" t="s">
        <v>286</v>
      </c>
      <c r="N101">
        <v>92</v>
      </c>
      <c r="P101" t="s">
        <v>143</v>
      </c>
      <c r="Q101" t="str">
        <f t="shared" si="3"/>
        <v>P35318</v>
      </c>
      <c r="R101" t="s">
        <v>290</v>
      </c>
      <c r="S101" t="s">
        <v>292</v>
      </c>
      <c r="X101" t="s">
        <v>292</v>
      </c>
      <c r="Y101" s="8" t="str">
        <f t="shared" si="4"/>
        <v>"ADM",</v>
      </c>
    </row>
    <row r="102" spans="1:25">
      <c r="A102" t="s">
        <v>2131</v>
      </c>
      <c r="B102" t="s">
        <v>2132</v>
      </c>
      <c r="D102" t="s">
        <v>841</v>
      </c>
      <c r="G102" t="s">
        <v>1291</v>
      </c>
      <c r="H102" t="s">
        <v>615</v>
      </c>
      <c r="I102" t="s">
        <v>1628</v>
      </c>
      <c r="K102" t="s">
        <v>1629</v>
      </c>
      <c r="L102" t="s">
        <v>841</v>
      </c>
      <c r="M102" t="s">
        <v>286</v>
      </c>
      <c r="N102">
        <v>184</v>
      </c>
      <c r="P102" t="s">
        <v>1249</v>
      </c>
      <c r="Q102" t="str">
        <f t="shared" si="3"/>
        <v>P29965</v>
      </c>
      <c r="R102" t="s">
        <v>578</v>
      </c>
      <c r="S102" t="s">
        <v>835</v>
      </c>
      <c r="X102" t="s">
        <v>835</v>
      </c>
      <c r="Y102" s="8" t="str">
        <f t="shared" si="4"/>
        <v>"CD40LG",</v>
      </c>
    </row>
    <row r="103" spans="1:25">
      <c r="A103" t="s">
        <v>2133</v>
      </c>
      <c r="B103" t="s">
        <v>2134</v>
      </c>
      <c r="D103" t="s">
        <v>1197</v>
      </c>
      <c r="G103" t="s">
        <v>1197</v>
      </c>
      <c r="H103" t="s">
        <v>1428</v>
      </c>
      <c r="I103" t="s">
        <v>1429</v>
      </c>
      <c r="K103" t="s">
        <v>1430</v>
      </c>
      <c r="L103" t="s">
        <v>1431</v>
      </c>
      <c r="M103" t="s">
        <v>286</v>
      </c>
      <c r="N103">
        <v>732</v>
      </c>
      <c r="P103" t="s">
        <v>1250</v>
      </c>
      <c r="Q103" t="str">
        <f t="shared" si="3"/>
        <v>Q99988</v>
      </c>
      <c r="R103" t="s">
        <v>579</v>
      </c>
      <c r="S103" t="s">
        <v>848</v>
      </c>
      <c r="X103" t="s">
        <v>848</v>
      </c>
      <c r="Y103" s="8" t="str">
        <f t="shared" si="4"/>
        <v>"GDF15",</v>
      </c>
    </row>
    <row r="104" spans="1:25">
      <c r="A104" t="s">
        <v>2135</v>
      </c>
      <c r="B104" t="s">
        <v>2136</v>
      </c>
      <c r="D104" t="s">
        <v>201</v>
      </c>
      <c r="G104" t="s">
        <v>201</v>
      </c>
      <c r="H104" t="s">
        <v>386</v>
      </c>
      <c r="I104" t="s">
        <v>387</v>
      </c>
      <c r="K104" t="s">
        <v>388</v>
      </c>
      <c r="L104" t="s">
        <v>201</v>
      </c>
      <c r="M104" t="s">
        <v>286</v>
      </c>
      <c r="N104">
        <v>132</v>
      </c>
      <c r="P104" t="s">
        <v>146</v>
      </c>
      <c r="Q104" t="str">
        <f t="shared" si="3"/>
        <v>P49763</v>
      </c>
      <c r="R104" t="s">
        <v>433</v>
      </c>
      <c r="S104" t="s">
        <v>889</v>
      </c>
      <c r="X104" t="s">
        <v>889</v>
      </c>
      <c r="Y104" s="8" t="str">
        <f t="shared" si="4"/>
        <v>"PGF",</v>
      </c>
    </row>
    <row r="105" spans="1:25">
      <c r="A105" t="s">
        <v>2137</v>
      </c>
      <c r="B105" t="s">
        <v>2138</v>
      </c>
      <c r="D105" t="s">
        <v>172</v>
      </c>
      <c r="G105" t="s">
        <v>172</v>
      </c>
      <c r="H105" t="s">
        <v>391</v>
      </c>
      <c r="I105" t="s">
        <v>392</v>
      </c>
      <c r="K105" t="s">
        <v>393</v>
      </c>
      <c r="L105" t="s">
        <v>541</v>
      </c>
      <c r="M105" t="s">
        <v>286</v>
      </c>
      <c r="N105" s="1">
        <v>2511</v>
      </c>
      <c r="P105" t="s">
        <v>147</v>
      </c>
      <c r="Q105" t="str">
        <f t="shared" si="3"/>
        <v>P16581</v>
      </c>
      <c r="R105" t="s">
        <v>466</v>
      </c>
      <c r="S105" t="s">
        <v>147</v>
      </c>
      <c r="X105" t="s">
        <v>147</v>
      </c>
      <c r="Y105" s="8" t="str">
        <f t="shared" si="4"/>
        <v>"SELE",</v>
      </c>
    </row>
    <row r="106" spans="1:25">
      <c r="A106" t="s">
        <v>2139</v>
      </c>
      <c r="B106" t="s">
        <v>2139</v>
      </c>
      <c r="D106" t="s">
        <v>1198</v>
      </c>
      <c r="G106" t="s">
        <v>1198</v>
      </c>
      <c r="H106" t="s">
        <v>1432</v>
      </c>
      <c r="I106" t="s">
        <v>1433</v>
      </c>
      <c r="K106" t="s">
        <v>1434</v>
      </c>
      <c r="L106" t="s">
        <v>1435</v>
      </c>
      <c r="M106" t="s">
        <v>286</v>
      </c>
      <c r="N106">
        <v>703</v>
      </c>
      <c r="P106" t="s">
        <v>148</v>
      </c>
      <c r="Q106" t="str">
        <f t="shared" si="3"/>
        <v>P01133</v>
      </c>
      <c r="R106" t="s">
        <v>383</v>
      </c>
      <c r="S106" t="s">
        <v>148</v>
      </c>
      <c r="X106" t="s">
        <v>148</v>
      </c>
      <c r="Y106" s="8" t="str">
        <f t="shared" si="4"/>
        <v>"EGF",</v>
      </c>
    </row>
    <row r="107" spans="1:25">
      <c r="A107" t="s">
        <v>2140</v>
      </c>
      <c r="B107" t="s">
        <v>2141</v>
      </c>
      <c r="D107" t="s">
        <v>1199</v>
      </c>
      <c r="G107" t="s">
        <v>1199</v>
      </c>
      <c r="H107" t="s">
        <v>1436</v>
      </c>
      <c r="I107" t="s">
        <v>1437</v>
      </c>
      <c r="K107" t="s">
        <v>1438</v>
      </c>
      <c r="L107" t="s">
        <v>1439</v>
      </c>
      <c r="M107" t="s">
        <v>286</v>
      </c>
      <c r="N107">
        <v>299</v>
      </c>
      <c r="P107" t="s">
        <v>1251</v>
      </c>
      <c r="Q107" t="str">
        <f t="shared" si="3"/>
        <v>O00300</v>
      </c>
      <c r="R107" t="s">
        <v>425</v>
      </c>
      <c r="S107" t="s">
        <v>884</v>
      </c>
      <c r="X107" t="s">
        <v>884</v>
      </c>
      <c r="Y107" s="8" t="str">
        <f t="shared" si="4"/>
        <v>"TNFRSF11B",</v>
      </c>
    </row>
    <row r="108" spans="1:25">
      <c r="A108" t="s">
        <v>2142</v>
      </c>
      <c r="B108" t="s">
        <v>2142</v>
      </c>
      <c r="D108" t="s">
        <v>1200</v>
      </c>
      <c r="G108" t="s">
        <v>1200</v>
      </c>
      <c r="H108" t="s">
        <v>1440</v>
      </c>
      <c r="I108" t="s">
        <v>1441</v>
      </c>
      <c r="K108" t="s">
        <v>1442</v>
      </c>
      <c r="L108" t="s">
        <v>1443</v>
      </c>
      <c r="M108" t="s">
        <v>286</v>
      </c>
      <c r="N108">
        <v>367</v>
      </c>
      <c r="P108" t="s">
        <v>149</v>
      </c>
      <c r="Q108" t="str">
        <f t="shared" si="3"/>
        <v>P12931</v>
      </c>
      <c r="R108" t="s">
        <v>478</v>
      </c>
      <c r="S108" t="s">
        <v>149</v>
      </c>
      <c r="X108" t="s">
        <v>149</v>
      </c>
      <c r="Y108" s="8" t="str">
        <f t="shared" si="4"/>
        <v>"SRC",</v>
      </c>
    </row>
    <row r="109" spans="1:25">
      <c r="A109" t="s">
        <v>2143</v>
      </c>
      <c r="B109" t="s">
        <v>2144</v>
      </c>
      <c r="D109" t="s">
        <v>842</v>
      </c>
      <c r="G109" t="s">
        <v>1354</v>
      </c>
      <c r="H109" t="s">
        <v>752</v>
      </c>
      <c r="I109" t="s">
        <v>1708</v>
      </c>
      <c r="K109" t="s">
        <v>1709</v>
      </c>
      <c r="L109" t="s">
        <v>1710</v>
      </c>
      <c r="M109" t="s">
        <v>286</v>
      </c>
      <c r="N109">
        <v>216</v>
      </c>
      <c r="P109" t="s">
        <v>1252</v>
      </c>
      <c r="Q109" t="str">
        <f t="shared" si="3"/>
        <v>P14778</v>
      </c>
      <c r="R109" t="s">
        <v>1589</v>
      </c>
      <c r="S109" t="s">
        <v>2776</v>
      </c>
      <c r="X109" t="s">
        <v>2776</v>
      </c>
      <c r="Y109" s="8" t="str">
        <f t="shared" si="4"/>
        <v>"IL1R1",</v>
      </c>
    </row>
    <row r="110" spans="1:25">
      <c r="A110" t="s">
        <v>2145</v>
      </c>
      <c r="B110" t="s">
        <v>2146</v>
      </c>
      <c r="D110" t="s">
        <v>843</v>
      </c>
      <c r="G110" t="s">
        <v>1329</v>
      </c>
      <c r="H110" t="s">
        <v>734</v>
      </c>
      <c r="I110" t="s">
        <v>1674</v>
      </c>
      <c r="K110" t="s">
        <v>1675</v>
      </c>
      <c r="L110" t="s">
        <v>1676</v>
      </c>
      <c r="M110" t="s">
        <v>286</v>
      </c>
      <c r="N110">
        <v>209</v>
      </c>
      <c r="P110" t="s">
        <v>1253</v>
      </c>
      <c r="Q110" t="str">
        <f t="shared" si="3"/>
        <v>P05231</v>
      </c>
      <c r="R110" t="s">
        <v>581</v>
      </c>
      <c r="S110" t="s">
        <v>865</v>
      </c>
      <c r="X110" t="s">
        <v>865</v>
      </c>
      <c r="Y110" s="8" t="str">
        <f t="shared" si="4"/>
        <v>"IL6",</v>
      </c>
    </row>
    <row r="111" spans="1:25">
      <c r="A111" t="s">
        <v>2147</v>
      </c>
      <c r="B111" t="s">
        <v>2148</v>
      </c>
      <c r="D111" t="s">
        <v>844</v>
      </c>
      <c r="G111" t="s">
        <v>1265</v>
      </c>
      <c r="H111" t="s">
        <v>593</v>
      </c>
      <c r="I111" t="s">
        <v>1739</v>
      </c>
      <c r="K111" t="s">
        <v>1740</v>
      </c>
      <c r="L111" t="s">
        <v>1741</v>
      </c>
      <c r="M111" t="s">
        <v>286</v>
      </c>
      <c r="N111">
        <v>251</v>
      </c>
      <c r="P111" t="s">
        <v>152</v>
      </c>
      <c r="Q111" t="str">
        <f t="shared" si="3"/>
        <v>P04080</v>
      </c>
      <c r="R111" t="s">
        <v>344</v>
      </c>
      <c r="S111" t="s">
        <v>152</v>
      </c>
      <c r="X111" t="s">
        <v>152</v>
      </c>
      <c r="Y111" s="8" t="str">
        <f t="shared" si="4"/>
        <v>"CSTB",</v>
      </c>
    </row>
    <row r="112" spans="1:25">
      <c r="A112" t="s">
        <v>2149</v>
      </c>
      <c r="B112" t="s">
        <v>2150</v>
      </c>
      <c r="D112" t="s">
        <v>844</v>
      </c>
      <c r="E112" t="str">
        <f>CONCATENATE(D112,"_HUMAN")</f>
        <v>FGF23_HUMAN</v>
      </c>
      <c r="G112" t="s">
        <v>1324</v>
      </c>
      <c r="H112" t="s">
        <v>593</v>
      </c>
      <c r="I112" t="s">
        <v>1739</v>
      </c>
      <c r="K112" t="s">
        <v>1740</v>
      </c>
      <c r="L112" t="s">
        <v>1741</v>
      </c>
      <c r="M112" t="s">
        <v>286</v>
      </c>
      <c r="N112">
        <v>251</v>
      </c>
      <c r="P112" t="s">
        <v>1254</v>
      </c>
      <c r="Q112" t="str">
        <f t="shared" si="3"/>
        <v>P13500</v>
      </c>
      <c r="R112" t="s">
        <v>582</v>
      </c>
      <c r="S112" t="s">
        <v>873</v>
      </c>
      <c r="X112" t="s">
        <v>873</v>
      </c>
      <c r="Y112" s="8" t="str">
        <f t="shared" si="4"/>
        <v>"CCL2",</v>
      </c>
    </row>
    <row r="113" spans="1:25">
      <c r="A113" t="s">
        <v>2151</v>
      </c>
      <c r="B113" t="s">
        <v>2152</v>
      </c>
      <c r="D113" t="s">
        <v>914</v>
      </c>
      <c r="G113" t="s">
        <v>1326</v>
      </c>
      <c r="H113" t="s">
        <v>913</v>
      </c>
      <c r="I113" t="s">
        <v>1670</v>
      </c>
      <c r="K113" t="s">
        <v>1671</v>
      </c>
      <c r="L113" t="s">
        <v>914</v>
      </c>
      <c r="M113" t="s">
        <v>286</v>
      </c>
      <c r="N113">
        <v>268</v>
      </c>
      <c r="P113" t="s">
        <v>153</v>
      </c>
      <c r="Q113" t="str">
        <f t="shared" si="3"/>
        <v>Q92876</v>
      </c>
      <c r="R113" t="s">
        <v>406</v>
      </c>
      <c r="S113" t="s">
        <v>153</v>
      </c>
      <c r="X113" t="s">
        <v>153</v>
      </c>
      <c r="Y113" s="8" t="str">
        <f t="shared" si="4"/>
        <v>"KLK6",</v>
      </c>
    </row>
    <row r="114" spans="1:25">
      <c r="A114" t="s">
        <v>2153</v>
      </c>
      <c r="B114" t="s">
        <v>2153</v>
      </c>
      <c r="D114" t="s">
        <v>1201</v>
      </c>
      <c r="E114" t="str">
        <f>CONCATENATE(D114,"_HUMAN")</f>
        <v>FIBA_HUMAN</v>
      </c>
      <c r="G114" t="s">
        <v>1201</v>
      </c>
      <c r="H114" t="s">
        <v>1802</v>
      </c>
      <c r="I114" t="s">
        <v>1801</v>
      </c>
      <c r="K114" t="s">
        <v>1803</v>
      </c>
      <c r="L114" t="s">
        <v>1804</v>
      </c>
      <c r="M114" t="s">
        <v>286</v>
      </c>
      <c r="N114">
        <v>866</v>
      </c>
      <c r="P114" t="s">
        <v>1255</v>
      </c>
      <c r="Q114" t="str">
        <f t="shared" si="3"/>
        <v>P08887</v>
      </c>
      <c r="R114" t="s">
        <v>595</v>
      </c>
      <c r="S114" t="s">
        <v>866</v>
      </c>
      <c r="X114" t="s">
        <v>866</v>
      </c>
      <c r="Y114" s="8" t="str">
        <f t="shared" si="4"/>
        <v>"IL6R",</v>
      </c>
    </row>
    <row r="115" spans="1:25">
      <c r="A115" t="s">
        <v>2154</v>
      </c>
      <c r="B115" t="s">
        <v>2155</v>
      </c>
      <c r="D115" t="s">
        <v>1202</v>
      </c>
      <c r="E115" t="str">
        <f>CONCATENATE(D115,"_HUMAN")</f>
        <v>FIBG_HUMAN</v>
      </c>
      <c r="G115" t="s">
        <v>1202</v>
      </c>
      <c r="H115" t="s">
        <v>1806</v>
      </c>
      <c r="I115" t="s">
        <v>1805</v>
      </c>
      <c r="K115" t="s">
        <v>1807</v>
      </c>
      <c r="L115" t="s">
        <v>1808</v>
      </c>
      <c r="M115" t="s">
        <v>286</v>
      </c>
      <c r="N115">
        <v>453</v>
      </c>
      <c r="P115" t="s">
        <v>1256</v>
      </c>
      <c r="Q115" t="str">
        <f t="shared" si="3"/>
        <v>P25116</v>
      </c>
      <c r="R115" t="s">
        <v>584</v>
      </c>
      <c r="S115" t="s">
        <v>885</v>
      </c>
      <c r="X115" t="s">
        <v>885</v>
      </c>
      <c r="Y115" s="8" t="str">
        <f t="shared" si="4"/>
        <v>"F2R",</v>
      </c>
    </row>
    <row r="116" spans="1:25">
      <c r="A116" t="s">
        <v>2156</v>
      </c>
      <c r="B116" t="s">
        <v>2157</v>
      </c>
      <c r="D116" t="s">
        <v>1203</v>
      </c>
      <c r="E116" t="str">
        <f>CONCATENATE(D116,"_HUMAN")</f>
        <v>FINC_HUMAN</v>
      </c>
      <c r="G116" t="s">
        <v>1203</v>
      </c>
      <c r="H116" t="s">
        <v>1810</v>
      </c>
      <c r="I116" t="s">
        <v>1809</v>
      </c>
      <c r="K116" t="s">
        <v>1811</v>
      </c>
      <c r="L116" t="s">
        <v>1812</v>
      </c>
      <c r="M116" t="s">
        <v>286</v>
      </c>
      <c r="N116" s="1">
        <v>2386</v>
      </c>
      <c r="P116" t="s">
        <v>1257</v>
      </c>
      <c r="Q116" t="str">
        <f t="shared" si="3"/>
        <v>P23946</v>
      </c>
      <c r="R116" t="s">
        <v>1881</v>
      </c>
      <c r="S116" t="s">
        <v>2777</v>
      </c>
      <c r="X116" t="s">
        <v>2777</v>
      </c>
      <c r="Y116" s="8" t="str">
        <f t="shared" si="4"/>
        <v>"CMA1",</v>
      </c>
    </row>
    <row r="117" spans="1:25">
      <c r="A117" t="s">
        <v>2158</v>
      </c>
      <c r="B117" t="s">
        <v>2158</v>
      </c>
      <c r="D117" t="s">
        <v>261</v>
      </c>
      <c r="E117" t="str">
        <f>CONCATENATE(D117,"_HUMAN")</f>
        <v>Flt3L_HUMAN</v>
      </c>
      <c r="G117" t="s">
        <v>261</v>
      </c>
      <c r="H117" t="s">
        <v>746</v>
      </c>
      <c r="I117" t="s">
        <v>1885</v>
      </c>
      <c r="K117" t="s">
        <v>1886</v>
      </c>
      <c r="L117" t="s">
        <v>845</v>
      </c>
      <c r="M117" t="s">
        <v>286</v>
      </c>
      <c r="N117">
        <v>235</v>
      </c>
      <c r="P117" t="s">
        <v>156</v>
      </c>
      <c r="Q117" t="str">
        <f t="shared" si="3"/>
        <v>Q9UBX7</v>
      </c>
      <c r="R117" t="s">
        <v>585</v>
      </c>
      <c r="S117" t="s">
        <v>851</v>
      </c>
      <c r="X117" t="s">
        <v>851</v>
      </c>
      <c r="Y117" s="8" t="str">
        <f t="shared" si="4"/>
        <v>"KLK11",</v>
      </c>
    </row>
    <row r="118" spans="1:25">
      <c r="A118" t="s">
        <v>2159</v>
      </c>
      <c r="B118" t="s">
        <v>2160</v>
      </c>
      <c r="D118" t="s">
        <v>206</v>
      </c>
      <c r="G118" t="s">
        <v>206</v>
      </c>
      <c r="H118" t="s">
        <v>622</v>
      </c>
      <c r="I118" t="s">
        <v>1951</v>
      </c>
      <c r="K118" t="s">
        <v>1952</v>
      </c>
      <c r="L118" t="s">
        <v>846</v>
      </c>
      <c r="M118" t="s">
        <v>286</v>
      </c>
      <c r="N118">
        <v>344</v>
      </c>
      <c r="P118" t="s">
        <v>157</v>
      </c>
      <c r="Q118" t="str">
        <f t="shared" si="3"/>
        <v>Q02763</v>
      </c>
      <c r="R118" t="s">
        <v>487</v>
      </c>
      <c r="S118" t="s">
        <v>898</v>
      </c>
      <c r="X118" t="s">
        <v>898</v>
      </c>
      <c r="Y118" s="8" t="str">
        <f t="shared" si="4"/>
        <v>"TEK",</v>
      </c>
    </row>
    <row r="119" spans="1:25">
      <c r="A119" t="s">
        <v>2161</v>
      </c>
      <c r="B119" t="s">
        <v>2161</v>
      </c>
      <c r="D119" t="s">
        <v>192</v>
      </c>
      <c r="G119" t="s">
        <v>192</v>
      </c>
      <c r="H119" t="s">
        <v>394</v>
      </c>
      <c r="I119" t="s">
        <v>395</v>
      </c>
      <c r="K119" t="s">
        <v>396</v>
      </c>
      <c r="L119" t="s">
        <v>542</v>
      </c>
      <c r="M119" s="1" t="s">
        <v>286</v>
      </c>
      <c r="N119">
        <v>123</v>
      </c>
      <c r="P119" s="4" t="s">
        <v>158</v>
      </c>
      <c r="Q119" t="str">
        <f t="shared" si="3"/>
        <v>P02787</v>
      </c>
      <c r="X119" t="s">
        <v>902</v>
      </c>
      <c r="Y119" s="8" t="str">
        <f t="shared" si="4"/>
        <v>"TNFRSF1A",</v>
      </c>
    </row>
    <row r="120" spans="1:25">
      <c r="A120" t="s">
        <v>2162</v>
      </c>
      <c r="B120" t="s">
        <v>2163</v>
      </c>
      <c r="D120" t="s">
        <v>1550</v>
      </c>
      <c r="E120" t="str">
        <f>CONCATENATE(D120,"_HUMAN")</f>
        <v>Gal3_HUMAN</v>
      </c>
      <c r="G120" t="s">
        <v>1255</v>
      </c>
      <c r="H120" t="s">
        <v>595</v>
      </c>
      <c r="I120" t="s">
        <v>1877</v>
      </c>
      <c r="K120" t="s">
        <v>1878</v>
      </c>
      <c r="L120" t="s">
        <v>866</v>
      </c>
      <c r="M120" t="s">
        <v>286</v>
      </c>
      <c r="N120">
        <v>468</v>
      </c>
      <c r="P120" t="s">
        <v>1258</v>
      </c>
      <c r="Q120" t="str">
        <f t="shared" si="3"/>
        <v>P19438</v>
      </c>
      <c r="R120" t="s">
        <v>587</v>
      </c>
      <c r="S120" t="s">
        <v>902</v>
      </c>
      <c r="X120" t="s">
        <v>887</v>
      </c>
      <c r="Y120" s="8" t="str">
        <f t="shared" si="4"/>
        <v>"CD274",</v>
      </c>
    </row>
    <row r="121" spans="1:25">
      <c r="A121" t="s">
        <v>2164</v>
      </c>
      <c r="B121" t="s">
        <v>2165</v>
      </c>
      <c r="D121" t="s">
        <v>848</v>
      </c>
      <c r="G121" t="s">
        <v>1250</v>
      </c>
      <c r="H121" t="s">
        <v>579</v>
      </c>
      <c r="I121" t="s">
        <v>1586</v>
      </c>
      <c r="K121" t="s">
        <v>1587</v>
      </c>
      <c r="L121" t="s">
        <v>1588</v>
      </c>
      <c r="M121" t="s">
        <v>286</v>
      </c>
      <c r="N121">
        <v>308</v>
      </c>
      <c r="P121" t="s">
        <v>1259</v>
      </c>
      <c r="Q121" t="str">
        <f t="shared" si="3"/>
        <v>Q9NZQ7</v>
      </c>
      <c r="R121" t="s">
        <v>739</v>
      </c>
      <c r="S121" t="s">
        <v>887</v>
      </c>
      <c r="X121" t="s">
        <v>864</v>
      </c>
      <c r="Y121" s="8" t="str">
        <f t="shared" si="4"/>
        <v>"IL27",</v>
      </c>
    </row>
    <row r="122" spans="1:25">
      <c r="A122" t="s">
        <v>2166</v>
      </c>
      <c r="B122" t="s">
        <v>2167</v>
      </c>
      <c r="D122" t="s">
        <v>1204</v>
      </c>
      <c r="E122" t="str">
        <f>CONCATENATE(D122,"_HUMAN")</f>
        <v>GELS_HUMAN</v>
      </c>
      <c r="G122" t="s">
        <v>1204</v>
      </c>
      <c r="H122" t="s">
        <v>1814</v>
      </c>
      <c r="I122" t="s">
        <v>1813</v>
      </c>
      <c r="K122" t="s">
        <v>1815</v>
      </c>
      <c r="L122" t="s">
        <v>1816</v>
      </c>
      <c r="M122" t="s">
        <v>286</v>
      </c>
      <c r="N122">
        <v>782</v>
      </c>
      <c r="P122" t="s">
        <v>1260</v>
      </c>
      <c r="Q122" t="str">
        <f t="shared" si="3"/>
        <v>Q8NEV9</v>
      </c>
      <c r="R122" t="s">
        <v>589</v>
      </c>
      <c r="S122" t="s">
        <v>864</v>
      </c>
      <c r="X122" t="s">
        <v>836</v>
      </c>
      <c r="Y122" s="8" t="str">
        <f t="shared" si="4"/>
        <v>"CSF1",</v>
      </c>
    </row>
    <row r="123" spans="1:25">
      <c r="A123" t="s">
        <v>2168</v>
      </c>
      <c r="B123" t="s">
        <v>2169</v>
      </c>
      <c r="D123" t="s">
        <v>170</v>
      </c>
      <c r="G123" t="s">
        <v>170</v>
      </c>
      <c r="H123" t="s">
        <v>599</v>
      </c>
      <c r="I123" t="s">
        <v>2716</v>
      </c>
      <c r="K123" t="s">
        <v>2717</v>
      </c>
      <c r="L123" t="s">
        <v>849</v>
      </c>
      <c r="M123" t="s">
        <v>286</v>
      </c>
      <c r="N123">
        <v>217</v>
      </c>
      <c r="P123" t="s">
        <v>1261</v>
      </c>
      <c r="Q123" t="str">
        <f t="shared" si="3"/>
        <v>P09603</v>
      </c>
      <c r="R123" t="s">
        <v>590</v>
      </c>
      <c r="S123" t="s">
        <v>836</v>
      </c>
      <c r="X123" t="s">
        <v>230</v>
      </c>
      <c r="Y123" s="8" t="str">
        <f t="shared" si="4"/>
        <v>"CXCL1",</v>
      </c>
    </row>
    <row r="124" spans="1:25">
      <c r="A124" t="s">
        <v>2170</v>
      </c>
      <c r="B124" t="s">
        <v>2170</v>
      </c>
      <c r="D124" t="s">
        <v>1205</v>
      </c>
      <c r="G124" t="s">
        <v>1205</v>
      </c>
      <c r="H124" t="s">
        <v>1444</v>
      </c>
      <c r="I124" t="s">
        <v>1445</v>
      </c>
      <c r="K124" t="s">
        <v>1446</v>
      </c>
      <c r="L124" t="s">
        <v>1447</v>
      </c>
      <c r="M124" t="s">
        <v>286</v>
      </c>
      <c r="N124">
        <v>226</v>
      </c>
      <c r="P124" t="s">
        <v>1262</v>
      </c>
      <c r="Q124" t="str">
        <f t="shared" si="3"/>
        <v>P09341</v>
      </c>
      <c r="R124" t="s">
        <v>356</v>
      </c>
      <c r="S124" t="s">
        <v>230</v>
      </c>
      <c r="X124" t="s">
        <v>871</v>
      </c>
      <c r="Y124" s="8" t="str">
        <f t="shared" si="4"/>
        <v>"OLR1",</v>
      </c>
    </row>
    <row r="125" spans="1:25">
      <c r="A125" t="s">
        <v>2171</v>
      </c>
      <c r="B125" t="s">
        <v>2172</v>
      </c>
      <c r="D125" t="s">
        <v>1206</v>
      </c>
      <c r="E125" t="str">
        <f>CONCATENATE(D125,"_HUMAN")</f>
        <v>HBA_HUMAN</v>
      </c>
      <c r="G125" t="s">
        <v>1290</v>
      </c>
      <c r="H125" t="s">
        <v>614</v>
      </c>
      <c r="I125" t="s">
        <v>1625</v>
      </c>
      <c r="K125" t="s">
        <v>1626</v>
      </c>
      <c r="L125" t="s">
        <v>1627</v>
      </c>
      <c r="M125" t="s">
        <v>286</v>
      </c>
      <c r="N125">
        <v>208</v>
      </c>
      <c r="P125" t="s">
        <v>1263</v>
      </c>
      <c r="Q125" t="str">
        <f t="shared" si="3"/>
        <v>P78380</v>
      </c>
      <c r="R125" t="s">
        <v>591</v>
      </c>
      <c r="S125" t="s">
        <v>871</v>
      </c>
      <c r="X125" t="s">
        <v>906</v>
      </c>
      <c r="Y125" s="8" t="str">
        <f t="shared" si="4"/>
        <v>"TNFRSF10B",</v>
      </c>
    </row>
    <row r="126" spans="1:25">
      <c r="A126" t="s">
        <v>2173</v>
      </c>
      <c r="B126" t="s">
        <v>2174</v>
      </c>
      <c r="D126" t="s">
        <v>1207</v>
      </c>
      <c r="G126" t="s">
        <v>1206</v>
      </c>
      <c r="H126" t="s">
        <v>1818</v>
      </c>
      <c r="I126" t="s">
        <v>1817</v>
      </c>
      <c r="K126" t="s">
        <v>1819</v>
      </c>
      <c r="L126" t="s">
        <v>1820</v>
      </c>
      <c r="M126" t="s">
        <v>286</v>
      </c>
      <c r="N126">
        <v>142</v>
      </c>
      <c r="P126" t="s">
        <v>1264</v>
      </c>
      <c r="Q126" t="str">
        <f t="shared" si="3"/>
        <v>O14763</v>
      </c>
      <c r="R126" t="s">
        <v>592</v>
      </c>
      <c r="S126" t="s">
        <v>906</v>
      </c>
      <c r="X126" t="s">
        <v>844</v>
      </c>
      <c r="Y126" s="8" t="str">
        <f t="shared" si="4"/>
        <v>"FGF23",</v>
      </c>
    </row>
    <row r="127" spans="1:25">
      <c r="A127" t="s">
        <v>2175</v>
      </c>
      <c r="B127" t="s">
        <v>2176</v>
      </c>
      <c r="D127" t="s">
        <v>1208</v>
      </c>
      <c r="G127" t="s">
        <v>1207</v>
      </c>
      <c r="H127" t="s">
        <v>1448</v>
      </c>
      <c r="I127" t="s">
        <v>1449</v>
      </c>
      <c r="K127" t="s">
        <v>1450</v>
      </c>
      <c r="L127" t="s">
        <v>1207</v>
      </c>
      <c r="M127" t="s">
        <v>286</v>
      </c>
      <c r="N127">
        <v>147</v>
      </c>
      <c r="P127" t="s">
        <v>1265</v>
      </c>
      <c r="Q127" t="str">
        <f t="shared" si="3"/>
        <v>Q9GZV9</v>
      </c>
      <c r="R127" t="s">
        <v>593</v>
      </c>
      <c r="S127" t="s">
        <v>844</v>
      </c>
      <c r="X127" t="s">
        <v>892</v>
      </c>
      <c r="Y127" s="8" t="str">
        <f t="shared" si="4"/>
        <v>"KITLG",</v>
      </c>
    </row>
    <row r="128" spans="1:25">
      <c r="A128" t="s">
        <v>2177</v>
      </c>
      <c r="B128" t="s">
        <v>2178</v>
      </c>
      <c r="D128" t="s">
        <v>850</v>
      </c>
      <c r="G128" t="s">
        <v>1208</v>
      </c>
      <c r="H128" t="s">
        <v>1451</v>
      </c>
      <c r="I128" t="s">
        <v>1452</v>
      </c>
      <c r="K128" t="s">
        <v>1453</v>
      </c>
      <c r="L128" t="s">
        <v>1454</v>
      </c>
      <c r="M128" t="s">
        <v>286</v>
      </c>
      <c r="N128">
        <v>147</v>
      </c>
      <c r="P128" t="s">
        <v>1266</v>
      </c>
      <c r="Q128" t="str">
        <f t="shared" si="3"/>
        <v>P21583</v>
      </c>
      <c r="R128" t="s">
        <v>463</v>
      </c>
      <c r="S128" t="s">
        <v>892</v>
      </c>
      <c r="X128" t="s">
        <v>862</v>
      </c>
      <c r="Y128" s="8" t="str">
        <f t="shared" si="4"/>
        <v>"IL18R1",</v>
      </c>
    </row>
    <row r="129" spans="1:25">
      <c r="A129" t="s">
        <v>2179</v>
      </c>
      <c r="B129" t="s">
        <v>2180</v>
      </c>
      <c r="D129" t="s">
        <v>1209</v>
      </c>
      <c r="G129" t="s">
        <v>1209</v>
      </c>
      <c r="H129" t="s">
        <v>1455</v>
      </c>
      <c r="I129" t="s">
        <v>1456</v>
      </c>
      <c r="K129" t="s">
        <v>1542</v>
      </c>
      <c r="L129" t="s">
        <v>1457</v>
      </c>
      <c r="M129" t="s">
        <v>286</v>
      </c>
      <c r="N129">
        <v>563</v>
      </c>
      <c r="P129" t="s">
        <v>1267</v>
      </c>
      <c r="Q129" t="str">
        <f t="shared" si="3"/>
        <v>Q13478</v>
      </c>
      <c r="R129" t="s">
        <v>738</v>
      </c>
      <c r="S129" t="s">
        <v>862</v>
      </c>
      <c r="X129" t="s">
        <v>903</v>
      </c>
      <c r="Y129" s="8" t="str">
        <f t="shared" si="4"/>
        <v>"TNFRSF1B",</v>
      </c>
    </row>
    <row r="130" spans="1:25">
      <c r="A130" t="s">
        <v>2181</v>
      </c>
      <c r="B130" t="s">
        <v>2181</v>
      </c>
      <c r="D130" t="s">
        <v>1210</v>
      </c>
      <c r="E130" t="str">
        <f>CONCATENATE(D130,"_HUMAN")</f>
        <v>HEP2_HUMAN</v>
      </c>
      <c r="G130" t="s">
        <v>1210</v>
      </c>
      <c r="H130" t="s">
        <v>1822</v>
      </c>
      <c r="I130" t="s">
        <v>1821</v>
      </c>
      <c r="K130" t="s">
        <v>1823</v>
      </c>
      <c r="L130" t="s">
        <v>1824</v>
      </c>
      <c r="M130" t="s">
        <v>286</v>
      </c>
      <c r="N130">
        <v>499</v>
      </c>
      <c r="P130" s="4" t="s">
        <v>1268</v>
      </c>
      <c r="Q130" t="str">
        <f t="shared" si="3"/>
        <v>P08887</v>
      </c>
      <c r="X130" t="s">
        <v>880</v>
      </c>
      <c r="Y130" s="8" t="str">
        <f t="shared" si="4"/>
        <v>"MMP3",</v>
      </c>
    </row>
    <row r="131" spans="1:25">
      <c r="A131" t="s">
        <v>2182</v>
      </c>
      <c r="B131" t="s">
        <v>2183</v>
      </c>
      <c r="D131" t="s">
        <v>1304</v>
      </c>
      <c r="G131" t="s">
        <v>1304</v>
      </c>
      <c r="H131" t="s">
        <v>400</v>
      </c>
      <c r="I131" t="s">
        <v>401</v>
      </c>
      <c r="K131" t="s">
        <v>402</v>
      </c>
      <c r="L131" t="s">
        <v>214</v>
      </c>
      <c r="M131" t="s">
        <v>286</v>
      </c>
      <c r="N131">
        <v>211</v>
      </c>
      <c r="P131" t="s">
        <v>1269</v>
      </c>
      <c r="Q131" t="str">
        <f t="shared" ref="Q131:Q194" si="5">VLOOKUP(P131,$G$2:$N$282,2,FALSE)</f>
        <v>P20333</v>
      </c>
      <c r="R131" t="s">
        <v>596</v>
      </c>
      <c r="S131" t="s">
        <v>903</v>
      </c>
      <c r="X131" t="s">
        <v>852</v>
      </c>
      <c r="Y131" s="8" t="str">
        <f t="shared" ref="Y131:Y194" si="6">CONCATENATE("""",X131,"""",",")</f>
        <v>"HSPB1",</v>
      </c>
    </row>
    <row r="132" spans="1:25">
      <c r="A132" t="s">
        <v>2184</v>
      </c>
      <c r="B132" t="s">
        <v>2185</v>
      </c>
      <c r="D132" t="s">
        <v>254</v>
      </c>
      <c r="G132" t="s">
        <v>1276</v>
      </c>
      <c r="H132" t="s">
        <v>403</v>
      </c>
      <c r="I132" t="s">
        <v>404</v>
      </c>
      <c r="K132" t="s">
        <v>405</v>
      </c>
      <c r="L132" t="s">
        <v>544</v>
      </c>
      <c r="M132" t="s">
        <v>286</v>
      </c>
      <c r="N132">
        <v>728</v>
      </c>
      <c r="P132" t="s">
        <v>1270</v>
      </c>
      <c r="Q132" t="str">
        <f t="shared" si="5"/>
        <v>P08254</v>
      </c>
      <c r="R132" t="s">
        <v>597</v>
      </c>
      <c r="S132" t="s">
        <v>880</v>
      </c>
      <c r="X132" t="s">
        <v>239</v>
      </c>
      <c r="Y132" s="8" t="str">
        <f t="shared" si="6"/>
        <v>"TNFSF14",</v>
      </c>
    </row>
    <row r="133" spans="1:25">
      <c r="A133" t="s">
        <v>2186</v>
      </c>
      <c r="B133" t="s">
        <v>2187</v>
      </c>
      <c r="D133" t="s">
        <v>254</v>
      </c>
      <c r="E133" t="str">
        <f>CONCATENATE(D133,"_HUMAN")</f>
        <v>HGF_HUMAN</v>
      </c>
      <c r="G133" t="s">
        <v>1337</v>
      </c>
      <c r="H133" t="s">
        <v>403</v>
      </c>
      <c r="I133" t="s">
        <v>404</v>
      </c>
      <c r="K133" t="s">
        <v>405</v>
      </c>
      <c r="L133" t="s">
        <v>544</v>
      </c>
      <c r="M133" t="s">
        <v>286</v>
      </c>
      <c r="N133">
        <v>728</v>
      </c>
      <c r="P133" t="s">
        <v>1271</v>
      </c>
      <c r="Q133" t="str">
        <f t="shared" si="5"/>
        <v>P04792</v>
      </c>
      <c r="R133" t="s">
        <v>598</v>
      </c>
      <c r="S133" t="s">
        <v>852</v>
      </c>
      <c r="X133" t="s">
        <v>168</v>
      </c>
      <c r="Y133" s="8" t="str">
        <f t="shared" si="6"/>
        <v>"PRL",</v>
      </c>
    </row>
    <row r="134" spans="1:25">
      <c r="A134" t="s">
        <v>2188</v>
      </c>
      <c r="B134" t="s">
        <v>2188</v>
      </c>
      <c r="D134" t="s">
        <v>156</v>
      </c>
      <c r="G134" t="s">
        <v>156</v>
      </c>
      <c r="H134" t="s">
        <v>585</v>
      </c>
      <c r="I134" t="s">
        <v>1938</v>
      </c>
      <c r="K134" t="s">
        <v>1939</v>
      </c>
      <c r="L134" t="s">
        <v>1940</v>
      </c>
      <c r="M134" t="s">
        <v>286</v>
      </c>
      <c r="N134">
        <v>282</v>
      </c>
      <c r="P134" t="s">
        <v>1272</v>
      </c>
      <c r="Q134" t="str">
        <f t="shared" si="5"/>
        <v>O43557</v>
      </c>
      <c r="R134" t="s">
        <v>501</v>
      </c>
      <c r="S134" t="s">
        <v>239</v>
      </c>
      <c r="X134" t="s">
        <v>169</v>
      </c>
      <c r="Y134" s="8" t="str">
        <f t="shared" si="6"/>
        <v>"MPO",</v>
      </c>
    </row>
    <row r="135" spans="1:25">
      <c r="A135" t="s">
        <v>2189</v>
      </c>
      <c r="B135" t="s">
        <v>2190</v>
      </c>
      <c r="D135" t="s">
        <v>1211</v>
      </c>
      <c r="G135" t="s">
        <v>1211</v>
      </c>
      <c r="H135" t="s">
        <v>1458</v>
      </c>
      <c r="I135" t="s">
        <v>1459</v>
      </c>
      <c r="K135" t="s">
        <v>1543</v>
      </c>
      <c r="L135" t="s">
        <v>1460</v>
      </c>
      <c r="M135" t="s">
        <v>286</v>
      </c>
      <c r="N135">
        <v>443</v>
      </c>
      <c r="P135" t="s">
        <v>168</v>
      </c>
      <c r="Q135" t="str">
        <f t="shared" si="5"/>
        <v>P01236</v>
      </c>
      <c r="R135" t="s">
        <v>436</v>
      </c>
      <c r="S135" t="s">
        <v>168</v>
      </c>
      <c r="X135" t="s">
        <v>849</v>
      </c>
      <c r="Y135" s="8" t="str">
        <f t="shared" si="6"/>
        <v>"GH1",</v>
      </c>
    </row>
    <row r="136" spans="1:25">
      <c r="A136" t="s">
        <v>2191</v>
      </c>
      <c r="B136" t="s">
        <v>2192</v>
      </c>
      <c r="D136" t="s">
        <v>1212</v>
      </c>
      <c r="E136" t="str">
        <f>CONCATENATE(D136,"_HUMAN")</f>
        <v>HPTR_HUMAN</v>
      </c>
      <c r="G136" t="s">
        <v>1212</v>
      </c>
      <c r="H136" t="s">
        <v>1826</v>
      </c>
      <c r="I136" t="s">
        <v>1825</v>
      </c>
      <c r="K136" t="s">
        <v>1827</v>
      </c>
      <c r="L136" t="s">
        <v>1828</v>
      </c>
      <c r="M136" t="s">
        <v>286</v>
      </c>
      <c r="N136">
        <v>348</v>
      </c>
      <c r="P136" t="s">
        <v>169</v>
      </c>
      <c r="Q136" t="str">
        <f t="shared" si="5"/>
        <v>P05164</v>
      </c>
      <c r="R136" t="s">
        <v>419</v>
      </c>
      <c r="S136" t="s">
        <v>169</v>
      </c>
      <c r="X136" t="s">
        <v>877</v>
      </c>
      <c r="Y136" s="8" t="str">
        <f t="shared" si="6"/>
        <v>"MMP1",</v>
      </c>
    </row>
    <row r="137" spans="1:25">
      <c r="A137" t="s">
        <v>2193</v>
      </c>
      <c r="B137" t="s">
        <v>2193</v>
      </c>
      <c r="D137" t="s">
        <v>1213</v>
      </c>
      <c r="G137" t="s">
        <v>1213</v>
      </c>
      <c r="H137" t="s">
        <v>1461</v>
      </c>
      <c r="I137" t="s">
        <v>1462</v>
      </c>
      <c r="K137" t="s">
        <v>1463</v>
      </c>
      <c r="L137" t="s">
        <v>1213</v>
      </c>
      <c r="M137" t="s">
        <v>286</v>
      </c>
      <c r="N137">
        <v>525</v>
      </c>
      <c r="P137" t="s">
        <v>170</v>
      </c>
      <c r="Q137" t="str">
        <f t="shared" si="5"/>
        <v>P01241</v>
      </c>
      <c r="R137" t="s">
        <v>599</v>
      </c>
      <c r="S137" t="s">
        <v>849</v>
      </c>
      <c r="X137" t="s">
        <v>171</v>
      </c>
      <c r="Y137" s="8" t="str">
        <f t="shared" si="6"/>
        <v>"RETN",</v>
      </c>
    </row>
    <row r="138" spans="1:25">
      <c r="A138" t="s">
        <v>2194</v>
      </c>
      <c r="B138" t="s">
        <v>2194</v>
      </c>
      <c r="D138" t="s">
        <v>1559</v>
      </c>
      <c r="G138" t="s">
        <v>1271</v>
      </c>
      <c r="H138" t="s">
        <v>598</v>
      </c>
      <c r="I138" t="s">
        <v>1611</v>
      </c>
      <c r="K138" t="s">
        <v>1612</v>
      </c>
      <c r="L138" t="s">
        <v>1613</v>
      </c>
      <c r="M138" t="s">
        <v>286</v>
      </c>
      <c r="N138">
        <v>205</v>
      </c>
      <c r="P138" t="s">
        <v>1273</v>
      </c>
      <c r="Q138" t="str">
        <f t="shared" si="5"/>
        <v>P03956</v>
      </c>
      <c r="R138" t="s">
        <v>600</v>
      </c>
      <c r="S138" t="s">
        <v>877</v>
      </c>
      <c r="X138" t="s">
        <v>2778</v>
      </c>
      <c r="Y138" s="8" t="str">
        <f t="shared" si="6"/>
        <v>"FASN",</v>
      </c>
    </row>
    <row r="139" spans="1:25">
      <c r="A139" t="s">
        <v>2195</v>
      </c>
      <c r="B139" t="s">
        <v>2068</v>
      </c>
      <c r="D139" t="s">
        <v>1719</v>
      </c>
      <c r="E139" t="str">
        <f>CONCATENATE(D139,"_HUMAN")</f>
        <v>I8_HUMAN</v>
      </c>
      <c r="G139" t="s">
        <v>1214</v>
      </c>
      <c r="H139" t="s">
        <v>1830</v>
      </c>
      <c r="I139" t="s">
        <v>1829</v>
      </c>
      <c r="K139" t="s">
        <v>1831</v>
      </c>
      <c r="L139" t="s">
        <v>1832</v>
      </c>
      <c r="M139" t="s">
        <v>286</v>
      </c>
      <c r="N139">
        <v>500</v>
      </c>
      <c r="P139" t="s">
        <v>171</v>
      </c>
      <c r="Q139" t="str">
        <f t="shared" si="5"/>
        <v>Q9HD89</v>
      </c>
      <c r="R139" t="s">
        <v>460</v>
      </c>
      <c r="S139" t="s">
        <v>171</v>
      </c>
      <c r="X139" t="s">
        <v>173</v>
      </c>
      <c r="Y139" s="8" t="str">
        <f t="shared" si="6"/>
        <v>"PAPPA",</v>
      </c>
    </row>
    <row r="140" spans="1:25">
      <c r="A140" t="s">
        <v>2196</v>
      </c>
      <c r="B140" t="s">
        <v>2197</v>
      </c>
      <c r="D140" t="s">
        <v>1725</v>
      </c>
      <c r="G140" t="s">
        <v>1353</v>
      </c>
      <c r="H140" t="s">
        <v>751</v>
      </c>
      <c r="I140" t="s">
        <v>2710</v>
      </c>
      <c r="K140" t="s">
        <v>2711</v>
      </c>
      <c r="L140" t="s">
        <v>2712</v>
      </c>
      <c r="M140" t="s">
        <v>286</v>
      </c>
      <c r="N140">
        <v>166</v>
      </c>
      <c r="P140" t="s">
        <v>172</v>
      </c>
      <c r="Q140" t="str">
        <f t="shared" si="5"/>
        <v>P49327</v>
      </c>
      <c r="R140" t="s">
        <v>391</v>
      </c>
      <c r="S140" t="s">
        <v>2778</v>
      </c>
      <c r="X140" t="s">
        <v>174</v>
      </c>
      <c r="Y140" s="8" t="str">
        <f t="shared" si="6"/>
        <v>"PTX3",</v>
      </c>
    </row>
    <row r="141" spans="1:25">
      <c r="A141" t="s">
        <v>2198</v>
      </c>
      <c r="B141" t="s">
        <v>2199</v>
      </c>
      <c r="D141" t="s">
        <v>1214</v>
      </c>
      <c r="E141" t="str">
        <f>CONCATENATE(D141,"_HUMAN")</f>
        <v>IC1_HUMAN</v>
      </c>
      <c r="G141" t="s">
        <v>1215</v>
      </c>
      <c r="H141" t="s">
        <v>1464</v>
      </c>
      <c r="I141" t="s">
        <v>1465</v>
      </c>
      <c r="K141" t="s">
        <v>1544</v>
      </c>
      <c r="L141" t="s">
        <v>1215</v>
      </c>
      <c r="M141" t="s">
        <v>286</v>
      </c>
      <c r="N141">
        <v>353</v>
      </c>
      <c r="P141" t="s">
        <v>173</v>
      </c>
      <c r="Q141" t="str">
        <f t="shared" si="5"/>
        <v>Q13219</v>
      </c>
      <c r="R141" t="s">
        <v>430</v>
      </c>
      <c r="S141" t="s">
        <v>173</v>
      </c>
      <c r="X141" t="s">
        <v>175</v>
      </c>
      <c r="Y141" s="8" t="str">
        <f t="shared" si="6"/>
        <v>"REN",</v>
      </c>
    </row>
    <row r="142" spans="1:25">
      <c r="A142" t="s">
        <v>2200</v>
      </c>
      <c r="B142" t="s">
        <v>2201</v>
      </c>
      <c r="D142" t="s">
        <v>1579</v>
      </c>
      <c r="G142" t="s">
        <v>1216</v>
      </c>
      <c r="H142" t="s">
        <v>1466</v>
      </c>
      <c r="I142" t="s">
        <v>1467</v>
      </c>
      <c r="K142" t="s">
        <v>1544</v>
      </c>
      <c r="L142" t="s">
        <v>1216</v>
      </c>
      <c r="M142" t="s">
        <v>286</v>
      </c>
      <c r="N142">
        <v>340</v>
      </c>
      <c r="P142" t="s">
        <v>174</v>
      </c>
      <c r="Q142" t="str">
        <f t="shared" si="5"/>
        <v>P26022</v>
      </c>
      <c r="R142" t="s">
        <v>445</v>
      </c>
      <c r="S142" t="s">
        <v>174</v>
      </c>
      <c r="X142" t="s">
        <v>176</v>
      </c>
      <c r="Y142" s="8" t="str">
        <f t="shared" si="6"/>
        <v>"CHI3L1",</v>
      </c>
    </row>
    <row r="143" spans="1:25">
      <c r="A143" t="s">
        <v>2202</v>
      </c>
      <c r="B143" t="s">
        <v>2203</v>
      </c>
      <c r="D143" t="s">
        <v>1215</v>
      </c>
      <c r="G143" t="s">
        <v>1217</v>
      </c>
      <c r="H143" t="s">
        <v>1468</v>
      </c>
      <c r="I143" t="s">
        <v>1469</v>
      </c>
      <c r="K143" t="s">
        <v>1545</v>
      </c>
      <c r="L143" t="s">
        <v>1217</v>
      </c>
      <c r="M143" t="s">
        <v>286</v>
      </c>
      <c r="N143">
        <v>330</v>
      </c>
      <c r="P143" t="s">
        <v>175</v>
      </c>
      <c r="Q143" t="str">
        <f t="shared" si="5"/>
        <v>P00797</v>
      </c>
      <c r="R143" t="s">
        <v>454</v>
      </c>
      <c r="S143" t="s">
        <v>175</v>
      </c>
      <c r="X143" t="s">
        <v>894</v>
      </c>
      <c r="Y143" s="8" t="str">
        <f t="shared" si="6"/>
        <v>"IL1RL1",</v>
      </c>
    </row>
    <row r="144" spans="1:25">
      <c r="A144" t="s">
        <v>2204</v>
      </c>
      <c r="B144" t="s">
        <v>2204</v>
      </c>
      <c r="D144" t="s">
        <v>1216</v>
      </c>
      <c r="G144" t="s">
        <v>1218</v>
      </c>
      <c r="H144" t="s">
        <v>1470</v>
      </c>
      <c r="I144" t="s">
        <v>1471</v>
      </c>
      <c r="K144" t="s">
        <v>1545</v>
      </c>
      <c r="L144" t="s">
        <v>1218</v>
      </c>
      <c r="M144" t="s">
        <v>286</v>
      </c>
      <c r="N144">
        <v>326</v>
      </c>
      <c r="P144" t="s">
        <v>176</v>
      </c>
      <c r="Q144" t="str">
        <f t="shared" si="5"/>
        <v>P36222</v>
      </c>
      <c r="R144" t="s">
        <v>338</v>
      </c>
      <c r="S144" t="s">
        <v>176</v>
      </c>
      <c r="X144" t="s">
        <v>2779</v>
      </c>
      <c r="Y144" s="8" t="str">
        <f t="shared" si="6"/>
        <v>"TIMELESS",</v>
      </c>
    </row>
    <row r="145" spans="1:25">
      <c r="A145" t="s">
        <v>2205</v>
      </c>
      <c r="B145" t="s">
        <v>2205</v>
      </c>
      <c r="D145" t="s">
        <v>1217</v>
      </c>
      <c r="G145" t="s">
        <v>1219</v>
      </c>
      <c r="H145" t="s">
        <v>1472</v>
      </c>
      <c r="I145" t="s">
        <v>1473</v>
      </c>
      <c r="K145" t="s">
        <v>1545</v>
      </c>
      <c r="L145" t="s">
        <v>1219</v>
      </c>
      <c r="M145" t="s">
        <v>286</v>
      </c>
      <c r="N145">
        <v>377</v>
      </c>
      <c r="P145" t="s">
        <v>177</v>
      </c>
      <c r="Q145" t="str">
        <f t="shared" si="5"/>
        <v>Q01638</v>
      </c>
      <c r="R145" t="s">
        <v>481</v>
      </c>
      <c r="S145" t="s">
        <v>894</v>
      </c>
      <c r="X145" t="s">
        <v>831</v>
      </c>
      <c r="Y145" s="8" t="str">
        <f t="shared" si="6"/>
        <v>"NGF",</v>
      </c>
    </row>
    <row r="146" spans="1:25">
      <c r="A146" t="s">
        <v>2206</v>
      </c>
      <c r="B146" t="s">
        <v>2207</v>
      </c>
      <c r="D146" t="s">
        <v>1218</v>
      </c>
      <c r="G146" t="s">
        <v>1220</v>
      </c>
      <c r="H146" t="s">
        <v>1474</v>
      </c>
      <c r="I146" t="s">
        <v>1475</v>
      </c>
      <c r="K146" t="s">
        <v>1545</v>
      </c>
      <c r="L146" t="s">
        <v>1220</v>
      </c>
      <c r="M146" t="s">
        <v>286</v>
      </c>
      <c r="N146">
        <v>327</v>
      </c>
      <c r="P146" t="s">
        <v>178</v>
      </c>
      <c r="Q146" t="str">
        <f t="shared" si="5"/>
        <v>Q9UNS1</v>
      </c>
      <c r="R146" t="s">
        <v>493</v>
      </c>
      <c r="S146" t="s">
        <v>2779</v>
      </c>
      <c r="X146" t="s">
        <v>872</v>
      </c>
      <c r="Y146" s="8" t="str">
        <f t="shared" si="6"/>
        <v>"XPNPEP2",</v>
      </c>
    </row>
    <row r="147" spans="1:25">
      <c r="A147" t="s">
        <v>2208</v>
      </c>
      <c r="B147" t="s">
        <v>2209</v>
      </c>
      <c r="D147" t="s">
        <v>1219</v>
      </c>
      <c r="G147" t="s">
        <v>1221</v>
      </c>
      <c r="H147" t="s">
        <v>1476</v>
      </c>
      <c r="I147" t="s">
        <v>1477</v>
      </c>
      <c r="K147" t="s">
        <v>1478</v>
      </c>
      <c r="L147" t="s">
        <v>1221</v>
      </c>
      <c r="M147" t="s">
        <v>286</v>
      </c>
      <c r="N147">
        <v>453</v>
      </c>
      <c r="P147" t="s">
        <v>1274</v>
      </c>
      <c r="Q147" t="str">
        <f t="shared" si="5"/>
        <v>P01138</v>
      </c>
      <c r="R147" t="s">
        <v>602</v>
      </c>
      <c r="S147" t="s">
        <v>831</v>
      </c>
      <c r="X147" t="s">
        <v>907</v>
      </c>
      <c r="Y147" s="8" t="str">
        <f t="shared" si="6"/>
        <v>"TNFSF11",</v>
      </c>
    </row>
    <row r="148" spans="1:25">
      <c r="A148" t="s">
        <v>2210</v>
      </c>
      <c r="B148" t="s">
        <v>2211</v>
      </c>
      <c r="D148" t="s">
        <v>1220</v>
      </c>
      <c r="G148" t="s">
        <v>1222</v>
      </c>
      <c r="H148" t="s">
        <v>1479</v>
      </c>
      <c r="I148" t="s">
        <v>1480</v>
      </c>
      <c r="K148" t="s">
        <v>1481</v>
      </c>
      <c r="L148" t="s">
        <v>1482</v>
      </c>
      <c r="M148" t="s">
        <v>286</v>
      </c>
      <c r="N148">
        <v>159</v>
      </c>
      <c r="P148" t="s">
        <v>179</v>
      </c>
      <c r="Q148" t="str">
        <f t="shared" si="5"/>
        <v>O43895</v>
      </c>
      <c r="R148" t="s">
        <v>603</v>
      </c>
      <c r="S148" t="s">
        <v>872</v>
      </c>
      <c r="X148" t="s">
        <v>254</v>
      </c>
      <c r="Y148" s="8" t="str">
        <f t="shared" si="6"/>
        <v>"HGF",</v>
      </c>
    </row>
    <row r="149" spans="1:25">
      <c r="A149" t="s">
        <v>2212</v>
      </c>
      <c r="B149" t="s">
        <v>2212</v>
      </c>
      <c r="D149" t="s">
        <v>1221</v>
      </c>
      <c r="G149" t="s">
        <v>1315</v>
      </c>
      <c r="H149" t="s">
        <v>725</v>
      </c>
      <c r="I149" t="s">
        <v>2713</v>
      </c>
      <c r="K149" t="s">
        <v>2714</v>
      </c>
      <c r="L149" t="s">
        <v>2715</v>
      </c>
      <c r="M149" t="s">
        <v>286</v>
      </c>
      <c r="N149">
        <v>271</v>
      </c>
      <c r="P149" t="s">
        <v>1275</v>
      </c>
      <c r="Q149" t="str">
        <f t="shared" si="5"/>
        <v>O14788</v>
      </c>
      <c r="R149" t="s">
        <v>506</v>
      </c>
      <c r="S149" t="s">
        <v>907</v>
      </c>
      <c r="X149" t="s">
        <v>890</v>
      </c>
      <c r="Y149" s="8" t="str">
        <f t="shared" si="6"/>
        <v>"SELPLG",</v>
      </c>
    </row>
    <row r="150" spans="1:25">
      <c r="A150" t="s">
        <v>2213</v>
      </c>
      <c r="B150" t="s">
        <v>2213</v>
      </c>
      <c r="D150" t="s">
        <v>1222</v>
      </c>
      <c r="G150" t="s">
        <v>1343</v>
      </c>
      <c r="H150" t="s">
        <v>744</v>
      </c>
      <c r="I150" t="s">
        <v>1700</v>
      </c>
      <c r="K150" t="s">
        <v>1701</v>
      </c>
      <c r="L150" t="s">
        <v>853</v>
      </c>
      <c r="M150" t="s">
        <v>286</v>
      </c>
      <c r="N150">
        <v>178</v>
      </c>
      <c r="P150" t="s">
        <v>1276</v>
      </c>
      <c r="Q150" t="str">
        <f t="shared" si="5"/>
        <v>P14210</v>
      </c>
      <c r="R150" t="s">
        <v>403</v>
      </c>
      <c r="S150" t="s">
        <v>254</v>
      </c>
      <c r="X150" t="s">
        <v>181</v>
      </c>
      <c r="Y150" s="8" t="str">
        <f t="shared" si="6"/>
        <v>"MB",</v>
      </c>
    </row>
    <row r="151" spans="1:25">
      <c r="A151" t="s">
        <v>2214</v>
      </c>
      <c r="B151" t="s">
        <v>2215</v>
      </c>
      <c r="D151" t="s">
        <v>853</v>
      </c>
      <c r="G151" t="s">
        <v>1325</v>
      </c>
      <c r="H151" t="s">
        <v>731</v>
      </c>
      <c r="I151" t="s">
        <v>1667</v>
      </c>
      <c r="K151" t="s">
        <v>1668</v>
      </c>
      <c r="L151" t="s">
        <v>1669</v>
      </c>
      <c r="M151" t="s">
        <v>286</v>
      </c>
      <c r="N151">
        <v>578</v>
      </c>
      <c r="P151" t="s">
        <v>1277</v>
      </c>
      <c r="Q151" t="str">
        <f t="shared" si="5"/>
        <v>Q14242</v>
      </c>
      <c r="R151" t="s">
        <v>604</v>
      </c>
      <c r="S151" t="s">
        <v>890</v>
      </c>
      <c r="X151" t="s">
        <v>900</v>
      </c>
      <c r="Y151" s="8" t="str">
        <f t="shared" si="6"/>
        <v>"THBD",</v>
      </c>
    </row>
    <row r="152" spans="1:25">
      <c r="A152" t="s">
        <v>2216</v>
      </c>
      <c r="B152" t="s">
        <v>2216</v>
      </c>
      <c r="D152" t="s">
        <v>854</v>
      </c>
      <c r="G152" t="s">
        <v>1331</v>
      </c>
      <c r="H152" t="s">
        <v>736</v>
      </c>
      <c r="I152" t="s">
        <v>1679</v>
      </c>
      <c r="K152" t="s">
        <v>1680</v>
      </c>
      <c r="L152" t="s">
        <v>1681</v>
      </c>
      <c r="M152" t="s">
        <v>286</v>
      </c>
      <c r="N152">
        <v>325</v>
      </c>
      <c r="P152" t="s">
        <v>181</v>
      </c>
      <c r="Q152" t="str">
        <f t="shared" si="5"/>
        <v>P02144</v>
      </c>
      <c r="R152" t="s">
        <v>416</v>
      </c>
      <c r="S152" t="s">
        <v>181</v>
      </c>
      <c r="X152" t="s">
        <v>858</v>
      </c>
      <c r="Y152" s="8" t="str">
        <f t="shared" si="6"/>
        <v>"IL16",</v>
      </c>
    </row>
    <row r="153" spans="1:25">
      <c r="A153" t="s">
        <v>2217</v>
      </c>
      <c r="B153" t="s">
        <v>2218</v>
      </c>
      <c r="D153" t="s">
        <v>855</v>
      </c>
      <c r="G153" t="s">
        <v>1338</v>
      </c>
      <c r="H153" t="s">
        <v>740</v>
      </c>
      <c r="I153" t="s">
        <v>1691</v>
      </c>
      <c r="K153" t="s">
        <v>1692</v>
      </c>
      <c r="L153" t="s">
        <v>1693</v>
      </c>
      <c r="M153" t="s">
        <v>286</v>
      </c>
      <c r="N153">
        <v>328</v>
      </c>
      <c r="P153" t="s">
        <v>182</v>
      </c>
      <c r="Q153" t="str">
        <f t="shared" si="5"/>
        <v>P07204</v>
      </c>
      <c r="R153" t="s">
        <v>605</v>
      </c>
      <c r="S153" t="s">
        <v>900</v>
      </c>
      <c r="X153" t="s">
        <v>878</v>
      </c>
      <c r="Y153" s="8" t="str">
        <f t="shared" si="6"/>
        <v>"MMP10",</v>
      </c>
    </row>
    <row r="154" spans="1:25">
      <c r="A154" t="s">
        <v>2219</v>
      </c>
      <c r="B154" t="s">
        <v>2220</v>
      </c>
      <c r="D154" t="s">
        <v>856</v>
      </c>
      <c r="G154" t="s">
        <v>1340</v>
      </c>
      <c r="H154" t="s">
        <v>742</v>
      </c>
      <c r="I154" t="s">
        <v>1697</v>
      </c>
      <c r="K154" t="s">
        <v>1698</v>
      </c>
      <c r="L154" t="s">
        <v>1699</v>
      </c>
      <c r="M154" t="s">
        <v>286</v>
      </c>
      <c r="N154">
        <v>146</v>
      </c>
      <c r="P154" t="s">
        <v>1278</v>
      </c>
      <c r="Q154" t="str">
        <f t="shared" si="5"/>
        <v>Q14005</v>
      </c>
      <c r="R154" t="s">
        <v>606</v>
      </c>
      <c r="S154" t="s">
        <v>858</v>
      </c>
      <c r="X154" t="s">
        <v>2780</v>
      </c>
      <c r="Y154" s="8" t="str">
        <f t="shared" si="6"/>
        <v>"PRAP1",</v>
      </c>
    </row>
    <row r="155" spans="1:25">
      <c r="A155" t="s">
        <v>2221</v>
      </c>
      <c r="B155" t="s">
        <v>2222</v>
      </c>
      <c r="D155" t="s">
        <v>1575</v>
      </c>
      <c r="G155" t="s">
        <v>1330</v>
      </c>
      <c r="H155" t="s">
        <v>735</v>
      </c>
      <c r="I155" t="s">
        <v>1677</v>
      </c>
      <c r="K155" t="s">
        <v>1678</v>
      </c>
      <c r="L155" t="s">
        <v>857</v>
      </c>
      <c r="M155" t="s">
        <v>286</v>
      </c>
      <c r="N155">
        <v>267</v>
      </c>
      <c r="P155" t="s">
        <v>1279</v>
      </c>
      <c r="Q155" t="str">
        <f t="shared" si="5"/>
        <v>P09238</v>
      </c>
      <c r="R155" t="s">
        <v>607</v>
      </c>
      <c r="S155" t="s">
        <v>878</v>
      </c>
      <c r="X155" t="s">
        <v>231</v>
      </c>
      <c r="Y155" s="8" t="str">
        <f t="shared" si="6"/>
        <v>"CCL4",</v>
      </c>
    </row>
    <row r="156" spans="1:25">
      <c r="A156" t="s">
        <v>2223</v>
      </c>
      <c r="B156" t="s">
        <v>2223</v>
      </c>
      <c r="D156" t="s">
        <v>857</v>
      </c>
      <c r="G156" t="s">
        <v>1278</v>
      </c>
      <c r="H156" t="s">
        <v>606</v>
      </c>
      <c r="I156" t="s">
        <v>1614</v>
      </c>
      <c r="K156" t="s">
        <v>1615</v>
      </c>
      <c r="L156" t="s">
        <v>858</v>
      </c>
      <c r="M156" s="1" t="s">
        <v>286</v>
      </c>
      <c r="N156" s="1">
        <v>1332</v>
      </c>
      <c r="P156" t="s">
        <v>1280</v>
      </c>
      <c r="Q156" t="str">
        <f t="shared" si="5"/>
        <v>Q96NZ9</v>
      </c>
      <c r="R156" t="s">
        <v>508</v>
      </c>
      <c r="S156" t="s">
        <v>2780</v>
      </c>
      <c r="X156" t="s">
        <v>185</v>
      </c>
      <c r="Y156" s="8" t="str">
        <f t="shared" si="6"/>
        <v>"CTSD",</v>
      </c>
    </row>
    <row r="157" spans="1:25">
      <c r="A157" t="s">
        <v>2224</v>
      </c>
      <c r="B157" t="s">
        <v>2225</v>
      </c>
      <c r="D157" t="s">
        <v>858</v>
      </c>
      <c r="G157" t="s">
        <v>1311</v>
      </c>
      <c r="H157" t="s">
        <v>722</v>
      </c>
      <c r="I157" t="s">
        <v>1649</v>
      </c>
      <c r="K157" t="s">
        <v>1650</v>
      </c>
      <c r="L157" t="s">
        <v>1651</v>
      </c>
      <c r="M157" t="s">
        <v>286</v>
      </c>
      <c r="N157">
        <v>155</v>
      </c>
      <c r="P157" t="s">
        <v>1281</v>
      </c>
      <c r="Q157" t="str">
        <f t="shared" si="5"/>
        <v>P13236</v>
      </c>
      <c r="R157" t="s">
        <v>320</v>
      </c>
      <c r="S157" t="s">
        <v>231</v>
      </c>
      <c r="X157" t="s">
        <v>891</v>
      </c>
      <c r="Y157" s="8" t="str">
        <f t="shared" si="6"/>
        <v>"AGER",</v>
      </c>
    </row>
    <row r="158" spans="1:25">
      <c r="A158" t="s">
        <v>2226</v>
      </c>
      <c r="B158" t="s">
        <v>2227</v>
      </c>
      <c r="D158" t="s">
        <v>859</v>
      </c>
      <c r="G158" t="s">
        <v>1309</v>
      </c>
      <c r="H158" t="s">
        <v>721</v>
      </c>
      <c r="I158" t="s">
        <v>1646</v>
      </c>
      <c r="K158" t="s">
        <v>1647</v>
      </c>
      <c r="L158" t="s">
        <v>1648</v>
      </c>
      <c r="M158" t="s">
        <v>286</v>
      </c>
      <c r="N158">
        <v>197</v>
      </c>
      <c r="P158" t="s">
        <v>185</v>
      </c>
      <c r="Q158" t="str">
        <f t="shared" si="5"/>
        <v>P07339</v>
      </c>
      <c r="R158" t="s">
        <v>347</v>
      </c>
      <c r="S158" t="s">
        <v>185</v>
      </c>
      <c r="X158" t="s">
        <v>187</v>
      </c>
      <c r="Y158" s="8" t="str">
        <f t="shared" si="6"/>
        <v>"CCL3",</v>
      </c>
    </row>
    <row r="159" spans="1:25">
      <c r="A159" t="s">
        <v>2228</v>
      </c>
      <c r="B159" t="s">
        <v>2228</v>
      </c>
      <c r="D159" t="s">
        <v>860</v>
      </c>
      <c r="G159" t="s">
        <v>1267</v>
      </c>
      <c r="H159" t="s">
        <v>738</v>
      </c>
      <c r="I159" t="s">
        <v>1685</v>
      </c>
      <c r="K159" t="s">
        <v>1686</v>
      </c>
      <c r="L159" t="s">
        <v>1687</v>
      </c>
      <c r="M159" t="s">
        <v>286</v>
      </c>
      <c r="N159">
        <v>541</v>
      </c>
      <c r="P159" t="s">
        <v>186</v>
      </c>
      <c r="Q159" t="str">
        <f t="shared" si="5"/>
        <v>Q15109</v>
      </c>
      <c r="R159" t="s">
        <v>448</v>
      </c>
      <c r="S159" t="s">
        <v>891</v>
      </c>
      <c r="X159" t="s">
        <v>881</v>
      </c>
      <c r="Y159" s="8" t="str">
        <f t="shared" si="6"/>
        <v>"MMP7",</v>
      </c>
    </row>
    <row r="160" spans="1:25">
      <c r="A160" t="s">
        <v>2229</v>
      </c>
      <c r="B160" t="s">
        <v>2229</v>
      </c>
      <c r="D160" t="s">
        <v>862</v>
      </c>
      <c r="G160" t="s">
        <v>1321</v>
      </c>
      <c r="H160" t="s">
        <v>738</v>
      </c>
      <c r="I160" t="s">
        <v>1685</v>
      </c>
      <c r="K160" t="s">
        <v>2726</v>
      </c>
      <c r="L160" t="s">
        <v>1687</v>
      </c>
      <c r="M160" t="s">
        <v>286</v>
      </c>
      <c r="N160">
        <v>542</v>
      </c>
      <c r="P160" t="s">
        <v>187</v>
      </c>
      <c r="Q160" t="str">
        <f t="shared" si="5"/>
        <v>P10147</v>
      </c>
      <c r="R160" t="s">
        <v>317</v>
      </c>
      <c r="S160" t="s">
        <v>187</v>
      </c>
      <c r="X160" t="s">
        <v>262</v>
      </c>
      <c r="Y160" s="8" t="str">
        <f t="shared" si="6"/>
        <v>"CXCL6",</v>
      </c>
    </row>
    <row r="161" spans="1:25">
      <c r="A161" t="s">
        <v>2230</v>
      </c>
      <c r="B161" t="s">
        <v>2230</v>
      </c>
      <c r="D161" t="s">
        <v>1549</v>
      </c>
      <c r="G161" t="s">
        <v>1333</v>
      </c>
      <c r="H161" t="s">
        <v>1589</v>
      </c>
      <c r="I161" t="s">
        <v>1590</v>
      </c>
      <c r="K161" t="s">
        <v>1591</v>
      </c>
      <c r="L161" t="s">
        <v>1592</v>
      </c>
      <c r="M161" t="s">
        <v>286</v>
      </c>
      <c r="N161">
        <v>569</v>
      </c>
      <c r="P161" t="s">
        <v>1282</v>
      </c>
      <c r="Q161" t="str">
        <f t="shared" si="5"/>
        <v>P09237</v>
      </c>
      <c r="R161" t="s">
        <v>609</v>
      </c>
      <c r="S161" t="s">
        <v>881</v>
      </c>
      <c r="X161" t="s">
        <v>1284</v>
      </c>
      <c r="Y161" s="8" t="str">
        <f t="shared" si="6"/>
        <v>"ITGB1BP2",</v>
      </c>
    </row>
    <row r="162" spans="1:25">
      <c r="A162" t="s">
        <v>2231</v>
      </c>
      <c r="B162" t="s">
        <v>2231</v>
      </c>
      <c r="D162" t="s">
        <v>1569</v>
      </c>
      <c r="G162" t="s">
        <v>1252</v>
      </c>
      <c r="H162" t="s">
        <v>1589</v>
      </c>
      <c r="I162" t="s">
        <v>1590</v>
      </c>
      <c r="K162" t="s">
        <v>2724</v>
      </c>
      <c r="L162" t="s">
        <v>2725</v>
      </c>
      <c r="M162" t="s">
        <v>286</v>
      </c>
      <c r="N162">
        <v>570</v>
      </c>
      <c r="P162" t="s">
        <v>1283</v>
      </c>
      <c r="Q162" t="str">
        <f t="shared" si="5"/>
        <v>P80162</v>
      </c>
      <c r="R162" t="s">
        <v>371</v>
      </c>
      <c r="S162" t="s">
        <v>262</v>
      </c>
      <c r="X162" t="s">
        <v>189</v>
      </c>
      <c r="Y162" s="8" t="str">
        <f t="shared" si="6"/>
        <v>"CXCL16",</v>
      </c>
    </row>
    <row r="163" spans="1:25">
      <c r="A163" t="s">
        <v>2232</v>
      </c>
      <c r="B163" t="s">
        <v>2232</v>
      </c>
      <c r="D163" t="s">
        <v>1577</v>
      </c>
      <c r="G163" t="s">
        <v>1316</v>
      </c>
      <c r="H163" t="s">
        <v>726</v>
      </c>
      <c r="I163" t="s">
        <v>1658</v>
      </c>
      <c r="K163" t="s">
        <v>1659</v>
      </c>
      <c r="L163" t="s">
        <v>1569</v>
      </c>
      <c r="M163" t="s">
        <v>286</v>
      </c>
      <c r="N163">
        <v>153</v>
      </c>
      <c r="P163" t="s">
        <v>1284</v>
      </c>
      <c r="Q163" t="str">
        <f t="shared" si="5"/>
        <v>Q9UKP3</v>
      </c>
      <c r="R163" t="s">
        <v>610</v>
      </c>
      <c r="S163" t="s">
        <v>1284</v>
      </c>
      <c r="X163" t="s">
        <v>838</v>
      </c>
      <c r="Y163" s="8" t="str">
        <f t="shared" si="6"/>
        <v>"DKK1",</v>
      </c>
    </row>
    <row r="164" spans="1:25">
      <c r="A164" t="s">
        <v>2233</v>
      </c>
      <c r="B164" t="s">
        <v>2233</v>
      </c>
      <c r="D164" t="s">
        <v>1567</v>
      </c>
      <c r="G164" t="s">
        <v>1348</v>
      </c>
      <c r="H164" t="s">
        <v>748</v>
      </c>
      <c r="I164" t="s">
        <v>1702</v>
      </c>
      <c r="K164" t="s">
        <v>1703</v>
      </c>
      <c r="L164" t="s">
        <v>1704</v>
      </c>
      <c r="M164" t="s">
        <v>286</v>
      </c>
      <c r="N164">
        <v>176</v>
      </c>
      <c r="P164" t="s">
        <v>189</v>
      </c>
      <c r="Q164" t="str">
        <f t="shared" si="5"/>
        <v>Q9H2A7</v>
      </c>
      <c r="R164" t="s">
        <v>365</v>
      </c>
      <c r="S164" t="s">
        <v>189</v>
      </c>
      <c r="X164" t="s">
        <v>191</v>
      </c>
      <c r="Y164" s="8" t="str">
        <f t="shared" si="6"/>
        <v>"SIRT2",</v>
      </c>
    </row>
    <row r="165" spans="1:25">
      <c r="A165" t="s">
        <v>2234</v>
      </c>
      <c r="B165" t="s">
        <v>2234</v>
      </c>
      <c r="D165" t="s">
        <v>1572</v>
      </c>
      <c r="G165" t="s">
        <v>1313</v>
      </c>
      <c r="H165" t="s">
        <v>723</v>
      </c>
      <c r="I165" t="s">
        <v>1652</v>
      </c>
      <c r="K165" t="s">
        <v>1653</v>
      </c>
      <c r="L165" t="s">
        <v>1654</v>
      </c>
      <c r="M165" t="s">
        <v>286</v>
      </c>
      <c r="N165">
        <v>553</v>
      </c>
      <c r="P165" t="s">
        <v>1285</v>
      </c>
      <c r="Q165" t="str">
        <f t="shared" si="5"/>
        <v>O94907</v>
      </c>
      <c r="R165" t="s">
        <v>611</v>
      </c>
      <c r="S165" t="s">
        <v>838</v>
      </c>
      <c r="X165" t="s">
        <v>192</v>
      </c>
      <c r="Y165" s="8" t="str">
        <f t="shared" si="6"/>
        <v>"GAL",</v>
      </c>
    </row>
    <row r="166" spans="1:25">
      <c r="A166" t="s">
        <v>2235</v>
      </c>
      <c r="B166" t="s">
        <v>2235</v>
      </c>
      <c r="D166" t="s">
        <v>1574</v>
      </c>
      <c r="G166" t="s">
        <v>1332</v>
      </c>
      <c r="H166" t="s">
        <v>737</v>
      </c>
      <c r="I166" t="s">
        <v>1682</v>
      </c>
      <c r="K166" t="s">
        <v>1683</v>
      </c>
      <c r="L166" t="s">
        <v>1684</v>
      </c>
      <c r="M166" t="s">
        <v>286</v>
      </c>
      <c r="N166">
        <v>574</v>
      </c>
      <c r="P166" t="s">
        <v>1286</v>
      </c>
      <c r="Q166" t="str">
        <f t="shared" si="5"/>
        <v>Q8IXJ6</v>
      </c>
      <c r="R166" t="s">
        <v>469</v>
      </c>
      <c r="S166" t="s">
        <v>191</v>
      </c>
      <c r="X166" t="s">
        <v>193</v>
      </c>
      <c r="Y166" s="8" t="str">
        <f t="shared" si="6"/>
        <v>"AGRP",</v>
      </c>
    </row>
    <row r="167" spans="1:25">
      <c r="A167" t="s">
        <v>2236</v>
      </c>
      <c r="B167" t="s">
        <v>2236</v>
      </c>
      <c r="D167" t="s">
        <v>1554</v>
      </c>
      <c r="G167" t="s">
        <v>1339</v>
      </c>
      <c r="H167" t="s">
        <v>741</v>
      </c>
      <c r="I167" t="s">
        <v>1694</v>
      </c>
      <c r="K167" t="s">
        <v>1695</v>
      </c>
      <c r="L167" t="s">
        <v>1696</v>
      </c>
      <c r="M167" t="s">
        <v>286</v>
      </c>
      <c r="N167">
        <v>206</v>
      </c>
      <c r="P167" t="s">
        <v>192</v>
      </c>
      <c r="Q167" t="str">
        <f t="shared" si="5"/>
        <v>P22466</v>
      </c>
      <c r="R167" t="s">
        <v>394</v>
      </c>
      <c r="S167" t="s">
        <v>192</v>
      </c>
      <c r="X167" t="s">
        <v>840</v>
      </c>
      <c r="Y167" s="8" t="str">
        <f t="shared" si="6"/>
        <v>"S100A12",</v>
      </c>
    </row>
    <row r="168" spans="1:25">
      <c r="A168" t="s">
        <v>2237</v>
      </c>
      <c r="B168" t="s">
        <v>2237</v>
      </c>
      <c r="D168" t="s">
        <v>1568</v>
      </c>
      <c r="G168" t="s">
        <v>1314</v>
      </c>
      <c r="H168" t="s">
        <v>724</v>
      </c>
      <c r="I168" t="s">
        <v>1655</v>
      </c>
      <c r="K168" t="s">
        <v>1656</v>
      </c>
      <c r="L168" t="s">
        <v>1657</v>
      </c>
      <c r="M168" t="s">
        <v>286</v>
      </c>
      <c r="N168">
        <v>551</v>
      </c>
      <c r="P168" t="s">
        <v>193</v>
      </c>
      <c r="Q168" t="str">
        <f t="shared" si="5"/>
        <v>O00253</v>
      </c>
      <c r="R168" t="s">
        <v>287</v>
      </c>
      <c r="S168" t="s">
        <v>193</v>
      </c>
      <c r="X168" t="s">
        <v>268</v>
      </c>
      <c r="Y168" s="8" t="str">
        <f t="shared" si="6"/>
        <v>"CD40",</v>
      </c>
    </row>
    <row r="169" spans="1:25">
      <c r="A169" t="s">
        <v>2238</v>
      </c>
      <c r="B169" t="s">
        <v>2238</v>
      </c>
      <c r="D169" t="s">
        <v>1578</v>
      </c>
      <c r="G169" t="s">
        <v>1352</v>
      </c>
      <c r="H169" t="s">
        <v>750</v>
      </c>
      <c r="I169" t="s">
        <v>1705</v>
      </c>
      <c r="K169" t="s">
        <v>1706</v>
      </c>
      <c r="L169" t="s">
        <v>1707</v>
      </c>
      <c r="M169" t="s">
        <v>286</v>
      </c>
      <c r="N169">
        <v>270</v>
      </c>
      <c r="P169" t="s">
        <v>1287</v>
      </c>
      <c r="Q169" t="str">
        <f t="shared" si="5"/>
        <v>P80511</v>
      </c>
      <c r="R169" t="s">
        <v>612</v>
      </c>
      <c r="S169" t="s">
        <v>840</v>
      </c>
      <c r="X169" t="s">
        <v>904</v>
      </c>
      <c r="Y169" s="8" t="str">
        <f t="shared" si="6"/>
        <v>"PLAT",</v>
      </c>
    </row>
    <row r="170" spans="1:25">
      <c r="A170" t="s">
        <v>2239</v>
      </c>
      <c r="B170" t="s">
        <v>2239</v>
      </c>
      <c r="D170" t="s">
        <v>1723</v>
      </c>
      <c r="G170" t="s">
        <v>1292</v>
      </c>
      <c r="H170" t="s">
        <v>616</v>
      </c>
      <c r="I170" t="s">
        <v>1748</v>
      </c>
      <c r="K170" t="s">
        <v>1749</v>
      </c>
      <c r="L170" t="s">
        <v>1723</v>
      </c>
      <c r="M170" t="s">
        <v>286</v>
      </c>
      <c r="N170">
        <v>153</v>
      </c>
      <c r="P170" t="s">
        <v>1288</v>
      </c>
      <c r="Q170" t="str">
        <f t="shared" si="5"/>
        <v>P25942</v>
      </c>
      <c r="R170" t="s">
        <v>326</v>
      </c>
      <c r="S170" t="s">
        <v>268</v>
      </c>
      <c r="X170" t="s">
        <v>850</v>
      </c>
      <c r="Y170" s="8" t="str">
        <f t="shared" si="6"/>
        <v>"HBEGF",</v>
      </c>
    </row>
    <row r="171" spans="1:25">
      <c r="A171" t="s">
        <v>2240</v>
      </c>
      <c r="B171" t="s">
        <v>2240</v>
      </c>
      <c r="D171" t="s">
        <v>1723</v>
      </c>
      <c r="E171" t="str">
        <f>CONCATENATE(D171,"_HUMAN")</f>
        <v>IL4_HUMAN</v>
      </c>
      <c r="G171" t="s">
        <v>1355</v>
      </c>
      <c r="H171" t="s">
        <v>616</v>
      </c>
      <c r="I171" t="s">
        <v>1748</v>
      </c>
      <c r="K171" t="s">
        <v>1749</v>
      </c>
      <c r="L171" t="s">
        <v>1723</v>
      </c>
      <c r="M171" t="s">
        <v>286</v>
      </c>
      <c r="N171">
        <v>153</v>
      </c>
      <c r="P171" t="s">
        <v>1289</v>
      </c>
      <c r="Q171" t="str">
        <f t="shared" si="5"/>
        <v>P00750</v>
      </c>
      <c r="R171" t="s">
        <v>613</v>
      </c>
      <c r="S171" t="s">
        <v>904</v>
      </c>
      <c r="X171" t="s">
        <v>841</v>
      </c>
      <c r="Y171" s="8" t="str">
        <f t="shared" si="6"/>
        <v>"ESM1",</v>
      </c>
    </row>
    <row r="172" spans="1:25">
      <c r="A172" t="s">
        <v>2241</v>
      </c>
      <c r="B172" t="s">
        <v>2241</v>
      </c>
      <c r="D172" t="s">
        <v>1582</v>
      </c>
      <c r="G172" t="s">
        <v>1363</v>
      </c>
      <c r="H172" t="s">
        <v>760</v>
      </c>
      <c r="I172" t="s">
        <v>1714</v>
      </c>
      <c r="K172" t="s">
        <v>1715</v>
      </c>
      <c r="L172" t="s">
        <v>1582</v>
      </c>
      <c r="M172" t="s">
        <v>286</v>
      </c>
      <c r="N172">
        <v>134</v>
      </c>
      <c r="P172" t="s">
        <v>1290</v>
      </c>
      <c r="Q172" t="str">
        <f t="shared" si="5"/>
        <v>Q99075</v>
      </c>
      <c r="R172" t="s">
        <v>614</v>
      </c>
      <c r="S172" t="s">
        <v>850</v>
      </c>
      <c r="X172" t="s">
        <v>1723</v>
      </c>
      <c r="Y172" s="8" t="str">
        <f t="shared" si="6"/>
        <v>"IL4",</v>
      </c>
    </row>
    <row r="173" spans="1:25">
      <c r="A173" t="s">
        <v>2242</v>
      </c>
      <c r="B173" t="s">
        <v>2242</v>
      </c>
      <c r="D173" t="s">
        <v>865</v>
      </c>
      <c r="G173" t="s">
        <v>1253</v>
      </c>
      <c r="H173" t="s">
        <v>581</v>
      </c>
      <c r="I173" t="s">
        <v>1731</v>
      </c>
      <c r="K173" t="s">
        <v>1732</v>
      </c>
      <c r="L173" t="s">
        <v>1733</v>
      </c>
      <c r="M173" t="s">
        <v>286</v>
      </c>
      <c r="N173">
        <v>212</v>
      </c>
      <c r="P173" t="s">
        <v>1291</v>
      </c>
      <c r="Q173" t="str">
        <f t="shared" si="5"/>
        <v>Q9NQ30</v>
      </c>
      <c r="R173" t="s">
        <v>615</v>
      </c>
      <c r="S173" t="s">
        <v>841</v>
      </c>
      <c r="X173" t="s">
        <v>912</v>
      </c>
      <c r="Y173" s="8" t="str">
        <f t="shared" si="6"/>
        <v>"VEGFD",</v>
      </c>
    </row>
    <row r="174" spans="1:25">
      <c r="A174" t="s">
        <v>2243</v>
      </c>
      <c r="B174" t="s">
        <v>2243</v>
      </c>
      <c r="D174" t="s">
        <v>865</v>
      </c>
      <c r="E174" t="str">
        <f>CONCATENATE(D174,"_HUMAN")</f>
        <v>IL6_HUMAN</v>
      </c>
      <c r="G174" t="s">
        <v>1308</v>
      </c>
      <c r="H174" t="s">
        <v>581</v>
      </c>
      <c r="I174" t="s">
        <v>1731</v>
      </c>
      <c r="K174" t="s">
        <v>1732</v>
      </c>
      <c r="L174" t="s">
        <v>1733</v>
      </c>
      <c r="M174" t="s">
        <v>286</v>
      </c>
      <c r="N174">
        <v>212</v>
      </c>
      <c r="P174" t="s">
        <v>1292</v>
      </c>
      <c r="Q174" t="str">
        <f t="shared" si="5"/>
        <v>P05112</v>
      </c>
      <c r="R174" t="s">
        <v>616</v>
      </c>
      <c r="S174" t="s">
        <v>1723</v>
      </c>
      <c r="X174" t="s">
        <v>879</v>
      </c>
      <c r="Y174" s="8" t="str">
        <f t="shared" si="6"/>
        <v>"MMP12",</v>
      </c>
    </row>
    <row r="175" spans="1:25">
      <c r="A175" t="s">
        <v>2244</v>
      </c>
      <c r="B175" t="s">
        <v>2244</v>
      </c>
      <c r="D175" t="s">
        <v>1557</v>
      </c>
      <c r="G175" t="s">
        <v>1268</v>
      </c>
      <c r="H175" t="s">
        <v>595</v>
      </c>
      <c r="I175" t="s">
        <v>1877</v>
      </c>
      <c r="K175" t="s">
        <v>1878</v>
      </c>
      <c r="L175" t="s">
        <v>866</v>
      </c>
      <c r="M175" t="s">
        <v>286</v>
      </c>
      <c r="N175">
        <v>468</v>
      </c>
      <c r="P175" t="s">
        <v>1293</v>
      </c>
      <c r="Q175" t="str">
        <f t="shared" si="5"/>
        <v>O43915</v>
      </c>
      <c r="R175" t="s">
        <v>617</v>
      </c>
      <c r="S175" t="s">
        <v>912</v>
      </c>
      <c r="X175" t="s">
        <v>199</v>
      </c>
      <c r="Y175" s="8" t="str">
        <f t="shared" si="6"/>
        <v>"SPON1",</v>
      </c>
    </row>
    <row r="176" spans="1:25">
      <c r="A176" t="s">
        <v>2245</v>
      </c>
      <c r="B176" t="s">
        <v>2245</v>
      </c>
      <c r="D176" t="s">
        <v>867</v>
      </c>
      <c r="G176" t="s">
        <v>1305</v>
      </c>
      <c r="H176" t="s">
        <v>718</v>
      </c>
      <c r="I176" t="s">
        <v>1644</v>
      </c>
      <c r="K176" t="s">
        <v>1645</v>
      </c>
      <c r="L176" t="s">
        <v>867</v>
      </c>
      <c r="M176" t="s">
        <v>286</v>
      </c>
      <c r="N176">
        <v>177</v>
      </c>
      <c r="P176" t="s">
        <v>1294</v>
      </c>
      <c r="Q176" t="str">
        <f t="shared" si="5"/>
        <v>P39900</v>
      </c>
      <c r="R176" t="s">
        <v>618</v>
      </c>
      <c r="S176" t="s">
        <v>879</v>
      </c>
      <c r="X176" t="s">
        <v>834</v>
      </c>
      <c r="Y176" s="8" t="str">
        <f t="shared" si="6"/>
        <v>"CASP8",</v>
      </c>
    </row>
    <row r="177" spans="1:25">
      <c r="A177" t="s">
        <v>2246</v>
      </c>
      <c r="B177" t="s">
        <v>2246</v>
      </c>
      <c r="D177" t="s">
        <v>1716</v>
      </c>
      <c r="G177" t="s">
        <v>1247</v>
      </c>
      <c r="H177" t="s">
        <v>576</v>
      </c>
      <c r="I177" t="s">
        <v>1726</v>
      </c>
      <c r="K177" t="s">
        <v>1727</v>
      </c>
      <c r="L177" t="s">
        <v>1728</v>
      </c>
      <c r="M177" t="s">
        <v>286</v>
      </c>
      <c r="N177">
        <v>99</v>
      </c>
      <c r="P177" t="s">
        <v>199</v>
      </c>
      <c r="Q177" t="str">
        <f t="shared" si="5"/>
        <v>Q9HCB6</v>
      </c>
      <c r="R177" t="s">
        <v>475</v>
      </c>
      <c r="S177" t="s">
        <v>199</v>
      </c>
      <c r="X177" t="s">
        <v>837</v>
      </c>
      <c r="Y177" s="8" t="str">
        <f t="shared" si="6"/>
        <v>"CTSL",</v>
      </c>
    </row>
    <row r="178" spans="1:25">
      <c r="A178" t="s">
        <v>2247</v>
      </c>
      <c r="B178" t="s">
        <v>2247</v>
      </c>
      <c r="D178" t="s">
        <v>1716</v>
      </c>
      <c r="G178" t="s">
        <v>1301</v>
      </c>
      <c r="H178" t="s">
        <v>576</v>
      </c>
      <c r="I178" t="s">
        <v>1726</v>
      </c>
      <c r="K178" t="s">
        <v>1727</v>
      </c>
      <c r="L178" t="s">
        <v>1728</v>
      </c>
      <c r="M178" t="s">
        <v>286</v>
      </c>
      <c r="N178">
        <v>99</v>
      </c>
      <c r="P178" t="s">
        <v>1295</v>
      </c>
      <c r="Q178" t="str">
        <f t="shared" si="5"/>
        <v>Q14790</v>
      </c>
      <c r="R178" t="s">
        <v>619</v>
      </c>
      <c r="S178" t="s">
        <v>834</v>
      </c>
      <c r="X178" t="s">
        <v>273</v>
      </c>
      <c r="Y178" s="8" t="str">
        <f t="shared" si="6"/>
        <v>"CX3CL1",</v>
      </c>
    </row>
    <row r="179" spans="1:25">
      <c r="A179" t="s">
        <v>2248</v>
      </c>
      <c r="B179" t="s">
        <v>2248</v>
      </c>
      <c r="D179" t="s">
        <v>1284</v>
      </c>
      <c r="G179" t="s">
        <v>1260</v>
      </c>
      <c r="H179" t="s">
        <v>589</v>
      </c>
      <c r="I179" t="s">
        <v>1598</v>
      </c>
      <c r="K179" t="s">
        <v>1599</v>
      </c>
      <c r="L179" t="s">
        <v>1600</v>
      </c>
      <c r="M179" t="s">
        <v>286</v>
      </c>
      <c r="N179">
        <v>243</v>
      </c>
      <c r="P179" t="s">
        <v>200</v>
      </c>
      <c r="Q179" t="str">
        <f t="shared" si="5"/>
        <v>P07711</v>
      </c>
      <c r="R179" t="s">
        <v>350</v>
      </c>
      <c r="S179" t="s">
        <v>837</v>
      </c>
      <c r="X179" t="s">
        <v>201</v>
      </c>
      <c r="Y179" s="8" t="str">
        <f t="shared" si="6"/>
        <v>"FABP4",</v>
      </c>
    </row>
    <row r="180" spans="1:25">
      <c r="A180" t="s">
        <v>2249</v>
      </c>
      <c r="B180" t="s">
        <v>2249</v>
      </c>
      <c r="D180" t="s">
        <v>1223</v>
      </c>
      <c r="G180" t="s">
        <v>1284</v>
      </c>
      <c r="H180" t="s">
        <v>610</v>
      </c>
      <c r="I180" t="s">
        <v>1522</v>
      </c>
      <c r="K180" t="s">
        <v>1523</v>
      </c>
      <c r="L180" t="s">
        <v>1524</v>
      </c>
      <c r="M180" s="1" t="s">
        <v>286</v>
      </c>
      <c r="N180">
        <v>347</v>
      </c>
      <c r="P180" t="s">
        <v>1296</v>
      </c>
      <c r="Q180" t="str">
        <f t="shared" si="5"/>
        <v>P78423</v>
      </c>
      <c r="R180" t="s">
        <v>353</v>
      </c>
      <c r="S180" t="s">
        <v>273</v>
      </c>
      <c r="X180" t="s">
        <v>832</v>
      </c>
      <c r="Y180" s="8" t="str">
        <f t="shared" si="6"/>
        <v>"NPPB",</v>
      </c>
    </row>
    <row r="181" spans="1:25">
      <c r="A181" t="s">
        <v>2250</v>
      </c>
      <c r="B181" t="s">
        <v>2250</v>
      </c>
      <c r="D181" t="s">
        <v>1224</v>
      </c>
      <c r="G181" t="s">
        <v>1223</v>
      </c>
      <c r="H181" t="s">
        <v>1483</v>
      </c>
      <c r="I181" t="s">
        <v>1484</v>
      </c>
      <c r="K181" t="s">
        <v>1546</v>
      </c>
      <c r="L181" t="s">
        <v>1485</v>
      </c>
      <c r="M181" t="s">
        <v>286</v>
      </c>
      <c r="N181">
        <v>911</v>
      </c>
      <c r="P181" t="s">
        <v>201</v>
      </c>
      <c r="Q181" t="str">
        <f t="shared" si="5"/>
        <v>P15090</v>
      </c>
      <c r="R181" t="s">
        <v>386</v>
      </c>
      <c r="S181" t="s">
        <v>201</v>
      </c>
      <c r="X181" t="s">
        <v>203</v>
      </c>
      <c r="Y181" s="8" t="str">
        <f t="shared" si="6"/>
        <v>"LEP",</v>
      </c>
    </row>
    <row r="182" spans="1:25">
      <c r="A182" t="s">
        <v>2251</v>
      </c>
      <c r="B182" t="s">
        <v>2251</v>
      </c>
      <c r="D182" t="s">
        <v>1225</v>
      </c>
      <c r="G182" t="s">
        <v>1224</v>
      </c>
      <c r="H182" t="s">
        <v>1486</v>
      </c>
      <c r="I182" t="s">
        <v>1487</v>
      </c>
      <c r="K182" t="s">
        <v>1546</v>
      </c>
      <c r="L182" t="s">
        <v>1488</v>
      </c>
      <c r="M182" t="s">
        <v>286</v>
      </c>
      <c r="N182">
        <v>946</v>
      </c>
      <c r="P182" t="s">
        <v>202</v>
      </c>
      <c r="Q182" t="str">
        <f t="shared" si="5"/>
        <v>P16860</v>
      </c>
      <c r="R182" t="s">
        <v>620</v>
      </c>
      <c r="S182" t="s">
        <v>832</v>
      </c>
      <c r="X182" t="s">
        <v>277</v>
      </c>
      <c r="Y182" s="8" t="str">
        <f t="shared" si="6"/>
        <v>"CCL20",</v>
      </c>
    </row>
    <row r="183" spans="1:25">
      <c r="A183" t="s">
        <v>2252</v>
      </c>
      <c r="B183" t="s">
        <v>2252</v>
      </c>
      <c r="D183" t="s">
        <v>153</v>
      </c>
      <c r="G183" t="s">
        <v>1225</v>
      </c>
      <c r="H183" t="s">
        <v>1489</v>
      </c>
      <c r="I183" t="s">
        <v>1490</v>
      </c>
      <c r="K183" t="s">
        <v>1546</v>
      </c>
      <c r="L183" t="s">
        <v>1491</v>
      </c>
      <c r="M183" t="s">
        <v>286</v>
      </c>
      <c r="N183">
        <v>930</v>
      </c>
      <c r="P183" t="s">
        <v>203</v>
      </c>
      <c r="Q183" t="str">
        <f t="shared" si="5"/>
        <v>P41159</v>
      </c>
      <c r="R183" t="s">
        <v>413</v>
      </c>
      <c r="S183" t="s">
        <v>203</v>
      </c>
      <c r="X183" t="s">
        <v>833</v>
      </c>
      <c r="Y183" s="8" t="str">
        <f t="shared" si="6"/>
        <v>"MUC16",</v>
      </c>
    </row>
    <row r="184" spans="1:25">
      <c r="A184" t="s">
        <v>2253</v>
      </c>
      <c r="B184" t="s">
        <v>2253</v>
      </c>
      <c r="D184" t="s">
        <v>1226</v>
      </c>
      <c r="G184" t="s">
        <v>153</v>
      </c>
      <c r="H184" t="s">
        <v>406</v>
      </c>
      <c r="I184" t="s">
        <v>407</v>
      </c>
      <c r="K184" t="s">
        <v>408</v>
      </c>
      <c r="L184" t="s">
        <v>545</v>
      </c>
      <c r="M184" t="s">
        <v>286</v>
      </c>
      <c r="N184">
        <v>244</v>
      </c>
      <c r="P184" t="s">
        <v>1297</v>
      </c>
      <c r="Q184" t="str">
        <f t="shared" si="5"/>
        <v>P78556</v>
      </c>
      <c r="R184" t="s">
        <v>305</v>
      </c>
      <c r="S184" t="s">
        <v>277</v>
      </c>
      <c r="X184" t="s">
        <v>882</v>
      </c>
      <c r="Y184" s="8" t="str">
        <f t="shared" si="6"/>
        <v>"IKBKG",</v>
      </c>
    </row>
    <row r="185" spans="1:25">
      <c r="A185" t="s">
        <v>2254</v>
      </c>
      <c r="B185" t="s">
        <v>2254</v>
      </c>
      <c r="D185" t="s">
        <v>1227</v>
      </c>
      <c r="G185" t="s">
        <v>1226</v>
      </c>
      <c r="H185" t="s">
        <v>1492</v>
      </c>
      <c r="I185" t="s">
        <v>1493</v>
      </c>
      <c r="K185" t="s">
        <v>1494</v>
      </c>
      <c r="L185" t="s">
        <v>1495</v>
      </c>
      <c r="M185" t="s">
        <v>286</v>
      </c>
      <c r="N185">
        <v>638</v>
      </c>
      <c r="P185" t="s">
        <v>1298</v>
      </c>
      <c r="Q185" t="str">
        <f t="shared" si="5"/>
        <v>Q8WXI7</v>
      </c>
      <c r="R185" t="s">
        <v>621</v>
      </c>
      <c r="S185" t="s">
        <v>833</v>
      </c>
      <c r="X185" t="s">
        <v>846</v>
      </c>
      <c r="Y185" s="8" t="str">
        <f t="shared" si="6"/>
        <v>"FST",</v>
      </c>
    </row>
    <row r="186" spans="1:25">
      <c r="A186" t="s">
        <v>2255</v>
      </c>
      <c r="B186" t="s">
        <v>2255</v>
      </c>
      <c r="D186" t="s">
        <v>1566</v>
      </c>
      <c r="G186" t="s">
        <v>1227</v>
      </c>
      <c r="H186" t="s">
        <v>1496</v>
      </c>
      <c r="I186" t="s">
        <v>1497</v>
      </c>
      <c r="K186" t="s">
        <v>1498</v>
      </c>
      <c r="L186" t="s">
        <v>1499</v>
      </c>
      <c r="M186" t="s">
        <v>286</v>
      </c>
      <c r="N186">
        <v>644</v>
      </c>
      <c r="P186" t="s">
        <v>205</v>
      </c>
      <c r="Q186" t="str">
        <f t="shared" si="5"/>
        <v>Q9Y6K9</v>
      </c>
      <c r="R186" t="s">
        <v>422</v>
      </c>
      <c r="S186" t="s">
        <v>882</v>
      </c>
      <c r="X186" t="s">
        <v>888</v>
      </c>
      <c r="Y186" s="8" t="str">
        <f t="shared" si="6"/>
        <v>"PECAM1",</v>
      </c>
    </row>
    <row r="187" spans="1:25">
      <c r="A187" t="s">
        <v>2256</v>
      </c>
      <c r="B187" t="s">
        <v>2256</v>
      </c>
      <c r="D187" t="s">
        <v>203</v>
      </c>
      <c r="G187" t="s">
        <v>1307</v>
      </c>
      <c r="H187" t="s">
        <v>719</v>
      </c>
      <c r="I187" t="s">
        <v>1953</v>
      </c>
      <c r="K187" t="s">
        <v>1954</v>
      </c>
      <c r="L187" t="s">
        <v>1955</v>
      </c>
      <c r="M187" t="s">
        <v>286</v>
      </c>
      <c r="N187">
        <v>390</v>
      </c>
      <c r="P187" t="s">
        <v>206</v>
      </c>
      <c r="Q187" t="str">
        <f t="shared" si="5"/>
        <v>P19883</v>
      </c>
      <c r="R187" t="s">
        <v>622</v>
      </c>
      <c r="S187" t="s">
        <v>846</v>
      </c>
      <c r="X187" t="s">
        <v>208</v>
      </c>
      <c r="Y187" s="8" t="str">
        <f t="shared" si="6"/>
        <v>"NT-pro-BNP",</v>
      </c>
    </row>
    <row r="188" spans="1:25">
      <c r="A188" t="s">
        <v>2257</v>
      </c>
      <c r="B188" t="s">
        <v>2257</v>
      </c>
      <c r="D188" t="s">
        <v>1356</v>
      </c>
      <c r="G188" t="s">
        <v>203</v>
      </c>
      <c r="H188" t="s">
        <v>413</v>
      </c>
      <c r="I188" t="s">
        <v>414</v>
      </c>
      <c r="K188" t="s">
        <v>415</v>
      </c>
      <c r="L188" t="s">
        <v>547</v>
      </c>
      <c r="M188" t="s">
        <v>286</v>
      </c>
      <c r="N188">
        <v>167</v>
      </c>
      <c r="P188" t="s">
        <v>1299</v>
      </c>
      <c r="Q188" t="str">
        <f t="shared" si="5"/>
        <v>P16284</v>
      </c>
      <c r="R188" t="s">
        <v>623</v>
      </c>
      <c r="S188" t="s">
        <v>888</v>
      </c>
      <c r="X188" t="s">
        <v>839</v>
      </c>
      <c r="Y188" s="8" t="str">
        <f t="shared" si="6"/>
        <v>"RNASE3",</v>
      </c>
    </row>
    <row r="189" spans="1:25">
      <c r="A189" t="s">
        <v>2258</v>
      </c>
      <c r="B189" t="s">
        <v>2258</v>
      </c>
      <c r="D189" t="s">
        <v>870</v>
      </c>
      <c r="G189" t="s">
        <v>1356</v>
      </c>
      <c r="H189" t="s">
        <v>753</v>
      </c>
      <c r="I189" t="s">
        <v>1535</v>
      </c>
      <c r="K189" t="s">
        <v>1536</v>
      </c>
      <c r="L189" t="s">
        <v>1537</v>
      </c>
      <c r="M189" t="s">
        <v>286</v>
      </c>
      <c r="N189">
        <v>202</v>
      </c>
      <c r="P189" t="s">
        <v>1300</v>
      </c>
      <c r="Q189">
        <f t="shared" si="5"/>
        <v>0</v>
      </c>
      <c r="S189" t="s">
        <v>208</v>
      </c>
      <c r="X189" t="s">
        <v>212</v>
      </c>
      <c r="Y189" s="8" t="str">
        <f t="shared" si="6"/>
        <v>"BDNF",</v>
      </c>
    </row>
    <row r="190" spans="1:25">
      <c r="A190" t="s">
        <v>2259</v>
      </c>
      <c r="B190" t="s">
        <v>2259</v>
      </c>
      <c r="D190" t="s">
        <v>1555</v>
      </c>
      <c r="G190" t="s">
        <v>1328</v>
      </c>
      <c r="H190" t="s">
        <v>733</v>
      </c>
      <c r="I190" t="s">
        <v>1672</v>
      </c>
      <c r="K190" t="s">
        <v>1673</v>
      </c>
      <c r="L190" t="s">
        <v>870</v>
      </c>
      <c r="M190" t="s">
        <v>286</v>
      </c>
      <c r="N190" s="1">
        <v>1097</v>
      </c>
      <c r="P190" t="s">
        <v>209</v>
      </c>
      <c r="Q190" t="str">
        <f t="shared" si="5"/>
        <v>P12724</v>
      </c>
      <c r="R190" t="s">
        <v>380</v>
      </c>
      <c r="S190" t="s">
        <v>839</v>
      </c>
      <c r="X190" t="s">
        <v>875</v>
      </c>
      <c r="Y190" s="8" t="str">
        <f t="shared" si="6"/>
        <v>"CCL7",</v>
      </c>
    </row>
    <row r="191" spans="1:25">
      <c r="A191" t="s">
        <v>2260</v>
      </c>
      <c r="B191" t="s">
        <v>2260</v>
      </c>
      <c r="D191" t="s">
        <v>179</v>
      </c>
      <c r="G191" t="s">
        <v>1263</v>
      </c>
      <c r="H191" t="s">
        <v>591</v>
      </c>
      <c r="I191" t="s">
        <v>1601</v>
      </c>
      <c r="K191" t="s">
        <v>1602</v>
      </c>
      <c r="L191" t="s">
        <v>1603</v>
      </c>
      <c r="M191" s="1" t="s">
        <v>286</v>
      </c>
      <c r="N191">
        <v>273</v>
      </c>
      <c r="P191" s="4" t="s">
        <v>1301</v>
      </c>
      <c r="Q191" t="str">
        <f t="shared" si="5"/>
        <v>P10145</v>
      </c>
      <c r="X191" t="s">
        <v>214</v>
      </c>
      <c r="Y191" s="8" t="str">
        <f t="shared" si="6"/>
        <v>"GDNF",</v>
      </c>
    </row>
    <row r="192" spans="1:25">
      <c r="A192" t="s">
        <v>2261</v>
      </c>
      <c r="B192" t="s">
        <v>2261</v>
      </c>
      <c r="D192" t="s">
        <v>181</v>
      </c>
      <c r="G192" t="s">
        <v>179</v>
      </c>
      <c r="H192" t="s">
        <v>603</v>
      </c>
      <c r="I192" t="s">
        <v>2720</v>
      </c>
      <c r="K192" t="s">
        <v>2721</v>
      </c>
      <c r="L192" t="s">
        <v>872</v>
      </c>
      <c r="M192" t="s">
        <v>286</v>
      </c>
      <c r="N192">
        <v>674</v>
      </c>
      <c r="P192" s="4" t="s">
        <v>1302</v>
      </c>
      <c r="Q192" t="str">
        <f t="shared" si="5"/>
        <v>P15692</v>
      </c>
      <c r="X192" t="s">
        <v>215</v>
      </c>
      <c r="Y192" s="8" t="str">
        <f t="shared" si="6"/>
        <v>"CDCP1",</v>
      </c>
    </row>
    <row r="193" spans="1:25">
      <c r="A193" t="s">
        <v>2262</v>
      </c>
      <c r="B193" t="s">
        <v>2262</v>
      </c>
      <c r="D193" t="s">
        <v>1228</v>
      </c>
      <c r="G193" t="s">
        <v>181</v>
      </c>
      <c r="H193" t="s">
        <v>416</v>
      </c>
      <c r="I193" t="s">
        <v>417</v>
      </c>
      <c r="K193" t="s">
        <v>418</v>
      </c>
      <c r="L193" t="s">
        <v>181</v>
      </c>
      <c r="M193" t="s">
        <v>286</v>
      </c>
      <c r="N193">
        <v>154</v>
      </c>
      <c r="P193" t="s">
        <v>212</v>
      </c>
      <c r="Q193" t="str">
        <f t="shared" si="5"/>
        <v>P23560</v>
      </c>
      <c r="R193" t="s">
        <v>296</v>
      </c>
      <c r="S193" t="s">
        <v>212</v>
      </c>
      <c r="X193" t="s">
        <v>216</v>
      </c>
      <c r="Y193" s="8" t="str">
        <f t="shared" si="6"/>
        <v>"CD244",</v>
      </c>
    </row>
    <row r="194" spans="1:25">
      <c r="A194" t="s">
        <v>2263</v>
      </c>
      <c r="B194" t="s">
        <v>2263</v>
      </c>
      <c r="D194" t="s">
        <v>1717</v>
      </c>
      <c r="G194" t="s">
        <v>1228</v>
      </c>
      <c r="H194" t="s">
        <v>1500</v>
      </c>
      <c r="I194" t="s">
        <v>1501</v>
      </c>
      <c r="K194" t="s">
        <v>1502</v>
      </c>
      <c r="L194" t="s">
        <v>1503</v>
      </c>
      <c r="M194" t="s">
        <v>286</v>
      </c>
      <c r="N194">
        <v>248</v>
      </c>
      <c r="P194" t="s">
        <v>1303</v>
      </c>
      <c r="Q194" t="str">
        <f t="shared" si="5"/>
        <v>P80098</v>
      </c>
      <c r="R194" t="s">
        <v>717</v>
      </c>
      <c r="S194" t="s">
        <v>875</v>
      </c>
      <c r="X194" t="s">
        <v>867</v>
      </c>
      <c r="Y194" s="8" t="str">
        <f t="shared" si="6"/>
        <v>"IL7",</v>
      </c>
    </row>
    <row r="195" spans="1:25">
      <c r="A195" t="s">
        <v>2264</v>
      </c>
      <c r="B195" t="s">
        <v>2264</v>
      </c>
      <c r="D195" t="s">
        <v>1717</v>
      </c>
      <c r="E195" t="str">
        <f>CONCATENATE(D195,"_HUMAN")</f>
        <v>MCP1_HUMAN</v>
      </c>
      <c r="G195" t="s">
        <v>1254</v>
      </c>
      <c r="H195" t="s">
        <v>582</v>
      </c>
      <c r="I195" t="s">
        <v>1734</v>
      </c>
      <c r="K195" t="s">
        <v>1735</v>
      </c>
      <c r="L195" t="s">
        <v>1736</v>
      </c>
      <c r="M195" t="s">
        <v>286</v>
      </c>
      <c r="N195">
        <v>99</v>
      </c>
      <c r="P195" t="s">
        <v>1304</v>
      </c>
      <c r="Q195" t="str">
        <f t="shared" ref="Q195:Q258" si="7">VLOOKUP(P195,$G$2:$N$282,2,FALSE)</f>
        <v>P39905</v>
      </c>
      <c r="R195" t="s">
        <v>400</v>
      </c>
      <c r="S195" t="s">
        <v>214</v>
      </c>
      <c r="X195" t="s">
        <v>869</v>
      </c>
      <c r="Y195" s="8" t="str">
        <f t="shared" ref="Y195:Y258" si="8">CONCATENATE("""",X195,"""",",")</f>
        <v>"TGFB1",</v>
      </c>
    </row>
    <row r="196" spans="1:25">
      <c r="A196" t="s">
        <v>2265</v>
      </c>
      <c r="B196" t="s">
        <v>2265</v>
      </c>
      <c r="D196" t="s">
        <v>1580</v>
      </c>
      <c r="G196" t="s">
        <v>1310</v>
      </c>
      <c r="H196" t="s">
        <v>582</v>
      </c>
      <c r="I196" t="s">
        <v>1734</v>
      </c>
      <c r="K196" t="s">
        <v>1735</v>
      </c>
      <c r="L196" t="s">
        <v>1736</v>
      </c>
      <c r="M196" t="s">
        <v>286</v>
      </c>
      <c r="N196">
        <v>99</v>
      </c>
      <c r="P196" t="s">
        <v>215</v>
      </c>
      <c r="Q196" t="str">
        <f t="shared" si="7"/>
        <v>Q9H5V8</v>
      </c>
      <c r="R196" t="s">
        <v>335</v>
      </c>
      <c r="S196" t="s">
        <v>215</v>
      </c>
      <c r="X196" t="s">
        <v>910</v>
      </c>
      <c r="Y196" s="8" t="str">
        <f t="shared" si="8"/>
        <v>"PLAUR",</v>
      </c>
    </row>
    <row r="197" spans="1:25">
      <c r="A197" t="s">
        <v>2266</v>
      </c>
      <c r="B197" t="s">
        <v>2266</v>
      </c>
      <c r="D197" t="s">
        <v>1565</v>
      </c>
      <c r="G197" t="s">
        <v>1358</v>
      </c>
      <c r="H197" t="s">
        <v>755</v>
      </c>
      <c r="I197" t="s">
        <v>1711</v>
      </c>
      <c r="K197" t="s">
        <v>1712</v>
      </c>
      <c r="L197" t="s">
        <v>1713</v>
      </c>
      <c r="M197" t="s">
        <v>286</v>
      </c>
      <c r="N197">
        <v>99</v>
      </c>
      <c r="P197" t="s">
        <v>216</v>
      </c>
      <c r="Q197" t="str">
        <f t="shared" si="7"/>
        <v>Q9BZW8</v>
      </c>
      <c r="R197" t="s">
        <v>323</v>
      </c>
      <c r="S197" t="s">
        <v>216</v>
      </c>
      <c r="X197" t="s">
        <v>860</v>
      </c>
      <c r="Y197" s="8" t="str">
        <f t="shared" si="8"/>
        <v>"IL17C",</v>
      </c>
    </row>
    <row r="198" spans="1:25">
      <c r="A198" t="s">
        <v>2267</v>
      </c>
      <c r="B198" t="s">
        <v>2267</v>
      </c>
      <c r="D198" t="s">
        <v>1571</v>
      </c>
      <c r="G198" t="s">
        <v>1303</v>
      </c>
      <c r="H198" t="s">
        <v>717</v>
      </c>
      <c r="I198" t="s">
        <v>1641</v>
      </c>
      <c r="K198" t="s">
        <v>1642</v>
      </c>
      <c r="L198" t="s">
        <v>1643</v>
      </c>
      <c r="M198" t="s">
        <v>286</v>
      </c>
      <c r="N198">
        <v>99</v>
      </c>
      <c r="P198" t="s">
        <v>1305</v>
      </c>
      <c r="Q198" t="str">
        <f t="shared" si="7"/>
        <v>P13232</v>
      </c>
      <c r="R198" t="s">
        <v>718</v>
      </c>
      <c r="S198" t="s">
        <v>867</v>
      </c>
      <c r="X198" t="s">
        <v>859</v>
      </c>
      <c r="Y198" s="8" t="str">
        <f t="shared" si="8"/>
        <v>"IL17A",</v>
      </c>
    </row>
    <row r="199" spans="1:25">
      <c r="A199" t="s">
        <v>2268</v>
      </c>
      <c r="B199" t="s">
        <v>2268</v>
      </c>
      <c r="D199" t="s">
        <v>877</v>
      </c>
      <c r="G199" t="s">
        <v>1322</v>
      </c>
      <c r="H199" t="s">
        <v>730</v>
      </c>
      <c r="I199" t="s">
        <v>1664</v>
      </c>
      <c r="K199" t="s">
        <v>1665</v>
      </c>
      <c r="L199" t="s">
        <v>1666</v>
      </c>
      <c r="M199" t="s">
        <v>286</v>
      </c>
      <c r="N199">
        <v>98</v>
      </c>
      <c r="P199" s="4" t="s">
        <v>1306</v>
      </c>
      <c r="Q199" t="str">
        <f t="shared" si="7"/>
        <v>O00300</v>
      </c>
      <c r="X199" t="s">
        <v>224</v>
      </c>
      <c r="Y199" s="8" t="str">
        <f t="shared" si="8"/>
        <v>"CXCL11",</v>
      </c>
    </row>
    <row r="200" spans="1:25">
      <c r="A200" t="s">
        <v>2269</v>
      </c>
      <c r="B200" t="s">
        <v>2269</v>
      </c>
      <c r="D200" t="s">
        <v>877</v>
      </c>
      <c r="E200" t="str">
        <f>CONCATENATE(D200,"_HUMAN")</f>
        <v>MMP1_HUMAN</v>
      </c>
      <c r="G200" t="s">
        <v>1345</v>
      </c>
      <c r="H200" t="s">
        <v>317</v>
      </c>
      <c r="I200" t="s">
        <v>318</v>
      </c>
      <c r="K200" t="s">
        <v>319</v>
      </c>
      <c r="L200" t="s">
        <v>521</v>
      </c>
      <c r="M200" t="s">
        <v>286</v>
      </c>
      <c r="N200">
        <v>92</v>
      </c>
      <c r="P200" t="s">
        <v>1307</v>
      </c>
      <c r="Q200" t="str">
        <f t="shared" si="7"/>
        <v>P01137</v>
      </c>
      <c r="R200" t="s">
        <v>719</v>
      </c>
      <c r="S200" t="s">
        <v>869</v>
      </c>
      <c r="X200" t="s">
        <v>225</v>
      </c>
      <c r="Y200" s="8" t="str">
        <f t="shared" si="8"/>
        <v>"AXIN1",</v>
      </c>
    </row>
    <row r="201" spans="1:25">
      <c r="A201" t="s">
        <v>2270</v>
      </c>
      <c r="B201" t="s">
        <v>2270</v>
      </c>
      <c r="D201" t="s">
        <v>878</v>
      </c>
      <c r="G201" t="s">
        <v>1273</v>
      </c>
      <c r="H201" t="s">
        <v>600</v>
      </c>
      <c r="I201" t="s">
        <v>1742</v>
      </c>
      <c r="K201" t="s">
        <v>1743</v>
      </c>
      <c r="L201" t="s">
        <v>1744</v>
      </c>
      <c r="M201" t="s">
        <v>286</v>
      </c>
      <c r="N201">
        <v>469</v>
      </c>
      <c r="P201" t="s">
        <v>220</v>
      </c>
      <c r="Q201" t="str">
        <f t="shared" si="7"/>
        <v>Q03405</v>
      </c>
      <c r="R201" t="s">
        <v>608</v>
      </c>
      <c r="S201" t="s">
        <v>910</v>
      </c>
      <c r="X201" t="s">
        <v>905</v>
      </c>
      <c r="Y201" s="8" t="str">
        <f t="shared" si="8"/>
        <v>"TNFSF10",</v>
      </c>
    </row>
    <row r="202" spans="1:25">
      <c r="A202" t="s">
        <v>2271</v>
      </c>
      <c r="B202" t="s">
        <v>2271</v>
      </c>
      <c r="D202" t="s">
        <v>878</v>
      </c>
      <c r="E202" t="str">
        <f>CONCATENATE(D202,"_HUMAN")</f>
        <v>MMP10_HUMAN</v>
      </c>
      <c r="G202" t="s">
        <v>1327</v>
      </c>
      <c r="H202" t="s">
        <v>600</v>
      </c>
      <c r="I202" t="s">
        <v>1742</v>
      </c>
      <c r="K202" t="s">
        <v>1743</v>
      </c>
      <c r="L202" t="s">
        <v>1744</v>
      </c>
      <c r="M202" t="s">
        <v>286</v>
      </c>
      <c r="N202">
        <v>469</v>
      </c>
      <c r="P202" s="4" t="s">
        <v>1308</v>
      </c>
      <c r="Q202" t="str">
        <f t="shared" si="7"/>
        <v>P05231</v>
      </c>
      <c r="X202" t="s">
        <v>1567</v>
      </c>
      <c r="Y202" s="8" t="str">
        <f t="shared" si="8"/>
        <v>"IL20RA",</v>
      </c>
    </row>
    <row r="203" spans="1:25">
      <c r="A203" t="s">
        <v>2272</v>
      </c>
      <c r="B203" t="s">
        <v>2272</v>
      </c>
      <c r="D203" t="s">
        <v>879</v>
      </c>
      <c r="G203" t="s">
        <v>1279</v>
      </c>
      <c r="H203" t="s">
        <v>607</v>
      </c>
      <c r="I203" t="s">
        <v>1745</v>
      </c>
      <c r="K203" t="s">
        <v>1746</v>
      </c>
      <c r="L203" t="s">
        <v>1747</v>
      </c>
      <c r="M203" t="s">
        <v>286</v>
      </c>
      <c r="N203">
        <v>476</v>
      </c>
      <c r="P203" t="s">
        <v>1309</v>
      </c>
      <c r="Q203" t="str">
        <f t="shared" si="7"/>
        <v>Q9P0M4</v>
      </c>
      <c r="R203" t="s">
        <v>721</v>
      </c>
      <c r="S203" t="s">
        <v>860</v>
      </c>
      <c r="X203" t="s">
        <v>227</v>
      </c>
      <c r="Y203" s="8" t="str">
        <f t="shared" si="8"/>
        <v>"CXCL9",</v>
      </c>
    </row>
    <row r="204" spans="1:25">
      <c r="A204" t="s">
        <v>2273</v>
      </c>
      <c r="B204" t="s">
        <v>2273</v>
      </c>
      <c r="D204" t="s">
        <v>880</v>
      </c>
      <c r="G204" t="s">
        <v>1342</v>
      </c>
      <c r="H204" t="s">
        <v>607</v>
      </c>
      <c r="I204" t="s">
        <v>1745</v>
      </c>
      <c r="K204" t="s">
        <v>1746</v>
      </c>
      <c r="L204" t="s">
        <v>1747</v>
      </c>
      <c r="M204" t="s">
        <v>286</v>
      </c>
      <c r="N204">
        <v>476</v>
      </c>
      <c r="P204" s="4" t="s">
        <v>1310</v>
      </c>
      <c r="Q204" t="str">
        <f t="shared" si="7"/>
        <v>P13500</v>
      </c>
      <c r="X204" t="s">
        <v>228</v>
      </c>
      <c r="Y204" s="8" t="str">
        <f t="shared" si="8"/>
        <v>"CST5",</v>
      </c>
    </row>
    <row r="205" spans="1:25">
      <c r="A205" t="s">
        <v>2274</v>
      </c>
      <c r="B205" t="s">
        <v>2274</v>
      </c>
      <c r="D205" t="s">
        <v>881</v>
      </c>
      <c r="G205" t="s">
        <v>1294</v>
      </c>
      <c r="H205" t="s">
        <v>618</v>
      </c>
      <c r="I205" t="s">
        <v>1633</v>
      </c>
      <c r="K205" t="s">
        <v>1634</v>
      </c>
      <c r="L205" t="s">
        <v>1635</v>
      </c>
      <c r="M205" t="s">
        <v>286</v>
      </c>
      <c r="N205">
        <v>470</v>
      </c>
      <c r="P205" t="s">
        <v>1311</v>
      </c>
      <c r="Q205" t="str">
        <f t="shared" si="7"/>
        <v>Q16552</v>
      </c>
      <c r="R205" t="s">
        <v>722</v>
      </c>
      <c r="S205" t="s">
        <v>859</v>
      </c>
      <c r="X205" t="s">
        <v>1568</v>
      </c>
      <c r="Y205" s="8" t="str">
        <f t="shared" si="8"/>
        <v>"IL2RB",</v>
      </c>
    </row>
    <row r="206" spans="1:25">
      <c r="A206" t="s">
        <v>2275</v>
      </c>
      <c r="B206" t="s">
        <v>2275</v>
      </c>
      <c r="D206" t="s">
        <v>169</v>
      </c>
      <c r="G206" t="s">
        <v>1270</v>
      </c>
      <c r="H206" t="s">
        <v>597</v>
      </c>
      <c r="I206" t="s">
        <v>1608</v>
      </c>
      <c r="K206" t="s">
        <v>1609</v>
      </c>
      <c r="L206" t="s">
        <v>1610</v>
      </c>
      <c r="M206" t="s">
        <v>286</v>
      </c>
      <c r="N206">
        <v>477</v>
      </c>
      <c r="P206" t="s">
        <v>224</v>
      </c>
      <c r="Q206" t="str">
        <f t="shared" si="7"/>
        <v>O14625</v>
      </c>
      <c r="R206" t="s">
        <v>362</v>
      </c>
      <c r="S206" t="s">
        <v>224</v>
      </c>
      <c r="X206" t="s">
        <v>2781</v>
      </c>
      <c r="Y206" s="8" t="str">
        <f t="shared" si="8"/>
        <v>"IL1A",</v>
      </c>
    </row>
    <row r="207" spans="1:25">
      <c r="A207" t="s">
        <v>2276</v>
      </c>
      <c r="B207" t="s">
        <v>2276</v>
      </c>
      <c r="D207" t="s">
        <v>205</v>
      </c>
      <c r="G207" t="s">
        <v>1282</v>
      </c>
      <c r="H207" t="s">
        <v>609</v>
      </c>
      <c r="I207" t="s">
        <v>1619</v>
      </c>
      <c r="K207" t="s">
        <v>1620</v>
      </c>
      <c r="L207" t="s">
        <v>1621</v>
      </c>
      <c r="M207" s="1" t="s">
        <v>286</v>
      </c>
      <c r="N207">
        <v>267</v>
      </c>
      <c r="P207" t="s">
        <v>225</v>
      </c>
      <c r="Q207" t="str">
        <f t="shared" si="7"/>
        <v>O15169</v>
      </c>
      <c r="R207" t="s">
        <v>293</v>
      </c>
      <c r="S207" t="s">
        <v>225</v>
      </c>
      <c r="X207" t="s">
        <v>229</v>
      </c>
      <c r="Y207" s="8" t="str">
        <f t="shared" si="8"/>
        <v>"OSM",</v>
      </c>
    </row>
    <row r="208" spans="1:25">
      <c r="A208" t="s">
        <v>2277</v>
      </c>
      <c r="B208" t="s">
        <v>2277</v>
      </c>
      <c r="D208" t="s">
        <v>1357</v>
      </c>
      <c r="G208" t="s">
        <v>169</v>
      </c>
      <c r="H208" t="s">
        <v>419</v>
      </c>
      <c r="I208" t="s">
        <v>420</v>
      </c>
      <c r="K208" t="s">
        <v>421</v>
      </c>
      <c r="L208" t="s">
        <v>169</v>
      </c>
      <c r="M208" t="s">
        <v>286</v>
      </c>
      <c r="N208">
        <v>745</v>
      </c>
      <c r="P208" t="s">
        <v>1312</v>
      </c>
      <c r="Q208" t="str">
        <f t="shared" si="7"/>
        <v>P50591</v>
      </c>
      <c r="R208" t="s">
        <v>504</v>
      </c>
      <c r="S208" t="s">
        <v>905</v>
      </c>
      <c r="X208" t="s">
        <v>1569</v>
      </c>
      <c r="Y208" s="8" t="str">
        <f t="shared" si="8"/>
        <v>"IL2",</v>
      </c>
    </row>
    <row r="209" spans="1:25">
      <c r="A209" t="s">
        <v>2278</v>
      </c>
      <c r="B209" t="s">
        <v>2278</v>
      </c>
      <c r="D209" t="s">
        <v>1581</v>
      </c>
      <c r="E209" t="str">
        <f>CONCATENATE(D209,"_HUMAN")</f>
        <v>NT3_HUMAN</v>
      </c>
      <c r="G209" t="s">
        <v>205</v>
      </c>
      <c r="H209" t="s">
        <v>422</v>
      </c>
      <c r="I209" t="s">
        <v>423</v>
      </c>
      <c r="K209" t="s">
        <v>424</v>
      </c>
      <c r="L209" t="s">
        <v>548</v>
      </c>
      <c r="M209" t="s">
        <v>286</v>
      </c>
      <c r="N209">
        <v>419</v>
      </c>
      <c r="P209" t="s">
        <v>1313</v>
      </c>
      <c r="Q209" t="str">
        <f t="shared" si="7"/>
        <v>Q9UHF4</v>
      </c>
      <c r="R209" t="s">
        <v>723</v>
      </c>
      <c r="S209" t="s">
        <v>1567</v>
      </c>
      <c r="X209" t="s">
        <v>1318</v>
      </c>
      <c r="Y209" s="8" t="str">
        <f t="shared" si="8"/>
        <v>"TSLP",</v>
      </c>
    </row>
    <row r="210" spans="1:25">
      <c r="A210" t="s">
        <v>2279</v>
      </c>
      <c r="B210" t="s">
        <v>2279</v>
      </c>
      <c r="D210" t="s">
        <v>1564</v>
      </c>
      <c r="G210" t="s">
        <v>1357</v>
      </c>
      <c r="H210" t="s">
        <v>754</v>
      </c>
      <c r="I210" t="s">
        <v>1538</v>
      </c>
      <c r="K210" t="s">
        <v>1539</v>
      </c>
      <c r="L210" t="s">
        <v>1357</v>
      </c>
      <c r="M210" t="s">
        <v>286</v>
      </c>
      <c r="N210">
        <v>197</v>
      </c>
      <c r="P210" t="s">
        <v>227</v>
      </c>
      <c r="Q210" t="str">
        <f t="shared" si="7"/>
        <v>Q07325</v>
      </c>
      <c r="R210" t="s">
        <v>374</v>
      </c>
      <c r="S210" t="s">
        <v>227</v>
      </c>
      <c r="X210" t="s">
        <v>2782</v>
      </c>
      <c r="Y210" s="8" t="str">
        <f t="shared" si="8"/>
        <v>"CCL4L1",</v>
      </c>
    </row>
    <row r="211" spans="1:25">
      <c r="A211" t="s">
        <v>2280</v>
      </c>
      <c r="B211" t="s">
        <v>2280</v>
      </c>
      <c r="D211" t="s">
        <v>218</v>
      </c>
      <c r="G211" t="s">
        <v>1361</v>
      </c>
      <c r="H211" t="s">
        <v>756</v>
      </c>
      <c r="I211" t="s">
        <v>1887</v>
      </c>
      <c r="K211" t="s">
        <v>1888</v>
      </c>
      <c r="L211" t="s">
        <v>883</v>
      </c>
      <c r="M211" t="s">
        <v>286</v>
      </c>
      <c r="N211">
        <v>257</v>
      </c>
      <c r="P211" t="s">
        <v>228</v>
      </c>
      <c r="Q211" t="str">
        <f t="shared" si="7"/>
        <v>P28325</v>
      </c>
      <c r="R211" t="s">
        <v>341</v>
      </c>
      <c r="S211" t="s">
        <v>228</v>
      </c>
      <c r="X211" t="s">
        <v>232</v>
      </c>
      <c r="Y211" s="8" t="str">
        <f t="shared" si="8"/>
        <v>"CD6",</v>
      </c>
    </row>
    <row r="212" spans="1:25">
      <c r="A212" t="s">
        <v>2281</v>
      </c>
      <c r="B212" t="s">
        <v>2281</v>
      </c>
      <c r="D212" t="s">
        <v>218</v>
      </c>
      <c r="G212" t="s">
        <v>1300</v>
      </c>
      <c r="P212" t="s">
        <v>1314</v>
      </c>
      <c r="Q212" t="str">
        <f t="shared" si="7"/>
        <v>P14784</v>
      </c>
      <c r="R212" t="s">
        <v>724</v>
      </c>
      <c r="S212" t="s">
        <v>1568</v>
      </c>
      <c r="X212" t="s">
        <v>235</v>
      </c>
      <c r="Y212" s="8" t="str">
        <f t="shared" si="8"/>
        <v>"SLAMF1",</v>
      </c>
    </row>
    <row r="213" spans="1:25">
      <c r="A213" t="s">
        <v>2282</v>
      </c>
      <c r="B213" t="s">
        <v>2282</v>
      </c>
      <c r="D213" t="s">
        <v>229</v>
      </c>
      <c r="G213" t="s">
        <v>1251</v>
      </c>
      <c r="H213" t="s">
        <v>425</v>
      </c>
      <c r="I213" t="s">
        <v>426</v>
      </c>
      <c r="K213" t="s">
        <v>328</v>
      </c>
      <c r="L213" t="s">
        <v>549</v>
      </c>
      <c r="M213" t="s">
        <v>286</v>
      </c>
      <c r="N213">
        <v>401</v>
      </c>
      <c r="P213" t="s">
        <v>1315</v>
      </c>
      <c r="Q213" t="str">
        <f t="shared" si="7"/>
        <v>P01583</v>
      </c>
      <c r="R213" t="s">
        <v>725</v>
      </c>
      <c r="S213" t="s">
        <v>2781</v>
      </c>
      <c r="X213" t="s">
        <v>897</v>
      </c>
      <c r="Y213" s="8" t="str">
        <f t="shared" si="8"/>
        <v>"TGFA",</v>
      </c>
    </row>
    <row r="214" spans="1:25">
      <c r="A214" t="s">
        <v>2283</v>
      </c>
      <c r="B214" t="s">
        <v>2283</v>
      </c>
      <c r="D214" t="s">
        <v>173</v>
      </c>
      <c r="G214" t="s">
        <v>1306</v>
      </c>
      <c r="H214" t="s">
        <v>425</v>
      </c>
      <c r="I214" t="s">
        <v>426</v>
      </c>
      <c r="K214" t="s">
        <v>328</v>
      </c>
      <c r="L214" t="s">
        <v>549</v>
      </c>
      <c r="M214" t="s">
        <v>286</v>
      </c>
      <c r="N214">
        <v>401</v>
      </c>
      <c r="P214" t="s">
        <v>229</v>
      </c>
      <c r="Q214" t="str">
        <f t="shared" si="7"/>
        <v>P13725</v>
      </c>
      <c r="R214" t="s">
        <v>427</v>
      </c>
      <c r="S214" t="s">
        <v>229</v>
      </c>
      <c r="X214" t="s">
        <v>876</v>
      </c>
      <c r="Y214" s="8" t="str">
        <f t="shared" si="8"/>
        <v>"CCL13",</v>
      </c>
    </row>
    <row r="215" spans="1:25">
      <c r="A215" t="s">
        <v>2284</v>
      </c>
      <c r="B215" t="s">
        <v>2284</v>
      </c>
      <c r="D215" t="s">
        <v>1551</v>
      </c>
      <c r="G215" t="s">
        <v>229</v>
      </c>
      <c r="H215" t="s">
        <v>427</v>
      </c>
      <c r="I215" t="s">
        <v>428</v>
      </c>
      <c r="K215" t="s">
        <v>429</v>
      </c>
      <c r="L215" t="s">
        <v>229</v>
      </c>
      <c r="M215" t="s">
        <v>286</v>
      </c>
      <c r="N215">
        <v>252</v>
      </c>
      <c r="P215" t="s">
        <v>1316</v>
      </c>
      <c r="Q215" t="str">
        <f t="shared" si="7"/>
        <v>P60568</v>
      </c>
      <c r="R215" t="s">
        <v>726</v>
      </c>
      <c r="S215" t="s">
        <v>1569</v>
      </c>
      <c r="X215" t="s">
        <v>238</v>
      </c>
      <c r="Y215" s="8" t="str">
        <f t="shared" si="8"/>
        <v>"CCL11",</v>
      </c>
    </row>
    <row r="216" spans="1:25">
      <c r="A216" t="s">
        <v>2285</v>
      </c>
      <c r="B216" t="s">
        <v>2285</v>
      </c>
      <c r="D216" t="s">
        <v>1553</v>
      </c>
      <c r="G216" t="s">
        <v>173</v>
      </c>
      <c r="H216" t="s">
        <v>430</v>
      </c>
      <c r="I216" t="s">
        <v>431</v>
      </c>
      <c r="K216" t="s">
        <v>432</v>
      </c>
      <c r="L216" t="s">
        <v>173</v>
      </c>
      <c r="M216" t="s">
        <v>286</v>
      </c>
      <c r="N216" s="1">
        <v>1627</v>
      </c>
      <c r="P216" s="4" t="s">
        <v>1317</v>
      </c>
      <c r="Q216" t="str">
        <f t="shared" si="7"/>
        <v>P09341</v>
      </c>
      <c r="X216" t="s">
        <v>854</v>
      </c>
      <c r="Y216" s="8" t="str">
        <f t="shared" si="8"/>
        <v>"IL10RA",</v>
      </c>
    </row>
    <row r="217" spans="1:25">
      <c r="A217" t="s">
        <v>2286</v>
      </c>
      <c r="B217" t="s">
        <v>2286</v>
      </c>
      <c r="D217" t="s">
        <v>1573</v>
      </c>
      <c r="G217" t="s">
        <v>1256</v>
      </c>
      <c r="H217" t="s">
        <v>584</v>
      </c>
      <c r="I217" t="s">
        <v>1593</v>
      </c>
      <c r="K217" t="s">
        <v>1594</v>
      </c>
      <c r="L217" t="s">
        <v>1595</v>
      </c>
      <c r="M217" t="s">
        <v>286</v>
      </c>
      <c r="N217">
        <v>425</v>
      </c>
      <c r="P217" t="s">
        <v>1318</v>
      </c>
      <c r="Q217" t="str">
        <f t="shared" si="7"/>
        <v>Q969D9</v>
      </c>
      <c r="R217" t="s">
        <v>727</v>
      </c>
      <c r="S217" t="s">
        <v>1318</v>
      </c>
      <c r="X217" t="s">
        <v>914</v>
      </c>
      <c r="Y217" s="8" t="str">
        <f t="shared" si="8"/>
        <v>"FGF5",</v>
      </c>
    </row>
    <row r="218" spans="1:25">
      <c r="A218" t="s">
        <v>2287</v>
      </c>
      <c r="B218" t="s">
        <v>2287</v>
      </c>
      <c r="D218" t="s">
        <v>888</v>
      </c>
      <c r="G218" t="s">
        <v>1334</v>
      </c>
      <c r="H218" t="s">
        <v>588</v>
      </c>
      <c r="I218" t="s">
        <v>1941</v>
      </c>
      <c r="K218" t="s">
        <v>1942</v>
      </c>
      <c r="L218" t="s">
        <v>1943</v>
      </c>
      <c r="M218" t="s">
        <v>286</v>
      </c>
      <c r="N218">
        <v>241</v>
      </c>
      <c r="P218" t="s">
        <v>1319</v>
      </c>
      <c r="Q218" t="str">
        <f t="shared" si="7"/>
        <v>Q8NHW4</v>
      </c>
      <c r="R218" t="s">
        <v>1660</v>
      </c>
      <c r="S218" t="s">
        <v>2782</v>
      </c>
      <c r="X218" t="s">
        <v>870</v>
      </c>
      <c r="Y218" s="8" t="str">
        <f t="shared" si="8"/>
        <v>"LIFR",</v>
      </c>
    </row>
    <row r="219" spans="1:25">
      <c r="A219" t="s">
        <v>2288</v>
      </c>
      <c r="B219" t="s">
        <v>2288</v>
      </c>
      <c r="D219" t="s">
        <v>1229</v>
      </c>
      <c r="G219" t="s">
        <v>1259</v>
      </c>
      <c r="H219" t="s">
        <v>739</v>
      </c>
      <c r="I219" t="s">
        <v>1688</v>
      </c>
      <c r="K219" t="s">
        <v>1689</v>
      </c>
      <c r="L219" t="s">
        <v>1690</v>
      </c>
      <c r="M219" t="s">
        <v>286</v>
      </c>
      <c r="N219">
        <v>290</v>
      </c>
      <c r="P219" t="s">
        <v>232</v>
      </c>
      <c r="Q219" t="str">
        <f t="shared" si="7"/>
        <v>P30203</v>
      </c>
      <c r="R219" t="s">
        <v>332</v>
      </c>
      <c r="S219" t="s">
        <v>232</v>
      </c>
      <c r="X219" t="s">
        <v>843</v>
      </c>
      <c r="Y219" s="8" t="str">
        <f t="shared" si="8"/>
        <v>"FGF21",</v>
      </c>
    </row>
    <row r="220" spans="1:25">
      <c r="A220" t="s">
        <v>2289</v>
      </c>
      <c r="B220" t="s">
        <v>2289</v>
      </c>
      <c r="D220" t="s">
        <v>1230</v>
      </c>
      <c r="E220" t="str">
        <f>CONCATENATE(D220,"_HUMAN")</f>
        <v>PGRP2_HUMAN</v>
      </c>
      <c r="G220" t="s">
        <v>1299</v>
      </c>
      <c r="H220" t="s">
        <v>623</v>
      </c>
      <c r="I220" t="s">
        <v>1639</v>
      </c>
      <c r="K220" t="s">
        <v>1640</v>
      </c>
      <c r="L220" t="s">
        <v>888</v>
      </c>
      <c r="M220" t="s">
        <v>286</v>
      </c>
      <c r="N220">
        <v>738</v>
      </c>
      <c r="P220" s="4" t="s">
        <v>1320</v>
      </c>
      <c r="Q220" t="str">
        <f t="shared" si="7"/>
        <v>P21583</v>
      </c>
      <c r="X220" t="s">
        <v>246</v>
      </c>
      <c r="Y220" s="8" t="str">
        <f t="shared" si="8"/>
        <v>"CCL19",</v>
      </c>
    </row>
    <row r="221" spans="1:25">
      <c r="A221" t="s">
        <v>2290</v>
      </c>
      <c r="B221" t="s">
        <v>2290</v>
      </c>
      <c r="D221" t="s">
        <v>1231</v>
      </c>
      <c r="E221" t="str">
        <f>CONCATENATE(D221,"_HUMAN")</f>
        <v>PLF4_HUMAN</v>
      </c>
      <c r="G221" t="s">
        <v>1229</v>
      </c>
      <c r="H221" t="s">
        <v>1504</v>
      </c>
      <c r="I221" t="s">
        <v>1505</v>
      </c>
      <c r="K221" t="s">
        <v>1506</v>
      </c>
      <c r="L221" t="s">
        <v>1507</v>
      </c>
      <c r="M221" t="s">
        <v>286</v>
      </c>
      <c r="N221">
        <v>418</v>
      </c>
      <c r="P221" s="4" t="s">
        <v>1321</v>
      </c>
      <c r="Q221" t="str">
        <f t="shared" si="7"/>
        <v>Q13478</v>
      </c>
      <c r="X221" t="s">
        <v>857</v>
      </c>
      <c r="Y221" s="8" t="str">
        <f t="shared" si="8"/>
        <v>"IL15RA",</v>
      </c>
    </row>
    <row r="222" spans="1:25">
      <c r="A222" t="s">
        <v>2291</v>
      </c>
      <c r="B222" t="s">
        <v>2291</v>
      </c>
      <c r="D222" t="s">
        <v>146</v>
      </c>
      <c r="G222" t="s">
        <v>1230</v>
      </c>
      <c r="H222" t="s">
        <v>1834</v>
      </c>
      <c r="I222" t="s">
        <v>1833</v>
      </c>
      <c r="K222" t="s">
        <v>1835</v>
      </c>
      <c r="L222" t="s">
        <v>1836</v>
      </c>
      <c r="M222" t="s">
        <v>286</v>
      </c>
      <c r="N222">
        <v>576</v>
      </c>
      <c r="P222" t="s">
        <v>235</v>
      </c>
      <c r="Q222" t="str">
        <f t="shared" si="7"/>
        <v>Q13291</v>
      </c>
      <c r="R222" t="s">
        <v>472</v>
      </c>
      <c r="S222" t="s">
        <v>235</v>
      </c>
      <c r="X222" t="s">
        <v>855</v>
      </c>
      <c r="Y222" s="8" t="str">
        <f t="shared" si="8"/>
        <v>"IL10RB",</v>
      </c>
    </row>
    <row r="223" spans="1:25">
      <c r="A223" t="s">
        <v>2292</v>
      </c>
      <c r="B223" t="s">
        <v>2292</v>
      </c>
      <c r="D223" t="s">
        <v>1232</v>
      </c>
      <c r="E223" t="str">
        <f>CONCATENATE(D223,"_HUMAN")</f>
        <v>PLMN_HUMAN</v>
      </c>
      <c r="G223" t="s">
        <v>1231</v>
      </c>
      <c r="H223" t="s">
        <v>1838</v>
      </c>
      <c r="I223" t="s">
        <v>1837</v>
      </c>
      <c r="K223" t="s">
        <v>1839</v>
      </c>
      <c r="L223" t="s">
        <v>1840</v>
      </c>
      <c r="M223" t="s">
        <v>286</v>
      </c>
      <c r="N223">
        <v>101</v>
      </c>
      <c r="P223" t="s">
        <v>897</v>
      </c>
      <c r="Q223" t="str">
        <f t="shared" si="7"/>
        <v>P01135</v>
      </c>
      <c r="R223" t="s">
        <v>729</v>
      </c>
      <c r="S223" t="s">
        <v>897</v>
      </c>
      <c r="X223" t="s">
        <v>1572</v>
      </c>
      <c r="Y223" s="8" t="str">
        <f t="shared" si="8"/>
        <v>"IL22RA1",</v>
      </c>
    </row>
    <row r="224" spans="1:25">
      <c r="A224" t="s">
        <v>2293</v>
      </c>
      <c r="B224" t="s">
        <v>2293</v>
      </c>
      <c r="D224" t="s">
        <v>168</v>
      </c>
      <c r="G224" t="s">
        <v>146</v>
      </c>
      <c r="H224" t="s">
        <v>433</v>
      </c>
      <c r="I224" t="s">
        <v>434</v>
      </c>
      <c r="K224" t="s">
        <v>435</v>
      </c>
      <c r="L224" t="s">
        <v>550</v>
      </c>
      <c r="M224" t="s">
        <v>286</v>
      </c>
      <c r="N224">
        <v>221</v>
      </c>
      <c r="P224" t="s">
        <v>1322</v>
      </c>
      <c r="Q224" t="str">
        <f t="shared" si="7"/>
        <v>Q99616</v>
      </c>
      <c r="R224" t="s">
        <v>730</v>
      </c>
      <c r="S224" t="s">
        <v>876</v>
      </c>
      <c r="X224" t="s">
        <v>886</v>
      </c>
      <c r="Y224" s="8" t="str">
        <f t="shared" si="8"/>
        <v>"PDGFB",</v>
      </c>
    </row>
    <row r="225" spans="1:25">
      <c r="A225" t="s">
        <v>2294</v>
      </c>
      <c r="B225" t="s">
        <v>2294</v>
      </c>
      <c r="D225" t="s">
        <v>1721</v>
      </c>
      <c r="G225" t="s">
        <v>1232</v>
      </c>
      <c r="H225" t="s">
        <v>1842</v>
      </c>
      <c r="I225" t="s">
        <v>1841</v>
      </c>
      <c r="K225" t="s">
        <v>1843</v>
      </c>
      <c r="L225" t="s">
        <v>1844</v>
      </c>
      <c r="M225" t="s">
        <v>286</v>
      </c>
      <c r="N225">
        <v>810</v>
      </c>
      <c r="P225" t="s">
        <v>238</v>
      </c>
      <c r="Q225" t="str">
        <f t="shared" si="7"/>
        <v>P51671</v>
      </c>
      <c r="R225" t="s">
        <v>299</v>
      </c>
      <c r="S225" t="s">
        <v>238</v>
      </c>
      <c r="X225" t="s">
        <v>252</v>
      </c>
      <c r="Y225" s="8" t="str">
        <f t="shared" si="8"/>
        <v>"CXCL5",</v>
      </c>
    </row>
    <row r="226" spans="1:25">
      <c r="A226" t="s">
        <v>2295</v>
      </c>
      <c r="B226" t="s">
        <v>2295</v>
      </c>
      <c r="D226" t="s">
        <v>174</v>
      </c>
      <c r="G226" t="s">
        <v>168</v>
      </c>
      <c r="H226" t="s">
        <v>436</v>
      </c>
      <c r="I226" t="s">
        <v>437</v>
      </c>
      <c r="K226" t="s">
        <v>438</v>
      </c>
      <c r="L226" t="s">
        <v>168</v>
      </c>
      <c r="M226" t="s">
        <v>286</v>
      </c>
      <c r="N226">
        <v>227</v>
      </c>
      <c r="P226" s="4" t="s">
        <v>1323</v>
      </c>
      <c r="Q226" t="str">
        <f t="shared" si="7"/>
        <v>O43557</v>
      </c>
      <c r="X226" t="s">
        <v>856</v>
      </c>
      <c r="Y226" s="8" t="str">
        <f t="shared" si="8"/>
        <v>"IL12B",</v>
      </c>
    </row>
    <row r="227" spans="1:25">
      <c r="A227" t="s">
        <v>2296</v>
      </c>
      <c r="B227" t="s">
        <v>2296</v>
      </c>
      <c r="D227" t="s">
        <v>186</v>
      </c>
      <c r="G227" t="s">
        <v>1277</v>
      </c>
      <c r="H227" t="s">
        <v>604</v>
      </c>
      <c r="I227" t="s">
        <v>2718</v>
      </c>
      <c r="K227" t="s">
        <v>2719</v>
      </c>
      <c r="L227" t="s">
        <v>890</v>
      </c>
      <c r="M227" t="s">
        <v>286</v>
      </c>
      <c r="N227">
        <v>412</v>
      </c>
      <c r="P227" s="4" t="s">
        <v>1324</v>
      </c>
      <c r="Q227" t="str">
        <f t="shared" si="7"/>
        <v>Q9GZV9</v>
      </c>
      <c r="X227" t="s">
        <v>1574</v>
      </c>
      <c r="Y227" s="8" t="str">
        <f t="shared" si="8"/>
        <v>"IL24",</v>
      </c>
    </row>
    <row r="228" spans="1:25">
      <c r="A228" t="s">
        <v>2297</v>
      </c>
      <c r="B228" t="s">
        <v>2297</v>
      </c>
      <c r="D228" t="s">
        <v>175</v>
      </c>
      <c r="G228" t="s">
        <v>174</v>
      </c>
      <c r="H228" t="s">
        <v>445</v>
      </c>
      <c r="I228" t="s">
        <v>446</v>
      </c>
      <c r="K228" t="s">
        <v>447</v>
      </c>
      <c r="L228" t="s">
        <v>553</v>
      </c>
      <c r="M228" t="s">
        <v>286</v>
      </c>
      <c r="N228">
        <v>381</v>
      </c>
      <c r="P228" t="s">
        <v>1325</v>
      </c>
      <c r="Q228" t="str">
        <f t="shared" si="7"/>
        <v>Q13651</v>
      </c>
      <c r="R228" t="s">
        <v>731</v>
      </c>
      <c r="S228" t="s">
        <v>854</v>
      </c>
      <c r="X228" t="s">
        <v>1575</v>
      </c>
      <c r="Y228" s="8" t="str">
        <f t="shared" si="8"/>
        <v>"IL13",</v>
      </c>
    </row>
    <row r="229" spans="1:25">
      <c r="A229" t="s">
        <v>2298</v>
      </c>
      <c r="B229" t="s">
        <v>2298</v>
      </c>
      <c r="D229" t="s">
        <v>1233</v>
      </c>
      <c r="E229" t="str">
        <f>CONCATENATE(D229,"_HUMAN")</f>
        <v>RET4_HUMAN</v>
      </c>
      <c r="G229" t="s">
        <v>186</v>
      </c>
      <c r="H229" t="s">
        <v>448</v>
      </c>
      <c r="I229" t="s">
        <v>449</v>
      </c>
      <c r="K229" t="s">
        <v>450</v>
      </c>
      <c r="L229" t="s">
        <v>554</v>
      </c>
      <c r="M229" t="s">
        <v>286</v>
      </c>
      <c r="N229">
        <v>404</v>
      </c>
      <c r="P229" t="s">
        <v>1326</v>
      </c>
      <c r="Q229" t="str">
        <f t="shared" si="7"/>
        <v>P12034</v>
      </c>
      <c r="R229" t="s">
        <v>913</v>
      </c>
      <c r="S229" t="s">
        <v>914</v>
      </c>
      <c r="X229" t="s">
        <v>1341</v>
      </c>
      <c r="Y229" s="8" t="str">
        <f t="shared" si="8"/>
        <v>"ARTN",</v>
      </c>
    </row>
    <row r="230" spans="1:25">
      <c r="A230" t="s">
        <v>2299</v>
      </c>
      <c r="B230" t="s">
        <v>2299</v>
      </c>
      <c r="D230" t="s">
        <v>171</v>
      </c>
      <c r="G230" t="s">
        <v>175</v>
      </c>
      <c r="H230" t="s">
        <v>454</v>
      </c>
      <c r="I230" t="s">
        <v>455</v>
      </c>
      <c r="K230" t="s">
        <v>456</v>
      </c>
      <c r="L230" t="s">
        <v>175</v>
      </c>
      <c r="M230" t="s">
        <v>286</v>
      </c>
      <c r="N230">
        <v>406</v>
      </c>
      <c r="P230" s="4" t="s">
        <v>1327</v>
      </c>
      <c r="Q230" t="str">
        <f t="shared" si="7"/>
        <v>P03956</v>
      </c>
      <c r="X230" t="s">
        <v>853</v>
      </c>
      <c r="Y230" s="8" t="str">
        <f t="shared" si="8"/>
        <v>"IL10",</v>
      </c>
    </row>
    <row r="231" spans="1:25">
      <c r="A231" t="s">
        <v>2300</v>
      </c>
      <c r="B231" t="s">
        <v>2300</v>
      </c>
      <c r="D231" t="s">
        <v>1234</v>
      </c>
      <c r="G231" t="s">
        <v>1233</v>
      </c>
      <c r="H231" t="s">
        <v>1846</v>
      </c>
      <c r="I231" t="s">
        <v>1845</v>
      </c>
      <c r="K231" t="s">
        <v>1847</v>
      </c>
      <c r="L231" t="s">
        <v>1848</v>
      </c>
      <c r="M231" t="s">
        <v>286</v>
      </c>
      <c r="N231">
        <v>201</v>
      </c>
      <c r="P231" t="s">
        <v>1328</v>
      </c>
      <c r="Q231" t="str">
        <f t="shared" si="7"/>
        <v>P42702</v>
      </c>
      <c r="R231" t="s">
        <v>733</v>
      </c>
      <c r="S231" t="s">
        <v>870</v>
      </c>
      <c r="X231" t="s">
        <v>1344</v>
      </c>
      <c r="Y231" s="8" t="str">
        <f t="shared" si="8"/>
        <v>"TNF",</v>
      </c>
    </row>
    <row r="232" spans="1:25">
      <c r="A232" t="s">
        <v>2301</v>
      </c>
      <c r="B232" t="s">
        <v>2301</v>
      </c>
      <c r="D232" t="s">
        <v>233</v>
      </c>
      <c r="G232" t="s">
        <v>171</v>
      </c>
      <c r="H232" t="s">
        <v>460</v>
      </c>
      <c r="I232" t="s">
        <v>461</v>
      </c>
      <c r="K232" t="s">
        <v>462</v>
      </c>
      <c r="L232" t="s">
        <v>557</v>
      </c>
      <c r="M232" t="s">
        <v>286</v>
      </c>
      <c r="N232">
        <v>108</v>
      </c>
      <c r="P232" t="s">
        <v>1329</v>
      </c>
      <c r="Q232" t="str">
        <f t="shared" si="7"/>
        <v>Q9NSA1</v>
      </c>
      <c r="R232" t="s">
        <v>734</v>
      </c>
      <c r="S232" t="s">
        <v>843</v>
      </c>
      <c r="X232" t="s">
        <v>258</v>
      </c>
      <c r="Y232" s="8" t="str">
        <f t="shared" si="8"/>
        <v>"CCL23",</v>
      </c>
    </row>
    <row r="233" spans="1:25">
      <c r="A233" t="s">
        <v>2302</v>
      </c>
      <c r="B233" t="s">
        <v>2302</v>
      </c>
      <c r="D233" t="s">
        <v>233</v>
      </c>
      <c r="E233" t="str">
        <f>CONCATENATE(D233,"_HUMAN")</f>
        <v>SCF_HUMAN</v>
      </c>
      <c r="G233" t="s">
        <v>1234</v>
      </c>
      <c r="H233" t="s">
        <v>1508</v>
      </c>
      <c r="I233" t="s">
        <v>1509</v>
      </c>
      <c r="K233" t="s">
        <v>1510</v>
      </c>
      <c r="L233" t="s">
        <v>1511</v>
      </c>
      <c r="M233" t="s">
        <v>286</v>
      </c>
      <c r="N233">
        <v>130</v>
      </c>
      <c r="P233" t="s">
        <v>246</v>
      </c>
      <c r="Q233" t="str">
        <f t="shared" si="7"/>
        <v>Q99731</v>
      </c>
      <c r="R233" t="s">
        <v>302</v>
      </c>
      <c r="S233" t="s">
        <v>246</v>
      </c>
      <c r="X233" t="s">
        <v>259</v>
      </c>
      <c r="Y233" s="8" t="str">
        <f t="shared" si="8"/>
        <v>"CD5",</v>
      </c>
    </row>
    <row r="234" spans="1:25">
      <c r="A234" t="s">
        <v>2303</v>
      </c>
      <c r="B234" t="s">
        <v>2303</v>
      </c>
      <c r="D234" t="s">
        <v>147</v>
      </c>
      <c r="G234" t="s">
        <v>1266</v>
      </c>
      <c r="H234" t="s">
        <v>463</v>
      </c>
      <c r="I234" t="s">
        <v>464</v>
      </c>
      <c r="K234" t="s">
        <v>465</v>
      </c>
      <c r="L234" t="s">
        <v>558</v>
      </c>
      <c r="M234" t="s">
        <v>286</v>
      </c>
      <c r="N234">
        <v>273</v>
      </c>
      <c r="P234" t="s">
        <v>1330</v>
      </c>
      <c r="Q234" t="str">
        <f t="shared" si="7"/>
        <v>Q13261</v>
      </c>
      <c r="R234" t="s">
        <v>735</v>
      </c>
      <c r="S234" t="s">
        <v>857</v>
      </c>
      <c r="X234" t="s">
        <v>845</v>
      </c>
      <c r="Y234" s="8" t="str">
        <f t="shared" si="8"/>
        <v>"FLT3LG",</v>
      </c>
    </row>
    <row r="235" spans="1:25">
      <c r="A235" t="s">
        <v>2304</v>
      </c>
      <c r="B235" t="s">
        <v>2304</v>
      </c>
      <c r="D235" t="s">
        <v>1235</v>
      </c>
      <c r="E235" t="str">
        <f>CONCATENATE(D235,"_HUMAN")</f>
        <v>SEPP1_HUMAN</v>
      </c>
      <c r="G235" t="s">
        <v>1320</v>
      </c>
      <c r="H235" t="s">
        <v>463</v>
      </c>
      <c r="I235" t="s">
        <v>464</v>
      </c>
      <c r="K235" t="s">
        <v>465</v>
      </c>
      <c r="L235" t="s">
        <v>558</v>
      </c>
      <c r="M235" t="s">
        <v>286</v>
      </c>
      <c r="N235">
        <v>273</v>
      </c>
      <c r="P235" t="s">
        <v>1331</v>
      </c>
      <c r="Q235" t="str">
        <f t="shared" si="7"/>
        <v>Q08334</v>
      </c>
      <c r="R235" t="s">
        <v>736</v>
      </c>
      <c r="S235" t="s">
        <v>855</v>
      </c>
      <c r="X235" t="s">
        <v>263</v>
      </c>
      <c r="Y235" s="8" t="str">
        <f t="shared" si="8"/>
        <v>"CXCL10",</v>
      </c>
    </row>
    <row r="236" spans="1:25">
      <c r="A236" t="s">
        <v>2305</v>
      </c>
      <c r="B236" t="s">
        <v>2305</v>
      </c>
      <c r="D236" t="s">
        <v>1236</v>
      </c>
      <c r="G236" t="s">
        <v>147</v>
      </c>
      <c r="H236" t="s">
        <v>466</v>
      </c>
      <c r="I236" t="s">
        <v>467</v>
      </c>
      <c r="K236" t="s">
        <v>468</v>
      </c>
      <c r="L236" t="s">
        <v>559</v>
      </c>
      <c r="M236" t="s">
        <v>286</v>
      </c>
      <c r="N236">
        <v>610</v>
      </c>
      <c r="P236" t="s">
        <v>1332</v>
      </c>
      <c r="Q236" t="str">
        <f t="shared" si="7"/>
        <v>Q8N6P7</v>
      </c>
      <c r="R236" t="s">
        <v>737</v>
      </c>
      <c r="S236" t="s">
        <v>1572</v>
      </c>
      <c r="X236" t="s">
        <v>830</v>
      </c>
      <c r="Y236" s="8" t="str">
        <f t="shared" si="8"/>
        <v>"EIF4EBP1",</v>
      </c>
    </row>
    <row r="237" spans="1:25">
      <c r="A237" t="s">
        <v>2306</v>
      </c>
      <c r="B237" t="s">
        <v>2306</v>
      </c>
      <c r="D237" t="s">
        <v>191</v>
      </c>
      <c r="G237" t="s">
        <v>1235</v>
      </c>
      <c r="H237" t="s">
        <v>1850</v>
      </c>
      <c r="I237" t="s">
        <v>1849</v>
      </c>
      <c r="K237" t="s">
        <v>1851</v>
      </c>
      <c r="L237" t="s">
        <v>1852</v>
      </c>
      <c r="M237" t="s">
        <v>286</v>
      </c>
      <c r="N237">
        <v>381</v>
      </c>
      <c r="P237" s="4" t="s">
        <v>1333</v>
      </c>
      <c r="Q237" t="str">
        <f t="shared" si="7"/>
        <v>P14778</v>
      </c>
      <c r="X237" t="s">
        <v>1577</v>
      </c>
      <c r="Y237" s="8" t="str">
        <f t="shared" si="8"/>
        <v>"IL20",</v>
      </c>
    </row>
    <row r="238" spans="1:25">
      <c r="A238" t="s">
        <v>2307</v>
      </c>
      <c r="B238" t="s">
        <v>2307</v>
      </c>
      <c r="D238" t="s">
        <v>191</v>
      </c>
      <c r="E238" t="str">
        <f>CONCATENATE(D238,"_HUMAN")</f>
        <v>SIRT2_HUMAN</v>
      </c>
      <c r="G238" t="s">
        <v>1236</v>
      </c>
      <c r="H238" t="s">
        <v>1512</v>
      </c>
      <c r="I238" t="s">
        <v>1513</v>
      </c>
      <c r="K238" t="s">
        <v>1514</v>
      </c>
      <c r="L238" t="s">
        <v>1236</v>
      </c>
      <c r="M238" t="s">
        <v>286</v>
      </c>
      <c r="N238">
        <v>402</v>
      </c>
      <c r="P238" t="s">
        <v>1334</v>
      </c>
      <c r="Q238" t="str">
        <f t="shared" si="7"/>
        <v>P01127</v>
      </c>
      <c r="R238" t="s">
        <v>588</v>
      </c>
      <c r="S238" t="s">
        <v>886</v>
      </c>
      <c r="X238" t="s">
        <v>265</v>
      </c>
      <c r="Y238" s="8" t="str">
        <f t="shared" si="8"/>
        <v>"CCL28",</v>
      </c>
    </row>
    <row r="239" spans="1:25">
      <c r="A239" t="s">
        <v>2308</v>
      </c>
      <c r="B239" t="s">
        <v>2308</v>
      </c>
      <c r="D239" t="s">
        <v>235</v>
      </c>
      <c r="G239" t="s">
        <v>1286</v>
      </c>
      <c r="H239" t="s">
        <v>469</v>
      </c>
      <c r="I239" t="s">
        <v>470</v>
      </c>
      <c r="K239" t="s">
        <v>471</v>
      </c>
      <c r="L239" t="s">
        <v>560</v>
      </c>
      <c r="M239" t="s">
        <v>286</v>
      </c>
      <c r="N239">
        <v>389</v>
      </c>
      <c r="P239" s="4" t="s">
        <v>1335</v>
      </c>
      <c r="Q239" t="str">
        <f t="shared" si="7"/>
        <v>P01138</v>
      </c>
      <c r="X239" t="s">
        <v>266</v>
      </c>
      <c r="Y239" s="8" t="str">
        <f t="shared" si="8"/>
        <v>"DNER",</v>
      </c>
    </row>
    <row r="240" spans="1:25">
      <c r="A240" t="s">
        <v>2309</v>
      </c>
      <c r="B240" t="s">
        <v>2309</v>
      </c>
      <c r="D240" t="s">
        <v>199</v>
      </c>
      <c r="G240" t="s">
        <v>1349</v>
      </c>
      <c r="H240" t="s">
        <v>469</v>
      </c>
      <c r="I240" t="s">
        <v>470</v>
      </c>
      <c r="K240" t="s">
        <v>471</v>
      </c>
      <c r="L240" t="s">
        <v>560</v>
      </c>
      <c r="M240" t="s">
        <v>286</v>
      </c>
      <c r="N240">
        <v>389</v>
      </c>
      <c r="P240" t="s">
        <v>252</v>
      </c>
      <c r="Q240" t="str">
        <f t="shared" si="7"/>
        <v>P42830</v>
      </c>
      <c r="R240" t="s">
        <v>368</v>
      </c>
      <c r="S240" t="s">
        <v>252</v>
      </c>
      <c r="X240" t="s">
        <v>1578</v>
      </c>
      <c r="Y240" s="8" t="str">
        <f t="shared" si="8"/>
        <v>"IL33",</v>
      </c>
    </row>
    <row r="241" spans="1:25">
      <c r="A241" t="s">
        <v>2310</v>
      </c>
      <c r="B241" t="s">
        <v>2310</v>
      </c>
      <c r="D241" t="s">
        <v>149</v>
      </c>
      <c r="G241" t="s">
        <v>235</v>
      </c>
      <c r="H241" t="s">
        <v>472</v>
      </c>
      <c r="I241" t="s">
        <v>473</v>
      </c>
      <c r="K241" t="s">
        <v>474</v>
      </c>
      <c r="L241" t="s">
        <v>561</v>
      </c>
      <c r="M241" t="s">
        <v>286</v>
      </c>
      <c r="N241">
        <v>335</v>
      </c>
      <c r="P241" s="4" t="s">
        <v>1336</v>
      </c>
      <c r="Q241" t="str">
        <f t="shared" si="7"/>
        <v>O14788</v>
      </c>
      <c r="X241" t="s">
        <v>2712</v>
      </c>
      <c r="Y241" s="8" t="str">
        <f t="shared" si="8"/>
        <v>"IFNG",</v>
      </c>
    </row>
    <row r="242" spans="1:25">
      <c r="A242" t="s">
        <v>2311</v>
      </c>
      <c r="B242" t="s">
        <v>2311</v>
      </c>
      <c r="D242" t="s">
        <v>278</v>
      </c>
      <c r="E242" t="str">
        <f>CONCATENATE(D242,"_HUMAN")</f>
        <v>ST1A1_HUMAN</v>
      </c>
      <c r="G242" t="s">
        <v>199</v>
      </c>
      <c r="H242" t="s">
        <v>475</v>
      </c>
      <c r="I242" t="s">
        <v>476</v>
      </c>
      <c r="K242" t="s">
        <v>477</v>
      </c>
      <c r="L242" t="s">
        <v>562</v>
      </c>
      <c r="M242" t="s">
        <v>286</v>
      </c>
      <c r="N242">
        <v>807</v>
      </c>
      <c r="P242" s="4" t="s">
        <v>1337</v>
      </c>
      <c r="Q242" t="str">
        <f t="shared" si="7"/>
        <v>P14210</v>
      </c>
      <c r="X242" t="s">
        <v>842</v>
      </c>
      <c r="Y242" s="8" t="str">
        <f t="shared" si="8"/>
        <v>"FGF19",</v>
      </c>
    </row>
    <row r="243" spans="1:25">
      <c r="A243" t="s">
        <v>2312</v>
      </c>
      <c r="B243" t="s">
        <v>2312</v>
      </c>
      <c r="D243" t="s">
        <v>177</v>
      </c>
      <c r="G243" t="s">
        <v>149</v>
      </c>
      <c r="H243" t="s">
        <v>478</v>
      </c>
      <c r="I243" t="s">
        <v>479</v>
      </c>
      <c r="K243" t="s">
        <v>480</v>
      </c>
      <c r="L243" t="s">
        <v>563</v>
      </c>
      <c r="M243" s="1" t="s">
        <v>286</v>
      </c>
      <c r="N243">
        <v>536</v>
      </c>
      <c r="P243" t="s">
        <v>1338</v>
      </c>
      <c r="Q243" t="str">
        <f t="shared" si="7"/>
        <v>P29460</v>
      </c>
      <c r="R243" t="s">
        <v>740</v>
      </c>
      <c r="S243" t="s">
        <v>856</v>
      </c>
      <c r="X243" t="s">
        <v>1356</v>
      </c>
      <c r="Y243" s="8" t="str">
        <f t="shared" si="8"/>
        <v>"LIF",</v>
      </c>
    </row>
    <row r="244" spans="1:25">
      <c r="A244" t="s">
        <v>2313</v>
      </c>
      <c r="B244" t="s">
        <v>2313</v>
      </c>
      <c r="D244" t="s">
        <v>279</v>
      </c>
      <c r="G244" t="s">
        <v>278</v>
      </c>
      <c r="H244" t="s">
        <v>758</v>
      </c>
      <c r="I244" t="s">
        <v>1889</v>
      </c>
      <c r="K244" t="s">
        <v>1890</v>
      </c>
      <c r="L244" t="s">
        <v>1891</v>
      </c>
      <c r="M244" t="s">
        <v>286</v>
      </c>
      <c r="N244">
        <v>295</v>
      </c>
      <c r="P244" t="s">
        <v>1339</v>
      </c>
      <c r="Q244" t="str">
        <f t="shared" si="7"/>
        <v>Q13007</v>
      </c>
      <c r="R244" t="s">
        <v>741</v>
      </c>
      <c r="S244" t="s">
        <v>1574</v>
      </c>
      <c r="X244" t="s">
        <v>1357</v>
      </c>
      <c r="Y244" s="8" t="str">
        <f t="shared" si="8"/>
        <v>"NRTN",</v>
      </c>
    </row>
    <row r="245" spans="1:25">
      <c r="A245" t="s">
        <v>2314</v>
      </c>
      <c r="B245" t="s">
        <v>2314</v>
      </c>
      <c r="D245" t="s">
        <v>1237</v>
      </c>
      <c r="G245" t="s">
        <v>177</v>
      </c>
      <c r="H245" t="s">
        <v>481</v>
      </c>
      <c r="I245" t="s">
        <v>482</v>
      </c>
      <c r="K245" t="s">
        <v>483</v>
      </c>
      <c r="L245" t="s">
        <v>564</v>
      </c>
      <c r="M245" t="s">
        <v>286</v>
      </c>
      <c r="N245">
        <v>556</v>
      </c>
      <c r="P245" t="s">
        <v>1340</v>
      </c>
      <c r="Q245" t="str">
        <f t="shared" si="7"/>
        <v>P35225</v>
      </c>
      <c r="R245" t="s">
        <v>742</v>
      </c>
      <c r="S245" t="s">
        <v>1575</v>
      </c>
      <c r="X245" t="s">
        <v>874</v>
      </c>
      <c r="Y245" s="8" t="str">
        <f t="shared" si="8"/>
        <v>"CCL8",</v>
      </c>
    </row>
    <row r="246" spans="1:25">
      <c r="A246" t="s">
        <v>2315</v>
      </c>
      <c r="B246" t="s">
        <v>2315</v>
      </c>
      <c r="D246" t="s">
        <v>1238</v>
      </c>
      <c r="E246" t="str">
        <f>CONCATENATE(D246,"_HUMAN")</f>
        <v>TETN_HUMAN</v>
      </c>
      <c r="G246" t="s">
        <v>279</v>
      </c>
      <c r="H246" t="s">
        <v>759</v>
      </c>
      <c r="I246" t="s">
        <v>2707</v>
      </c>
      <c r="K246" t="s">
        <v>2708</v>
      </c>
      <c r="L246" t="s">
        <v>2709</v>
      </c>
      <c r="M246" t="s">
        <v>286</v>
      </c>
      <c r="N246">
        <v>424</v>
      </c>
      <c r="P246" t="s">
        <v>1341</v>
      </c>
      <c r="Q246" t="str">
        <f t="shared" si="7"/>
        <v>Q5T4W7</v>
      </c>
      <c r="R246" t="s">
        <v>743</v>
      </c>
      <c r="S246" t="s">
        <v>1341</v>
      </c>
      <c r="X246" t="s">
        <v>272</v>
      </c>
      <c r="Y246" s="8" t="str">
        <f t="shared" si="8"/>
        <v>"CCL25",</v>
      </c>
    </row>
    <row r="247" spans="1:25">
      <c r="A247" t="s">
        <v>2316</v>
      </c>
      <c r="B247" t="s">
        <v>2316</v>
      </c>
      <c r="D247" t="s">
        <v>158</v>
      </c>
      <c r="G247" t="s">
        <v>1237</v>
      </c>
      <c r="H247" t="s">
        <v>1515</v>
      </c>
      <c r="I247" t="s">
        <v>1516</v>
      </c>
      <c r="K247" t="s">
        <v>1547</v>
      </c>
      <c r="L247" t="s">
        <v>1517</v>
      </c>
      <c r="M247" t="s">
        <v>286</v>
      </c>
      <c r="N247">
        <v>288</v>
      </c>
      <c r="P247" s="4" t="s">
        <v>1342</v>
      </c>
      <c r="Q247" t="str">
        <f t="shared" si="7"/>
        <v>P09238</v>
      </c>
      <c r="X247" t="s">
        <v>274</v>
      </c>
      <c r="Y247" s="8" t="str">
        <f t="shared" si="8"/>
        <v>"TNFRSF9",</v>
      </c>
    </row>
    <row r="248" spans="1:25">
      <c r="A248" t="s">
        <v>2317</v>
      </c>
      <c r="B248" t="s">
        <v>2317</v>
      </c>
      <c r="D248" t="s">
        <v>897</v>
      </c>
      <c r="G248" t="s">
        <v>1289</v>
      </c>
      <c r="H248" t="s">
        <v>613</v>
      </c>
      <c r="I248" t="s">
        <v>1879</v>
      </c>
      <c r="K248" t="s">
        <v>1880</v>
      </c>
      <c r="L248" t="s">
        <v>904</v>
      </c>
      <c r="M248" t="s">
        <v>286</v>
      </c>
      <c r="N248">
        <v>562</v>
      </c>
      <c r="P248" t="s">
        <v>1343</v>
      </c>
      <c r="Q248" t="str">
        <f t="shared" si="7"/>
        <v>P22301</v>
      </c>
      <c r="R248" t="s">
        <v>744</v>
      </c>
      <c r="S248" t="s">
        <v>853</v>
      </c>
      <c r="X248" t="s">
        <v>883</v>
      </c>
      <c r="Y248" s="8" t="str">
        <f t="shared" si="8"/>
        <v>"NTF3",</v>
      </c>
    </row>
    <row r="249" spans="1:25">
      <c r="A249" t="s">
        <v>2318</v>
      </c>
      <c r="B249" t="s">
        <v>2318</v>
      </c>
      <c r="D249" t="s">
        <v>1239</v>
      </c>
      <c r="E249" t="str">
        <f>CONCATENATE(D249,"_HUMAN")</f>
        <v>THBG_HUMAN</v>
      </c>
      <c r="G249" t="s">
        <v>1238</v>
      </c>
      <c r="H249" t="s">
        <v>1854</v>
      </c>
      <c r="I249" t="s">
        <v>1853</v>
      </c>
      <c r="K249" t="s">
        <v>1855</v>
      </c>
      <c r="L249" t="s">
        <v>1856</v>
      </c>
      <c r="M249" t="s">
        <v>286</v>
      </c>
      <c r="N249">
        <v>202</v>
      </c>
      <c r="P249" t="s">
        <v>1344</v>
      </c>
      <c r="Q249" t="str">
        <f t="shared" si="7"/>
        <v>P01375</v>
      </c>
      <c r="R249" t="s">
        <v>745</v>
      </c>
      <c r="S249" t="s">
        <v>1344</v>
      </c>
      <c r="X249" t="s">
        <v>908</v>
      </c>
      <c r="Y249" s="8" t="str">
        <f t="shared" si="8"/>
        <v>"TNFSF12",</v>
      </c>
    </row>
    <row r="250" spans="1:25">
      <c r="A250" t="s">
        <v>2319</v>
      </c>
      <c r="B250" t="s">
        <v>2319</v>
      </c>
      <c r="D250" t="s">
        <v>1240</v>
      </c>
      <c r="G250" t="s">
        <v>158</v>
      </c>
      <c r="H250" t="s">
        <v>484</v>
      </c>
      <c r="I250" t="s">
        <v>485</v>
      </c>
      <c r="K250" t="s">
        <v>486</v>
      </c>
      <c r="L250" t="s">
        <v>565</v>
      </c>
      <c r="M250" t="s">
        <v>286</v>
      </c>
      <c r="N250">
        <v>698</v>
      </c>
      <c r="P250" t="s">
        <v>258</v>
      </c>
      <c r="Q250" t="str">
        <f t="shared" si="7"/>
        <v>P55773</v>
      </c>
      <c r="R250" t="s">
        <v>308</v>
      </c>
      <c r="S250" t="s">
        <v>258</v>
      </c>
      <c r="X250" t="s">
        <v>893</v>
      </c>
      <c r="Y250" s="8" t="str">
        <f t="shared" si="8"/>
        <v>"SULT1A1",</v>
      </c>
    </row>
    <row r="251" spans="1:25">
      <c r="A251" t="s">
        <v>2320</v>
      </c>
      <c r="B251" t="s">
        <v>2320</v>
      </c>
      <c r="D251" t="s">
        <v>157</v>
      </c>
      <c r="G251" t="s">
        <v>897</v>
      </c>
      <c r="H251" t="s">
        <v>729</v>
      </c>
      <c r="I251" t="s">
        <v>1527</v>
      </c>
      <c r="K251" t="s">
        <v>1528</v>
      </c>
      <c r="L251" t="s">
        <v>897</v>
      </c>
      <c r="M251" t="s">
        <v>286</v>
      </c>
      <c r="N251">
        <v>160</v>
      </c>
      <c r="P251" t="s">
        <v>259</v>
      </c>
      <c r="Q251" t="str">
        <f t="shared" si="7"/>
        <v>P06127</v>
      </c>
      <c r="R251" t="s">
        <v>329</v>
      </c>
      <c r="S251" t="s">
        <v>259</v>
      </c>
      <c r="X251" t="s">
        <v>895</v>
      </c>
      <c r="Y251" s="8" t="str">
        <f t="shared" si="8"/>
        <v>"STAMBP",</v>
      </c>
    </row>
    <row r="252" spans="1:25">
      <c r="A252" t="s">
        <v>2321</v>
      </c>
      <c r="B252" t="s">
        <v>2321</v>
      </c>
      <c r="D252" t="s">
        <v>178</v>
      </c>
      <c r="G252" t="s">
        <v>1239</v>
      </c>
      <c r="H252" t="s">
        <v>1858</v>
      </c>
      <c r="I252" t="s">
        <v>1857</v>
      </c>
      <c r="K252" t="s">
        <v>1859</v>
      </c>
      <c r="L252" t="s">
        <v>1860</v>
      </c>
      <c r="M252" t="s">
        <v>286</v>
      </c>
      <c r="N252">
        <v>415</v>
      </c>
      <c r="P252" s="4" t="s">
        <v>1345</v>
      </c>
      <c r="Q252" t="str">
        <f t="shared" si="7"/>
        <v>P10147</v>
      </c>
      <c r="X252" t="s">
        <v>1582</v>
      </c>
      <c r="Y252" s="8" t="str">
        <f t="shared" si="8"/>
        <v>"IL5",</v>
      </c>
    </row>
    <row r="253" spans="1:25">
      <c r="A253" t="s">
        <v>2322</v>
      </c>
      <c r="B253" t="s">
        <v>2322</v>
      </c>
      <c r="D253" t="s">
        <v>182</v>
      </c>
      <c r="G253" t="s">
        <v>1240</v>
      </c>
      <c r="H253" t="s">
        <v>1518</v>
      </c>
      <c r="I253" t="s">
        <v>1519</v>
      </c>
      <c r="K253" t="s">
        <v>1520</v>
      </c>
      <c r="L253" t="s">
        <v>1521</v>
      </c>
      <c r="M253" t="s">
        <v>286</v>
      </c>
      <c r="N253">
        <v>461</v>
      </c>
      <c r="P253" t="s">
        <v>261</v>
      </c>
      <c r="Q253" t="str">
        <f t="shared" si="7"/>
        <v>P49771</v>
      </c>
      <c r="R253" t="s">
        <v>746</v>
      </c>
      <c r="S253" t="s">
        <v>845</v>
      </c>
      <c r="X253" t="s">
        <v>280</v>
      </c>
      <c r="Y253" s="8" t="str">
        <f t="shared" si="8"/>
        <v>"ADA",</v>
      </c>
    </row>
    <row r="254" spans="1:25">
      <c r="A254" t="s">
        <v>2323</v>
      </c>
      <c r="B254" t="s">
        <v>2323</v>
      </c>
      <c r="D254" t="s">
        <v>1344</v>
      </c>
      <c r="G254" t="s">
        <v>157</v>
      </c>
      <c r="H254" t="s">
        <v>487</v>
      </c>
      <c r="I254" t="s">
        <v>488</v>
      </c>
      <c r="K254" t="s">
        <v>489</v>
      </c>
      <c r="L254" t="s">
        <v>566</v>
      </c>
      <c r="M254" t="s">
        <v>286</v>
      </c>
      <c r="N254" s="1">
        <v>1124</v>
      </c>
      <c r="P254" s="4" t="s">
        <v>1346</v>
      </c>
      <c r="Q254" t="str">
        <f t="shared" si="7"/>
        <v>P80162</v>
      </c>
      <c r="X254" t="s">
        <v>901</v>
      </c>
      <c r="Y254" s="8" t="str">
        <f t="shared" si="8"/>
        <v>"LTA",</v>
      </c>
    </row>
    <row r="255" spans="1:25">
      <c r="A255" t="s">
        <v>2324</v>
      </c>
      <c r="B255" t="s">
        <v>2324</v>
      </c>
      <c r="D255" t="s">
        <v>281</v>
      </c>
      <c r="G255" t="s">
        <v>178</v>
      </c>
      <c r="H255" t="s">
        <v>493</v>
      </c>
      <c r="I255" t="s">
        <v>494</v>
      </c>
      <c r="K255" t="s">
        <v>495</v>
      </c>
      <c r="L255" t="s">
        <v>568</v>
      </c>
      <c r="M255" t="s">
        <v>286</v>
      </c>
      <c r="N255" s="1">
        <v>1208</v>
      </c>
      <c r="P255" t="s">
        <v>263</v>
      </c>
      <c r="Q255" t="str">
        <f t="shared" si="7"/>
        <v>P02778</v>
      </c>
      <c r="R255" t="s">
        <v>359</v>
      </c>
      <c r="S255" t="s">
        <v>263</v>
      </c>
      <c r="X255" t="s">
        <v>2727</v>
      </c>
      <c r="Y255" s="8" t="str">
        <f t="shared" si="8"/>
        <v>"miR-122",</v>
      </c>
    </row>
    <row r="256" spans="1:25">
      <c r="A256" t="s">
        <v>2325</v>
      </c>
      <c r="B256" t="s">
        <v>2325</v>
      </c>
      <c r="D256" t="s">
        <v>1552</v>
      </c>
      <c r="G256" t="s">
        <v>182</v>
      </c>
      <c r="H256" t="s">
        <v>605</v>
      </c>
      <c r="I256" t="s">
        <v>2702</v>
      </c>
      <c r="K256" t="s">
        <v>2703</v>
      </c>
      <c r="L256" t="s">
        <v>2704</v>
      </c>
      <c r="M256" t="s">
        <v>286</v>
      </c>
      <c r="N256">
        <v>575</v>
      </c>
      <c r="P256" t="s">
        <v>1347</v>
      </c>
      <c r="Q256" t="str">
        <f t="shared" si="7"/>
        <v>Q13541</v>
      </c>
      <c r="R256" t="s">
        <v>747</v>
      </c>
      <c r="S256" t="s">
        <v>830</v>
      </c>
      <c r="X256" t="s">
        <v>2728</v>
      </c>
      <c r="Y256" s="8" t="str">
        <f t="shared" si="8"/>
        <v>"miR-126",</v>
      </c>
    </row>
    <row r="257" spans="1:25">
      <c r="A257" t="s">
        <v>2326</v>
      </c>
      <c r="B257" t="s">
        <v>2326</v>
      </c>
      <c r="D257" t="s">
        <v>1558</v>
      </c>
      <c r="G257" t="s">
        <v>1344</v>
      </c>
      <c r="H257" t="s">
        <v>745</v>
      </c>
      <c r="I257" t="s">
        <v>1532</v>
      </c>
      <c r="K257" t="s">
        <v>1533</v>
      </c>
      <c r="L257" t="s">
        <v>1534</v>
      </c>
      <c r="M257" t="s">
        <v>286</v>
      </c>
      <c r="N257">
        <v>233</v>
      </c>
      <c r="P257" t="s">
        <v>1348</v>
      </c>
      <c r="Q257" t="str">
        <f t="shared" si="7"/>
        <v>Q9NYY1</v>
      </c>
      <c r="R257" t="s">
        <v>748</v>
      </c>
      <c r="S257" t="s">
        <v>1577</v>
      </c>
      <c r="X257" t="s">
        <v>2729</v>
      </c>
      <c r="Y257" s="8" t="str">
        <f t="shared" si="8"/>
        <v>"miR-150",</v>
      </c>
    </row>
    <row r="258" spans="1:25">
      <c r="A258" t="s">
        <v>2327</v>
      </c>
      <c r="B258" t="s">
        <v>2327</v>
      </c>
      <c r="D258" t="s">
        <v>274</v>
      </c>
      <c r="G258" t="s">
        <v>1258</v>
      </c>
      <c r="H258" t="s">
        <v>587</v>
      </c>
      <c r="I258" t="s">
        <v>1596</v>
      </c>
      <c r="K258" t="s">
        <v>328</v>
      </c>
      <c r="L258" t="s">
        <v>1597</v>
      </c>
      <c r="M258" t="s">
        <v>286</v>
      </c>
      <c r="N258">
        <v>455</v>
      </c>
      <c r="P258" s="4" t="s">
        <v>1349</v>
      </c>
      <c r="Q258" t="str">
        <f t="shared" si="7"/>
        <v>Q8IXJ6</v>
      </c>
      <c r="X258" t="s">
        <v>2730</v>
      </c>
      <c r="Y258" s="8" t="str">
        <f t="shared" si="8"/>
        <v>"miR-155",</v>
      </c>
    </row>
    <row r="259" spans="1:25">
      <c r="A259" t="s">
        <v>2328</v>
      </c>
      <c r="B259" t="s">
        <v>2328</v>
      </c>
      <c r="D259" t="s">
        <v>239</v>
      </c>
      <c r="G259" t="s">
        <v>1269</v>
      </c>
      <c r="H259" t="s">
        <v>596</v>
      </c>
      <c r="I259" t="s">
        <v>1606</v>
      </c>
      <c r="K259" t="s">
        <v>328</v>
      </c>
      <c r="L259" t="s">
        <v>1607</v>
      </c>
      <c r="M259" t="s">
        <v>286</v>
      </c>
      <c r="N259">
        <v>461</v>
      </c>
      <c r="P259" t="s">
        <v>265</v>
      </c>
      <c r="Q259" t="str">
        <f t="shared" ref="Q259:Q282" si="9">VLOOKUP(P259,$G$2:$N$282,2,FALSE)</f>
        <v>Q9NRJ3</v>
      </c>
      <c r="R259" t="s">
        <v>314</v>
      </c>
      <c r="S259" t="s">
        <v>265</v>
      </c>
      <c r="X259" t="s">
        <v>2731</v>
      </c>
      <c r="Y259" s="8" t="str">
        <f t="shared" ref="Y259:Y275" si="10">CONCATENATE("""",X259,"""",",")</f>
        <v>"miR-191",</v>
      </c>
    </row>
    <row r="260" spans="1:25">
      <c r="A260" t="s">
        <v>2329</v>
      </c>
      <c r="B260" t="s">
        <v>2329</v>
      </c>
      <c r="D260" t="s">
        <v>239</v>
      </c>
      <c r="G260" t="s">
        <v>281</v>
      </c>
      <c r="H260" t="s">
        <v>496</v>
      </c>
      <c r="I260" t="s">
        <v>497</v>
      </c>
      <c r="K260" t="s">
        <v>498</v>
      </c>
      <c r="L260" t="s">
        <v>569</v>
      </c>
      <c r="M260" t="s">
        <v>286</v>
      </c>
      <c r="N260">
        <v>205</v>
      </c>
      <c r="P260" t="s">
        <v>266</v>
      </c>
      <c r="Q260" t="str">
        <f t="shared" si="9"/>
        <v>Q8NFT8</v>
      </c>
      <c r="R260" t="s">
        <v>377</v>
      </c>
      <c r="S260" t="s">
        <v>266</v>
      </c>
      <c r="X260" t="s">
        <v>2732</v>
      </c>
      <c r="Y260" s="8" t="str">
        <f t="shared" si="10"/>
        <v>"miR-195",</v>
      </c>
    </row>
    <row r="261" spans="1:25">
      <c r="A261" t="s">
        <v>2330</v>
      </c>
      <c r="B261" t="s">
        <v>2330</v>
      </c>
      <c r="D261" t="s">
        <v>1241</v>
      </c>
      <c r="G261" t="s">
        <v>274</v>
      </c>
      <c r="H261" t="s">
        <v>499</v>
      </c>
      <c r="I261" t="s">
        <v>500</v>
      </c>
      <c r="K261" t="s">
        <v>328</v>
      </c>
      <c r="L261" t="s">
        <v>570</v>
      </c>
      <c r="M261" t="s">
        <v>286</v>
      </c>
      <c r="N261">
        <v>255</v>
      </c>
      <c r="P261" s="4" t="s">
        <v>1350</v>
      </c>
      <c r="Q261" t="str">
        <f t="shared" si="9"/>
        <v>P80511</v>
      </c>
      <c r="X261" t="s">
        <v>2733</v>
      </c>
      <c r="Y261" s="8" t="str">
        <f t="shared" si="10"/>
        <v>"miR-197",</v>
      </c>
    </row>
    <row r="262" spans="1:25">
      <c r="A262" t="s">
        <v>2331</v>
      </c>
      <c r="B262" t="s">
        <v>2331</v>
      </c>
      <c r="D262" t="s">
        <v>1562</v>
      </c>
      <c r="E262" t="str">
        <f>CONCATENATE(D262,"_HUMAN")</f>
        <v>tPA_HUMAN</v>
      </c>
      <c r="G262" t="s">
        <v>1272</v>
      </c>
      <c r="H262" t="s">
        <v>501</v>
      </c>
      <c r="I262" t="s">
        <v>502</v>
      </c>
      <c r="K262" t="s">
        <v>503</v>
      </c>
      <c r="L262" t="s">
        <v>571</v>
      </c>
      <c r="M262" t="s">
        <v>286</v>
      </c>
      <c r="N262">
        <v>240</v>
      </c>
      <c r="P262" s="4" t="s">
        <v>1351</v>
      </c>
      <c r="Q262" t="str">
        <f t="shared" si="9"/>
        <v>P25942</v>
      </c>
      <c r="X262" t="s">
        <v>2734</v>
      </c>
      <c r="Y262" s="8" t="str">
        <f t="shared" si="10"/>
        <v>"miR-21",</v>
      </c>
    </row>
    <row r="263" spans="1:25">
      <c r="A263" t="s">
        <v>2332</v>
      </c>
      <c r="B263" t="s">
        <v>2332</v>
      </c>
      <c r="D263" t="s">
        <v>226</v>
      </c>
      <c r="E263" t="str">
        <f>CONCATENATE(D263,"_HUMAN")</f>
        <v>TRAIL_HUMAN</v>
      </c>
      <c r="G263" t="s">
        <v>1323</v>
      </c>
      <c r="H263" t="s">
        <v>501</v>
      </c>
      <c r="I263" t="s">
        <v>502</v>
      </c>
      <c r="K263" t="s">
        <v>503</v>
      </c>
      <c r="L263" t="s">
        <v>571</v>
      </c>
      <c r="M263" t="s">
        <v>286</v>
      </c>
      <c r="N263">
        <v>240</v>
      </c>
      <c r="P263" t="s">
        <v>1352</v>
      </c>
      <c r="Q263" t="str">
        <f t="shared" si="9"/>
        <v>O95760</v>
      </c>
      <c r="R263" t="s">
        <v>750</v>
      </c>
      <c r="S263" t="s">
        <v>1578</v>
      </c>
      <c r="X263" t="s">
        <v>2735</v>
      </c>
      <c r="Y263" s="8" t="str">
        <f t="shared" si="10"/>
        <v>"miR-223",</v>
      </c>
    </row>
    <row r="264" spans="1:25">
      <c r="A264" t="s">
        <v>2333</v>
      </c>
      <c r="B264" t="s">
        <v>2333</v>
      </c>
      <c r="D264" t="s">
        <v>226</v>
      </c>
      <c r="G264" t="s">
        <v>1241</v>
      </c>
      <c r="P264" t="s">
        <v>1353</v>
      </c>
      <c r="Q264" t="str">
        <f t="shared" si="9"/>
        <v>P01579</v>
      </c>
      <c r="R264" t="s">
        <v>751</v>
      </c>
      <c r="S264" t="s">
        <v>2712</v>
      </c>
      <c r="X264" t="s">
        <v>2736</v>
      </c>
      <c r="Y264" s="8" t="str">
        <f t="shared" si="10"/>
        <v>"miR-24",</v>
      </c>
    </row>
    <row r="265" spans="1:25">
      <c r="A265" t="s">
        <v>2334</v>
      </c>
      <c r="B265" t="s">
        <v>2334</v>
      </c>
      <c r="D265" t="s">
        <v>1556</v>
      </c>
      <c r="G265" t="s">
        <v>1257</v>
      </c>
      <c r="H265" t="s">
        <v>1881</v>
      </c>
      <c r="I265" t="s">
        <v>1882</v>
      </c>
      <c r="K265" t="s">
        <v>1883</v>
      </c>
      <c r="L265" t="s">
        <v>1884</v>
      </c>
      <c r="M265" t="s">
        <v>286</v>
      </c>
      <c r="N265">
        <v>247</v>
      </c>
      <c r="P265" t="s">
        <v>1354</v>
      </c>
      <c r="Q265" t="str">
        <f t="shared" si="9"/>
        <v>O95750</v>
      </c>
      <c r="R265" t="s">
        <v>752</v>
      </c>
      <c r="S265" t="s">
        <v>842</v>
      </c>
      <c r="X265" t="s">
        <v>2737</v>
      </c>
      <c r="Y265" s="8" t="str">
        <f t="shared" si="10"/>
        <v>"miR-28-3p",</v>
      </c>
    </row>
    <row r="266" spans="1:25">
      <c r="A266" t="s">
        <v>2335</v>
      </c>
      <c r="B266" t="s">
        <v>2335</v>
      </c>
      <c r="D266" t="s">
        <v>253</v>
      </c>
      <c r="G266" t="s">
        <v>1312</v>
      </c>
      <c r="H266" t="s">
        <v>504</v>
      </c>
      <c r="I266" t="s">
        <v>505</v>
      </c>
      <c r="K266" t="s">
        <v>503</v>
      </c>
      <c r="L266" t="s">
        <v>572</v>
      </c>
      <c r="M266" t="s">
        <v>286</v>
      </c>
      <c r="N266">
        <v>281</v>
      </c>
      <c r="P266" s="4" t="s">
        <v>1355</v>
      </c>
      <c r="Q266" t="str">
        <f t="shared" si="9"/>
        <v>P05112</v>
      </c>
      <c r="X266" t="s">
        <v>2786</v>
      </c>
      <c r="Y266" s="8" t="str">
        <f t="shared" si="10"/>
        <v>"U6",</v>
      </c>
    </row>
    <row r="267" spans="1:25">
      <c r="A267" t="s">
        <v>2336</v>
      </c>
      <c r="B267" t="s">
        <v>2336</v>
      </c>
      <c r="D267" t="s">
        <v>253</v>
      </c>
      <c r="G267" t="s">
        <v>1264</v>
      </c>
      <c r="H267" t="s">
        <v>592</v>
      </c>
      <c r="I267" t="s">
        <v>1604</v>
      </c>
      <c r="K267" t="s">
        <v>328</v>
      </c>
      <c r="L267" t="s">
        <v>1605</v>
      </c>
      <c r="M267" t="s">
        <v>286</v>
      </c>
      <c r="N267">
        <v>440</v>
      </c>
      <c r="P267" t="s">
        <v>1356</v>
      </c>
      <c r="Q267" t="str">
        <f t="shared" si="9"/>
        <v>P15018</v>
      </c>
      <c r="R267" t="s">
        <v>753</v>
      </c>
      <c r="S267" t="s">
        <v>1356</v>
      </c>
      <c r="X267" t="s">
        <v>2738</v>
      </c>
      <c r="Y267" s="8" t="str">
        <f t="shared" si="10"/>
        <v>"miR-27b",</v>
      </c>
    </row>
    <row r="268" spans="1:25">
      <c r="A268" t="s">
        <v>2337</v>
      </c>
      <c r="B268" t="s">
        <v>2337</v>
      </c>
      <c r="D268" t="s">
        <v>1242</v>
      </c>
      <c r="E268" t="str">
        <f>CONCATENATE(D268,"_HUMAN")</f>
        <v>TRFE_HUMAN</v>
      </c>
      <c r="G268" t="s">
        <v>1275</v>
      </c>
      <c r="H268" t="s">
        <v>506</v>
      </c>
      <c r="I268" t="s">
        <v>507</v>
      </c>
      <c r="K268" t="s">
        <v>503</v>
      </c>
      <c r="L268" t="s">
        <v>573</v>
      </c>
      <c r="M268" t="s">
        <v>286</v>
      </c>
      <c r="N268">
        <v>317</v>
      </c>
      <c r="P268" t="s">
        <v>1357</v>
      </c>
      <c r="Q268" t="str">
        <f t="shared" si="9"/>
        <v>Q99748</v>
      </c>
      <c r="R268" t="s">
        <v>754</v>
      </c>
      <c r="S268" t="s">
        <v>1357</v>
      </c>
      <c r="X268" t="s">
        <v>2739</v>
      </c>
      <c r="Y268" s="8" t="str">
        <f t="shared" si="10"/>
        <v>"miR-92a",</v>
      </c>
    </row>
    <row r="269" spans="1:25">
      <c r="A269" t="s">
        <v>2338</v>
      </c>
      <c r="B269" t="s">
        <v>2338</v>
      </c>
      <c r="D269" t="s">
        <v>1318</v>
      </c>
      <c r="G269" t="s">
        <v>1336</v>
      </c>
      <c r="H269" t="s">
        <v>506</v>
      </c>
      <c r="I269" t="s">
        <v>507</v>
      </c>
      <c r="K269" t="s">
        <v>503</v>
      </c>
      <c r="L269" t="s">
        <v>573</v>
      </c>
      <c r="M269" t="s">
        <v>286</v>
      </c>
      <c r="N269">
        <v>317</v>
      </c>
      <c r="P269" t="s">
        <v>1358</v>
      </c>
      <c r="Q269" t="str">
        <f t="shared" si="9"/>
        <v>P80075</v>
      </c>
      <c r="R269" t="s">
        <v>755</v>
      </c>
      <c r="S269" t="s">
        <v>874</v>
      </c>
      <c r="X269" t="s">
        <v>2740</v>
      </c>
      <c r="Y269" s="8" t="str">
        <f t="shared" si="10"/>
        <v>"miR-146a",</v>
      </c>
    </row>
    <row r="270" spans="1:25">
      <c r="A270" t="s">
        <v>2339</v>
      </c>
      <c r="B270" t="s">
        <v>2339</v>
      </c>
      <c r="D270" t="s">
        <v>1243</v>
      </c>
      <c r="E270" t="str">
        <f>CONCATENATE(D270,"_HUMAN")</f>
        <v>TTHY_HUMAN</v>
      </c>
      <c r="G270" t="s">
        <v>1242</v>
      </c>
      <c r="H270" t="s">
        <v>484</v>
      </c>
      <c r="I270" t="s">
        <v>485</v>
      </c>
      <c r="K270" t="s">
        <v>486</v>
      </c>
      <c r="L270" t="s">
        <v>565</v>
      </c>
      <c r="M270" t="s">
        <v>286</v>
      </c>
      <c r="N270">
        <v>698</v>
      </c>
      <c r="P270" s="4" t="s">
        <v>1359</v>
      </c>
      <c r="Q270" t="str">
        <f t="shared" si="9"/>
        <v>Q14790</v>
      </c>
      <c r="X270" t="s">
        <v>2741</v>
      </c>
      <c r="Y270" s="8" t="str">
        <f t="shared" si="10"/>
        <v>"miR-148a",</v>
      </c>
    </row>
    <row r="271" spans="1:25">
      <c r="A271" t="s">
        <v>2340</v>
      </c>
      <c r="B271" t="s">
        <v>2340</v>
      </c>
      <c r="D271" t="s">
        <v>276</v>
      </c>
      <c r="G271" t="s">
        <v>1318</v>
      </c>
      <c r="H271" t="s">
        <v>727</v>
      </c>
      <c r="I271" t="s">
        <v>1525</v>
      </c>
      <c r="K271" t="s">
        <v>1526</v>
      </c>
      <c r="L271" t="s">
        <v>1318</v>
      </c>
      <c r="M271" t="s">
        <v>286</v>
      </c>
      <c r="N271">
        <v>159</v>
      </c>
      <c r="P271" t="s">
        <v>272</v>
      </c>
      <c r="Q271" t="str">
        <f t="shared" si="9"/>
        <v>O15444</v>
      </c>
      <c r="R271" t="s">
        <v>311</v>
      </c>
      <c r="S271" t="s">
        <v>272</v>
      </c>
      <c r="X271" t="s">
        <v>2742</v>
      </c>
      <c r="Y271" s="8" t="str">
        <f t="shared" si="10"/>
        <v>"miR-320",</v>
      </c>
    </row>
    <row r="272" spans="1:25">
      <c r="A272" t="s">
        <v>2341</v>
      </c>
      <c r="B272" t="s">
        <v>2341</v>
      </c>
      <c r="D272" t="s">
        <v>220</v>
      </c>
      <c r="G272" t="s">
        <v>1243</v>
      </c>
      <c r="H272" t="s">
        <v>1862</v>
      </c>
      <c r="I272" t="s">
        <v>1861</v>
      </c>
      <c r="K272" t="s">
        <v>1863</v>
      </c>
      <c r="L272" t="s">
        <v>1864</v>
      </c>
      <c r="M272" t="s">
        <v>286</v>
      </c>
      <c r="N272">
        <v>147</v>
      </c>
      <c r="P272" s="4" t="s">
        <v>1360</v>
      </c>
      <c r="Q272" t="str">
        <f t="shared" si="9"/>
        <v>P78423</v>
      </c>
      <c r="X272" t="s">
        <v>2743</v>
      </c>
      <c r="Y272" s="8" t="str">
        <f t="shared" si="10"/>
        <v>"miR-335",</v>
      </c>
    </row>
    <row r="273" spans="1:25">
      <c r="A273" t="s">
        <v>2342</v>
      </c>
      <c r="B273" t="s">
        <v>2342</v>
      </c>
      <c r="D273" t="s">
        <v>1560</v>
      </c>
      <c r="G273" t="s">
        <v>276</v>
      </c>
      <c r="H273" t="s">
        <v>757</v>
      </c>
      <c r="I273" t="s">
        <v>2705</v>
      </c>
      <c r="K273" t="s">
        <v>503</v>
      </c>
      <c r="L273" t="s">
        <v>2706</v>
      </c>
      <c r="M273" t="s">
        <v>286</v>
      </c>
      <c r="N273">
        <v>249</v>
      </c>
      <c r="P273" t="s">
        <v>274</v>
      </c>
      <c r="Q273" t="str">
        <f t="shared" si="9"/>
        <v>Q07011</v>
      </c>
      <c r="R273" t="s">
        <v>499</v>
      </c>
      <c r="S273" t="s">
        <v>274</v>
      </c>
      <c r="X273" t="s">
        <v>2744</v>
      </c>
      <c r="Y273" s="8" t="str">
        <f t="shared" si="10"/>
        <v>"miR-126*",</v>
      </c>
    </row>
    <row r="274" spans="1:25">
      <c r="A274" t="s">
        <v>2343</v>
      </c>
      <c r="B274" t="s">
        <v>2343</v>
      </c>
      <c r="D274" t="s">
        <v>911</v>
      </c>
      <c r="G274" t="s">
        <v>1280</v>
      </c>
      <c r="H274" t="s">
        <v>508</v>
      </c>
      <c r="I274" t="s">
        <v>509</v>
      </c>
      <c r="K274" t="s">
        <v>510</v>
      </c>
      <c r="L274" t="s">
        <v>574</v>
      </c>
      <c r="M274" t="s">
        <v>286</v>
      </c>
      <c r="N274">
        <v>151</v>
      </c>
      <c r="P274" t="s">
        <v>1361</v>
      </c>
      <c r="Q274" t="str">
        <f t="shared" si="9"/>
        <v>P20783</v>
      </c>
      <c r="R274" t="s">
        <v>756</v>
      </c>
      <c r="S274" t="s">
        <v>883</v>
      </c>
      <c r="X274" t="s">
        <v>2745</v>
      </c>
      <c r="Y274" s="8" t="str">
        <f t="shared" si="10"/>
        <v>"miR-223*",</v>
      </c>
    </row>
    <row r="275" spans="1:25">
      <c r="A275" t="s">
        <v>2344</v>
      </c>
      <c r="B275" t="s">
        <v>2344</v>
      </c>
      <c r="D275" t="s">
        <v>911</v>
      </c>
      <c r="E275" t="str">
        <f>CONCATENATE(D275,"_HUMAN")</f>
        <v>VEGFA_HUMAN</v>
      </c>
      <c r="G275" t="s">
        <v>220</v>
      </c>
      <c r="H275" t="s">
        <v>608</v>
      </c>
      <c r="I275" t="s">
        <v>1616</v>
      </c>
      <c r="K275" t="s">
        <v>1617</v>
      </c>
      <c r="L275" t="s">
        <v>1618</v>
      </c>
      <c r="M275" s="1" t="s">
        <v>286</v>
      </c>
      <c r="N275">
        <v>335</v>
      </c>
      <c r="P275" t="s">
        <v>276</v>
      </c>
      <c r="Q275" t="str">
        <f t="shared" si="9"/>
        <v>O43508</v>
      </c>
      <c r="R275" t="s">
        <v>757</v>
      </c>
      <c r="S275" t="s">
        <v>908</v>
      </c>
      <c r="X275" t="s">
        <v>2746</v>
      </c>
      <c r="Y275" s="8" t="str">
        <f t="shared" si="10"/>
        <v>"miR-378",</v>
      </c>
    </row>
    <row r="276" spans="1:25">
      <c r="A276" t="s">
        <v>2345</v>
      </c>
      <c r="B276" t="s">
        <v>2345</v>
      </c>
      <c r="D276" t="s">
        <v>912</v>
      </c>
      <c r="G276" t="s">
        <v>1248</v>
      </c>
      <c r="H276" t="s">
        <v>577</v>
      </c>
      <c r="I276" t="s">
        <v>1729</v>
      </c>
      <c r="K276" t="s">
        <v>1631</v>
      </c>
      <c r="L276" t="s">
        <v>1730</v>
      </c>
      <c r="M276" t="s">
        <v>286</v>
      </c>
      <c r="N276">
        <v>232</v>
      </c>
      <c r="P276" s="4" t="s">
        <v>1362</v>
      </c>
      <c r="Q276" t="str">
        <f t="shared" si="9"/>
        <v>P78556</v>
      </c>
    </row>
    <row r="277" spans="1:25">
      <c r="A277" t="s">
        <v>2346</v>
      </c>
      <c r="B277" t="s">
        <v>2346</v>
      </c>
      <c r="D277" t="s">
        <v>1244</v>
      </c>
      <c r="E277" t="str">
        <f>CONCATENATE(D277,"_HUMAN")</f>
        <v>VTDB_HUMAN</v>
      </c>
      <c r="G277" t="s">
        <v>1302</v>
      </c>
      <c r="H277" t="s">
        <v>577</v>
      </c>
      <c r="I277" t="s">
        <v>1729</v>
      </c>
      <c r="K277" t="s">
        <v>1631</v>
      </c>
      <c r="L277" t="s">
        <v>1730</v>
      </c>
      <c r="M277" t="s">
        <v>286</v>
      </c>
      <c r="N277">
        <v>232</v>
      </c>
      <c r="P277" t="s">
        <v>278</v>
      </c>
      <c r="Q277" t="str">
        <f t="shared" si="9"/>
        <v>P50225</v>
      </c>
      <c r="R277" t="s">
        <v>758</v>
      </c>
      <c r="S277" t="s">
        <v>893</v>
      </c>
    </row>
    <row r="278" spans="1:25">
      <c r="A278" t="s">
        <v>2347</v>
      </c>
      <c r="B278" t="s">
        <v>2347</v>
      </c>
      <c r="D278" t="s">
        <v>1245</v>
      </c>
      <c r="E278" t="str">
        <f>CONCATENATE(D278,"_HUMAN")</f>
        <v>VTNC_HUMAN</v>
      </c>
      <c r="G278" t="s">
        <v>1293</v>
      </c>
      <c r="H278" t="s">
        <v>617</v>
      </c>
      <c r="I278" t="s">
        <v>1630</v>
      </c>
      <c r="K278" t="s">
        <v>1631</v>
      </c>
      <c r="L278" t="s">
        <v>1632</v>
      </c>
      <c r="M278" t="s">
        <v>286</v>
      </c>
      <c r="N278">
        <v>354</v>
      </c>
      <c r="P278" t="s">
        <v>279</v>
      </c>
      <c r="Q278" t="str">
        <f t="shared" si="9"/>
        <v>O95630</v>
      </c>
      <c r="R278" t="s">
        <v>759</v>
      </c>
      <c r="S278" t="s">
        <v>895</v>
      </c>
    </row>
    <row r="279" spans="1:25">
      <c r="A279" t="s">
        <v>2348</v>
      </c>
      <c r="B279" t="s">
        <v>2348</v>
      </c>
      <c r="D279" t="s">
        <v>1576</v>
      </c>
      <c r="G279" t="s">
        <v>1244</v>
      </c>
      <c r="H279" t="s">
        <v>1866</v>
      </c>
      <c r="I279" t="s">
        <v>1865</v>
      </c>
      <c r="K279" t="s">
        <v>1867</v>
      </c>
      <c r="L279" t="s">
        <v>1868</v>
      </c>
      <c r="M279" t="s">
        <v>286</v>
      </c>
      <c r="N279">
        <v>474</v>
      </c>
      <c r="P279" t="s">
        <v>1363</v>
      </c>
      <c r="Q279" t="str">
        <f t="shared" si="9"/>
        <v>P05113</v>
      </c>
      <c r="R279" t="s">
        <v>760</v>
      </c>
      <c r="S279" t="s">
        <v>1582</v>
      </c>
    </row>
    <row r="280" spans="1:25">
      <c r="A280" t="s">
        <v>2349</v>
      </c>
      <c r="B280" t="s">
        <v>2349</v>
      </c>
      <c r="D280" t="s">
        <v>1246</v>
      </c>
      <c r="E280" t="str">
        <f>CONCATENATE(D280,"_HUMAN")</f>
        <v>ZA2G_HUMAN</v>
      </c>
      <c r="G280" t="s">
        <v>1245</v>
      </c>
      <c r="H280" t="s">
        <v>1870</v>
      </c>
      <c r="I280" t="s">
        <v>1869</v>
      </c>
      <c r="K280" t="s">
        <v>1871</v>
      </c>
      <c r="L280" t="s">
        <v>1872</v>
      </c>
      <c r="M280" t="s">
        <v>286</v>
      </c>
      <c r="N280">
        <v>478</v>
      </c>
      <c r="P280" t="s">
        <v>280</v>
      </c>
      <c r="Q280" t="str">
        <f t="shared" si="9"/>
        <v>P00813</v>
      </c>
      <c r="R280" t="s">
        <v>283</v>
      </c>
      <c r="S280" t="s">
        <v>280</v>
      </c>
    </row>
    <row r="281" spans="1:25">
      <c r="A281" t="s">
        <v>2350</v>
      </c>
      <c r="B281" t="s">
        <v>2350</v>
      </c>
      <c r="G281" t="s">
        <v>1347</v>
      </c>
      <c r="H281" t="s">
        <v>747</v>
      </c>
      <c r="I281" t="s">
        <v>2722</v>
      </c>
      <c r="K281" t="s">
        <v>2723</v>
      </c>
      <c r="L281" t="s">
        <v>830</v>
      </c>
      <c r="M281" t="s">
        <v>286</v>
      </c>
      <c r="N281">
        <v>118</v>
      </c>
      <c r="P281" t="s">
        <v>281</v>
      </c>
      <c r="Q281" t="str">
        <f t="shared" si="9"/>
        <v>P01374</v>
      </c>
      <c r="R281" t="s">
        <v>496</v>
      </c>
      <c r="S281" t="s">
        <v>901</v>
      </c>
    </row>
    <row r="282" spans="1:25">
      <c r="A282" t="s">
        <v>2351</v>
      </c>
      <c r="B282" t="s">
        <v>2351</v>
      </c>
      <c r="G282" t="s">
        <v>1246</v>
      </c>
      <c r="H282" t="s">
        <v>1874</v>
      </c>
      <c r="I282" t="s">
        <v>1873</v>
      </c>
      <c r="K282" t="s">
        <v>1875</v>
      </c>
      <c r="L282" t="s">
        <v>1876</v>
      </c>
      <c r="M282" t="s">
        <v>286</v>
      </c>
      <c r="N282">
        <v>298</v>
      </c>
      <c r="P282" s="4" t="s">
        <v>1364</v>
      </c>
      <c r="Q282" t="str">
        <f t="shared" si="9"/>
        <v>P09603</v>
      </c>
    </row>
    <row r="283" spans="1:25">
      <c r="A283" t="s">
        <v>2352</v>
      </c>
      <c r="B283" t="s">
        <v>2352</v>
      </c>
      <c r="P283" t="s">
        <v>2727</v>
      </c>
      <c r="R283" t="s">
        <v>929</v>
      </c>
    </row>
    <row r="284" spans="1:25">
      <c r="A284" t="s">
        <v>2353</v>
      </c>
      <c r="B284" t="s">
        <v>2353</v>
      </c>
      <c r="P284" t="s">
        <v>2728</v>
      </c>
      <c r="S284" t="s">
        <v>916</v>
      </c>
    </row>
    <row r="285" spans="1:25">
      <c r="A285" t="s">
        <v>2354</v>
      </c>
      <c r="B285" t="s">
        <v>2354</v>
      </c>
      <c r="P285" t="s">
        <v>2729</v>
      </c>
      <c r="S285" t="s">
        <v>917</v>
      </c>
    </row>
    <row r="286" spans="1:25">
      <c r="A286" t="s">
        <v>2355</v>
      </c>
      <c r="B286" t="s">
        <v>2355</v>
      </c>
      <c r="P286" t="s">
        <v>2730</v>
      </c>
      <c r="S286" t="s">
        <v>918</v>
      </c>
    </row>
    <row r="287" spans="1:25">
      <c r="A287" t="s">
        <v>2356</v>
      </c>
      <c r="B287" t="s">
        <v>2356</v>
      </c>
      <c r="P287" t="s">
        <v>2731</v>
      </c>
      <c r="R287" t="s">
        <v>937</v>
      </c>
    </row>
    <row r="288" spans="1:25">
      <c r="A288" t="s">
        <v>2357</v>
      </c>
      <c r="B288" t="s">
        <v>2357</v>
      </c>
      <c r="P288" t="s">
        <v>2732</v>
      </c>
    </row>
    <row r="289" spans="1:19">
      <c r="A289" t="s">
        <v>2358</v>
      </c>
      <c r="B289" t="s">
        <v>2358</v>
      </c>
      <c r="P289" t="s">
        <v>2733</v>
      </c>
      <c r="R289" t="s">
        <v>939</v>
      </c>
      <c r="S289" t="s">
        <v>921</v>
      </c>
    </row>
    <row r="290" spans="1:19">
      <c r="A290" t="s">
        <v>2359</v>
      </c>
      <c r="B290" t="s">
        <v>2359</v>
      </c>
      <c r="P290" t="s">
        <v>2734</v>
      </c>
      <c r="R290" t="s">
        <v>919</v>
      </c>
    </row>
    <row r="291" spans="1:19">
      <c r="A291" t="s">
        <v>2360</v>
      </c>
      <c r="B291" t="s">
        <v>2360</v>
      </c>
      <c r="P291" t="s">
        <v>2735</v>
      </c>
    </row>
    <row r="292" spans="1:19">
      <c r="A292" t="s">
        <v>2361</v>
      </c>
      <c r="B292" t="s">
        <v>2361</v>
      </c>
      <c r="P292" t="s">
        <v>2736</v>
      </c>
      <c r="R292" t="s">
        <v>920</v>
      </c>
      <c r="S292" t="s">
        <v>924</v>
      </c>
    </row>
    <row r="293" spans="1:19">
      <c r="A293" t="s">
        <v>2362</v>
      </c>
      <c r="B293" t="s">
        <v>2362</v>
      </c>
      <c r="P293" t="s">
        <v>2737</v>
      </c>
      <c r="R293" t="s">
        <v>2737</v>
      </c>
      <c r="S293" t="s">
        <v>925</v>
      </c>
    </row>
    <row r="294" spans="1:19">
      <c r="A294" t="s">
        <v>2363</v>
      </c>
      <c r="B294" t="s">
        <v>2363</v>
      </c>
      <c r="P294" t="s">
        <v>1365</v>
      </c>
    </row>
    <row r="295" spans="1:19">
      <c r="A295" t="s">
        <v>2364</v>
      </c>
      <c r="B295" t="s">
        <v>2364</v>
      </c>
      <c r="P295" t="s">
        <v>2738</v>
      </c>
      <c r="R295" t="s">
        <v>922</v>
      </c>
      <c r="S295" t="s">
        <v>927</v>
      </c>
    </row>
    <row r="296" spans="1:19">
      <c r="A296" t="s">
        <v>2365</v>
      </c>
      <c r="B296" t="s">
        <v>2365</v>
      </c>
      <c r="P296" t="s">
        <v>2739</v>
      </c>
      <c r="R296" t="s">
        <v>926</v>
      </c>
      <c r="S296" t="s">
        <v>928</v>
      </c>
    </row>
    <row r="297" spans="1:19">
      <c r="A297" t="s">
        <v>2366</v>
      </c>
      <c r="B297" t="s">
        <v>2366</v>
      </c>
      <c r="P297" t="s">
        <v>2740</v>
      </c>
      <c r="S297" t="s">
        <v>929</v>
      </c>
    </row>
    <row r="298" spans="1:19">
      <c r="A298" t="s">
        <v>2367</v>
      </c>
      <c r="B298" t="s">
        <v>2367</v>
      </c>
      <c r="P298" t="s">
        <v>2741</v>
      </c>
      <c r="S298" t="s">
        <v>930</v>
      </c>
    </row>
    <row r="299" spans="1:19">
      <c r="A299" t="s">
        <v>2368</v>
      </c>
      <c r="B299" t="s">
        <v>2368</v>
      </c>
      <c r="P299" t="s">
        <v>2742</v>
      </c>
      <c r="R299" t="s">
        <v>944</v>
      </c>
      <c r="S299" t="s">
        <v>931</v>
      </c>
    </row>
    <row r="300" spans="1:19">
      <c r="A300" t="s">
        <v>2369</v>
      </c>
      <c r="B300" t="s">
        <v>2369</v>
      </c>
      <c r="P300" t="s">
        <v>2743</v>
      </c>
      <c r="S300" t="s">
        <v>932</v>
      </c>
    </row>
    <row r="301" spans="1:19">
      <c r="A301" t="s">
        <v>2370</v>
      </c>
      <c r="B301" t="s">
        <v>2370</v>
      </c>
      <c r="P301" t="s">
        <v>2744</v>
      </c>
      <c r="S301" t="s">
        <v>933</v>
      </c>
    </row>
    <row r="302" spans="1:19">
      <c r="A302" t="s">
        <v>2371</v>
      </c>
      <c r="B302" t="s">
        <v>2371</v>
      </c>
      <c r="P302" t="s">
        <v>2745</v>
      </c>
      <c r="S302" t="s">
        <v>934</v>
      </c>
    </row>
    <row r="303" spans="1:19">
      <c r="A303" t="s">
        <v>2372</v>
      </c>
      <c r="B303" t="s">
        <v>2372</v>
      </c>
      <c r="P303" t="s">
        <v>2746</v>
      </c>
      <c r="S303" t="s">
        <v>935</v>
      </c>
    </row>
    <row r="304" spans="1:19">
      <c r="A304" t="s">
        <v>2373</v>
      </c>
      <c r="B304" t="s">
        <v>2373</v>
      </c>
      <c r="P304" t="s">
        <v>1366</v>
      </c>
      <c r="S304" t="s">
        <v>936</v>
      </c>
    </row>
    <row r="305" spans="1:19">
      <c r="A305" t="s">
        <v>2374</v>
      </c>
      <c r="B305" t="s">
        <v>2374</v>
      </c>
    </row>
    <row r="306" spans="1:19">
      <c r="A306" t="s">
        <v>2375</v>
      </c>
      <c r="B306" t="s">
        <v>2375</v>
      </c>
      <c r="S306" t="s">
        <v>938</v>
      </c>
    </row>
    <row r="307" spans="1:19">
      <c r="A307" t="s">
        <v>2376</v>
      </c>
      <c r="B307" t="s">
        <v>2376</v>
      </c>
    </row>
    <row r="308" spans="1:19">
      <c r="A308" t="s">
        <v>2377</v>
      </c>
      <c r="B308" t="s">
        <v>2377</v>
      </c>
      <c r="S308" t="s">
        <v>940</v>
      </c>
    </row>
    <row r="309" spans="1:19">
      <c r="A309" t="s">
        <v>2378</v>
      </c>
      <c r="B309" t="s">
        <v>2378</v>
      </c>
      <c r="S309" t="s">
        <v>941</v>
      </c>
    </row>
    <row r="310" spans="1:19">
      <c r="A310" t="s">
        <v>2379</v>
      </c>
      <c r="B310" t="s">
        <v>2379</v>
      </c>
      <c r="S310" t="s">
        <v>942</v>
      </c>
    </row>
    <row r="311" spans="1:19">
      <c r="A311" t="s">
        <v>2380</v>
      </c>
      <c r="B311" t="s">
        <v>2380</v>
      </c>
      <c r="S311" t="s">
        <v>943</v>
      </c>
    </row>
    <row r="312" spans="1:19">
      <c r="A312" t="s">
        <v>2381</v>
      </c>
      <c r="B312" t="s">
        <v>2381</v>
      </c>
    </row>
    <row r="313" spans="1:19">
      <c r="A313" t="s">
        <v>2382</v>
      </c>
      <c r="B313" t="s">
        <v>2382</v>
      </c>
      <c r="S313" t="s">
        <v>945</v>
      </c>
    </row>
    <row r="314" spans="1:19">
      <c r="A314" t="s">
        <v>2383</v>
      </c>
      <c r="B314" t="s">
        <v>2383</v>
      </c>
      <c r="S314" t="s">
        <v>946</v>
      </c>
    </row>
    <row r="315" spans="1:19">
      <c r="A315" t="s">
        <v>2384</v>
      </c>
      <c r="B315" t="s">
        <v>2384</v>
      </c>
      <c r="S315" t="s">
        <v>947</v>
      </c>
    </row>
    <row r="316" spans="1:19">
      <c r="A316" t="s">
        <v>2385</v>
      </c>
      <c r="B316" t="s">
        <v>2385</v>
      </c>
      <c r="S316" t="s">
        <v>948</v>
      </c>
    </row>
    <row r="317" spans="1:19">
      <c r="A317" t="s">
        <v>2386</v>
      </c>
      <c r="B317" t="s">
        <v>2386</v>
      </c>
      <c r="S317" t="s">
        <v>949</v>
      </c>
    </row>
    <row r="318" spans="1:19">
      <c r="A318" t="s">
        <v>2387</v>
      </c>
      <c r="B318" t="s">
        <v>2387</v>
      </c>
    </row>
    <row r="319" spans="1:19">
      <c r="A319" t="s">
        <v>2388</v>
      </c>
      <c r="B319" t="s">
        <v>2388</v>
      </c>
    </row>
    <row r="320" spans="1:19">
      <c r="A320" t="s">
        <v>2389</v>
      </c>
      <c r="B320" t="s">
        <v>2389</v>
      </c>
    </row>
    <row r="321" spans="1:2">
      <c r="A321" t="s">
        <v>2390</v>
      </c>
      <c r="B321" t="s">
        <v>2390</v>
      </c>
    </row>
    <row r="322" spans="1:2">
      <c r="A322" t="s">
        <v>2391</v>
      </c>
      <c r="B322" t="s">
        <v>2391</v>
      </c>
    </row>
    <row r="323" spans="1:2">
      <c r="A323" t="s">
        <v>2392</v>
      </c>
      <c r="B323" t="s">
        <v>2392</v>
      </c>
    </row>
    <row r="324" spans="1:2">
      <c r="A324" t="s">
        <v>2393</v>
      </c>
      <c r="B324" t="s">
        <v>2393</v>
      </c>
    </row>
    <row r="325" spans="1:2">
      <c r="A325" t="s">
        <v>2394</v>
      </c>
      <c r="B325" t="s">
        <v>2394</v>
      </c>
    </row>
    <row r="326" spans="1:2">
      <c r="A326" t="s">
        <v>2395</v>
      </c>
      <c r="B326" t="s">
        <v>2395</v>
      </c>
    </row>
    <row r="327" spans="1:2">
      <c r="A327" t="s">
        <v>2396</v>
      </c>
      <c r="B327" t="s">
        <v>2396</v>
      </c>
    </row>
    <row r="328" spans="1:2">
      <c r="A328" t="s">
        <v>2397</v>
      </c>
      <c r="B328" t="s">
        <v>2397</v>
      </c>
    </row>
    <row r="329" spans="1:2">
      <c r="A329" t="s">
        <v>2398</v>
      </c>
      <c r="B329" t="s">
        <v>2398</v>
      </c>
    </row>
    <row r="330" spans="1:2">
      <c r="A330" t="s">
        <v>2399</v>
      </c>
      <c r="B330" t="s">
        <v>2399</v>
      </c>
    </row>
    <row r="331" spans="1:2">
      <c r="A331" t="s">
        <v>2400</v>
      </c>
      <c r="B331" t="s">
        <v>2400</v>
      </c>
    </row>
    <row r="332" spans="1:2">
      <c r="A332" t="s">
        <v>2401</v>
      </c>
      <c r="B332" t="s">
        <v>2401</v>
      </c>
    </row>
    <row r="333" spans="1:2">
      <c r="A333" t="s">
        <v>2402</v>
      </c>
      <c r="B333" t="s">
        <v>2402</v>
      </c>
    </row>
    <row r="334" spans="1:2">
      <c r="A334" t="s">
        <v>2403</v>
      </c>
      <c r="B334" t="s">
        <v>2403</v>
      </c>
    </row>
    <row r="335" spans="1:2">
      <c r="A335" t="s">
        <v>2404</v>
      </c>
      <c r="B335" t="s">
        <v>2404</v>
      </c>
    </row>
    <row r="336" spans="1:2">
      <c r="A336" t="s">
        <v>2405</v>
      </c>
      <c r="B336" t="s">
        <v>2405</v>
      </c>
    </row>
    <row r="337" spans="1:2">
      <c r="A337" t="s">
        <v>2406</v>
      </c>
      <c r="B337" t="s">
        <v>2406</v>
      </c>
    </row>
    <row r="338" spans="1:2">
      <c r="A338" t="s">
        <v>2407</v>
      </c>
      <c r="B338" t="s">
        <v>2407</v>
      </c>
    </row>
    <row r="339" spans="1:2">
      <c r="A339" t="s">
        <v>2408</v>
      </c>
      <c r="B339" t="s">
        <v>2408</v>
      </c>
    </row>
    <row r="340" spans="1:2">
      <c r="A340" t="s">
        <v>2409</v>
      </c>
      <c r="B340" t="s">
        <v>2409</v>
      </c>
    </row>
    <row r="341" spans="1:2">
      <c r="A341" t="s">
        <v>2410</v>
      </c>
      <c r="B341" t="s">
        <v>2410</v>
      </c>
    </row>
    <row r="342" spans="1:2">
      <c r="A342" t="s">
        <v>2411</v>
      </c>
      <c r="B342" t="s">
        <v>2411</v>
      </c>
    </row>
    <row r="343" spans="1:2">
      <c r="A343" t="s">
        <v>2412</v>
      </c>
      <c r="B343" t="s">
        <v>2412</v>
      </c>
    </row>
    <row r="344" spans="1:2">
      <c r="A344" t="s">
        <v>2413</v>
      </c>
      <c r="B344" t="s">
        <v>2413</v>
      </c>
    </row>
    <row r="345" spans="1:2">
      <c r="A345" t="s">
        <v>2414</v>
      </c>
      <c r="B345" t="s">
        <v>2414</v>
      </c>
    </row>
    <row r="346" spans="1:2">
      <c r="A346" t="s">
        <v>2415</v>
      </c>
      <c r="B346" t="s">
        <v>2415</v>
      </c>
    </row>
    <row r="347" spans="1:2">
      <c r="A347" t="s">
        <v>2416</v>
      </c>
      <c r="B347" t="s">
        <v>2416</v>
      </c>
    </row>
    <row r="348" spans="1:2">
      <c r="A348" t="s">
        <v>2417</v>
      </c>
      <c r="B348" t="s">
        <v>2417</v>
      </c>
    </row>
    <row r="349" spans="1:2">
      <c r="A349" t="s">
        <v>2418</v>
      </c>
      <c r="B349" t="s">
        <v>2418</v>
      </c>
    </row>
    <row r="350" spans="1:2">
      <c r="A350" t="s">
        <v>2419</v>
      </c>
      <c r="B350" t="s">
        <v>2419</v>
      </c>
    </row>
    <row r="351" spans="1:2">
      <c r="A351" t="s">
        <v>2420</v>
      </c>
      <c r="B351" t="s">
        <v>2420</v>
      </c>
    </row>
    <row r="352" spans="1:2">
      <c r="A352" t="s">
        <v>2421</v>
      </c>
      <c r="B352" t="s">
        <v>2421</v>
      </c>
    </row>
    <row r="353" spans="1:2">
      <c r="A353" t="s">
        <v>2422</v>
      </c>
      <c r="B353" t="s">
        <v>2422</v>
      </c>
    </row>
    <row r="354" spans="1:2">
      <c r="A354" t="s">
        <v>2423</v>
      </c>
      <c r="B354" t="s">
        <v>2423</v>
      </c>
    </row>
    <row r="355" spans="1:2">
      <c r="A355" t="s">
        <v>2424</v>
      </c>
      <c r="B355" t="s">
        <v>2424</v>
      </c>
    </row>
    <row r="356" spans="1:2">
      <c r="A356" t="s">
        <v>2425</v>
      </c>
      <c r="B356" t="s">
        <v>2425</v>
      </c>
    </row>
    <row r="357" spans="1:2">
      <c r="A357" t="s">
        <v>2426</v>
      </c>
      <c r="B357" t="s">
        <v>2426</v>
      </c>
    </row>
    <row r="358" spans="1:2">
      <c r="A358" t="s">
        <v>2427</v>
      </c>
      <c r="B358" t="s">
        <v>2427</v>
      </c>
    </row>
    <row r="359" spans="1:2">
      <c r="A359" t="s">
        <v>2428</v>
      </c>
      <c r="B359" t="s">
        <v>2428</v>
      </c>
    </row>
    <row r="360" spans="1:2">
      <c r="A360" t="s">
        <v>2429</v>
      </c>
      <c r="B360" t="s">
        <v>2429</v>
      </c>
    </row>
    <row r="361" spans="1:2">
      <c r="A361" t="s">
        <v>2430</v>
      </c>
      <c r="B361" t="s">
        <v>2430</v>
      </c>
    </row>
    <row r="362" spans="1:2">
      <c r="A362" t="s">
        <v>2431</v>
      </c>
      <c r="B362" t="s">
        <v>2431</v>
      </c>
    </row>
    <row r="363" spans="1:2">
      <c r="A363" t="s">
        <v>2432</v>
      </c>
      <c r="B363" t="s">
        <v>2432</v>
      </c>
    </row>
    <row r="364" spans="1:2">
      <c r="A364" t="s">
        <v>2433</v>
      </c>
      <c r="B364" t="s">
        <v>2433</v>
      </c>
    </row>
    <row r="365" spans="1:2">
      <c r="A365" t="s">
        <v>2434</v>
      </c>
      <c r="B365" t="s">
        <v>2434</v>
      </c>
    </row>
    <row r="366" spans="1:2">
      <c r="A366" t="s">
        <v>2435</v>
      </c>
      <c r="B366" t="s">
        <v>2435</v>
      </c>
    </row>
    <row r="367" spans="1:2">
      <c r="A367" t="s">
        <v>2436</v>
      </c>
      <c r="B367" t="s">
        <v>2436</v>
      </c>
    </row>
    <row r="368" spans="1:2">
      <c r="A368" t="s">
        <v>2437</v>
      </c>
      <c r="B368" t="s">
        <v>2437</v>
      </c>
    </row>
    <row r="369" spans="1:2">
      <c r="A369" t="s">
        <v>2438</v>
      </c>
      <c r="B369" t="s">
        <v>2438</v>
      </c>
    </row>
    <row r="370" spans="1:2">
      <c r="A370" t="s">
        <v>2439</v>
      </c>
      <c r="B370" t="s">
        <v>2439</v>
      </c>
    </row>
    <row r="371" spans="1:2">
      <c r="A371" t="s">
        <v>2440</v>
      </c>
      <c r="B371" t="s">
        <v>2440</v>
      </c>
    </row>
    <row r="372" spans="1:2">
      <c r="A372" t="s">
        <v>2441</v>
      </c>
      <c r="B372" t="s">
        <v>2441</v>
      </c>
    </row>
    <row r="373" spans="1:2">
      <c r="A373" t="s">
        <v>2442</v>
      </c>
      <c r="B373" t="s">
        <v>2442</v>
      </c>
    </row>
    <row r="374" spans="1:2">
      <c r="A374" t="s">
        <v>2443</v>
      </c>
      <c r="B374" t="s">
        <v>2443</v>
      </c>
    </row>
    <row r="375" spans="1:2">
      <c r="A375" t="s">
        <v>2444</v>
      </c>
      <c r="B375" t="s">
        <v>2444</v>
      </c>
    </row>
    <row r="376" spans="1:2">
      <c r="A376" t="s">
        <v>2445</v>
      </c>
      <c r="B376" t="s">
        <v>2445</v>
      </c>
    </row>
    <row r="377" spans="1:2">
      <c r="A377" t="s">
        <v>2446</v>
      </c>
      <c r="B377" t="s">
        <v>2446</v>
      </c>
    </row>
    <row r="378" spans="1:2">
      <c r="A378" t="s">
        <v>2447</v>
      </c>
      <c r="B378" t="s">
        <v>2447</v>
      </c>
    </row>
    <row r="379" spans="1:2">
      <c r="A379" t="s">
        <v>2448</v>
      </c>
      <c r="B379" t="s">
        <v>2448</v>
      </c>
    </row>
    <row r="380" spans="1:2">
      <c r="A380" t="s">
        <v>2449</v>
      </c>
      <c r="B380" t="s">
        <v>2449</v>
      </c>
    </row>
    <row r="381" spans="1:2">
      <c r="A381" t="s">
        <v>2450</v>
      </c>
      <c r="B381" t="s">
        <v>2450</v>
      </c>
    </row>
    <row r="382" spans="1:2">
      <c r="A382" t="s">
        <v>2451</v>
      </c>
      <c r="B382" t="s">
        <v>2451</v>
      </c>
    </row>
    <row r="383" spans="1:2">
      <c r="A383" t="s">
        <v>2452</v>
      </c>
      <c r="B383" t="s">
        <v>2452</v>
      </c>
    </row>
    <row r="384" spans="1:2">
      <c r="A384" t="s">
        <v>2453</v>
      </c>
      <c r="B384" t="s">
        <v>2453</v>
      </c>
    </row>
    <row r="385" spans="1:2">
      <c r="A385" t="s">
        <v>2454</v>
      </c>
      <c r="B385" t="s">
        <v>2454</v>
      </c>
    </row>
    <row r="386" spans="1:2">
      <c r="A386" t="s">
        <v>2455</v>
      </c>
      <c r="B386" t="s">
        <v>2455</v>
      </c>
    </row>
    <row r="387" spans="1:2">
      <c r="A387" t="s">
        <v>2456</v>
      </c>
      <c r="B387" t="s">
        <v>2456</v>
      </c>
    </row>
    <row r="388" spans="1:2">
      <c r="A388" t="s">
        <v>2457</v>
      </c>
      <c r="B388" t="s">
        <v>2457</v>
      </c>
    </row>
    <row r="389" spans="1:2">
      <c r="A389" t="s">
        <v>2458</v>
      </c>
      <c r="B389" t="s">
        <v>2458</v>
      </c>
    </row>
    <row r="390" spans="1:2">
      <c r="A390" t="s">
        <v>2459</v>
      </c>
      <c r="B390" t="s">
        <v>2459</v>
      </c>
    </row>
    <row r="391" spans="1:2">
      <c r="A391" t="s">
        <v>2460</v>
      </c>
      <c r="B391" t="s">
        <v>2460</v>
      </c>
    </row>
    <row r="392" spans="1:2">
      <c r="A392" t="s">
        <v>2461</v>
      </c>
      <c r="B392" t="s">
        <v>2461</v>
      </c>
    </row>
    <row r="393" spans="1:2">
      <c r="A393" t="s">
        <v>2462</v>
      </c>
      <c r="B393" t="s">
        <v>2462</v>
      </c>
    </row>
    <row r="394" spans="1:2">
      <c r="A394" t="s">
        <v>2463</v>
      </c>
      <c r="B394" t="s">
        <v>2463</v>
      </c>
    </row>
    <row r="395" spans="1:2">
      <c r="A395" t="s">
        <v>2464</v>
      </c>
      <c r="B395" t="s">
        <v>2464</v>
      </c>
    </row>
    <row r="396" spans="1:2">
      <c r="A396" t="s">
        <v>2465</v>
      </c>
      <c r="B396" t="s">
        <v>2465</v>
      </c>
    </row>
    <row r="397" spans="1:2">
      <c r="A397" t="s">
        <v>2466</v>
      </c>
      <c r="B397" t="s">
        <v>2466</v>
      </c>
    </row>
    <row r="398" spans="1:2">
      <c r="A398" t="s">
        <v>2467</v>
      </c>
      <c r="B398" t="s">
        <v>2467</v>
      </c>
    </row>
    <row r="399" spans="1:2">
      <c r="A399" t="s">
        <v>2468</v>
      </c>
      <c r="B399" t="s">
        <v>2468</v>
      </c>
    </row>
    <row r="400" spans="1:2">
      <c r="A400" t="s">
        <v>2469</v>
      </c>
      <c r="B400" t="s">
        <v>2469</v>
      </c>
    </row>
    <row r="401" spans="1:2">
      <c r="A401" t="s">
        <v>2470</v>
      </c>
      <c r="B401" t="s">
        <v>2470</v>
      </c>
    </row>
    <row r="402" spans="1:2">
      <c r="A402" t="s">
        <v>2471</v>
      </c>
      <c r="B402" t="s">
        <v>2471</v>
      </c>
    </row>
    <row r="403" spans="1:2">
      <c r="A403" t="s">
        <v>2472</v>
      </c>
      <c r="B403" t="s">
        <v>2472</v>
      </c>
    </row>
    <row r="404" spans="1:2">
      <c r="A404" t="s">
        <v>2473</v>
      </c>
      <c r="B404" t="s">
        <v>2473</v>
      </c>
    </row>
    <row r="405" spans="1:2">
      <c r="A405" t="s">
        <v>2474</v>
      </c>
      <c r="B405" t="s">
        <v>2474</v>
      </c>
    </row>
    <row r="406" spans="1:2">
      <c r="A406" t="s">
        <v>2475</v>
      </c>
      <c r="B406" t="s">
        <v>2475</v>
      </c>
    </row>
    <row r="407" spans="1:2">
      <c r="A407" t="s">
        <v>2476</v>
      </c>
      <c r="B407" t="s">
        <v>2476</v>
      </c>
    </row>
    <row r="408" spans="1:2">
      <c r="A408" t="s">
        <v>2477</v>
      </c>
      <c r="B408" t="s">
        <v>2477</v>
      </c>
    </row>
    <row r="409" spans="1:2">
      <c r="A409" t="s">
        <v>2478</v>
      </c>
      <c r="B409" t="s">
        <v>2478</v>
      </c>
    </row>
    <row r="410" spans="1:2">
      <c r="A410" t="s">
        <v>2479</v>
      </c>
      <c r="B410" t="s">
        <v>2479</v>
      </c>
    </row>
    <row r="411" spans="1:2">
      <c r="A411" t="s">
        <v>2480</v>
      </c>
      <c r="B411" t="s">
        <v>2480</v>
      </c>
    </row>
    <row r="412" spans="1:2">
      <c r="A412" t="s">
        <v>2481</v>
      </c>
      <c r="B412" t="s">
        <v>2481</v>
      </c>
    </row>
    <row r="413" spans="1:2">
      <c r="A413" t="s">
        <v>2482</v>
      </c>
      <c r="B413" t="s">
        <v>2482</v>
      </c>
    </row>
    <row r="414" spans="1:2">
      <c r="A414" t="s">
        <v>2483</v>
      </c>
      <c r="B414" t="s">
        <v>2483</v>
      </c>
    </row>
    <row r="415" spans="1:2">
      <c r="A415" t="s">
        <v>2484</v>
      </c>
      <c r="B415" t="s">
        <v>2484</v>
      </c>
    </row>
    <row r="416" spans="1:2">
      <c r="A416" t="s">
        <v>2485</v>
      </c>
      <c r="B416" t="s">
        <v>2485</v>
      </c>
    </row>
    <row r="417" spans="1:2">
      <c r="A417" t="s">
        <v>2486</v>
      </c>
      <c r="B417" t="s">
        <v>2486</v>
      </c>
    </row>
    <row r="418" spans="1:2">
      <c r="A418" t="s">
        <v>2487</v>
      </c>
      <c r="B418" t="s">
        <v>2487</v>
      </c>
    </row>
    <row r="419" spans="1:2">
      <c r="A419" t="s">
        <v>2488</v>
      </c>
      <c r="B419" t="s">
        <v>2488</v>
      </c>
    </row>
    <row r="420" spans="1:2">
      <c r="A420" t="s">
        <v>2489</v>
      </c>
      <c r="B420" t="s">
        <v>2489</v>
      </c>
    </row>
    <row r="421" spans="1:2">
      <c r="A421" t="s">
        <v>2490</v>
      </c>
      <c r="B421" t="s">
        <v>2490</v>
      </c>
    </row>
    <row r="422" spans="1:2">
      <c r="A422" t="s">
        <v>2491</v>
      </c>
      <c r="B422" t="s">
        <v>2491</v>
      </c>
    </row>
    <row r="423" spans="1:2">
      <c r="A423" t="s">
        <v>2492</v>
      </c>
      <c r="B423" t="s">
        <v>2492</v>
      </c>
    </row>
    <row r="424" spans="1:2">
      <c r="A424" t="s">
        <v>2493</v>
      </c>
      <c r="B424" t="s">
        <v>2493</v>
      </c>
    </row>
    <row r="425" spans="1:2">
      <c r="A425" t="s">
        <v>2494</v>
      </c>
      <c r="B425" t="s">
        <v>2494</v>
      </c>
    </row>
    <row r="426" spans="1:2">
      <c r="A426" t="s">
        <v>2495</v>
      </c>
      <c r="B426" t="s">
        <v>2495</v>
      </c>
    </row>
    <row r="427" spans="1:2">
      <c r="A427" t="s">
        <v>2496</v>
      </c>
      <c r="B427" t="s">
        <v>2496</v>
      </c>
    </row>
    <row r="428" spans="1:2">
      <c r="A428" t="s">
        <v>2497</v>
      </c>
      <c r="B428" t="s">
        <v>2497</v>
      </c>
    </row>
    <row r="429" spans="1:2">
      <c r="A429" t="s">
        <v>2498</v>
      </c>
      <c r="B429" t="s">
        <v>2498</v>
      </c>
    </row>
    <row r="430" spans="1:2">
      <c r="A430" t="s">
        <v>2499</v>
      </c>
      <c r="B430" t="s">
        <v>2499</v>
      </c>
    </row>
    <row r="431" spans="1:2">
      <c r="A431" t="s">
        <v>2500</v>
      </c>
      <c r="B431" t="s">
        <v>2500</v>
      </c>
    </row>
    <row r="432" spans="1:2">
      <c r="A432" t="s">
        <v>2501</v>
      </c>
      <c r="B432" t="s">
        <v>2501</v>
      </c>
    </row>
    <row r="433" spans="1:2">
      <c r="A433" t="s">
        <v>2502</v>
      </c>
      <c r="B433" t="s">
        <v>2502</v>
      </c>
    </row>
    <row r="434" spans="1:2">
      <c r="A434" t="s">
        <v>2503</v>
      </c>
      <c r="B434" t="s">
        <v>2503</v>
      </c>
    </row>
    <row r="435" spans="1:2">
      <c r="A435" t="s">
        <v>2504</v>
      </c>
      <c r="B435" t="s">
        <v>2504</v>
      </c>
    </row>
    <row r="436" spans="1:2">
      <c r="A436" t="s">
        <v>2505</v>
      </c>
      <c r="B436" t="s">
        <v>2505</v>
      </c>
    </row>
    <row r="437" spans="1:2">
      <c r="A437" t="s">
        <v>2506</v>
      </c>
      <c r="B437" t="s">
        <v>2506</v>
      </c>
    </row>
    <row r="438" spans="1:2">
      <c r="A438" t="s">
        <v>2507</v>
      </c>
      <c r="B438" t="s">
        <v>2507</v>
      </c>
    </row>
    <row r="439" spans="1:2">
      <c r="A439" t="s">
        <v>2508</v>
      </c>
      <c r="B439" t="s">
        <v>2508</v>
      </c>
    </row>
    <row r="440" spans="1:2">
      <c r="A440" t="s">
        <v>2509</v>
      </c>
      <c r="B440" t="s">
        <v>2509</v>
      </c>
    </row>
    <row r="441" spans="1:2">
      <c r="A441" t="s">
        <v>2510</v>
      </c>
      <c r="B441" t="s">
        <v>2510</v>
      </c>
    </row>
    <row r="442" spans="1:2">
      <c r="A442" t="s">
        <v>2511</v>
      </c>
      <c r="B442" t="s">
        <v>2511</v>
      </c>
    </row>
    <row r="443" spans="1:2">
      <c r="A443" t="s">
        <v>2512</v>
      </c>
      <c r="B443" t="s">
        <v>2512</v>
      </c>
    </row>
    <row r="444" spans="1:2">
      <c r="A444" t="s">
        <v>2513</v>
      </c>
      <c r="B444" t="s">
        <v>2513</v>
      </c>
    </row>
    <row r="445" spans="1:2">
      <c r="A445" t="s">
        <v>2514</v>
      </c>
      <c r="B445" t="s">
        <v>2514</v>
      </c>
    </row>
    <row r="446" spans="1:2">
      <c r="A446" t="s">
        <v>2515</v>
      </c>
      <c r="B446" t="s">
        <v>2515</v>
      </c>
    </row>
    <row r="447" spans="1:2">
      <c r="A447" t="s">
        <v>2516</v>
      </c>
      <c r="B447" t="s">
        <v>2516</v>
      </c>
    </row>
    <row r="448" spans="1:2">
      <c r="A448" t="s">
        <v>2517</v>
      </c>
      <c r="B448" t="s">
        <v>2517</v>
      </c>
    </row>
    <row r="449" spans="1:2">
      <c r="A449" t="s">
        <v>2518</v>
      </c>
      <c r="B449" t="s">
        <v>2518</v>
      </c>
    </row>
    <row r="450" spans="1:2">
      <c r="A450" t="s">
        <v>2519</v>
      </c>
      <c r="B450" t="s">
        <v>2519</v>
      </c>
    </row>
    <row r="451" spans="1:2">
      <c r="A451" t="s">
        <v>2520</v>
      </c>
      <c r="B451" t="s">
        <v>2520</v>
      </c>
    </row>
    <row r="452" spans="1:2">
      <c r="A452" t="s">
        <v>2521</v>
      </c>
      <c r="B452" t="s">
        <v>2521</v>
      </c>
    </row>
    <row r="453" spans="1:2">
      <c r="A453" t="s">
        <v>2522</v>
      </c>
      <c r="B453" t="s">
        <v>2522</v>
      </c>
    </row>
    <row r="454" spans="1:2">
      <c r="A454" t="s">
        <v>2523</v>
      </c>
      <c r="B454" t="s">
        <v>2523</v>
      </c>
    </row>
    <row r="455" spans="1:2">
      <c r="A455" t="s">
        <v>2524</v>
      </c>
      <c r="B455" t="s">
        <v>2524</v>
      </c>
    </row>
    <row r="456" spans="1:2">
      <c r="A456" t="s">
        <v>2525</v>
      </c>
      <c r="B456" t="s">
        <v>2525</v>
      </c>
    </row>
    <row r="457" spans="1:2">
      <c r="A457" t="s">
        <v>2526</v>
      </c>
      <c r="B457" t="s">
        <v>2526</v>
      </c>
    </row>
    <row r="458" spans="1:2">
      <c r="A458" t="s">
        <v>2527</v>
      </c>
      <c r="B458" t="s">
        <v>2527</v>
      </c>
    </row>
    <row r="459" spans="1:2">
      <c r="A459" t="s">
        <v>2528</v>
      </c>
      <c r="B459" t="s">
        <v>2528</v>
      </c>
    </row>
    <row r="460" spans="1:2">
      <c r="A460" t="s">
        <v>2529</v>
      </c>
      <c r="B460" t="s">
        <v>2529</v>
      </c>
    </row>
    <row r="461" spans="1:2">
      <c r="A461" t="s">
        <v>2530</v>
      </c>
      <c r="B461" t="s">
        <v>2530</v>
      </c>
    </row>
    <row r="462" spans="1:2">
      <c r="A462" t="s">
        <v>2531</v>
      </c>
      <c r="B462" t="s">
        <v>2531</v>
      </c>
    </row>
    <row r="463" spans="1:2">
      <c r="A463" t="s">
        <v>2532</v>
      </c>
      <c r="B463" t="s">
        <v>2532</v>
      </c>
    </row>
    <row r="464" spans="1:2">
      <c r="A464" t="s">
        <v>2533</v>
      </c>
      <c r="B464" t="s">
        <v>2533</v>
      </c>
    </row>
    <row r="465" spans="1:2">
      <c r="A465" t="s">
        <v>2534</v>
      </c>
      <c r="B465" t="s">
        <v>2534</v>
      </c>
    </row>
    <row r="466" spans="1:2">
      <c r="A466" t="s">
        <v>2535</v>
      </c>
      <c r="B466" t="s">
        <v>2535</v>
      </c>
    </row>
    <row r="467" spans="1:2">
      <c r="A467" t="s">
        <v>2536</v>
      </c>
      <c r="B467" t="s">
        <v>2536</v>
      </c>
    </row>
    <row r="468" spans="1:2">
      <c r="A468" t="s">
        <v>2537</v>
      </c>
      <c r="B468" t="s">
        <v>2537</v>
      </c>
    </row>
    <row r="469" spans="1:2">
      <c r="A469" t="s">
        <v>2538</v>
      </c>
      <c r="B469" t="s">
        <v>2538</v>
      </c>
    </row>
    <row r="470" spans="1:2">
      <c r="A470" t="s">
        <v>2539</v>
      </c>
      <c r="B470" t="s">
        <v>2539</v>
      </c>
    </row>
    <row r="471" spans="1:2">
      <c r="A471" t="s">
        <v>2540</v>
      </c>
      <c r="B471" t="s">
        <v>2540</v>
      </c>
    </row>
    <row r="472" spans="1:2">
      <c r="A472" t="s">
        <v>2541</v>
      </c>
      <c r="B472" t="s">
        <v>2541</v>
      </c>
    </row>
    <row r="473" spans="1:2">
      <c r="A473" t="s">
        <v>2542</v>
      </c>
      <c r="B473" t="s">
        <v>2542</v>
      </c>
    </row>
    <row r="474" spans="1:2">
      <c r="A474" t="s">
        <v>2543</v>
      </c>
      <c r="B474" t="s">
        <v>2543</v>
      </c>
    </row>
    <row r="475" spans="1:2">
      <c r="A475" t="s">
        <v>2544</v>
      </c>
      <c r="B475" t="s">
        <v>2544</v>
      </c>
    </row>
    <row r="476" spans="1:2">
      <c r="A476" t="s">
        <v>2545</v>
      </c>
      <c r="B476" t="s">
        <v>2545</v>
      </c>
    </row>
    <row r="477" spans="1:2">
      <c r="A477" t="s">
        <v>2546</v>
      </c>
      <c r="B477" t="s">
        <v>2546</v>
      </c>
    </row>
    <row r="478" spans="1:2">
      <c r="A478" t="s">
        <v>2547</v>
      </c>
      <c r="B478" t="s">
        <v>2547</v>
      </c>
    </row>
    <row r="479" spans="1:2">
      <c r="A479" t="s">
        <v>2548</v>
      </c>
      <c r="B479" t="s">
        <v>2548</v>
      </c>
    </row>
    <row r="480" spans="1:2">
      <c r="A480" t="s">
        <v>2549</v>
      </c>
      <c r="B480" t="s">
        <v>2549</v>
      </c>
    </row>
    <row r="481" spans="1:2">
      <c r="A481" t="s">
        <v>2550</v>
      </c>
      <c r="B481" t="s">
        <v>2550</v>
      </c>
    </row>
    <row r="482" spans="1:2">
      <c r="A482" t="s">
        <v>2551</v>
      </c>
      <c r="B482" t="s">
        <v>2551</v>
      </c>
    </row>
    <row r="483" spans="1:2">
      <c r="A483" t="s">
        <v>2552</v>
      </c>
      <c r="B483" t="s">
        <v>2552</v>
      </c>
    </row>
    <row r="484" spans="1:2">
      <c r="A484" t="s">
        <v>2553</v>
      </c>
      <c r="B484" t="s">
        <v>2553</v>
      </c>
    </row>
    <row r="485" spans="1:2">
      <c r="A485" t="s">
        <v>2554</v>
      </c>
      <c r="B485" t="s">
        <v>2554</v>
      </c>
    </row>
    <row r="486" spans="1:2">
      <c r="A486" t="s">
        <v>2555</v>
      </c>
      <c r="B486" t="s">
        <v>2555</v>
      </c>
    </row>
    <row r="487" spans="1:2">
      <c r="A487" t="s">
        <v>2556</v>
      </c>
      <c r="B487" t="s">
        <v>2556</v>
      </c>
    </row>
    <row r="488" spans="1:2">
      <c r="A488" t="s">
        <v>2557</v>
      </c>
      <c r="B488" t="s">
        <v>2557</v>
      </c>
    </row>
    <row r="489" spans="1:2">
      <c r="A489" t="s">
        <v>2558</v>
      </c>
      <c r="B489" t="s">
        <v>2558</v>
      </c>
    </row>
    <row r="490" spans="1:2">
      <c r="A490" t="s">
        <v>2559</v>
      </c>
      <c r="B490" t="s">
        <v>2559</v>
      </c>
    </row>
    <row r="491" spans="1:2">
      <c r="A491" t="s">
        <v>2560</v>
      </c>
      <c r="B491" t="s">
        <v>2560</v>
      </c>
    </row>
    <row r="492" spans="1:2">
      <c r="A492" t="s">
        <v>2561</v>
      </c>
      <c r="B492" t="s">
        <v>2561</v>
      </c>
    </row>
    <row r="493" spans="1:2">
      <c r="A493" t="s">
        <v>2562</v>
      </c>
      <c r="B493" t="s">
        <v>2562</v>
      </c>
    </row>
    <row r="494" spans="1:2">
      <c r="A494" t="s">
        <v>2563</v>
      </c>
      <c r="B494" t="s">
        <v>2563</v>
      </c>
    </row>
    <row r="495" spans="1:2">
      <c r="A495" t="s">
        <v>2564</v>
      </c>
      <c r="B495" t="s">
        <v>2564</v>
      </c>
    </row>
    <row r="496" spans="1:2">
      <c r="A496" t="s">
        <v>2565</v>
      </c>
      <c r="B496" t="s">
        <v>2565</v>
      </c>
    </row>
    <row r="497" spans="1:2">
      <c r="A497" t="s">
        <v>2566</v>
      </c>
      <c r="B497" t="s">
        <v>2566</v>
      </c>
    </row>
    <row r="498" spans="1:2">
      <c r="A498" t="s">
        <v>2567</v>
      </c>
      <c r="B498" t="s">
        <v>2567</v>
      </c>
    </row>
    <row r="499" spans="1:2">
      <c r="A499" t="s">
        <v>2568</v>
      </c>
      <c r="B499" t="s">
        <v>2568</v>
      </c>
    </row>
    <row r="500" spans="1:2">
      <c r="A500" t="s">
        <v>2569</v>
      </c>
      <c r="B500" t="s">
        <v>2569</v>
      </c>
    </row>
    <row r="501" spans="1:2">
      <c r="A501" t="s">
        <v>2570</v>
      </c>
      <c r="B501" t="s">
        <v>2570</v>
      </c>
    </row>
    <row r="502" spans="1:2">
      <c r="A502" t="s">
        <v>2571</v>
      </c>
      <c r="B502" t="s">
        <v>2571</v>
      </c>
    </row>
    <row r="503" spans="1:2">
      <c r="A503" t="s">
        <v>2572</v>
      </c>
      <c r="B503" t="s">
        <v>2572</v>
      </c>
    </row>
    <row r="504" spans="1:2">
      <c r="A504" t="s">
        <v>2573</v>
      </c>
      <c r="B504" t="s">
        <v>2573</v>
      </c>
    </row>
    <row r="505" spans="1:2">
      <c r="A505" t="s">
        <v>2574</v>
      </c>
      <c r="B505" t="s">
        <v>2574</v>
      </c>
    </row>
    <row r="506" spans="1:2">
      <c r="A506" t="s">
        <v>2575</v>
      </c>
      <c r="B506" t="s">
        <v>2575</v>
      </c>
    </row>
    <row r="507" spans="1:2">
      <c r="A507" t="s">
        <v>2576</v>
      </c>
      <c r="B507" t="s">
        <v>2576</v>
      </c>
    </row>
    <row r="508" spans="1:2">
      <c r="A508" t="s">
        <v>2577</v>
      </c>
      <c r="B508" t="s">
        <v>2577</v>
      </c>
    </row>
    <row r="509" spans="1:2">
      <c r="A509" t="s">
        <v>2578</v>
      </c>
      <c r="B509" t="s">
        <v>2578</v>
      </c>
    </row>
    <row r="510" spans="1:2">
      <c r="A510" t="s">
        <v>2579</v>
      </c>
      <c r="B510" t="s">
        <v>2579</v>
      </c>
    </row>
    <row r="511" spans="1:2">
      <c r="A511" t="s">
        <v>2580</v>
      </c>
      <c r="B511" t="s">
        <v>2580</v>
      </c>
    </row>
    <row r="512" spans="1:2">
      <c r="A512" t="s">
        <v>2581</v>
      </c>
      <c r="B512" t="s">
        <v>2581</v>
      </c>
    </row>
    <row r="513" spans="1:2">
      <c r="A513" t="s">
        <v>2582</v>
      </c>
      <c r="B513" t="s">
        <v>2582</v>
      </c>
    </row>
    <row r="514" spans="1:2">
      <c r="A514" t="s">
        <v>2583</v>
      </c>
      <c r="B514" t="s">
        <v>2583</v>
      </c>
    </row>
    <row r="515" spans="1:2">
      <c r="A515" t="s">
        <v>2584</v>
      </c>
      <c r="B515" t="s">
        <v>2584</v>
      </c>
    </row>
    <row r="516" spans="1:2">
      <c r="A516" t="s">
        <v>2585</v>
      </c>
      <c r="B516" t="s">
        <v>2585</v>
      </c>
    </row>
    <row r="517" spans="1:2">
      <c r="A517" t="s">
        <v>2586</v>
      </c>
      <c r="B517" t="s">
        <v>2586</v>
      </c>
    </row>
    <row r="518" spans="1:2">
      <c r="A518" t="s">
        <v>2587</v>
      </c>
      <c r="B518" t="s">
        <v>2587</v>
      </c>
    </row>
    <row r="519" spans="1:2">
      <c r="A519" t="s">
        <v>2588</v>
      </c>
      <c r="B519" t="s">
        <v>2588</v>
      </c>
    </row>
    <row r="520" spans="1:2">
      <c r="A520" t="s">
        <v>2589</v>
      </c>
      <c r="B520" t="s">
        <v>2589</v>
      </c>
    </row>
    <row r="521" spans="1:2">
      <c r="A521" t="s">
        <v>2590</v>
      </c>
      <c r="B521" t="s">
        <v>2590</v>
      </c>
    </row>
    <row r="522" spans="1:2">
      <c r="A522" t="s">
        <v>2591</v>
      </c>
      <c r="B522" t="s">
        <v>2591</v>
      </c>
    </row>
    <row r="523" spans="1:2">
      <c r="A523" t="s">
        <v>2592</v>
      </c>
      <c r="B523" t="s">
        <v>2592</v>
      </c>
    </row>
    <row r="524" spans="1:2">
      <c r="A524" t="s">
        <v>2593</v>
      </c>
      <c r="B524" t="s">
        <v>2593</v>
      </c>
    </row>
    <row r="525" spans="1:2">
      <c r="A525" t="s">
        <v>2594</v>
      </c>
      <c r="B525" t="s">
        <v>2594</v>
      </c>
    </row>
    <row r="526" spans="1:2">
      <c r="A526" t="s">
        <v>2595</v>
      </c>
      <c r="B526" t="s">
        <v>2595</v>
      </c>
    </row>
    <row r="527" spans="1:2">
      <c r="A527" t="s">
        <v>2596</v>
      </c>
      <c r="B527" t="s">
        <v>2596</v>
      </c>
    </row>
    <row r="528" spans="1:2">
      <c r="A528" t="s">
        <v>2597</v>
      </c>
      <c r="B528" t="s">
        <v>2597</v>
      </c>
    </row>
    <row r="529" spans="1:2">
      <c r="A529" t="s">
        <v>2598</v>
      </c>
      <c r="B529" t="s">
        <v>2598</v>
      </c>
    </row>
    <row r="530" spans="1:2">
      <c r="A530" t="s">
        <v>2599</v>
      </c>
      <c r="B530" t="s">
        <v>2599</v>
      </c>
    </row>
    <row r="531" spans="1:2">
      <c r="A531" t="s">
        <v>2600</v>
      </c>
      <c r="B531" t="s">
        <v>2600</v>
      </c>
    </row>
    <row r="532" spans="1:2">
      <c r="A532" t="s">
        <v>2601</v>
      </c>
      <c r="B532" t="s">
        <v>2601</v>
      </c>
    </row>
    <row r="533" spans="1:2">
      <c r="A533" t="s">
        <v>2602</v>
      </c>
      <c r="B533" t="s">
        <v>2602</v>
      </c>
    </row>
    <row r="534" spans="1:2">
      <c r="A534" t="s">
        <v>2603</v>
      </c>
      <c r="B534" t="s">
        <v>2603</v>
      </c>
    </row>
    <row r="535" spans="1:2">
      <c r="A535" t="s">
        <v>2604</v>
      </c>
      <c r="B535" t="s">
        <v>2604</v>
      </c>
    </row>
    <row r="536" spans="1:2">
      <c r="A536" t="s">
        <v>2605</v>
      </c>
      <c r="B536" t="s">
        <v>2605</v>
      </c>
    </row>
    <row r="537" spans="1:2">
      <c r="A537" t="s">
        <v>2606</v>
      </c>
      <c r="B537" t="s">
        <v>2606</v>
      </c>
    </row>
    <row r="538" spans="1:2">
      <c r="A538" t="s">
        <v>2607</v>
      </c>
      <c r="B538" t="s">
        <v>2607</v>
      </c>
    </row>
    <row r="539" spans="1:2">
      <c r="A539" t="s">
        <v>2608</v>
      </c>
      <c r="B539" t="s">
        <v>2608</v>
      </c>
    </row>
    <row r="540" spans="1:2">
      <c r="A540" t="s">
        <v>2609</v>
      </c>
      <c r="B540" t="s">
        <v>2609</v>
      </c>
    </row>
    <row r="541" spans="1:2">
      <c r="A541" t="s">
        <v>2610</v>
      </c>
      <c r="B541" t="s">
        <v>2610</v>
      </c>
    </row>
    <row r="542" spans="1:2">
      <c r="A542" t="s">
        <v>2611</v>
      </c>
      <c r="B542" t="s">
        <v>2611</v>
      </c>
    </row>
    <row r="543" spans="1:2">
      <c r="A543" t="s">
        <v>2612</v>
      </c>
      <c r="B543" t="s">
        <v>2612</v>
      </c>
    </row>
    <row r="544" spans="1:2">
      <c r="A544" t="s">
        <v>2613</v>
      </c>
      <c r="B544" t="s">
        <v>2613</v>
      </c>
    </row>
    <row r="545" spans="1:2">
      <c r="A545" t="s">
        <v>2614</v>
      </c>
      <c r="B545" t="s">
        <v>2614</v>
      </c>
    </row>
    <row r="546" spans="1:2">
      <c r="A546" t="s">
        <v>2615</v>
      </c>
      <c r="B546" t="s">
        <v>2615</v>
      </c>
    </row>
    <row r="547" spans="1:2">
      <c r="A547" t="s">
        <v>2616</v>
      </c>
      <c r="B547" t="s">
        <v>2616</v>
      </c>
    </row>
    <row r="548" spans="1:2">
      <c r="A548" t="s">
        <v>2617</v>
      </c>
      <c r="B548" t="s">
        <v>2617</v>
      </c>
    </row>
    <row r="549" spans="1:2">
      <c r="A549" t="s">
        <v>2618</v>
      </c>
      <c r="B549" t="s">
        <v>2618</v>
      </c>
    </row>
    <row r="550" spans="1:2">
      <c r="A550" t="s">
        <v>2619</v>
      </c>
      <c r="B550" t="s">
        <v>2619</v>
      </c>
    </row>
    <row r="551" spans="1:2">
      <c r="A551" t="s">
        <v>2620</v>
      </c>
      <c r="B551" t="s">
        <v>2620</v>
      </c>
    </row>
    <row r="552" spans="1:2">
      <c r="A552" t="s">
        <v>2621</v>
      </c>
      <c r="B552" t="s">
        <v>2621</v>
      </c>
    </row>
    <row r="553" spans="1:2">
      <c r="A553" t="s">
        <v>2622</v>
      </c>
      <c r="B553" t="s">
        <v>2622</v>
      </c>
    </row>
    <row r="554" spans="1:2">
      <c r="A554" t="s">
        <v>2623</v>
      </c>
      <c r="B554" t="s">
        <v>2623</v>
      </c>
    </row>
    <row r="555" spans="1:2">
      <c r="A555" t="s">
        <v>2624</v>
      </c>
      <c r="B555" t="s">
        <v>2624</v>
      </c>
    </row>
    <row r="556" spans="1:2">
      <c r="A556" t="s">
        <v>2625</v>
      </c>
      <c r="B556" t="s">
        <v>2625</v>
      </c>
    </row>
    <row r="557" spans="1:2">
      <c r="A557" t="s">
        <v>2626</v>
      </c>
      <c r="B557" t="s">
        <v>2626</v>
      </c>
    </row>
    <row r="558" spans="1:2">
      <c r="A558" t="s">
        <v>2627</v>
      </c>
      <c r="B558" t="s">
        <v>2627</v>
      </c>
    </row>
    <row r="559" spans="1:2">
      <c r="A559" t="s">
        <v>2628</v>
      </c>
      <c r="B559" t="s">
        <v>2628</v>
      </c>
    </row>
    <row r="560" spans="1:2">
      <c r="A560" t="s">
        <v>2629</v>
      </c>
      <c r="B560" t="s">
        <v>2629</v>
      </c>
    </row>
    <row r="561" spans="1:2">
      <c r="A561" t="s">
        <v>2630</v>
      </c>
      <c r="B561" t="s">
        <v>2630</v>
      </c>
    </row>
    <row r="562" spans="1:2">
      <c r="A562" t="s">
        <v>2631</v>
      </c>
      <c r="B562" t="s">
        <v>2631</v>
      </c>
    </row>
    <row r="563" spans="1:2">
      <c r="A563" t="s">
        <v>2632</v>
      </c>
      <c r="B563" t="s">
        <v>2632</v>
      </c>
    </row>
    <row r="564" spans="1:2">
      <c r="A564" t="s">
        <v>2633</v>
      </c>
      <c r="B564" t="s">
        <v>2633</v>
      </c>
    </row>
    <row r="565" spans="1:2">
      <c r="A565" t="s">
        <v>2634</v>
      </c>
      <c r="B565" t="s">
        <v>2634</v>
      </c>
    </row>
    <row r="566" spans="1:2">
      <c r="A566" t="s">
        <v>2635</v>
      </c>
      <c r="B566" t="s">
        <v>2635</v>
      </c>
    </row>
    <row r="567" spans="1:2">
      <c r="A567" t="s">
        <v>2636</v>
      </c>
      <c r="B567" t="s">
        <v>2636</v>
      </c>
    </row>
    <row r="568" spans="1:2">
      <c r="A568" t="s">
        <v>2637</v>
      </c>
      <c r="B568" t="s">
        <v>2637</v>
      </c>
    </row>
    <row r="569" spans="1:2">
      <c r="A569" t="s">
        <v>2638</v>
      </c>
      <c r="B569" t="s">
        <v>2638</v>
      </c>
    </row>
    <row r="570" spans="1:2">
      <c r="A570" t="s">
        <v>2639</v>
      </c>
      <c r="B570" t="s">
        <v>2639</v>
      </c>
    </row>
    <row r="571" spans="1:2">
      <c r="A571" t="s">
        <v>2640</v>
      </c>
      <c r="B571" t="s">
        <v>2640</v>
      </c>
    </row>
    <row r="572" spans="1:2">
      <c r="A572" t="s">
        <v>2641</v>
      </c>
      <c r="B572" t="s">
        <v>2641</v>
      </c>
    </row>
    <row r="573" spans="1:2">
      <c r="A573" t="s">
        <v>2642</v>
      </c>
      <c r="B573" t="s">
        <v>2642</v>
      </c>
    </row>
    <row r="574" spans="1:2">
      <c r="A574" t="s">
        <v>2643</v>
      </c>
      <c r="B574" t="s">
        <v>2643</v>
      </c>
    </row>
    <row r="575" spans="1:2">
      <c r="A575" t="s">
        <v>2644</v>
      </c>
      <c r="B575" t="s">
        <v>2644</v>
      </c>
    </row>
    <row r="576" spans="1:2">
      <c r="A576" t="s">
        <v>2645</v>
      </c>
      <c r="B576" t="s">
        <v>2645</v>
      </c>
    </row>
    <row r="577" spans="1:2">
      <c r="A577" t="s">
        <v>2646</v>
      </c>
      <c r="B577" t="s">
        <v>2646</v>
      </c>
    </row>
    <row r="578" spans="1:2">
      <c r="A578" t="s">
        <v>2647</v>
      </c>
      <c r="B578" t="s">
        <v>2647</v>
      </c>
    </row>
    <row r="579" spans="1:2">
      <c r="A579" t="s">
        <v>2648</v>
      </c>
      <c r="B579" t="s">
        <v>2648</v>
      </c>
    </row>
    <row r="580" spans="1:2">
      <c r="A580" t="s">
        <v>2649</v>
      </c>
      <c r="B580" t="s">
        <v>2649</v>
      </c>
    </row>
    <row r="581" spans="1:2">
      <c r="A581" t="s">
        <v>2650</v>
      </c>
      <c r="B581" t="s">
        <v>2650</v>
      </c>
    </row>
    <row r="582" spans="1:2">
      <c r="A582" t="s">
        <v>2651</v>
      </c>
      <c r="B582" t="s">
        <v>2651</v>
      </c>
    </row>
    <row r="583" spans="1:2">
      <c r="A583" t="s">
        <v>2652</v>
      </c>
      <c r="B583" t="s">
        <v>2652</v>
      </c>
    </row>
    <row r="584" spans="1:2">
      <c r="A584" t="s">
        <v>2653</v>
      </c>
      <c r="B584" t="s">
        <v>2653</v>
      </c>
    </row>
    <row r="585" spans="1:2">
      <c r="A585" t="s">
        <v>2654</v>
      </c>
      <c r="B585" t="s">
        <v>2654</v>
      </c>
    </row>
    <row r="586" spans="1:2">
      <c r="A586" t="s">
        <v>2655</v>
      </c>
      <c r="B586" t="s">
        <v>2655</v>
      </c>
    </row>
    <row r="587" spans="1:2">
      <c r="A587" t="s">
        <v>2656</v>
      </c>
      <c r="B587" t="s">
        <v>2656</v>
      </c>
    </row>
    <row r="588" spans="1:2">
      <c r="A588" t="s">
        <v>2657</v>
      </c>
      <c r="B588" t="s">
        <v>2657</v>
      </c>
    </row>
    <row r="589" spans="1:2">
      <c r="A589" t="s">
        <v>2658</v>
      </c>
      <c r="B589" t="s">
        <v>2658</v>
      </c>
    </row>
    <row r="590" spans="1:2">
      <c r="A590" t="s">
        <v>2659</v>
      </c>
      <c r="B590" t="s">
        <v>2659</v>
      </c>
    </row>
    <row r="591" spans="1:2">
      <c r="A591" t="s">
        <v>2660</v>
      </c>
      <c r="B591" t="s">
        <v>2660</v>
      </c>
    </row>
    <row r="592" spans="1:2">
      <c r="A592" t="s">
        <v>2661</v>
      </c>
      <c r="B592" t="s">
        <v>2661</v>
      </c>
    </row>
    <row r="593" spans="1:2">
      <c r="A593" t="s">
        <v>2662</v>
      </c>
      <c r="B593" t="s">
        <v>2662</v>
      </c>
    </row>
    <row r="594" spans="1:2">
      <c r="A594" t="s">
        <v>2663</v>
      </c>
      <c r="B594" t="s">
        <v>2663</v>
      </c>
    </row>
    <row r="595" spans="1:2">
      <c r="A595" t="s">
        <v>2664</v>
      </c>
      <c r="B595" t="s">
        <v>2664</v>
      </c>
    </row>
    <row r="596" spans="1:2">
      <c r="A596" t="s">
        <v>2665</v>
      </c>
      <c r="B596" t="s">
        <v>2665</v>
      </c>
    </row>
    <row r="597" spans="1:2">
      <c r="A597" t="s">
        <v>2666</v>
      </c>
      <c r="B597" t="s">
        <v>2666</v>
      </c>
    </row>
    <row r="598" spans="1:2">
      <c r="A598" t="s">
        <v>2667</v>
      </c>
      <c r="B598" t="s">
        <v>2667</v>
      </c>
    </row>
    <row r="599" spans="1:2">
      <c r="A599" t="s">
        <v>2668</v>
      </c>
      <c r="B599" t="s">
        <v>2668</v>
      </c>
    </row>
    <row r="600" spans="1:2">
      <c r="A600" t="s">
        <v>2669</v>
      </c>
      <c r="B600" t="s">
        <v>2669</v>
      </c>
    </row>
    <row r="601" spans="1:2">
      <c r="A601" t="s">
        <v>2670</v>
      </c>
      <c r="B601" t="s">
        <v>2670</v>
      </c>
    </row>
    <row r="602" spans="1:2">
      <c r="A602" t="s">
        <v>2671</v>
      </c>
      <c r="B602" t="s">
        <v>2671</v>
      </c>
    </row>
    <row r="603" spans="1:2">
      <c r="A603" t="s">
        <v>2672</v>
      </c>
      <c r="B603" t="s">
        <v>2672</v>
      </c>
    </row>
    <row r="604" spans="1:2">
      <c r="A604" t="s">
        <v>2673</v>
      </c>
      <c r="B604" t="s">
        <v>2673</v>
      </c>
    </row>
    <row r="605" spans="1:2">
      <c r="A605" t="s">
        <v>2674</v>
      </c>
      <c r="B605" t="s">
        <v>2674</v>
      </c>
    </row>
    <row r="606" spans="1:2">
      <c r="A606" t="s">
        <v>2675</v>
      </c>
      <c r="B606" t="s">
        <v>2675</v>
      </c>
    </row>
    <row r="607" spans="1:2">
      <c r="A607" t="s">
        <v>2676</v>
      </c>
      <c r="B607" t="s">
        <v>2676</v>
      </c>
    </row>
    <row r="608" spans="1:2">
      <c r="A608" t="s">
        <v>2677</v>
      </c>
      <c r="B608" t="s">
        <v>2677</v>
      </c>
    </row>
    <row r="609" spans="1:2">
      <c r="A609" t="s">
        <v>2678</v>
      </c>
      <c r="B609" t="s">
        <v>2678</v>
      </c>
    </row>
    <row r="610" spans="1:2">
      <c r="A610" t="s">
        <v>2679</v>
      </c>
      <c r="B610" t="s">
        <v>2679</v>
      </c>
    </row>
    <row r="611" spans="1:2">
      <c r="A611" t="s">
        <v>2680</v>
      </c>
      <c r="B611" t="s">
        <v>2680</v>
      </c>
    </row>
    <row r="612" spans="1:2">
      <c r="A612" t="s">
        <v>2681</v>
      </c>
      <c r="B612" t="s">
        <v>2681</v>
      </c>
    </row>
    <row r="613" spans="1:2">
      <c r="A613" t="s">
        <v>2682</v>
      </c>
      <c r="B613" t="s">
        <v>2682</v>
      </c>
    </row>
    <row r="614" spans="1:2">
      <c r="A614" t="s">
        <v>2683</v>
      </c>
      <c r="B614" t="s">
        <v>2683</v>
      </c>
    </row>
    <row r="615" spans="1:2">
      <c r="A615" t="s">
        <v>2684</v>
      </c>
      <c r="B615" t="s">
        <v>2684</v>
      </c>
    </row>
    <row r="616" spans="1:2">
      <c r="A616" t="s">
        <v>2685</v>
      </c>
      <c r="B616" t="s">
        <v>2685</v>
      </c>
    </row>
    <row r="617" spans="1:2">
      <c r="A617" t="s">
        <v>2686</v>
      </c>
      <c r="B617" t="s">
        <v>2686</v>
      </c>
    </row>
    <row r="618" spans="1:2">
      <c r="A618" t="s">
        <v>2687</v>
      </c>
      <c r="B618" t="s">
        <v>2687</v>
      </c>
    </row>
    <row r="619" spans="1:2">
      <c r="A619" t="s">
        <v>2688</v>
      </c>
      <c r="B619" t="s">
        <v>2688</v>
      </c>
    </row>
    <row r="620" spans="1:2">
      <c r="A620" t="s">
        <v>2689</v>
      </c>
      <c r="B620" t="s">
        <v>2689</v>
      </c>
    </row>
    <row r="621" spans="1:2">
      <c r="A621" t="s">
        <v>2690</v>
      </c>
      <c r="B621" t="s">
        <v>2690</v>
      </c>
    </row>
    <row r="622" spans="1:2">
      <c r="A622" t="s">
        <v>2691</v>
      </c>
      <c r="B622" t="s">
        <v>2691</v>
      </c>
    </row>
    <row r="623" spans="1:2">
      <c r="A623" t="s">
        <v>2692</v>
      </c>
      <c r="B623" t="s">
        <v>2692</v>
      </c>
    </row>
    <row r="624" spans="1:2">
      <c r="A624" t="s">
        <v>2693</v>
      </c>
      <c r="B624" t="s">
        <v>2693</v>
      </c>
    </row>
    <row r="625" spans="1:2">
      <c r="A625" t="s">
        <v>2694</v>
      </c>
      <c r="B625" t="s">
        <v>2694</v>
      </c>
    </row>
    <row r="626" spans="1:2">
      <c r="A626" t="s">
        <v>2695</v>
      </c>
      <c r="B626" t="s">
        <v>2695</v>
      </c>
    </row>
    <row r="627" spans="1:2">
      <c r="A627" t="s">
        <v>2696</v>
      </c>
      <c r="B627" t="s">
        <v>2696</v>
      </c>
    </row>
    <row r="628" spans="1:2">
      <c r="A628" t="s">
        <v>2697</v>
      </c>
      <c r="B628" t="s">
        <v>2697</v>
      </c>
    </row>
    <row r="629" spans="1:2">
      <c r="A629" t="s">
        <v>2698</v>
      </c>
      <c r="B629" t="s">
        <v>2698</v>
      </c>
    </row>
    <row r="630" spans="1:2">
      <c r="A630" t="s">
        <v>2699</v>
      </c>
      <c r="B630" t="s">
        <v>2699</v>
      </c>
    </row>
    <row r="631" spans="1:2">
      <c r="A631" t="s">
        <v>2700</v>
      </c>
      <c r="B631" t="s">
        <v>2700</v>
      </c>
    </row>
    <row r="632" spans="1:2">
      <c r="A632" t="s">
        <v>2701</v>
      </c>
      <c r="B632" t="s">
        <v>2701</v>
      </c>
    </row>
  </sheetData>
  <sortState ref="U2:V29">
    <sortCondition ref="V2:V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5DEA-F0DA-4A40-A23F-5762FE0962E3}">
  <dimension ref="B2:Q47"/>
  <sheetViews>
    <sheetView tabSelected="1" workbookViewId="0">
      <selection activeCell="M13" sqref="M13"/>
    </sheetView>
  </sheetViews>
  <sheetFormatPr defaultRowHeight="14.5"/>
  <sheetData>
    <row r="2" spans="2:17">
      <c r="B2" s="4" t="s">
        <v>2727</v>
      </c>
      <c r="D2" t="str">
        <f>CONCATENATE(B2,"-5p")</f>
        <v>miR-122-5p</v>
      </c>
      <c r="E2" t="str">
        <f>CONCATENATE(B2,"-3p")</f>
        <v>miR-122-3p</v>
      </c>
      <c r="G2" t="s">
        <v>2787</v>
      </c>
      <c r="I2" t="str">
        <f>CONCATENATE("hsa-",G2)</f>
        <v>hsa-miR-122-3p</v>
      </c>
      <c r="K2" t="str">
        <f>CONCATENATE(I2,",")</f>
        <v>hsa-miR-122-3p,</v>
      </c>
      <c r="M2" t="str">
        <f>CONCATENATE("'",I2,"',")</f>
        <v>'hsa-miR-122-3p',</v>
      </c>
      <c r="P2" t="str">
        <f>CONCATENATE("'",D2,"',")</f>
        <v>'miR-122-5p',</v>
      </c>
      <c r="Q2" t="str">
        <f>CONCATENATE("'",E2,"',")</f>
        <v>'miR-122-3p',</v>
      </c>
    </row>
    <row r="3" spans="2:17">
      <c r="B3" t="s">
        <v>2728</v>
      </c>
      <c r="D3" t="str">
        <f>CONCATENATE(B3,"-5p")</f>
        <v>miR-126-5p</v>
      </c>
      <c r="E3" t="str">
        <f t="shared" ref="E3:E21" si="0">CONCATENATE(B3,"-3p")</f>
        <v>miR-126-3p</v>
      </c>
      <c r="G3" t="s">
        <v>929</v>
      </c>
      <c r="I3" t="str">
        <f t="shared" ref="I3:I40" si="1">CONCATENATE("hsa-",G3)</f>
        <v>hsa-miR-122-5p</v>
      </c>
      <c r="K3" t="str">
        <f t="shared" ref="K3:K40" si="2">CONCATENATE(I3,",")</f>
        <v>hsa-miR-122-5p,</v>
      </c>
      <c r="M3" t="str">
        <f t="shared" ref="M3:M40" si="3">CONCATENATE("'",I3,"',")</f>
        <v>'hsa-miR-122-5p',</v>
      </c>
      <c r="P3" t="str">
        <f t="shared" ref="P3:Q20" si="4">CONCATENATE("'",D3,"',")</f>
        <v>'miR-126-5p',</v>
      </c>
      <c r="Q3" t="str">
        <f t="shared" si="4"/>
        <v>'miR-126-3p',</v>
      </c>
    </row>
    <row r="4" spans="2:17">
      <c r="B4" t="s">
        <v>2729</v>
      </c>
      <c r="D4" t="str">
        <f t="shared" ref="D4:D21" si="5">CONCATENATE(B4,"-5p")</f>
        <v>miR-150-5p</v>
      </c>
      <c r="E4" t="str">
        <f t="shared" si="0"/>
        <v>miR-150-3p</v>
      </c>
      <c r="G4" t="s">
        <v>930</v>
      </c>
      <c r="I4" t="str">
        <f t="shared" si="1"/>
        <v>hsa-miR-126-3p</v>
      </c>
      <c r="K4" t="str">
        <f t="shared" si="2"/>
        <v>hsa-miR-126-3p,</v>
      </c>
      <c r="M4" t="str">
        <f t="shared" si="3"/>
        <v>'hsa-miR-126-3p',</v>
      </c>
      <c r="P4" t="str">
        <f t="shared" si="4"/>
        <v>'miR-150-5p',</v>
      </c>
      <c r="Q4" t="str">
        <f t="shared" si="4"/>
        <v>'miR-150-3p',</v>
      </c>
    </row>
    <row r="5" spans="2:17">
      <c r="B5" t="s">
        <v>2730</v>
      </c>
      <c r="D5" t="str">
        <f t="shared" si="5"/>
        <v>miR-155-5p</v>
      </c>
      <c r="E5" t="str">
        <f t="shared" si="0"/>
        <v>miR-155-3p</v>
      </c>
      <c r="G5" t="s">
        <v>930</v>
      </c>
      <c r="I5" t="str">
        <f t="shared" si="1"/>
        <v>hsa-miR-126-3p</v>
      </c>
      <c r="K5" t="str">
        <f t="shared" si="2"/>
        <v>hsa-miR-126-3p,</v>
      </c>
      <c r="M5" t="str">
        <f t="shared" si="3"/>
        <v>'hsa-miR-126-3p',</v>
      </c>
      <c r="P5" t="str">
        <f t="shared" si="4"/>
        <v>'miR-155-5p',</v>
      </c>
      <c r="Q5" t="str">
        <f t="shared" si="4"/>
        <v>'miR-155-3p',</v>
      </c>
    </row>
    <row r="6" spans="2:17">
      <c r="B6" t="s">
        <v>2731</v>
      </c>
      <c r="D6" t="str">
        <f t="shared" si="5"/>
        <v>miR-191-5p</v>
      </c>
      <c r="E6" t="str">
        <f t="shared" si="0"/>
        <v>miR-191-3p</v>
      </c>
      <c r="G6" t="s">
        <v>952</v>
      </c>
      <c r="I6" t="str">
        <f t="shared" si="1"/>
        <v>hsa-miR-126-5p</v>
      </c>
      <c r="K6" t="str">
        <f t="shared" si="2"/>
        <v>hsa-miR-126-5p,</v>
      </c>
      <c r="M6" t="str">
        <f t="shared" si="3"/>
        <v>'hsa-miR-126-5p',</v>
      </c>
      <c r="P6" t="str">
        <f t="shared" si="4"/>
        <v>'miR-191-5p',</v>
      </c>
      <c r="Q6" t="str">
        <f t="shared" si="4"/>
        <v>'miR-191-3p',</v>
      </c>
    </row>
    <row r="7" spans="2:17">
      <c r="B7" t="s">
        <v>2732</v>
      </c>
      <c r="D7" t="str">
        <f t="shared" si="5"/>
        <v>miR-195-5p</v>
      </c>
      <c r="E7" t="str">
        <f t="shared" si="0"/>
        <v>miR-195-3p</v>
      </c>
      <c r="G7" t="s">
        <v>952</v>
      </c>
      <c r="I7" t="str">
        <f t="shared" si="1"/>
        <v>hsa-miR-126-5p</v>
      </c>
      <c r="K7" t="str">
        <f t="shared" si="2"/>
        <v>hsa-miR-126-5p,</v>
      </c>
      <c r="M7" t="str">
        <f t="shared" si="3"/>
        <v>'hsa-miR-126-5p',</v>
      </c>
      <c r="P7" t="str">
        <f t="shared" si="4"/>
        <v>'miR-195-5p',</v>
      </c>
      <c r="Q7" t="str">
        <f t="shared" si="4"/>
        <v>'miR-195-3p',</v>
      </c>
    </row>
    <row r="8" spans="2:17">
      <c r="B8" t="s">
        <v>2733</v>
      </c>
      <c r="D8" t="str">
        <f t="shared" si="5"/>
        <v>miR-197-5p</v>
      </c>
      <c r="E8" t="str">
        <f t="shared" si="0"/>
        <v>miR-197-3p</v>
      </c>
      <c r="G8" t="s">
        <v>2800</v>
      </c>
      <c r="I8" t="str">
        <f t="shared" si="1"/>
        <v>hsa-miR-146a-3p</v>
      </c>
      <c r="K8" t="str">
        <f t="shared" si="2"/>
        <v>hsa-miR-146a-3p,</v>
      </c>
      <c r="M8" t="str">
        <f t="shared" si="3"/>
        <v>'hsa-miR-146a-3p',</v>
      </c>
      <c r="P8" t="str">
        <f t="shared" si="4"/>
        <v>'miR-197-5p',</v>
      </c>
      <c r="Q8" t="str">
        <f t="shared" si="4"/>
        <v>'miR-197-3p',</v>
      </c>
    </row>
    <row r="9" spans="2:17">
      <c r="B9" t="s">
        <v>2734</v>
      </c>
      <c r="D9" t="str">
        <f t="shared" si="5"/>
        <v>miR-21-5p</v>
      </c>
      <c r="E9" t="str">
        <f t="shared" si="0"/>
        <v>miR-21-3p</v>
      </c>
      <c r="G9" t="s">
        <v>2799</v>
      </c>
      <c r="I9" t="str">
        <f t="shared" si="1"/>
        <v>hsa-miR-146a-5p</v>
      </c>
      <c r="K9" t="str">
        <f t="shared" si="2"/>
        <v>hsa-miR-146a-5p,</v>
      </c>
      <c r="M9" t="str">
        <f t="shared" si="3"/>
        <v>'hsa-miR-146a-5p',</v>
      </c>
      <c r="P9" t="str">
        <f t="shared" si="4"/>
        <v>'miR-21-5p',</v>
      </c>
      <c r="Q9" t="str">
        <f t="shared" si="4"/>
        <v>'miR-21-3p',</v>
      </c>
    </row>
    <row r="10" spans="2:17">
      <c r="B10" t="s">
        <v>2735</v>
      </c>
      <c r="D10" t="str">
        <f t="shared" si="5"/>
        <v>miR-223-5p</v>
      </c>
      <c r="E10" t="str">
        <f t="shared" si="0"/>
        <v>miR-223-3p</v>
      </c>
      <c r="G10" t="s">
        <v>2802</v>
      </c>
      <c r="I10" t="str">
        <f t="shared" si="1"/>
        <v>hsa-miR-148a-3p</v>
      </c>
      <c r="K10" t="str">
        <f t="shared" si="2"/>
        <v>hsa-miR-148a-3p,</v>
      </c>
      <c r="M10" t="str">
        <f t="shared" si="3"/>
        <v>'hsa-miR-148a-3p',</v>
      </c>
      <c r="P10" t="str">
        <f t="shared" si="4"/>
        <v>'miR-223-5p',</v>
      </c>
      <c r="Q10" t="str">
        <f t="shared" si="4"/>
        <v>'miR-223-3p',</v>
      </c>
    </row>
    <row r="11" spans="2:17">
      <c r="B11" t="s">
        <v>2736</v>
      </c>
      <c r="D11" t="str">
        <f t="shared" si="5"/>
        <v>miR-24-5p</v>
      </c>
      <c r="E11" t="str">
        <f t="shared" si="0"/>
        <v>miR-24-3p</v>
      </c>
      <c r="G11" t="s">
        <v>2801</v>
      </c>
      <c r="I11" t="str">
        <f t="shared" si="1"/>
        <v>hsa-miR-148a-5p</v>
      </c>
      <c r="K11" t="str">
        <f t="shared" si="2"/>
        <v>hsa-miR-148a-5p,</v>
      </c>
      <c r="M11" t="str">
        <f t="shared" si="3"/>
        <v>'hsa-miR-148a-5p',</v>
      </c>
      <c r="P11" t="str">
        <f t="shared" si="4"/>
        <v>'miR-24-5p',</v>
      </c>
      <c r="Q11" t="str">
        <f t="shared" si="4"/>
        <v>'miR-24-3p',</v>
      </c>
    </row>
    <row r="12" spans="2:17">
      <c r="B12" t="s">
        <v>2737</v>
      </c>
      <c r="D12" t="s">
        <v>2737</v>
      </c>
      <c r="G12" t="s">
        <v>2788</v>
      </c>
      <c r="I12" t="str">
        <f t="shared" si="1"/>
        <v>hsa-miR-150-3p</v>
      </c>
      <c r="K12" t="str">
        <f t="shared" si="2"/>
        <v>hsa-miR-150-3p,</v>
      </c>
      <c r="M12" t="str">
        <f t="shared" si="3"/>
        <v>'hsa-miR-150-3p',</v>
      </c>
      <c r="P12" t="str">
        <f t="shared" si="4"/>
        <v>'miR-28-3p',</v>
      </c>
      <c r="Q12" t="str">
        <f>CONCATENATE("'",E13,"',")</f>
        <v>'miR-27b-3p',</v>
      </c>
    </row>
    <row r="13" spans="2:17">
      <c r="B13" t="s">
        <v>2738</v>
      </c>
      <c r="D13" t="str">
        <f t="shared" si="5"/>
        <v>miR-27b-5p</v>
      </c>
      <c r="E13" t="str">
        <f t="shared" si="0"/>
        <v>miR-27b-3p</v>
      </c>
      <c r="G13" t="s">
        <v>936</v>
      </c>
      <c r="I13" t="str">
        <f t="shared" si="1"/>
        <v>hsa-miR-150-5p</v>
      </c>
      <c r="K13" t="str">
        <f t="shared" si="2"/>
        <v>hsa-miR-150-5p,</v>
      </c>
      <c r="M13" t="str">
        <f t="shared" si="3"/>
        <v>'hsa-miR-150-5p',</v>
      </c>
      <c r="P13" t="str">
        <f t="shared" si="4"/>
        <v>'miR-27b-5p',</v>
      </c>
      <c r="Q13" t="str">
        <f t="shared" ref="Q13:Q21" si="6">CONCATENATE("'",E14,"',")</f>
        <v>'miR-92a-3p',</v>
      </c>
    </row>
    <row r="14" spans="2:17">
      <c r="B14" t="s">
        <v>2739</v>
      </c>
      <c r="D14" t="str">
        <f t="shared" si="5"/>
        <v>miR-92a-5p</v>
      </c>
      <c r="E14" t="str">
        <f t="shared" si="0"/>
        <v>miR-92a-3p</v>
      </c>
      <c r="G14" t="s">
        <v>2790</v>
      </c>
      <c r="I14" t="str">
        <f t="shared" si="1"/>
        <v>hsa-miR-155-3p</v>
      </c>
      <c r="K14" t="str">
        <f t="shared" si="2"/>
        <v>hsa-miR-155-3p,</v>
      </c>
      <c r="M14" t="str">
        <f t="shared" si="3"/>
        <v>'hsa-miR-155-3p',</v>
      </c>
      <c r="P14" t="str">
        <f t="shared" si="4"/>
        <v>'miR-92a-5p',</v>
      </c>
      <c r="Q14" t="str">
        <f t="shared" si="6"/>
        <v>'miR-146a-3p',</v>
      </c>
    </row>
    <row r="15" spans="2:17">
      <c r="B15" t="s">
        <v>2740</v>
      </c>
      <c r="D15" t="str">
        <f t="shared" si="5"/>
        <v>miR-146a-5p</v>
      </c>
      <c r="E15" t="str">
        <f t="shared" si="0"/>
        <v>miR-146a-3p</v>
      </c>
      <c r="G15" t="s">
        <v>2789</v>
      </c>
      <c r="I15" t="str">
        <f t="shared" si="1"/>
        <v>hsa-miR-155-5p</v>
      </c>
      <c r="K15" t="str">
        <f t="shared" si="2"/>
        <v>hsa-miR-155-5p,</v>
      </c>
      <c r="M15" t="str">
        <f t="shared" si="3"/>
        <v>'hsa-miR-155-5p',</v>
      </c>
      <c r="P15" t="str">
        <f t="shared" si="4"/>
        <v>'miR-146a-5p',</v>
      </c>
      <c r="Q15" t="str">
        <f t="shared" si="6"/>
        <v>'miR-148a-3p',</v>
      </c>
    </row>
    <row r="16" spans="2:17">
      <c r="B16" s="4" t="s">
        <v>2741</v>
      </c>
      <c r="D16" t="str">
        <f t="shared" si="5"/>
        <v>miR-148a-5p</v>
      </c>
      <c r="E16" t="str">
        <f t="shared" si="0"/>
        <v>miR-148a-3p</v>
      </c>
      <c r="G16" t="s">
        <v>2791</v>
      </c>
      <c r="I16" t="str">
        <f t="shared" si="1"/>
        <v>hsa-miR-191-3p</v>
      </c>
      <c r="K16" t="str">
        <f t="shared" si="2"/>
        <v>hsa-miR-191-3p,</v>
      </c>
      <c r="M16" t="str">
        <f t="shared" si="3"/>
        <v>'hsa-miR-191-3p',</v>
      </c>
      <c r="P16" t="str">
        <f t="shared" si="4"/>
        <v>'miR-148a-5p',</v>
      </c>
      <c r="Q16" t="str">
        <f t="shared" si="6"/>
        <v>'miR-320-3p',</v>
      </c>
    </row>
    <row r="17" spans="2:17">
      <c r="B17" t="s">
        <v>2742</v>
      </c>
      <c r="D17" t="str">
        <f t="shared" si="5"/>
        <v>miR-320-5p</v>
      </c>
      <c r="E17" t="str">
        <f t="shared" si="0"/>
        <v>miR-320-3p</v>
      </c>
      <c r="G17" t="s">
        <v>937</v>
      </c>
      <c r="I17" t="str">
        <f t="shared" si="1"/>
        <v>hsa-miR-191-5p</v>
      </c>
      <c r="K17" t="str">
        <f t="shared" si="2"/>
        <v>hsa-miR-191-5p,</v>
      </c>
      <c r="M17" t="str">
        <f t="shared" si="3"/>
        <v>'hsa-miR-191-5p',</v>
      </c>
      <c r="P17" t="str">
        <f t="shared" si="4"/>
        <v>'miR-320-5p',</v>
      </c>
      <c r="Q17" t="str">
        <f t="shared" si="6"/>
        <v>'miR-335-3p',</v>
      </c>
    </row>
    <row r="18" spans="2:17">
      <c r="B18" t="s">
        <v>2743</v>
      </c>
      <c r="D18" t="str">
        <f t="shared" si="5"/>
        <v>miR-335-5p</v>
      </c>
      <c r="E18" t="str">
        <f t="shared" si="0"/>
        <v>miR-335-3p</v>
      </c>
      <c r="G18" t="s">
        <v>2793</v>
      </c>
      <c r="I18" t="str">
        <f t="shared" si="1"/>
        <v>hsa-miR-195-3p</v>
      </c>
      <c r="K18" t="str">
        <f t="shared" si="2"/>
        <v>hsa-miR-195-3p,</v>
      </c>
      <c r="M18" t="str">
        <f t="shared" si="3"/>
        <v>'hsa-miR-195-3p',</v>
      </c>
      <c r="P18" t="str">
        <f t="shared" si="4"/>
        <v>'miR-335-5p',</v>
      </c>
      <c r="Q18" t="str">
        <f t="shared" si="6"/>
        <v>'miR-126-3p',</v>
      </c>
    </row>
    <row r="19" spans="2:17">
      <c r="B19" t="s">
        <v>2728</v>
      </c>
      <c r="D19" t="str">
        <f t="shared" si="5"/>
        <v>miR-126-5p</v>
      </c>
      <c r="E19" t="str">
        <f t="shared" si="0"/>
        <v>miR-126-3p</v>
      </c>
      <c r="G19" t="s">
        <v>2792</v>
      </c>
      <c r="I19" t="str">
        <f t="shared" si="1"/>
        <v>hsa-miR-195-5p</v>
      </c>
      <c r="K19" t="str">
        <f t="shared" si="2"/>
        <v>hsa-miR-195-5p,</v>
      </c>
      <c r="M19" t="str">
        <f t="shared" si="3"/>
        <v>'hsa-miR-195-5p',</v>
      </c>
      <c r="P19" t="str">
        <f t="shared" si="4"/>
        <v>'miR-126-5p',</v>
      </c>
      <c r="Q19" t="str">
        <f t="shared" si="6"/>
        <v>'miR-223-3p',</v>
      </c>
    </row>
    <row r="20" spans="2:17">
      <c r="B20" t="s">
        <v>2735</v>
      </c>
      <c r="D20" t="str">
        <f t="shared" si="5"/>
        <v>miR-223-5p</v>
      </c>
      <c r="E20" t="str">
        <f t="shared" si="0"/>
        <v>miR-223-3p</v>
      </c>
      <c r="G20" t="s">
        <v>939</v>
      </c>
      <c r="I20" t="str">
        <f t="shared" si="1"/>
        <v>hsa-miR-197-3p</v>
      </c>
      <c r="K20" t="str">
        <f t="shared" si="2"/>
        <v>hsa-miR-197-3p,</v>
      </c>
      <c r="M20" t="str">
        <f t="shared" si="3"/>
        <v>'hsa-miR-197-3p',</v>
      </c>
      <c r="P20" t="str">
        <f t="shared" si="4"/>
        <v>'miR-223-5p',</v>
      </c>
      <c r="Q20" t="str">
        <f t="shared" si="6"/>
        <v>'miR-378-3p',</v>
      </c>
    </row>
    <row r="21" spans="2:17">
      <c r="B21" t="s">
        <v>2746</v>
      </c>
      <c r="D21" t="str">
        <f t="shared" si="5"/>
        <v>miR-378-5p</v>
      </c>
      <c r="E21" t="str">
        <f t="shared" si="0"/>
        <v>miR-378-3p</v>
      </c>
      <c r="G21" t="s">
        <v>2794</v>
      </c>
      <c r="I21" t="str">
        <f t="shared" si="1"/>
        <v>hsa-miR-197-5p</v>
      </c>
      <c r="K21" t="str">
        <f t="shared" si="2"/>
        <v>hsa-miR-197-5p,</v>
      </c>
      <c r="M21" t="str">
        <f t="shared" si="3"/>
        <v>'hsa-miR-197-5p',</v>
      </c>
      <c r="P21" t="str">
        <f>CONCATENATE("'",D21,"',")</f>
        <v>'miR-378-5p',</v>
      </c>
    </row>
    <row r="22" spans="2:17">
      <c r="G22" t="s">
        <v>2795</v>
      </c>
      <c r="I22" t="str">
        <f t="shared" si="1"/>
        <v>hsa-miR-21-3p</v>
      </c>
      <c r="K22" t="str">
        <f t="shared" si="2"/>
        <v>hsa-miR-21-3p,</v>
      </c>
      <c r="M22" t="str">
        <f t="shared" si="3"/>
        <v>'hsa-miR-21-3p',</v>
      </c>
    </row>
    <row r="23" spans="2:17">
      <c r="G23" t="s">
        <v>919</v>
      </c>
      <c r="I23" t="str">
        <f t="shared" si="1"/>
        <v>hsa-miR-21-5p</v>
      </c>
      <c r="K23" t="str">
        <f t="shared" si="2"/>
        <v>hsa-miR-21-5p,</v>
      </c>
      <c r="M23" t="str">
        <f t="shared" si="3"/>
        <v>'hsa-miR-21-5p',</v>
      </c>
    </row>
    <row r="24" spans="2:17">
      <c r="G24" t="s">
        <v>942</v>
      </c>
      <c r="I24" t="str">
        <f t="shared" si="1"/>
        <v>hsa-miR-223-3p</v>
      </c>
      <c r="K24" t="str">
        <f t="shared" si="2"/>
        <v>hsa-miR-223-3p,</v>
      </c>
      <c r="M24" t="str">
        <f t="shared" si="3"/>
        <v>'hsa-miR-223-3p',</v>
      </c>
    </row>
    <row r="25" spans="2:17">
      <c r="G25" t="s">
        <v>942</v>
      </c>
      <c r="I25" t="str">
        <f t="shared" si="1"/>
        <v>hsa-miR-223-3p</v>
      </c>
      <c r="K25" t="str">
        <f t="shared" si="2"/>
        <v>hsa-miR-223-3p,</v>
      </c>
      <c r="M25" t="str">
        <f t="shared" si="3"/>
        <v>'hsa-miR-223-3p',</v>
      </c>
    </row>
    <row r="26" spans="2:17">
      <c r="G26" t="s">
        <v>953</v>
      </c>
      <c r="I26" t="str">
        <f t="shared" si="1"/>
        <v>hsa-miR-223-5p</v>
      </c>
      <c r="K26" t="str">
        <f t="shared" si="2"/>
        <v>hsa-miR-223-5p,</v>
      </c>
      <c r="M26" t="str">
        <f t="shared" si="3"/>
        <v>'hsa-miR-223-5p',</v>
      </c>
    </row>
    <row r="27" spans="2:17">
      <c r="G27" t="s">
        <v>953</v>
      </c>
      <c r="I27" t="str">
        <f t="shared" si="1"/>
        <v>hsa-miR-223-5p</v>
      </c>
      <c r="K27" t="str">
        <f t="shared" si="2"/>
        <v>hsa-miR-223-5p,</v>
      </c>
      <c r="M27" t="str">
        <f t="shared" si="3"/>
        <v>'hsa-miR-223-5p',</v>
      </c>
    </row>
    <row r="28" spans="2:17">
      <c r="G28" t="s">
        <v>920</v>
      </c>
      <c r="I28" t="str">
        <f t="shared" si="1"/>
        <v>hsa-miR-24-3p</v>
      </c>
      <c r="K28" t="str">
        <f t="shared" si="2"/>
        <v>hsa-miR-24-3p,</v>
      </c>
      <c r="M28" t="str">
        <f t="shared" si="3"/>
        <v>'hsa-miR-24-3p',</v>
      </c>
    </row>
    <row r="29" spans="2:17">
      <c r="G29" t="s">
        <v>2796</v>
      </c>
      <c r="I29" t="str">
        <f t="shared" si="1"/>
        <v>hsa-miR-24-5p</v>
      </c>
      <c r="K29" t="str">
        <f t="shared" si="2"/>
        <v>hsa-miR-24-5p,</v>
      </c>
      <c r="M29" t="str">
        <f t="shared" si="3"/>
        <v>'hsa-miR-24-5p',</v>
      </c>
    </row>
    <row r="30" spans="2:17">
      <c r="G30" t="s">
        <v>922</v>
      </c>
      <c r="I30" t="str">
        <f t="shared" si="1"/>
        <v>hsa-miR-27b-3p</v>
      </c>
      <c r="K30" t="str">
        <f t="shared" si="2"/>
        <v>hsa-miR-27b-3p,</v>
      </c>
      <c r="M30" t="str">
        <f t="shared" si="3"/>
        <v>'hsa-miR-27b-3p',</v>
      </c>
    </row>
    <row r="31" spans="2:17">
      <c r="G31" t="s">
        <v>2797</v>
      </c>
      <c r="I31" t="str">
        <f t="shared" si="1"/>
        <v>hsa-miR-27b-5p</v>
      </c>
      <c r="K31" t="str">
        <f t="shared" si="2"/>
        <v>hsa-miR-27b-5p,</v>
      </c>
      <c r="M31" t="str">
        <f t="shared" si="3"/>
        <v>'hsa-miR-27b-5p',</v>
      </c>
    </row>
    <row r="32" spans="2:17">
      <c r="G32" t="s">
        <v>2737</v>
      </c>
      <c r="I32" t="str">
        <f t="shared" si="1"/>
        <v>hsa-miR-28-3p</v>
      </c>
      <c r="K32" t="str">
        <f t="shared" si="2"/>
        <v>hsa-miR-28-3p,</v>
      </c>
      <c r="M32" t="str">
        <f t="shared" si="3"/>
        <v>'hsa-miR-28-3p',</v>
      </c>
    </row>
    <row r="33" spans="7:13">
      <c r="G33" t="s">
        <v>2804</v>
      </c>
      <c r="I33" s="9" t="str">
        <f t="shared" si="1"/>
        <v>hsa-miR-320-3p</v>
      </c>
      <c r="K33" t="str">
        <f t="shared" si="2"/>
        <v>hsa-miR-320-3p,</v>
      </c>
      <c r="M33" t="str">
        <f t="shared" si="3"/>
        <v>'hsa-miR-320-3p',</v>
      </c>
    </row>
    <row r="34" spans="7:13">
      <c r="G34" t="s">
        <v>2803</v>
      </c>
      <c r="I34" s="9" t="str">
        <f t="shared" si="1"/>
        <v>hsa-miR-320-5p</v>
      </c>
      <c r="K34" t="str">
        <f t="shared" si="2"/>
        <v>hsa-miR-320-5p,</v>
      </c>
      <c r="M34" t="str">
        <f t="shared" si="3"/>
        <v>'hsa-miR-320-5p',</v>
      </c>
    </row>
    <row r="35" spans="7:13">
      <c r="G35" t="s">
        <v>2806</v>
      </c>
      <c r="I35" t="str">
        <f t="shared" si="1"/>
        <v>hsa-miR-335-3p</v>
      </c>
      <c r="K35" t="str">
        <f t="shared" si="2"/>
        <v>hsa-miR-335-3p,</v>
      </c>
      <c r="M35" t="str">
        <f t="shared" si="3"/>
        <v>'hsa-miR-335-3p',</v>
      </c>
    </row>
    <row r="36" spans="7:13">
      <c r="G36" t="s">
        <v>2805</v>
      </c>
      <c r="I36" t="str">
        <f t="shared" si="1"/>
        <v>hsa-miR-335-5p</v>
      </c>
      <c r="K36" t="str">
        <f t="shared" si="2"/>
        <v>hsa-miR-335-5p,</v>
      </c>
      <c r="M36" t="str">
        <f t="shared" si="3"/>
        <v>'hsa-miR-335-5p',</v>
      </c>
    </row>
    <row r="37" spans="7:13">
      <c r="G37" t="s">
        <v>2808</v>
      </c>
      <c r="I37" s="9" t="str">
        <f t="shared" si="1"/>
        <v>hsa-miR-378-3p</v>
      </c>
      <c r="K37" t="str">
        <f t="shared" si="2"/>
        <v>hsa-miR-378-3p,</v>
      </c>
      <c r="M37" t="str">
        <f t="shared" si="3"/>
        <v>'hsa-miR-378-3p',</v>
      </c>
    </row>
    <row r="38" spans="7:13">
      <c r="G38" t="s">
        <v>2807</v>
      </c>
      <c r="I38" s="9" t="str">
        <f t="shared" si="1"/>
        <v>hsa-miR-378-5p</v>
      </c>
      <c r="K38" t="str">
        <f t="shared" si="2"/>
        <v>hsa-miR-378-5p,</v>
      </c>
      <c r="M38" t="str">
        <f t="shared" si="3"/>
        <v>'hsa-miR-378-5p',</v>
      </c>
    </row>
    <row r="39" spans="7:13">
      <c r="G39" t="s">
        <v>926</v>
      </c>
      <c r="I39" t="str">
        <f t="shared" si="1"/>
        <v>hsa-miR-92a-3p</v>
      </c>
      <c r="K39" t="str">
        <f t="shared" si="2"/>
        <v>hsa-miR-92a-3p,</v>
      </c>
      <c r="M39" t="str">
        <f t="shared" si="3"/>
        <v>'hsa-miR-92a-3p',</v>
      </c>
    </row>
    <row r="40" spans="7:13">
      <c r="G40" t="s">
        <v>2798</v>
      </c>
      <c r="I40" s="9" t="str">
        <f t="shared" si="1"/>
        <v>hsa-miR-92a-5p</v>
      </c>
      <c r="K40" t="str">
        <f t="shared" si="2"/>
        <v>hsa-miR-92a-5p,</v>
      </c>
      <c r="M40" t="str">
        <f t="shared" si="3"/>
        <v>'hsa-miR-92a-5p',</v>
      </c>
    </row>
    <row r="42" spans="7:13">
      <c r="G42" t="s">
        <v>2809</v>
      </c>
    </row>
    <row r="44" spans="7:13">
      <c r="G44" t="s">
        <v>2810</v>
      </c>
    </row>
    <row r="45" spans="7:13">
      <c r="G45" t="s">
        <v>2811</v>
      </c>
    </row>
    <row r="46" spans="7:13">
      <c r="G46" t="s">
        <v>2812</v>
      </c>
    </row>
    <row r="47" spans="7:13">
      <c r="G47" t="s">
        <v>2813</v>
      </c>
    </row>
  </sheetData>
  <sortState ref="G2:G41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2015</vt:lpstr>
      <vt:lpstr>2000</vt:lpstr>
      <vt:lpstr>miR-2000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2019-06-05T10:58:23Z</dcterms:created>
  <dcterms:modified xsi:type="dcterms:W3CDTF">2019-06-20T14:11:13Z</dcterms:modified>
</cp:coreProperties>
</file>