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ir\Documents\King's BRC DTP Work\Rotation 3\data\"/>
    </mc:Choice>
  </mc:AlternateContent>
  <xr:revisionPtr revIDLastSave="0" documentId="13_ncr:1_{3444FEF7-A38D-4DF3-8010-5EBD3DCF55C5}" xr6:coauthVersionLast="36" xr6:coauthVersionMax="36" xr10:uidLastSave="{00000000-0000-0000-0000-000000000000}"/>
  <bookViews>
    <workbookView xWindow="0" yWindow="0" windowWidth="19200" windowHeight="6930" xr2:uid="{63043297-C057-4C8A-986B-81F4D0069E25}"/>
  </bookViews>
  <sheets>
    <sheet name="SUMMARY" sheetId="11" r:id="rId1"/>
    <sheet name="Correlation Matrix" sheetId="1" r:id="rId2"/>
    <sheet name="ARACNe-AP Network" sheetId="2" r:id="rId3"/>
    <sheet name="Spectral Clusters" sheetId="3" r:id="rId4"/>
    <sheet name="WGCNA Modules" sheetId="8" r:id="rId5"/>
    <sheet name="2015 - SC4" sheetId="6" r:id="rId6"/>
    <sheet name="2015match" sheetId="4" r:id="rId7"/>
    <sheet name="2000match" sheetId="5" r:id="rId8"/>
    <sheet name="list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1" l="1"/>
  <c r="M4" i="11"/>
  <c r="N4" i="11"/>
  <c r="L5" i="11"/>
  <c r="M5" i="11"/>
  <c r="N5" i="11"/>
  <c r="L6" i="11"/>
  <c r="M6" i="11"/>
  <c r="N6" i="11"/>
  <c r="L7" i="11"/>
  <c r="M7" i="11"/>
  <c r="N7" i="11"/>
  <c r="L8" i="11"/>
  <c r="M8" i="11"/>
  <c r="N8" i="11"/>
  <c r="L9" i="11"/>
  <c r="M9" i="11"/>
  <c r="N9" i="11"/>
  <c r="L10" i="11"/>
  <c r="M10" i="11"/>
  <c r="N10" i="11"/>
  <c r="L11" i="11"/>
  <c r="M11" i="11"/>
  <c r="N11" i="11"/>
  <c r="L12" i="11"/>
  <c r="M12" i="11"/>
  <c r="N12" i="11"/>
  <c r="L13" i="11"/>
  <c r="M13" i="11"/>
  <c r="N13" i="11"/>
  <c r="L14" i="11"/>
  <c r="M14" i="11"/>
  <c r="N14" i="11"/>
  <c r="L15" i="11"/>
  <c r="M15" i="11"/>
  <c r="N15" i="11"/>
  <c r="L16" i="11"/>
  <c r="M16" i="11"/>
  <c r="N16" i="11"/>
  <c r="L17" i="11"/>
  <c r="M17" i="11"/>
  <c r="N17" i="11"/>
  <c r="L18" i="11"/>
  <c r="M18" i="11"/>
  <c r="N18" i="11"/>
  <c r="L19" i="11"/>
  <c r="M19" i="11"/>
  <c r="N19" i="11"/>
  <c r="L20" i="11"/>
  <c r="M20" i="11"/>
  <c r="N20" i="11"/>
  <c r="L21" i="11"/>
  <c r="M21" i="11"/>
  <c r="N21" i="11"/>
  <c r="L22" i="11"/>
  <c r="M22" i="11"/>
  <c r="N22" i="11"/>
  <c r="L23" i="11"/>
  <c r="M23" i="11"/>
  <c r="N23" i="11"/>
  <c r="L24" i="11"/>
  <c r="M24" i="11"/>
  <c r="N24" i="11"/>
  <c r="L25" i="11"/>
  <c r="M25" i="11"/>
  <c r="N25" i="11"/>
  <c r="L26" i="11"/>
  <c r="M26" i="11"/>
  <c r="N26" i="11"/>
  <c r="L27" i="11"/>
  <c r="M27" i="11"/>
  <c r="N27" i="11"/>
  <c r="L28" i="11"/>
  <c r="M28" i="11"/>
  <c r="N28" i="11"/>
  <c r="L29" i="11"/>
  <c r="M29" i="11"/>
  <c r="N29" i="11"/>
  <c r="L30" i="11"/>
  <c r="M30" i="11"/>
  <c r="N30" i="11"/>
  <c r="L31" i="11"/>
  <c r="M31" i="11"/>
  <c r="N31" i="11"/>
  <c r="L32" i="11"/>
  <c r="M32" i="11"/>
  <c r="N32" i="11"/>
  <c r="L33" i="11"/>
  <c r="M33" i="11"/>
  <c r="N33" i="11"/>
  <c r="L34" i="11"/>
  <c r="M34" i="11"/>
  <c r="N34" i="11"/>
  <c r="L35" i="11"/>
  <c r="M35" i="11"/>
  <c r="N35" i="11"/>
  <c r="L36" i="11"/>
  <c r="M36" i="11"/>
  <c r="N36" i="11"/>
  <c r="L37" i="11"/>
  <c r="M37" i="11"/>
  <c r="N37" i="11"/>
  <c r="L38" i="11"/>
  <c r="M38" i="11"/>
  <c r="N38" i="11"/>
  <c r="L39" i="11"/>
  <c r="M39" i="11"/>
  <c r="N39" i="11"/>
  <c r="L40" i="11"/>
  <c r="M40" i="11"/>
  <c r="N40" i="11"/>
  <c r="L41" i="11"/>
  <c r="M41" i="11"/>
  <c r="N41" i="11"/>
  <c r="L42" i="11"/>
  <c r="M42" i="11"/>
  <c r="N42" i="11"/>
  <c r="L43" i="11"/>
  <c r="M43" i="11"/>
  <c r="N43" i="11"/>
  <c r="L44" i="11"/>
  <c r="M44" i="11"/>
  <c r="N44" i="11"/>
  <c r="L45" i="11"/>
  <c r="M45" i="11"/>
  <c r="N45" i="11"/>
  <c r="L46" i="11"/>
  <c r="M46" i="11"/>
  <c r="N46" i="11"/>
  <c r="L47" i="11"/>
  <c r="M47" i="11"/>
  <c r="N47" i="11"/>
  <c r="L48" i="11"/>
  <c r="M48" i="11"/>
  <c r="N48" i="11"/>
  <c r="L49" i="11"/>
  <c r="M49" i="11"/>
  <c r="N49" i="11"/>
  <c r="L50" i="11"/>
  <c r="M50" i="11"/>
  <c r="N50" i="11"/>
  <c r="L51" i="11"/>
  <c r="M51" i="11"/>
  <c r="N51" i="11"/>
  <c r="L52" i="11"/>
  <c r="M52" i="11"/>
  <c r="N52" i="11"/>
  <c r="L53" i="11"/>
  <c r="M53" i="11"/>
  <c r="N53" i="11"/>
  <c r="L54" i="11"/>
  <c r="M54" i="11"/>
  <c r="N54" i="11"/>
  <c r="L55" i="11"/>
  <c r="M55" i="11"/>
  <c r="N55" i="11"/>
  <c r="L56" i="11"/>
  <c r="M56" i="11"/>
  <c r="N56" i="11"/>
  <c r="L57" i="11"/>
  <c r="M57" i="11"/>
  <c r="N57" i="11"/>
  <c r="L58" i="11"/>
  <c r="M58" i="11"/>
  <c r="N58" i="11"/>
  <c r="L59" i="11"/>
  <c r="M59" i="11"/>
  <c r="N59" i="11"/>
  <c r="L60" i="11"/>
  <c r="M60" i="11"/>
  <c r="N60" i="11"/>
  <c r="L61" i="11"/>
  <c r="M61" i="11"/>
  <c r="N61" i="11"/>
  <c r="L62" i="11"/>
  <c r="M62" i="11"/>
  <c r="N62" i="11"/>
  <c r="L63" i="11"/>
  <c r="M63" i="11"/>
  <c r="N63" i="11"/>
  <c r="L64" i="11"/>
  <c r="M64" i="11"/>
  <c r="N64" i="11"/>
  <c r="L65" i="11"/>
  <c r="M65" i="11"/>
  <c r="N65" i="11"/>
  <c r="L66" i="11"/>
  <c r="M66" i="11"/>
  <c r="N66" i="11"/>
  <c r="L67" i="11"/>
  <c r="M67" i="11"/>
  <c r="N67" i="11"/>
  <c r="L68" i="11"/>
  <c r="M68" i="11"/>
  <c r="N68" i="11"/>
  <c r="L69" i="11"/>
  <c r="M69" i="11"/>
  <c r="N69" i="11"/>
  <c r="L70" i="11"/>
  <c r="M70" i="11"/>
  <c r="N70" i="11"/>
  <c r="L71" i="11"/>
  <c r="M71" i="11"/>
  <c r="N71" i="11"/>
  <c r="L72" i="11"/>
  <c r="M72" i="11"/>
  <c r="N72" i="11"/>
  <c r="L73" i="11"/>
  <c r="M73" i="11"/>
  <c r="N73" i="11"/>
  <c r="L74" i="11"/>
  <c r="M74" i="11"/>
  <c r="N74" i="11"/>
  <c r="L75" i="11"/>
  <c r="M75" i="11"/>
  <c r="N75" i="11"/>
  <c r="L76" i="11"/>
  <c r="M76" i="11"/>
  <c r="N76" i="11"/>
  <c r="L77" i="11"/>
  <c r="M77" i="11"/>
  <c r="N77" i="11"/>
  <c r="L78" i="11"/>
  <c r="M78" i="11"/>
  <c r="N78" i="11"/>
  <c r="L79" i="11"/>
  <c r="M79" i="11"/>
  <c r="N79" i="11"/>
  <c r="L80" i="11"/>
  <c r="M80" i="11"/>
  <c r="N80" i="11"/>
  <c r="L81" i="11"/>
  <c r="M81" i="11"/>
  <c r="N81" i="11"/>
  <c r="L82" i="11"/>
  <c r="M82" i="11"/>
  <c r="N82" i="11"/>
  <c r="L83" i="11"/>
  <c r="M83" i="11"/>
  <c r="N83" i="11"/>
  <c r="L84" i="11"/>
  <c r="M84" i="11"/>
  <c r="N84" i="11"/>
  <c r="L85" i="11"/>
  <c r="M85" i="11"/>
  <c r="N85" i="11"/>
  <c r="L86" i="11"/>
  <c r="M86" i="11"/>
  <c r="N86" i="11"/>
  <c r="L87" i="11"/>
  <c r="M87" i="11"/>
  <c r="N87" i="11"/>
  <c r="L88" i="11"/>
  <c r="M88" i="11"/>
  <c r="N88" i="11"/>
  <c r="L89" i="11"/>
  <c r="M89" i="11"/>
  <c r="N89" i="11"/>
  <c r="L90" i="11"/>
  <c r="M90" i="11"/>
  <c r="N90" i="11"/>
  <c r="L91" i="11"/>
  <c r="M91" i="11"/>
  <c r="N91" i="11"/>
  <c r="L92" i="11"/>
  <c r="M92" i="11"/>
  <c r="N92" i="11"/>
  <c r="L93" i="11"/>
  <c r="M93" i="11"/>
  <c r="N93" i="11"/>
  <c r="L94" i="11"/>
  <c r="M94" i="11"/>
  <c r="N94" i="11"/>
  <c r="L95" i="11"/>
  <c r="M95" i="11"/>
  <c r="N95" i="11"/>
  <c r="L96" i="11"/>
  <c r="M96" i="11"/>
  <c r="N96" i="11"/>
  <c r="L97" i="11"/>
  <c r="M97" i="11"/>
  <c r="N97" i="11"/>
  <c r="L98" i="11"/>
  <c r="M98" i="11"/>
  <c r="N98" i="11"/>
  <c r="L99" i="11"/>
  <c r="M99" i="11"/>
  <c r="N99" i="11"/>
  <c r="L100" i="11"/>
  <c r="M100" i="11"/>
  <c r="N100" i="11"/>
  <c r="L101" i="11"/>
  <c r="M101" i="11"/>
  <c r="N101" i="11"/>
  <c r="L102" i="11"/>
  <c r="M102" i="11"/>
  <c r="N102" i="11"/>
  <c r="L103" i="11"/>
  <c r="M103" i="11"/>
  <c r="N103" i="11"/>
  <c r="L104" i="11"/>
  <c r="M104" i="11"/>
  <c r="N104" i="11"/>
  <c r="L105" i="11"/>
  <c r="M105" i="11"/>
  <c r="N105" i="11"/>
  <c r="L106" i="11"/>
  <c r="M106" i="11"/>
  <c r="N106" i="11"/>
  <c r="L107" i="11"/>
  <c r="M107" i="11"/>
  <c r="N107" i="11"/>
  <c r="L108" i="11"/>
  <c r="M108" i="11"/>
  <c r="N108" i="11"/>
  <c r="L109" i="11"/>
  <c r="M109" i="11"/>
  <c r="N109" i="11"/>
  <c r="L110" i="11"/>
  <c r="M110" i="11"/>
  <c r="N110" i="11"/>
  <c r="L111" i="11"/>
  <c r="M111" i="11"/>
  <c r="N111" i="11"/>
  <c r="L112" i="11"/>
  <c r="M112" i="11"/>
  <c r="N112" i="11"/>
  <c r="L113" i="11"/>
  <c r="M113" i="11"/>
  <c r="N113" i="11"/>
  <c r="L114" i="11"/>
  <c r="M114" i="11"/>
  <c r="N114" i="11"/>
  <c r="L115" i="11"/>
  <c r="M115" i="11"/>
  <c r="N115" i="11"/>
  <c r="L116" i="11"/>
  <c r="M116" i="11"/>
  <c r="N116" i="11"/>
  <c r="L117" i="11"/>
  <c r="M117" i="11"/>
  <c r="N117" i="11"/>
  <c r="L118" i="11"/>
  <c r="M118" i="11"/>
  <c r="N118" i="11"/>
  <c r="L119" i="11"/>
  <c r="M119" i="11"/>
  <c r="N119" i="11"/>
  <c r="L120" i="11"/>
  <c r="M120" i="11"/>
  <c r="N120" i="11"/>
  <c r="L121" i="11"/>
  <c r="M121" i="11"/>
  <c r="N121" i="11"/>
  <c r="L122" i="11"/>
  <c r="M122" i="11"/>
  <c r="N122" i="11"/>
  <c r="L123" i="11"/>
  <c r="M123" i="11"/>
  <c r="N123" i="11"/>
  <c r="L124" i="11"/>
  <c r="M124" i="11"/>
  <c r="N124" i="11"/>
  <c r="L125" i="11"/>
  <c r="M125" i="11"/>
  <c r="N125" i="11"/>
  <c r="L126" i="11"/>
  <c r="M126" i="11"/>
  <c r="N126" i="11"/>
  <c r="L127" i="11"/>
  <c r="M127" i="11"/>
  <c r="N127" i="11"/>
  <c r="L128" i="11"/>
  <c r="M128" i="11"/>
  <c r="N128" i="11"/>
  <c r="L129" i="11"/>
  <c r="M129" i="11"/>
  <c r="N129" i="11"/>
  <c r="L130" i="11"/>
  <c r="M130" i="11"/>
  <c r="N130" i="11"/>
  <c r="L131" i="11"/>
  <c r="M131" i="11"/>
  <c r="N131" i="11"/>
  <c r="L132" i="11"/>
  <c r="M132" i="11"/>
  <c r="N132" i="11"/>
  <c r="L133" i="11"/>
  <c r="M133" i="11"/>
  <c r="N133" i="11"/>
  <c r="L134" i="11"/>
  <c r="M134" i="11"/>
  <c r="N134" i="11"/>
  <c r="L135" i="11"/>
  <c r="M135" i="11"/>
  <c r="N135" i="11"/>
  <c r="L136" i="11"/>
  <c r="M136" i="11"/>
  <c r="N136" i="11"/>
  <c r="L137" i="11"/>
  <c r="M137" i="11"/>
  <c r="N137" i="11"/>
  <c r="L138" i="11"/>
  <c r="M138" i="11"/>
  <c r="N138" i="11"/>
  <c r="L139" i="11"/>
  <c r="M139" i="11"/>
  <c r="N139" i="11"/>
  <c r="L140" i="11"/>
  <c r="M140" i="11"/>
  <c r="N140" i="11"/>
  <c r="L141" i="11"/>
  <c r="M141" i="11"/>
  <c r="N141" i="11"/>
  <c r="L142" i="11"/>
  <c r="M142" i="11"/>
  <c r="N142" i="11"/>
  <c r="L143" i="11"/>
  <c r="M143" i="11"/>
  <c r="N143" i="11"/>
  <c r="L144" i="11"/>
  <c r="M144" i="11"/>
  <c r="N144" i="11"/>
  <c r="L145" i="11"/>
  <c r="M145" i="11"/>
  <c r="N145" i="11"/>
  <c r="L146" i="11"/>
  <c r="M146" i="11"/>
  <c r="N146" i="11"/>
  <c r="L147" i="11"/>
  <c r="M147" i="11"/>
  <c r="N147" i="11"/>
  <c r="L148" i="11"/>
  <c r="M148" i="11"/>
  <c r="N148" i="11"/>
  <c r="L149" i="11"/>
  <c r="M149" i="11"/>
  <c r="N149" i="11"/>
  <c r="L150" i="11"/>
  <c r="M150" i="11"/>
  <c r="N150" i="11"/>
  <c r="L151" i="11"/>
  <c r="M151" i="11"/>
  <c r="N151" i="11"/>
  <c r="L152" i="11"/>
  <c r="M152" i="11"/>
  <c r="N152" i="11"/>
  <c r="L153" i="11"/>
  <c r="M153" i="11"/>
  <c r="N153" i="11"/>
  <c r="L154" i="11"/>
  <c r="M154" i="11"/>
  <c r="N154" i="11"/>
  <c r="L155" i="11"/>
  <c r="M155" i="11"/>
  <c r="N155" i="11"/>
  <c r="L156" i="11"/>
  <c r="M156" i="11"/>
  <c r="N156" i="11"/>
  <c r="L157" i="11"/>
  <c r="M157" i="11"/>
  <c r="N157" i="11"/>
  <c r="L158" i="11"/>
  <c r="M158" i="11"/>
  <c r="N158" i="11"/>
  <c r="L159" i="11"/>
  <c r="M159" i="11"/>
  <c r="N159" i="11"/>
  <c r="L160" i="11"/>
  <c r="M160" i="11"/>
  <c r="N160" i="11"/>
  <c r="L161" i="11"/>
  <c r="M161" i="11"/>
  <c r="N161" i="11"/>
  <c r="L162" i="11"/>
  <c r="M162" i="11"/>
  <c r="N162" i="11"/>
  <c r="L163" i="11"/>
  <c r="M163" i="11"/>
  <c r="N163" i="11"/>
  <c r="L164" i="11"/>
  <c r="M164" i="11"/>
  <c r="N164" i="11"/>
  <c r="L165" i="11"/>
  <c r="M165" i="11"/>
  <c r="N165" i="11"/>
  <c r="N3" i="11"/>
  <c r="M3" i="11"/>
  <c r="L3" i="11"/>
  <c r="L4" i="10"/>
  <c r="M4" i="10"/>
  <c r="N4" i="10"/>
  <c r="O4" i="10"/>
  <c r="P4" i="10"/>
  <c r="Q4" i="10"/>
  <c r="R4" i="10"/>
  <c r="S4" i="10"/>
  <c r="T4" i="10"/>
  <c r="L5" i="10"/>
  <c r="M5" i="10"/>
  <c r="N5" i="10"/>
  <c r="O5" i="10"/>
  <c r="P5" i="10"/>
  <c r="Q5" i="10"/>
  <c r="R5" i="10"/>
  <c r="S5" i="10"/>
  <c r="T5" i="10"/>
  <c r="L6" i="10"/>
  <c r="M6" i="10"/>
  <c r="N6" i="10"/>
  <c r="O6" i="10"/>
  <c r="P6" i="10"/>
  <c r="Q6" i="10"/>
  <c r="R6" i="10"/>
  <c r="S6" i="10"/>
  <c r="T6" i="10"/>
  <c r="L7" i="10"/>
  <c r="M7" i="10"/>
  <c r="N7" i="10"/>
  <c r="O7" i="10"/>
  <c r="P7" i="10"/>
  <c r="Q7" i="10"/>
  <c r="R7" i="10"/>
  <c r="S7" i="10"/>
  <c r="T7" i="10"/>
  <c r="L8" i="10"/>
  <c r="M8" i="10"/>
  <c r="N8" i="10"/>
  <c r="O8" i="10"/>
  <c r="P8" i="10"/>
  <c r="Q8" i="10"/>
  <c r="R8" i="10"/>
  <c r="S8" i="10"/>
  <c r="T8" i="10"/>
  <c r="L9" i="10"/>
  <c r="M9" i="10"/>
  <c r="N9" i="10"/>
  <c r="O9" i="10"/>
  <c r="P9" i="10"/>
  <c r="Q9" i="10"/>
  <c r="R9" i="10"/>
  <c r="S9" i="10"/>
  <c r="T9" i="10"/>
  <c r="L10" i="10"/>
  <c r="M10" i="10"/>
  <c r="N10" i="10"/>
  <c r="O10" i="10"/>
  <c r="P10" i="10"/>
  <c r="Q10" i="10"/>
  <c r="R10" i="10"/>
  <c r="S10" i="10"/>
  <c r="T10" i="10"/>
  <c r="L11" i="10"/>
  <c r="M11" i="10"/>
  <c r="N11" i="10"/>
  <c r="O11" i="10"/>
  <c r="P11" i="10"/>
  <c r="Q11" i="10"/>
  <c r="R11" i="10"/>
  <c r="S11" i="10"/>
  <c r="T11" i="10"/>
  <c r="L12" i="10"/>
  <c r="M12" i="10"/>
  <c r="N12" i="10"/>
  <c r="O12" i="10"/>
  <c r="P12" i="10"/>
  <c r="Q12" i="10"/>
  <c r="R12" i="10"/>
  <c r="S12" i="10"/>
  <c r="T12" i="10"/>
  <c r="L13" i="10"/>
  <c r="M13" i="10"/>
  <c r="N13" i="10"/>
  <c r="O13" i="10"/>
  <c r="P13" i="10"/>
  <c r="Q13" i="10"/>
  <c r="R13" i="10"/>
  <c r="S13" i="10"/>
  <c r="T13" i="10"/>
  <c r="L14" i="10"/>
  <c r="M14" i="10"/>
  <c r="N14" i="10"/>
  <c r="O14" i="10"/>
  <c r="P14" i="10"/>
  <c r="Q14" i="10"/>
  <c r="R14" i="10"/>
  <c r="S14" i="10"/>
  <c r="T14" i="10"/>
  <c r="L15" i="10"/>
  <c r="M15" i="10"/>
  <c r="N15" i="10"/>
  <c r="O15" i="10"/>
  <c r="P15" i="10"/>
  <c r="Q15" i="10"/>
  <c r="R15" i="10"/>
  <c r="S15" i="10"/>
  <c r="T15" i="10"/>
  <c r="L16" i="10"/>
  <c r="M16" i="10"/>
  <c r="N16" i="10"/>
  <c r="O16" i="10"/>
  <c r="P16" i="10"/>
  <c r="Q16" i="10"/>
  <c r="R16" i="10"/>
  <c r="S16" i="10"/>
  <c r="T16" i="10"/>
  <c r="L17" i="10"/>
  <c r="M17" i="10"/>
  <c r="N17" i="10"/>
  <c r="O17" i="10"/>
  <c r="P17" i="10"/>
  <c r="Q17" i="10"/>
  <c r="R17" i="10"/>
  <c r="S17" i="10"/>
  <c r="T17" i="10"/>
  <c r="L18" i="10"/>
  <c r="M18" i="10"/>
  <c r="N18" i="10"/>
  <c r="O18" i="10"/>
  <c r="P18" i="10"/>
  <c r="Q18" i="10"/>
  <c r="R18" i="10"/>
  <c r="S18" i="10"/>
  <c r="T18" i="10"/>
  <c r="L19" i="10"/>
  <c r="M19" i="10"/>
  <c r="N19" i="10"/>
  <c r="O19" i="10"/>
  <c r="P19" i="10"/>
  <c r="Q19" i="10"/>
  <c r="R19" i="10"/>
  <c r="S19" i="10"/>
  <c r="T19" i="10"/>
  <c r="L20" i="10"/>
  <c r="M20" i="10"/>
  <c r="N20" i="10"/>
  <c r="O20" i="10"/>
  <c r="P20" i="10"/>
  <c r="Q20" i="10"/>
  <c r="R20" i="10"/>
  <c r="S20" i="10"/>
  <c r="T20" i="10"/>
  <c r="L21" i="10"/>
  <c r="M21" i="10"/>
  <c r="N21" i="10"/>
  <c r="O21" i="10"/>
  <c r="P21" i="10"/>
  <c r="Q21" i="10"/>
  <c r="R21" i="10"/>
  <c r="S21" i="10"/>
  <c r="T21" i="10"/>
  <c r="L22" i="10"/>
  <c r="M22" i="10"/>
  <c r="N22" i="10"/>
  <c r="O22" i="10"/>
  <c r="P22" i="10"/>
  <c r="Q22" i="10"/>
  <c r="R22" i="10"/>
  <c r="S22" i="10"/>
  <c r="T22" i="10"/>
  <c r="L23" i="10"/>
  <c r="M23" i="10"/>
  <c r="N23" i="10"/>
  <c r="O23" i="10"/>
  <c r="P23" i="10"/>
  <c r="Q23" i="10"/>
  <c r="R23" i="10"/>
  <c r="S23" i="10"/>
  <c r="T23" i="10"/>
  <c r="L24" i="10"/>
  <c r="M24" i="10"/>
  <c r="N24" i="10"/>
  <c r="O24" i="10"/>
  <c r="P24" i="10"/>
  <c r="Q24" i="10"/>
  <c r="R24" i="10"/>
  <c r="S24" i="10"/>
  <c r="T24" i="10"/>
  <c r="L25" i="10"/>
  <c r="M25" i="10"/>
  <c r="N25" i="10"/>
  <c r="O25" i="10"/>
  <c r="P25" i="10"/>
  <c r="Q25" i="10"/>
  <c r="R25" i="10"/>
  <c r="S25" i="10"/>
  <c r="T25" i="10"/>
  <c r="L26" i="10"/>
  <c r="M26" i="10"/>
  <c r="N26" i="10"/>
  <c r="O26" i="10"/>
  <c r="P26" i="10"/>
  <c r="Q26" i="10"/>
  <c r="R26" i="10"/>
  <c r="S26" i="10"/>
  <c r="T26" i="10"/>
  <c r="L27" i="10"/>
  <c r="M27" i="10"/>
  <c r="N27" i="10"/>
  <c r="O27" i="10"/>
  <c r="P27" i="10"/>
  <c r="Q27" i="10"/>
  <c r="R27" i="10"/>
  <c r="S27" i="10"/>
  <c r="T27" i="10"/>
  <c r="L28" i="10"/>
  <c r="M28" i="10"/>
  <c r="N28" i="10"/>
  <c r="O28" i="10"/>
  <c r="P28" i="10"/>
  <c r="Q28" i="10"/>
  <c r="R28" i="10"/>
  <c r="S28" i="10"/>
  <c r="T28" i="10"/>
  <c r="L29" i="10"/>
  <c r="M29" i="10"/>
  <c r="N29" i="10"/>
  <c r="O29" i="10"/>
  <c r="P29" i="10"/>
  <c r="Q29" i="10"/>
  <c r="R29" i="10"/>
  <c r="S29" i="10"/>
  <c r="T29" i="10"/>
  <c r="L30" i="10"/>
  <c r="M30" i="10"/>
  <c r="N30" i="10"/>
  <c r="O30" i="10"/>
  <c r="P30" i="10"/>
  <c r="Q30" i="10"/>
  <c r="R30" i="10"/>
  <c r="S30" i="10"/>
  <c r="T30" i="10"/>
  <c r="L31" i="10"/>
  <c r="M31" i="10"/>
  <c r="N31" i="10"/>
  <c r="O31" i="10"/>
  <c r="P31" i="10"/>
  <c r="Q31" i="10"/>
  <c r="R31" i="10"/>
  <c r="S31" i="10"/>
  <c r="T31" i="10"/>
  <c r="L32" i="10"/>
  <c r="M32" i="10"/>
  <c r="N32" i="10"/>
  <c r="O32" i="10"/>
  <c r="P32" i="10"/>
  <c r="Q32" i="10"/>
  <c r="R32" i="10"/>
  <c r="S32" i="10"/>
  <c r="T32" i="10"/>
  <c r="L33" i="10"/>
  <c r="M33" i="10"/>
  <c r="N33" i="10"/>
  <c r="O33" i="10"/>
  <c r="P33" i="10"/>
  <c r="Q33" i="10"/>
  <c r="R33" i="10"/>
  <c r="S33" i="10"/>
  <c r="T33" i="10"/>
  <c r="L34" i="10"/>
  <c r="M34" i="10"/>
  <c r="N34" i="10"/>
  <c r="O34" i="10"/>
  <c r="P34" i="10"/>
  <c r="Q34" i="10"/>
  <c r="R34" i="10"/>
  <c r="S34" i="10"/>
  <c r="T34" i="10"/>
  <c r="L35" i="10"/>
  <c r="M35" i="10"/>
  <c r="N35" i="10"/>
  <c r="O35" i="10"/>
  <c r="P35" i="10"/>
  <c r="Q35" i="10"/>
  <c r="R35" i="10"/>
  <c r="S35" i="10"/>
  <c r="T35" i="10"/>
  <c r="L36" i="10"/>
  <c r="M36" i="10"/>
  <c r="N36" i="10"/>
  <c r="O36" i="10"/>
  <c r="P36" i="10"/>
  <c r="Q36" i="10"/>
  <c r="R36" i="10"/>
  <c r="S36" i="10"/>
  <c r="T36" i="10"/>
  <c r="L37" i="10"/>
  <c r="M37" i="10"/>
  <c r="N37" i="10"/>
  <c r="O37" i="10"/>
  <c r="P37" i="10"/>
  <c r="Q37" i="10"/>
  <c r="R37" i="10"/>
  <c r="S37" i="10"/>
  <c r="T37" i="10"/>
  <c r="L38" i="10"/>
  <c r="M38" i="10"/>
  <c r="N38" i="10"/>
  <c r="O38" i="10"/>
  <c r="P38" i="10"/>
  <c r="Q38" i="10"/>
  <c r="R38" i="10"/>
  <c r="S38" i="10"/>
  <c r="T38" i="10"/>
  <c r="L39" i="10"/>
  <c r="M39" i="10"/>
  <c r="N39" i="10"/>
  <c r="O39" i="10"/>
  <c r="P39" i="10"/>
  <c r="Q39" i="10"/>
  <c r="R39" i="10"/>
  <c r="S39" i="10"/>
  <c r="T39" i="10"/>
  <c r="L40" i="10"/>
  <c r="M40" i="10"/>
  <c r="N40" i="10"/>
  <c r="O40" i="10"/>
  <c r="P40" i="10"/>
  <c r="Q40" i="10"/>
  <c r="R40" i="10"/>
  <c r="S40" i="10"/>
  <c r="T40" i="10"/>
  <c r="L41" i="10"/>
  <c r="M41" i="10"/>
  <c r="N41" i="10"/>
  <c r="O41" i="10"/>
  <c r="P41" i="10"/>
  <c r="Q41" i="10"/>
  <c r="R41" i="10"/>
  <c r="S41" i="10"/>
  <c r="T41" i="10"/>
  <c r="L42" i="10"/>
  <c r="M42" i="10"/>
  <c r="N42" i="10"/>
  <c r="O42" i="10"/>
  <c r="P42" i="10"/>
  <c r="Q42" i="10"/>
  <c r="R42" i="10"/>
  <c r="S42" i="10"/>
  <c r="T42" i="10"/>
  <c r="L43" i="10"/>
  <c r="M43" i="10"/>
  <c r="N43" i="10"/>
  <c r="O43" i="10"/>
  <c r="P43" i="10"/>
  <c r="Q43" i="10"/>
  <c r="R43" i="10"/>
  <c r="S43" i="10"/>
  <c r="T43" i="10"/>
  <c r="L44" i="10"/>
  <c r="M44" i="10"/>
  <c r="N44" i="10"/>
  <c r="O44" i="10"/>
  <c r="P44" i="10"/>
  <c r="Q44" i="10"/>
  <c r="R44" i="10"/>
  <c r="S44" i="10"/>
  <c r="T44" i="10"/>
  <c r="L45" i="10"/>
  <c r="M45" i="10"/>
  <c r="N45" i="10"/>
  <c r="O45" i="10"/>
  <c r="P45" i="10"/>
  <c r="Q45" i="10"/>
  <c r="R45" i="10"/>
  <c r="S45" i="10"/>
  <c r="T45" i="10"/>
  <c r="L46" i="10"/>
  <c r="M46" i="10"/>
  <c r="N46" i="10"/>
  <c r="O46" i="10"/>
  <c r="P46" i="10"/>
  <c r="Q46" i="10"/>
  <c r="R46" i="10"/>
  <c r="S46" i="10"/>
  <c r="T46" i="10"/>
  <c r="L47" i="10"/>
  <c r="M47" i="10"/>
  <c r="N47" i="10"/>
  <c r="O47" i="10"/>
  <c r="P47" i="10"/>
  <c r="Q47" i="10"/>
  <c r="R47" i="10"/>
  <c r="S47" i="10"/>
  <c r="T47" i="10"/>
  <c r="L48" i="10"/>
  <c r="M48" i="10"/>
  <c r="N48" i="10"/>
  <c r="O48" i="10"/>
  <c r="P48" i="10"/>
  <c r="Q48" i="10"/>
  <c r="R48" i="10"/>
  <c r="S48" i="10"/>
  <c r="T48" i="10"/>
  <c r="L49" i="10"/>
  <c r="M49" i="10"/>
  <c r="N49" i="10"/>
  <c r="O49" i="10"/>
  <c r="P49" i="10"/>
  <c r="Q49" i="10"/>
  <c r="R49" i="10"/>
  <c r="S49" i="10"/>
  <c r="T49" i="10"/>
  <c r="L50" i="10"/>
  <c r="M50" i="10"/>
  <c r="N50" i="10"/>
  <c r="O50" i="10"/>
  <c r="P50" i="10"/>
  <c r="Q50" i="10"/>
  <c r="R50" i="10"/>
  <c r="S50" i="10"/>
  <c r="T50" i="10"/>
  <c r="L51" i="10"/>
  <c r="M51" i="10"/>
  <c r="N51" i="10"/>
  <c r="O51" i="10"/>
  <c r="P51" i="10"/>
  <c r="Q51" i="10"/>
  <c r="R51" i="10"/>
  <c r="S51" i="10"/>
  <c r="T51" i="10"/>
  <c r="L52" i="10"/>
  <c r="M52" i="10"/>
  <c r="N52" i="10"/>
  <c r="O52" i="10"/>
  <c r="P52" i="10"/>
  <c r="Q52" i="10"/>
  <c r="R52" i="10"/>
  <c r="S52" i="10"/>
  <c r="T52" i="10"/>
  <c r="L53" i="10"/>
  <c r="M53" i="10"/>
  <c r="N53" i="10"/>
  <c r="O53" i="10"/>
  <c r="P53" i="10"/>
  <c r="Q53" i="10"/>
  <c r="R53" i="10"/>
  <c r="S53" i="10"/>
  <c r="T53" i="10"/>
  <c r="L54" i="10"/>
  <c r="M54" i="10"/>
  <c r="N54" i="10"/>
  <c r="O54" i="10"/>
  <c r="P54" i="10"/>
  <c r="Q54" i="10"/>
  <c r="R54" i="10"/>
  <c r="S54" i="10"/>
  <c r="T54" i="10"/>
  <c r="L55" i="10"/>
  <c r="M55" i="10"/>
  <c r="N55" i="10"/>
  <c r="O55" i="10"/>
  <c r="P55" i="10"/>
  <c r="Q55" i="10"/>
  <c r="R55" i="10"/>
  <c r="S55" i="10"/>
  <c r="T55" i="10"/>
  <c r="L56" i="10"/>
  <c r="M56" i="10"/>
  <c r="N56" i="10"/>
  <c r="O56" i="10"/>
  <c r="P56" i="10"/>
  <c r="Q56" i="10"/>
  <c r="R56" i="10"/>
  <c r="S56" i="10"/>
  <c r="T56" i="10"/>
  <c r="L57" i="10"/>
  <c r="M57" i="10"/>
  <c r="N57" i="10"/>
  <c r="O57" i="10"/>
  <c r="P57" i="10"/>
  <c r="Q57" i="10"/>
  <c r="R57" i="10"/>
  <c r="S57" i="10"/>
  <c r="T57" i="10"/>
  <c r="L58" i="10"/>
  <c r="M58" i="10"/>
  <c r="N58" i="10"/>
  <c r="O58" i="10"/>
  <c r="P58" i="10"/>
  <c r="Q58" i="10"/>
  <c r="R58" i="10"/>
  <c r="S58" i="10"/>
  <c r="T58" i="10"/>
  <c r="L59" i="10"/>
  <c r="M59" i="10"/>
  <c r="N59" i="10"/>
  <c r="O59" i="10"/>
  <c r="P59" i="10"/>
  <c r="Q59" i="10"/>
  <c r="R59" i="10"/>
  <c r="S59" i="10"/>
  <c r="T59" i="10"/>
  <c r="L60" i="10"/>
  <c r="M60" i="10"/>
  <c r="N60" i="10"/>
  <c r="O60" i="10"/>
  <c r="P60" i="10"/>
  <c r="Q60" i="10"/>
  <c r="R60" i="10"/>
  <c r="S60" i="10"/>
  <c r="T60" i="10"/>
  <c r="L61" i="10"/>
  <c r="M61" i="10"/>
  <c r="N61" i="10"/>
  <c r="O61" i="10"/>
  <c r="P61" i="10"/>
  <c r="Q61" i="10"/>
  <c r="R61" i="10"/>
  <c r="S61" i="10"/>
  <c r="T61" i="10"/>
  <c r="L62" i="10"/>
  <c r="M62" i="10"/>
  <c r="N62" i="10"/>
  <c r="O62" i="10"/>
  <c r="P62" i="10"/>
  <c r="Q62" i="10"/>
  <c r="R62" i="10"/>
  <c r="S62" i="10"/>
  <c r="T62" i="10"/>
  <c r="L63" i="10"/>
  <c r="M63" i="10"/>
  <c r="N63" i="10"/>
  <c r="O63" i="10"/>
  <c r="P63" i="10"/>
  <c r="Q63" i="10"/>
  <c r="R63" i="10"/>
  <c r="S63" i="10"/>
  <c r="T63" i="10"/>
  <c r="L64" i="10"/>
  <c r="M64" i="10"/>
  <c r="N64" i="10"/>
  <c r="O64" i="10"/>
  <c r="P64" i="10"/>
  <c r="Q64" i="10"/>
  <c r="R64" i="10"/>
  <c r="S64" i="10"/>
  <c r="T64" i="10"/>
  <c r="L65" i="10"/>
  <c r="M65" i="10"/>
  <c r="N65" i="10"/>
  <c r="O65" i="10"/>
  <c r="P65" i="10"/>
  <c r="Q65" i="10"/>
  <c r="R65" i="10"/>
  <c r="S65" i="10"/>
  <c r="T65" i="10"/>
  <c r="L66" i="10"/>
  <c r="M66" i="10"/>
  <c r="N66" i="10"/>
  <c r="O66" i="10"/>
  <c r="P66" i="10"/>
  <c r="Q66" i="10"/>
  <c r="R66" i="10"/>
  <c r="S66" i="10"/>
  <c r="T66" i="10"/>
  <c r="L67" i="10"/>
  <c r="M67" i="10"/>
  <c r="N67" i="10"/>
  <c r="O67" i="10"/>
  <c r="P67" i="10"/>
  <c r="Q67" i="10"/>
  <c r="R67" i="10"/>
  <c r="S67" i="10"/>
  <c r="T67" i="10"/>
  <c r="M3" i="10"/>
  <c r="N3" i="10"/>
  <c r="O3" i="10"/>
  <c r="P3" i="10"/>
  <c r="Q3" i="10"/>
  <c r="R3" i="10"/>
  <c r="S3" i="10"/>
  <c r="T3" i="10"/>
  <c r="L3" i="10"/>
  <c r="K22" i="4"/>
  <c r="L22" i="4" s="1"/>
  <c r="M22" i="4"/>
  <c r="K23" i="4"/>
  <c r="L23" i="4"/>
  <c r="M23" i="4"/>
  <c r="K24" i="4"/>
  <c r="L24" i="4" s="1"/>
  <c r="M24" i="4"/>
  <c r="K25" i="4"/>
  <c r="L25" i="4"/>
  <c r="M25" i="4"/>
  <c r="K26" i="4"/>
  <c r="L26" i="4" s="1"/>
  <c r="M26" i="4"/>
  <c r="K27" i="4"/>
  <c r="L27" i="4" s="1"/>
  <c r="M27" i="4"/>
  <c r="K28" i="4"/>
  <c r="L28" i="4" s="1"/>
  <c r="M28" i="4"/>
  <c r="K29" i="4"/>
  <c r="L29" i="4"/>
  <c r="M29" i="4"/>
  <c r="K30" i="4"/>
  <c r="L30" i="4" s="1"/>
  <c r="M30" i="4"/>
  <c r="K31" i="4"/>
  <c r="L31" i="4"/>
  <c r="M31" i="4"/>
  <c r="K32" i="4"/>
  <c r="L32" i="4" s="1"/>
  <c r="M32" i="4"/>
  <c r="K33" i="4"/>
  <c r="L33" i="4"/>
  <c r="M33" i="4"/>
  <c r="K34" i="4"/>
  <c r="L34" i="4" s="1"/>
  <c r="M34" i="4"/>
  <c r="K35" i="4"/>
  <c r="L35" i="4" s="1"/>
  <c r="M35" i="4"/>
  <c r="K36" i="4"/>
  <c r="L36" i="4" s="1"/>
  <c r="M36" i="4"/>
  <c r="K37" i="4"/>
  <c r="L37" i="4"/>
  <c r="M37" i="4"/>
  <c r="K38" i="4"/>
  <c r="L38" i="4" s="1"/>
  <c r="M38" i="4"/>
  <c r="K39" i="4"/>
  <c r="L39" i="4"/>
  <c r="M39" i="4"/>
  <c r="K40" i="4"/>
  <c r="L40" i="4" s="1"/>
  <c r="M40" i="4"/>
  <c r="K41" i="4"/>
  <c r="L41" i="4"/>
  <c r="M41" i="4"/>
  <c r="K42" i="4"/>
  <c r="L42" i="4" s="1"/>
  <c r="M42" i="4"/>
  <c r="K43" i="4"/>
  <c r="L43" i="4" s="1"/>
  <c r="M43" i="4"/>
  <c r="K44" i="4"/>
  <c r="L44" i="4" s="1"/>
  <c r="M44" i="4"/>
  <c r="K45" i="4"/>
  <c r="L45" i="4"/>
  <c r="M45" i="4"/>
  <c r="K46" i="4"/>
  <c r="L46" i="4" s="1"/>
  <c r="M46" i="4"/>
  <c r="K47" i="4"/>
  <c r="L47" i="4"/>
  <c r="M47" i="4"/>
  <c r="K48" i="4"/>
  <c r="L48" i="4"/>
  <c r="M48" i="4"/>
  <c r="K49" i="4"/>
  <c r="L49" i="4"/>
  <c r="M49" i="4"/>
  <c r="K50" i="4"/>
  <c r="L50" i="4" s="1"/>
  <c r="M50" i="4"/>
  <c r="K51" i="4"/>
  <c r="L51" i="4" s="1"/>
  <c r="M51" i="4"/>
  <c r="K52" i="4"/>
  <c r="L52" i="4" s="1"/>
  <c r="M52" i="4"/>
  <c r="K53" i="4"/>
  <c r="L53" i="4"/>
  <c r="M53" i="4"/>
  <c r="K54" i="4"/>
  <c r="L54" i="4" s="1"/>
  <c r="M54" i="4"/>
  <c r="K55" i="4"/>
  <c r="L55" i="4"/>
  <c r="M55" i="4"/>
  <c r="K56" i="4"/>
  <c r="L56" i="4" s="1"/>
  <c r="M56" i="4"/>
  <c r="K57" i="4"/>
  <c r="L57" i="4"/>
  <c r="M57" i="4"/>
  <c r="K58" i="4"/>
  <c r="L58" i="4" s="1"/>
  <c r="M58" i="4"/>
  <c r="I66" i="5" l="1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" i="4"/>
  <c r="K3" i="4"/>
  <c r="L3" i="4" s="1"/>
  <c r="K4" i="4"/>
  <c r="L4" i="4" s="1"/>
  <c r="K5" i="4"/>
  <c r="L5" i="4" s="1"/>
  <c r="K6" i="4"/>
  <c r="L6" i="4" s="1"/>
  <c r="K7" i="4"/>
  <c r="L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" i="4"/>
  <c r="L2" i="4" s="1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<sst xmlns="http://schemas.openxmlformats.org/spreadsheetml/2006/main" count="3763" uniqueCount="1040">
  <si>
    <t>2000 Correlation Matrix miRNA-related</t>
  </si>
  <si>
    <t>AXIN1</t>
  </si>
  <si>
    <t>CASP8</t>
  </si>
  <si>
    <t>CD244</t>
  </si>
  <si>
    <t>CD274</t>
  </si>
  <si>
    <t>CD40</t>
  </si>
  <si>
    <t>CD40LG</t>
  </si>
  <si>
    <t>CXCL1</t>
  </si>
  <si>
    <t>CXCL5</t>
  </si>
  <si>
    <t>CXCL6</t>
  </si>
  <si>
    <t>DKK1</t>
  </si>
  <si>
    <t>EGF</t>
  </si>
  <si>
    <t>EIF4EBP1</t>
  </si>
  <si>
    <t>F2R</t>
  </si>
  <si>
    <t>HBEGF</t>
  </si>
  <si>
    <t>HSPB1</t>
  </si>
  <si>
    <t>IKBKG</t>
  </si>
  <si>
    <t>IL7</t>
  </si>
  <si>
    <t>ITGB1BP2</t>
  </si>
  <si>
    <t>MMP1</t>
  </si>
  <si>
    <t>PECAM1</t>
  </si>
  <si>
    <t>PF4</t>
  </si>
  <si>
    <t>SIRT2</t>
  </si>
  <si>
    <t>SRC</t>
  </si>
  <si>
    <t>STAMBP</t>
  </si>
  <si>
    <t>STOM</t>
  </si>
  <si>
    <t>SULT1A1</t>
  </si>
  <si>
    <t>TGFB1</t>
  </si>
  <si>
    <t>TNFSF14</t>
  </si>
  <si>
    <t>Official Gene Symbol</t>
  </si>
  <si>
    <t>UniProt</t>
  </si>
  <si>
    <t>Panel Label</t>
  </si>
  <si>
    <t>A1AG1_HUMAN</t>
  </si>
  <si>
    <t>P02763</t>
  </si>
  <si>
    <t>ORM1</t>
  </si>
  <si>
    <t>A1AG2_HUMAN</t>
  </si>
  <si>
    <t>P19652</t>
  </si>
  <si>
    <t>ORM2</t>
  </si>
  <si>
    <t>A1AT_HUMAN</t>
  </si>
  <si>
    <t>P01009</t>
  </si>
  <si>
    <t>SERPINA1</t>
  </si>
  <si>
    <t>A1BG_HUMAN</t>
  </si>
  <si>
    <t>P04217</t>
  </si>
  <si>
    <t>A1BG</t>
  </si>
  <si>
    <t>A2AP_HUMAN</t>
  </si>
  <si>
    <t>P08697</t>
  </si>
  <si>
    <t>SERPINF2</t>
  </si>
  <si>
    <t>A2GL_HUMAN</t>
  </si>
  <si>
    <t>P02750</t>
  </si>
  <si>
    <t>LRG1</t>
  </si>
  <si>
    <t>AACT_HUMAN</t>
  </si>
  <si>
    <t>P01011</t>
  </si>
  <si>
    <t>SERPINA3</t>
  </si>
  <si>
    <t>ABCF1_HUMAN</t>
  </si>
  <si>
    <t>Q8NE71</t>
  </si>
  <si>
    <t>ABCF1</t>
  </si>
  <si>
    <t>AFAM_HUMAN</t>
  </si>
  <si>
    <t>P43652</t>
  </si>
  <si>
    <t>AFM</t>
  </si>
  <si>
    <t>ALBU_HUMAN</t>
  </si>
  <si>
    <t>P02768</t>
  </si>
  <si>
    <t>ALB</t>
  </si>
  <si>
    <t>AMBP_HUMAN</t>
  </si>
  <si>
    <t>P02760</t>
  </si>
  <si>
    <t>AMBP</t>
  </si>
  <si>
    <t>ANGT_HUMAN</t>
  </si>
  <si>
    <t>P01019</t>
  </si>
  <si>
    <t>AGT</t>
  </si>
  <si>
    <t>ANT3_HUMAN</t>
  </si>
  <si>
    <t>P01008</t>
  </si>
  <si>
    <t>SERPINC1</t>
  </si>
  <si>
    <t>APOA_HUMAN</t>
  </si>
  <si>
    <t>P08519</t>
  </si>
  <si>
    <t>LPA</t>
  </si>
  <si>
    <t>APOA1_HUMAN</t>
  </si>
  <si>
    <t>P02647</t>
  </si>
  <si>
    <t>APOA1</t>
  </si>
  <si>
    <t>APOA2_HUMAN</t>
  </si>
  <si>
    <t>P02652</t>
  </si>
  <si>
    <t>APOA2</t>
  </si>
  <si>
    <t>APOA4_HUMAN</t>
  </si>
  <si>
    <t>P06727</t>
  </si>
  <si>
    <t>APOA4</t>
  </si>
  <si>
    <t>APOB</t>
  </si>
  <si>
    <t>P04114</t>
  </si>
  <si>
    <t>APOC1</t>
  </si>
  <si>
    <t>P02654</t>
  </si>
  <si>
    <t>APOC2</t>
  </si>
  <si>
    <t>P02655</t>
  </si>
  <si>
    <t>APOC3</t>
  </si>
  <si>
    <t>P02656</t>
  </si>
  <si>
    <t>APOD</t>
  </si>
  <si>
    <t>P05090</t>
  </si>
  <si>
    <t>APOE</t>
  </si>
  <si>
    <t>P02649</t>
  </si>
  <si>
    <t>APOH</t>
  </si>
  <si>
    <t>P02749</t>
  </si>
  <si>
    <t>APOL1</t>
  </si>
  <si>
    <t>O14791</t>
  </si>
  <si>
    <t>APOM</t>
  </si>
  <si>
    <t>O95445</t>
  </si>
  <si>
    <t>B3AT</t>
  </si>
  <si>
    <t>P02730</t>
  </si>
  <si>
    <t>SLC4A1</t>
  </si>
  <si>
    <t>C1QB</t>
  </si>
  <si>
    <t>P02746</t>
  </si>
  <si>
    <t>C1QC</t>
  </si>
  <si>
    <t>P02747</t>
  </si>
  <si>
    <t>C1R</t>
  </si>
  <si>
    <t>P00736</t>
  </si>
  <si>
    <t>C1S</t>
  </si>
  <si>
    <t>P09871</t>
  </si>
  <si>
    <t>C4BPA</t>
  </si>
  <si>
    <t>P04003</t>
  </si>
  <si>
    <t>CBG</t>
  </si>
  <si>
    <t>P08185</t>
  </si>
  <si>
    <t>SERPINA6</t>
  </si>
  <si>
    <t>CD5L</t>
  </si>
  <si>
    <t>O43866</t>
  </si>
  <si>
    <t>CERU</t>
  </si>
  <si>
    <t>P00450</t>
  </si>
  <si>
    <t>CP</t>
  </si>
  <si>
    <t>CFAB</t>
  </si>
  <si>
    <t>P00751</t>
  </si>
  <si>
    <t>CFB</t>
  </si>
  <si>
    <t>CFAH</t>
  </si>
  <si>
    <t>P08603</t>
  </si>
  <si>
    <t>CFH</t>
  </si>
  <si>
    <t>CFAI</t>
  </si>
  <si>
    <t>P05156</t>
  </si>
  <si>
    <t>CFI</t>
  </si>
  <si>
    <t>CLUS</t>
  </si>
  <si>
    <t>P10909</t>
  </si>
  <si>
    <t>CLU</t>
  </si>
  <si>
    <t>CO2</t>
  </si>
  <si>
    <t>P06681</t>
  </si>
  <si>
    <t>C2</t>
  </si>
  <si>
    <t>CO3</t>
  </si>
  <si>
    <t>P01024</t>
  </si>
  <si>
    <t>C3</t>
  </si>
  <si>
    <t>CO5</t>
  </si>
  <si>
    <t>P01031</t>
  </si>
  <si>
    <t>C5</t>
  </si>
  <si>
    <t>CO6</t>
  </si>
  <si>
    <t>P13671</t>
  </si>
  <si>
    <t>C6</t>
  </si>
  <si>
    <t>CO7</t>
  </si>
  <si>
    <t>P10643</t>
  </si>
  <si>
    <t>C7</t>
  </si>
  <si>
    <t>CO8A</t>
  </si>
  <si>
    <t>P07357</t>
  </si>
  <si>
    <t>C8A</t>
  </si>
  <si>
    <t>CO9</t>
  </si>
  <si>
    <t>O15172</t>
  </si>
  <si>
    <t>PSPHP1</t>
  </si>
  <si>
    <t>CPN2</t>
  </si>
  <si>
    <t>P22792</t>
  </si>
  <si>
    <t>F13A</t>
  </si>
  <si>
    <t>P00488</t>
  </si>
  <si>
    <t>F13A1</t>
  </si>
  <si>
    <t>FBLN1</t>
  </si>
  <si>
    <t>P23142</t>
  </si>
  <si>
    <t>FCN3</t>
  </si>
  <si>
    <t>O75636</t>
  </si>
  <si>
    <t>FETUA</t>
  </si>
  <si>
    <t>P02765</t>
  </si>
  <si>
    <t>AHSG</t>
  </si>
  <si>
    <t>FIBA</t>
  </si>
  <si>
    <t>P02671</t>
  </si>
  <si>
    <t>FGA</t>
  </si>
  <si>
    <t>FIBG</t>
  </si>
  <si>
    <t>P02679</t>
  </si>
  <si>
    <t>FGG</t>
  </si>
  <si>
    <t>FINC</t>
  </si>
  <si>
    <t>P02751</t>
  </si>
  <si>
    <t>FN1</t>
  </si>
  <si>
    <t>GELS</t>
  </si>
  <si>
    <t>P06396</t>
  </si>
  <si>
    <t>GSN</t>
  </si>
  <si>
    <t>GPX3</t>
  </si>
  <si>
    <t>P22352</t>
  </si>
  <si>
    <t>HBA</t>
  </si>
  <si>
    <t>P69905</t>
  </si>
  <si>
    <t>HBA1</t>
  </si>
  <si>
    <t>HBD</t>
  </si>
  <si>
    <t>P02042</t>
  </si>
  <si>
    <t>HBE</t>
  </si>
  <si>
    <t>P02100</t>
  </si>
  <si>
    <t>HBE1</t>
  </si>
  <si>
    <t>HEMO</t>
  </si>
  <si>
    <t>Q9H9K5</t>
  </si>
  <si>
    <t>ERVMER34-1</t>
  </si>
  <si>
    <t>HEP2</t>
  </si>
  <si>
    <t>P05546</t>
  </si>
  <si>
    <t>SERPIND1</t>
  </si>
  <si>
    <t>HPT</t>
  </si>
  <si>
    <t>Q9HD23</t>
  </si>
  <si>
    <t>MRS2</t>
  </si>
  <si>
    <t>HPTR</t>
  </si>
  <si>
    <t>P00739</t>
  </si>
  <si>
    <t>HPR</t>
  </si>
  <si>
    <t>HRG</t>
  </si>
  <si>
    <t>P04196</t>
  </si>
  <si>
    <t>IC1</t>
  </si>
  <si>
    <t>P05155</t>
  </si>
  <si>
    <t>SERPING1</t>
  </si>
  <si>
    <t>IGHA1</t>
  </si>
  <si>
    <t>P01876</t>
  </si>
  <si>
    <t>IGHA2</t>
  </si>
  <si>
    <t>P01877</t>
  </si>
  <si>
    <t>IGHG1</t>
  </si>
  <si>
    <t>P01857</t>
  </si>
  <si>
    <t>IGHG2</t>
  </si>
  <si>
    <t>P01859</t>
  </si>
  <si>
    <t>IGHG3</t>
  </si>
  <si>
    <t>P01860</t>
  </si>
  <si>
    <t>IGHG4</t>
  </si>
  <si>
    <t>P01861</t>
  </si>
  <si>
    <t>IGHM</t>
  </si>
  <si>
    <t>P01871</t>
  </si>
  <si>
    <t>IGJ</t>
  </si>
  <si>
    <t>P01591</t>
  </si>
  <si>
    <t>JCHAIN</t>
  </si>
  <si>
    <t>ITIH1</t>
  </si>
  <si>
    <t>P19827</t>
  </si>
  <si>
    <t>ITIH2</t>
  </si>
  <si>
    <t>P19823</t>
  </si>
  <si>
    <t>ITIH4</t>
  </si>
  <si>
    <t>Q14624</t>
  </si>
  <si>
    <t>KLKB1</t>
  </si>
  <si>
    <t>P03952</t>
  </si>
  <si>
    <t>KNG1</t>
  </si>
  <si>
    <t>P01042</t>
  </si>
  <si>
    <t>MBL2</t>
  </si>
  <si>
    <t>P11226</t>
  </si>
  <si>
    <t>PEDF</t>
  </si>
  <si>
    <t>P36955</t>
  </si>
  <si>
    <t>SERPINF1</t>
  </si>
  <si>
    <t>PGRP2</t>
  </si>
  <si>
    <t>Q96PD5</t>
  </si>
  <si>
    <t>PGLYRP2</t>
  </si>
  <si>
    <t>PLF4</t>
  </si>
  <si>
    <t>P02776</t>
  </si>
  <si>
    <t>PLMN</t>
  </si>
  <si>
    <t>P00747</t>
  </si>
  <si>
    <t>PLG</t>
  </si>
  <si>
    <t>RET4</t>
  </si>
  <si>
    <t>P02753</t>
  </si>
  <si>
    <t>RBP4</t>
  </si>
  <si>
    <t>SAA4</t>
  </si>
  <si>
    <t>P35542</t>
  </si>
  <si>
    <t>SEPP1</t>
  </si>
  <si>
    <t>P49908</t>
  </si>
  <si>
    <t>SELENOP</t>
  </si>
  <si>
    <t>SHBG</t>
  </si>
  <si>
    <t>P04278</t>
  </si>
  <si>
    <t>P27105</t>
  </si>
  <si>
    <t>TETN</t>
  </si>
  <si>
    <t>P05452</t>
  </si>
  <si>
    <t>CLEC3B</t>
  </si>
  <si>
    <t>THBG</t>
  </si>
  <si>
    <t>P05543</t>
  </si>
  <si>
    <t>SERPINA7</t>
  </si>
  <si>
    <t>THRB</t>
  </si>
  <si>
    <t>P10828</t>
  </si>
  <si>
    <t>TotalIGHG</t>
  </si>
  <si>
    <t>Total-IGHG</t>
  </si>
  <si>
    <t>TRFE</t>
  </si>
  <si>
    <t>P02787</t>
  </si>
  <si>
    <t>TF</t>
  </si>
  <si>
    <t>TTHY</t>
  </si>
  <si>
    <t>P02766</t>
  </si>
  <si>
    <t>TTR</t>
  </si>
  <si>
    <t>VTDB</t>
  </si>
  <si>
    <t>P02774</t>
  </si>
  <si>
    <t>GC</t>
  </si>
  <si>
    <t>VTNC</t>
  </si>
  <si>
    <t>P04004</t>
  </si>
  <si>
    <t>VTN</t>
  </si>
  <si>
    <t>ZA2G</t>
  </si>
  <si>
    <t>P25311</t>
  </si>
  <si>
    <t>AZGP1</t>
  </si>
  <si>
    <t>IL.8.l1</t>
  </si>
  <si>
    <t>P10145</t>
  </si>
  <si>
    <t>CXCL8</t>
  </si>
  <si>
    <t>VEGF.A.l1</t>
  </si>
  <si>
    <t>P15692</t>
  </si>
  <si>
    <t>VEGFA</t>
  </si>
  <si>
    <t>AM</t>
  </si>
  <si>
    <t>P35318</t>
  </si>
  <si>
    <t>ADM</t>
  </si>
  <si>
    <t>CD40.L</t>
  </si>
  <si>
    <t>P29965</t>
  </si>
  <si>
    <t>GDF.15</t>
  </si>
  <si>
    <t>Q99988</t>
  </si>
  <si>
    <t>GDF15</t>
  </si>
  <si>
    <t>PlGF</t>
  </si>
  <si>
    <t>P49763</t>
  </si>
  <si>
    <t>PGF</t>
  </si>
  <si>
    <t>SELE</t>
  </si>
  <si>
    <t>P16581</t>
  </si>
  <si>
    <t>P01133</t>
  </si>
  <si>
    <t>OPG.l1</t>
  </si>
  <si>
    <t>O00300</t>
  </si>
  <si>
    <t>TNFRSF11B</t>
  </si>
  <si>
    <t>P12931</t>
  </si>
  <si>
    <t>IL.1ra</t>
  </si>
  <si>
    <t>P14778</t>
  </si>
  <si>
    <t>IL1R1</t>
  </si>
  <si>
    <t>IL.6.l1</t>
  </si>
  <si>
    <t>P05231</t>
  </si>
  <si>
    <t>IL6</t>
  </si>
  <si>
    <t>CSTB</t>
  </si>
  <si>
    <t>P04080</t>
  </si>
  <si>
    <t>MCP.1.l1</t>
  </si>
  <si>
    <t>P13500</t>
  </si>
  <si>
    <t>CCL2</t>
  </si>
  <si>
    <t>KLK6</t>
  </si>
  <si>
    <t>Q92876</t>
  </si>
  <si>
    <t>Gal.3</t>
  </si>
  <si>
    <t>P08887</t>
  </si>
  <si>
    <t>IL6R</t>
  </si>
  <si>
    <t>PAR.1</t>
  </si>
  <si>
    <t>P25116</t>
  </si>
  <si>
    <t>TRAIL.l1</t>
  </si>
  <si>
    <t>P23946</t>
  </si>
  <si>
    <t>CMA1</t>
  </si>
  <si>
    <t>hK11</t>
  </si>
  <si>
    <t>Q9UBX7</t>
  </si>
  <si>
    <t>KLK11</t>
  </si>
  <si>
    <t>TIE2</t>
  </si>
  <si>
    <t>Q02763</t>
  </si>
  <si>
    <t>TEK</t>
  </si>
  <si>
    <t>TNF.R1</t>
  </si>
  <si>
    <t>P19438</t>
  </si>
  <si>
    <t>TNFRSF1A</t>
  </si>
  <si>
    <t>PDGF.subunit.B</t>
  </si>
  <si>
    <t>Q9NZQ7</t>
  </si>
  <si>
    <t>IL27.A</t>
  </si>
  <si>
    <t>Q8NEV9</t>
  </si>
  <si>
    <t>IL27</t>
  </si>
  <si>
    <t>CSF.1.l1</t>
  </si>
  <si>
    <t>P09603</t>
  </si>
  <si>
    <t>CSF1</t>
  </si>
  <si>
    <t>CXCL1.l1</t>
  </si>
  <si>
    <t>P09341</t>
  </si>
  <si>
    <t>LOX.1</t>
  </si>
  <si>
    <t>P78380</t>
  </si>
  <si>
    <t>OLR1</t>
  </si>
  <si>
    <t>TRAIL.R2</t>
  </si>
  <si>
    <t>O14763</t>
  </si>
  <si>
    <t>TNFRSF10B</t>
  </si>
  <si>
    <t>FGF.23.l1</t>
  </si>
  <si>
    <t>Q9GZV9</t>
  </si>
  <si>
    <t>FGF23</t>
  </si>
  <si>
    <t>SCF.l1</t>
  </si>
  <si>
    <t>P21583</t>
  </si>
  <si>
    <t>KITLG</t>
  </si>
  <si>
    <t>IL.18.l1</t>
  </si>
  <si>
    <t>Q13478</t>
  </si>
  <si>
    <t>IL18R1</t>
  </si>
  <si>
    <t>IL.6RA</t>
  </si>
  <si>
    <t>TNF.R2</t>
  </si>
  <si>
    <t>P20333</t>
  </si>
  <si>
    <t>TNFRSF1B</t>
  </si>
  <si>
    <t>MMP.3</t>
  </si>
  <si>
    <t>P08254</t>
  </si>
  <si>
    <t>MMP3</t>
  </si>
  <si>
    <t>HSP.27</t>
  </si>
  <si>
    <t>P04792</t>
  </si>
  <si>
    <t>TNFSF14.l1</t>
  </si>
  <si>
    <t>O43557</t>
  </si>
  <si>
    <t>PRL</t>
  </si>
  <si>
    <t>P01236</t>
  </si>
  <si>
    <t>MPO</t>
  </si>
  <si>
    <t>P05164</t>
  </si>
  <si>
    <t>GH</t>
  </si>
  <si>
    <t>P01241</t>
  </si>
  <si>
    <t>GH1</t>
  </si>
  <si>
    <t>MMP.1.l1</t>
  </si>
  <si>
    <t>P03956</t>
  </si>
  <si>
    <t>RETN</t>
  </si>
  <si>
    <t>Q9HD89</t>
  </si>
  <si>
    <t>FAS</t>
  </si>
  <si>
    <t>P49327</t>
  </si>
  <si>
    <t>FASN</t>
  </si>
  <si>
    <t>PAPPA</t>
  </si>
  <si>
    <t>Q13219</t>
  </si>
  <si>
    <t>PTX3</t>
  </si>
  <si>
    <t>P26022</t>
  </si>
  <si>
    <t>REN</t>
  </si>
  <si>
    <t>P00797</t>
  </si>
  <si>
    <t>CHI3L1</t>
  </si>
  <si>
    <t>P36222</t>
  </si>
  <si>
    <t>ST2</t>
  </si>
  <si>
    <t>Q01638</t>
  </si>
  <si>
    <t>IL1RL1</t>
  </si>
  <si>
    <t>TIM</t>
  </si>
  <si>
    <t>Q9UNS1</t>
  </si>
  <si>
    <t>TIMELESS</t>
  </si>
  <si>
    <t>Beta.NGF.l1</t>
  </si>
  <si>
    <t>P01138</t>
  </si>
  <si>
    <t>NGF</t>
  </si>
  <si>
    <t>mAmP</t>
  </si>
  <si>
    <t>O43895</t>
  </si>
  <si>
    <t>XPNPEP2</t>
  </si>
  <si>
    <t>TRANCE.l1</t>
  </si>
  <si>
    <t>O14788</t>
  </si>
  <si>
    <t>TNFSF11</t>
  </si>
  <si>
    <t>HGF.l1</t>
  </si>
  <si>
    <t>P14210</t>
  </si>
  <si>
    <t>HGF</t>
  </si>
  <si>
    <t>PSGL.1</t>
  </si>
  <si>
    <t>Q14242</t>
  </si>
  <si>
    <t>SELPLG</t>
  </si>
  <si>
    <t>MB</t>
  </si>
  <si>
    <t>P02144</t>
  </si>
  <si>
    <t>TM</t>
  </si>
  <si>
    <t>P07204</t>
  </si>
  <si>
    <t>THBD</t>
  </si>
  <si>
    <t>IL.16</t>
  </si>
  <si>
    <t>Q14005</t>
  </si>
  <si>
    <t>IL16</t>
  </si>
  <si>
    <t>MMP.10.l1</t>
  </si>
  <si>
    <t>P09238</t>
  </si>
  <si>
    <t>MMP10</t>
  </si>
  <si>
    <t>U.PAR</t>
  </si>
  <si>
    <t>Q96NZ9</t>
  </si>
  <si>
    <t>PRAP1</t>
  </si>
  <si>
    <t>CCL4.l1</t>
  </si>
  <si>
    <t>P13236</t>
  </si>
  <si>
    <t>CCL4</t>
  </si>
  <si>
    <t>CTSD</t>
  </si>
  <si>
    <t>P07339</t>
  </si>
  <si>
    <t>RAGE</t>
  </si>
  <si>
    <t>Q15109</t>
  </si>
  <si>
    <t>AGER</t>
  </si>
  <si>
    <t>CCL3</t>
  </si>
  <si>
    <t>P10147</t>
  </si>
  <si>
    <t>MMP.7</t>
  </si>
  <si>
    <t>P09237</t>
  </si>
  <si>
    <t>MMP7</t>
  </si>
  <si>
    <t>CXCL6.l1</t>
  </si>
  <si>
    <t>P80162</t>
  </si>
  <si>
    <t>Q9UKP3</t>
  </si>
  <si>
    <t>CXCL16</t>
  </si>
  <si>
    <t>Q9H2A7</t>
  </si>
  <si>
    <t>Dkk.1</t>
  </si>
  <si>
    <t>O94907</t>
  </si>
  <si>
    <t>SIRT2.l1</t>
  </si>
  <si>
    <t>Q8IXJ6</t>
  </si>
  <si>
    <t>GAL</t>
  </si>
  <si>
    <t>P22466</t>
  </si>
  <si>
    <t>AGRP</t>
  </si>
  <si>
    <t>O00253</t>
  </si>
  <si>
    <t>EN.RAGE.l1</t>
  </si>
  <si>
    <t>P80511</t>
  </si>
  <si>
    <t>S100A12</t>
  </si>
  <si>
    <t>CD40.l1</t>
  </si>
  <si>
    <t>P25942</t>
  </si>
  <si>
    <t>t.PA</t>
  </si>
  <si>
    <t>P00750</t>
  </si>
  <si>
    <t>PLAT</t>
  </si>
  <si>
    <t>HB.EGF</t>
  </si>
  <si>
    <t>Q99075</t>
  </si>
  <si>
    <t>ESM.1</t>
  </si>
  <si>
    <t>Q9NQ30</t>
  </si>
  <si>
    <t>ESM1</t>
  </si>
  <si>
    <t>IL.4.l1</t>
  </si>
  <si>
    <t>P05112</t>
  </si>
  <si>
    <t>IL4</t>
  </si>
  <si>
    <t>VEGF.D</t>
  </si>
  <si>
    <t>O43915</t>
  </si>
  <si>
    <t>VEGFD</t>
  </si>
  <si>
    <t>MMP.12</t>
  </si>
  <si>
    <t>P39900</t>
  </si>
  <si>
    <t>MMP12</t>
  </si>
  <si>
    <t>SPON1</t>
  </si>
  <si>
    <t>Q9HCB6</t>
  </si>
  <si>
    <t>CASP.8.l1</t>
  </si>
  <si>
    <t>Q14790</t>
  </si>
  <si>
    <t>CTSL1</t>
  </si>
  <si>
    <t>P07711</t>
  </si>
  <si>
    <t>CTSL</t>
  </si>
  <si>
    <t>CX3CL1.l1</t>
  </si>
  <si>
    <t>P78423</t>
  </si>
  <si>
    <t>CX3CL1</t>
  </si>
  <si>
    <t>FABP4</t>
  </si>
  <si>
    <t>P15090</t>
  </si>
  <si>
    <t>BNP</t>
  </si>
  <si>
    <t>P16860</t>
  </si>
  <si>
    <t>NPPB</t>
  </si>
  <si>
    <t>LEP</t>
  </si>
  <si>
    <t>P41159</t>
  </si>
  <si>
    <t>CCL20.l1</t>
  </si>
  <si>
    <t>P78556</t>
  </si>
  <si>
    <t>CCL20</t>
  </si>
  <si>
    <t>CA.125</t>
  </si>
  <si>
    <t>Q8WXI7</t>
  </si>
  <si>
    <t>MUC16</t>
  </si>
  <si>
    <t>NEMO</t>
  </si>
  <si>
    <t>Q9Y6K9</t>
  </si>
  <si>
    <t>FS</t>
  </si>
  <si>
    <t>P19883</t>
  </si>
  <si>
    <t>FST</t>
  </si>
  <si>
    <t>PECAM.1</t>
  </si>
  <si>
    <t>P16284</t>
  </si>
  <si>
    <t>NT.pro.BNP</t>
  </si>
  <si>
    <t>NT-pro-BNP</t>
  </si>
  <si>
    <t>ECP</t>
  </si>
  <si>
    <t>P12724</t>
  </si>
  <si>
    <t>RNASE3</t>
  </si>
  <si>
    <t>IL.8.l2</t>
  </si>
  <si>
    <t>VEGF.A.l2</t>
  </si>
  <si>
    <t>BDNF</t>
  </si>
  <si>
    <t>P23560</t>
  </si>
  <si>
    <t>MCP.3</t>
  </si>
  <si>
    <t>P80098</t>
  </si>
  <si>
    <t>CCL7</t>
  </si>
  <si>
    <t>hGDNF</t>
  </si>
  <si>
    <t>P39905</t>
  </si>
  <si>
    <t>GDNF</t>
  </si>
  <si>
    <t>CDCP1</t>
  </si>
  <si>
    <t>Q9H5V8</t>
  </si>
  <si>
    <t>Q9BZW8</t>
  </si>
  <si>
    <t>IL.7</t>
  </si>
  <si>
    <t>P13232</t>
  </si>
  <si>
    <t>OPG.l2</t>
  </si>
  <si>
    <t>LAP.TGF.beta.1</t>
  </si>
  <si>
    <t>P01137</t>
  </si>
  <si>
    <t>uPA</t>
  </si>
  <si>
    <t>Q03405</t>
  </si>
  <si>
    <t>PLAUR</t>
  </si>
  <si>
    <t>IL.6.l2</t>
  </si>
  <si>
    <t>IL.17C</t>
  </si>
  <si>
    <t>Q9P0M4</t>
  </si>
  <si>
    <t>IL17C</t>
  </si>
  <si>
    <t>MCP.1.l2</t>
  </si>
  <si>
    <t>IL.17A</t>
  </si>
  <si>
    <t>Q16552</t>
  </si>
  <si>
    <t>IL17A</t>
  </si>
  <si>
    <t>CXCL11</t>
  </si>
  <si>
    <t>O14625</t>
  </si>
  <si>
    <t>O15169</t>
  </si>
  <si>
    <t>TRAIL.l2</t>
  </si>
  <si>
    <t>P50591</t>
  </si>
  <si>
    <t>TNFSF10</t>
  </si>
  <si>
    <t>IL.20RA</t>
  </si>
  <si>
    <t>Q9UHF4</t>
  </si>
  <si>
    <t>IL20RA</t>
  </si>
  <si>
    <t>CXCL9</t>
  </si>
  <si>
    <t>Q07325</t>
  </si>
  <si>
    <t>CST5</t>
  </si>
  <si>
    <t>P28325</t>
  </si>
  <si>
    <t>IL.2RB</t>
  </si>
  <si>
    <t>P14784</t>
  </si>
  <si>
    <t>IL2RB</t>
  </si>
  <si>
    <t>IL.1.alpha</t>
  </si>
  <si>
    <t>P01583</t>
  </si>
  <si>
    <t>IL1A</t>
  </si>
  <si>
    <t>OSM</t>
  </si>
  <si>
    <t>P13725</t>
  </si>
  <si>
    <t>IL.2</t>
  </si>
  <si>
    <t>P60568</t>
  </si>
  <si>
    <t>IL2</t>
  </si>
  <si>
    <t>CXCL1.l2</t>
  </si>
  <si>
    <t>TSLP</t>
  </si>
  <si>
    <t>Q969D9</t>
  </si>
  <si>
    <t>CCL4.l2</t>
  </si>
  <si>
    <t>Q8NHW4</t>
  </si>
  <si>
    <t>CCL4L1</t>
  </si>
  <si>
    <t>CD6</t>
  </si>
  <si>
    <t>P30203</t>
  </si>
  <si>
    <t>SCF.l2</t>
  </si>
  <si>
    <t>IL.18.l2</t>
  </si>
  <si>
    <t>SLAMF1</t>
  </si>
  <si>
    <t>Q13291</t>
  </si>
  <si>
    <t>TGFA</t>
  </si>
  <si>
    <t>P01135</t>
  </si>
  <si>
    <t>MCP.4</t>
  </si>
  <si>
    <t>Q99616</t>
  </si>
  <si>
    <t>CCL13</t>
  </si>
  <si>
    <t>CCL11</t>
  </si>
  <si>
    <t>P51671</t>
  </si>
  <si>
    <t>TNFSF14.l2</t>
  </si>
  <si>
    <t>FGF.23.l2</t>
  </si>
  <si>
    <t>IL.10RA</t>
  </si>
  <si>
    <t>Q13651</t>
  </si>
  <si>
    <t>IL10RA</t>
  </si>
  <si>
    <t>FGF.5</t>
  </si>
  <si>
    <t>P12034</t>
  </si>
  <si>
    <t>FGF5</t>
  </si>
  <si>
    <t>MMP.1.l2</t>
  </si>
  <si>
    <t>LIF.R</t>
  </si>
  <si>
    <t>P42702</t>
  </si>
  <si>
    <t>LIFR</t>
  </si>
  <si>
    <t>FGF.21</t>
  </si>
  <si>
    <t>Q9NSA1</t>
  </si>
  <si>
    <t>FGF21</t>
  </si>
  <si>
    <t>CCL19</t>
  </si>
  <si>
    <t>Q99731</t>
  </si>
  <si>
    <t>IL.15RA</t>
  </si>
  <si>
    <t>Q13261</t>
  </si>
  <si>
    <t>IL15RA</t>
  </si>
  <si>
    <t>IL.10RB</t>
  </si>
  <si>
    <t>Q08334</t>
  </si>
  <si>
    <t>IL10RB</t>
  </si>
  <si>
    <t>IL.22.RA1</t>
  </si>
  <si>
    <t>Q8N6P7</t>
  </si>
  <si>
    <t>IL22RA1</t>
  </si>
  <si>
    <t>IL.18R1</t>
  </si>
  <si>
    <t>PD.L1</t>
  </si>
  <si>
    <t>P01127</t>
  </si>
  <si>
    <t>PDGFB</t>
  </si>
  <si>
    <t>Beta.NGF.l2</t>
  </si>
  <si>
    <t>P42830</t>
  </si>
  <si>
    <t>TRANCE.l2</t>
  </si>
  <si>
    <t>HGF.l2</t>
  </si>
  <si>
    <t>IL.12B</t>
  </si>
  <si>
    <t>P29460</t>
  </si>
  <si>
    <t>IL12B</t>
  </si>
  <si>
    <t>IL.24</t>
  </si>
  <si>
    <t>Q13007</t>
  </si>
  <si>
    <t>IL24</t>
  </si>
  <si>
    <t>IL.13</t>
  </si>
  <si>
    <t>P35225</t>
  </si>
  <si>
    <t>IL13</t>
  </si>
  <si>
    <t>ARTN</t>
  </si>
  <si>
    <t>Q5T4W7</t>
  </si>
  <si>
    <t>MMP.10.l2</t>
  </si>
  <si>
    <t>IL.10</t>
  </si>
  <si>
    <t>P22301</t>
  </si>
  <si>
    <t>IL10</t>
  </si>
  <si>
    <t>TNF</t>
  </si>
  <si>
    <t>P01375</t>
  </si>
  <si>
    <t>CCL23</t>
  </si>
  <si>
    <t>P55773</t>
  </si>
  <si>
    <t>CD5</t>
  </si>
  <si>
    <t>P06127</t>
  </si>
  <si>
    <t>MIP.1.alpha</t>
  </si>
  <si>
    <t>Flt3L</t>
  </si>
  <si>
    <t>P49771</t>
  </si>
  <si>
    <t>FLT3LG</t>
  </si>
  <si>
    <t>CXCL6.l2</t>
  </si>
  <si>
    <t>CXCL10</t>
  </si>
  <si>
    <t>P02778</t>
  </si>
  <si>
    <t>X4E.BP1</t>
  </si>
  <si>
    <t>Q13541</t>
  </si>
  <si>
    <t>IL.20</t>
  </si>
  <si>
    <t>Q9NYY1</t>
  </si>
  <si>
    <t>IL20</t>
  </si>
  <si>
    <t>SIRT2.l2</t>
  </si>
  <si>
    <t>CCL28</t>
  </si>
  <si>
    <t>Q9NRJ3</t>
  </si>
  <si>
    <t>DNER</t>
  </si>
  <si>
    <t>Q8NFT8</t>
  </si>
  <si>
    <t>EN.RAGE.l2</t>
  </si>
  <si>
    <t>CD40.l2</t>
  </si>
  <si>
    <t>IL.33</t>
  </si>
  <si>
    <t>O95760</t>
  </si>
  <si>
    <t>IL33</t>
  </si>
  <si>
    <t>IFN.gamma</t>
  </si>
  <si>
    <t>P01579</t>
  </si>
  <si>
    <t>IFNG</t>
  </si>
  <si>
    <t>FGF.19</t>
  </si>
  <si>
    <t>O95750</t>
  </si>
  <si>
    <t>FGF19</t>
  </si>
  <si>
    <t>IL.4.l2</t>
  </si>
  <si>
    <t>LIF</t>
  </si>
  <si>
    <t>P15018</t>
  </si>
  <si>
    <t>NRTN</t>
  </si>
  <si>
    <t>Q99748</t>
  </si>
  <si>
    <t>MCP.2</t>
  </si>
  <si>
    <t>P80075</t>
  </si>
  <si>
    <t>CCL8</t>
  </si>
  <si>
    <t>CASP.8.l2</t>
  </si>
  <si>
    <t>CCL25</t>
  </si>
  <si>
    <t>O15444</t>
  </si>
  <si>
    <t>CX3CL1.l2</t>
  </si>
  <si>
    <t>TNFRSF9</t>
  </si>
  <si>
    <t>Q07011</t>
  </si>
  <si>
    <t>NT.3</t>
  </si>
  <si>
    <t>P20783</t>
  </si>
  <si>
    <t>NTF3</t>
  </si>
  <si>
    <t>TWEAK</t>
  </si>
  <si>
    <t>O43508</t>
  </si>
  <si>
    <t>TNFSF12</t>
  </si>
  <si>
    <t>CCL20.l2</t>
  </si>
  <si>
    <t>ST1A1</t>
  </si>
  <si>
    <t>P50225</t>
  </si>
  <si>
    <t>STAMPB</t>
  </si>
  <si>
    <t>O95630</t>
  </si>
  <si>
    <t>IL.5</t>
  </si>
  <si>
    <t>P05113</t>
  </si>
  <si>
    <t>IL5</t>
  </si>
  <si>
    <t>ADA</t>
  </si>
  <si>
    <t>P00813</t>
  </si>
  <si>
    <t>TNFB</t>
  </si>
  <si>
    <t>P01374</t>
  </si>
  <si>
    <t>LTA</t>
  </si>
  <si>
    <t>2015 Correlation Matrix miRNA-related</t>
  </si>
  <si>
    <t>103_AM_(CVD)</t>
  </si>
  <si>
    <t>105_CD40-L_(CVD)</t>
  </si>
  <si>
    <t>106_GDF-15_(CVD)</t>
  </si>
  <si>
    <t>107_PlGF_(CVD)</t>
  </si>
  <si>
    <t>108_SELE_(CVD)</t>
  </si>
  <si>
    <t>109_EGF_(CVD)</t>
  </si>
  <si>
    <t>111_SRC_(CVD)</t>
  </si>
  <si>
    <t>112_IL-1ra_(CVD)</t>
  </si>
  <si>
    <t>113_IL-6_(CVD)</t>
  </si>
  <si>
    <t>114_CSTB_(CVD)</t>
  </si>
  <si>
    <t>116_KLK6_(CVD)</t>
  </si>
  <si>
    <t>117_Gal-3_(CVD)</t>
  </si>
  <si>
    <t>118_PAR-1_(CVD)</t>
  </si>
  <si>
    <t>121_hK11_(CVD)</t>
  </si>
  <si>
    <t>122_TIE2_(CVD)</t>
  </si>
  <si>
    <t>123_TF_(CVD)</t>
  </si>
  <si>
    <t>124_TNF-R1_(CVD)</t>
  </si>
  <si>
    <t>125_PDGF subunit B_(CVD)</t>
  </si>
  <si>
    <t>126_IL27-A_(CVD)</t>
  </si>
  <si>
    <t>129_LOX-1_(CVD)</t>
  </si>
  <si>
    <t>130_TRAIL-R2_(CVD)</t>
  </si>
  <si>
    <t>134_IL-6RA_(CVD)</t>
  </si>
  <si>
    <t>135_TNF-R2_(CVD)</t>
  </si>
  <si>
    <t>136_MMP-3_(CVD)</t>
  </si>
  <si>
    <t>137_HSP 27_(CVD)</t>
  </si>
  <si>
    <t>139_PRL_(CVD)</t>
  </si>
  <si>
    <t>140_MPO_(CVD)</t>
  </si>
  <si>
    <t>141_GH_(CVD)</t>
  </si>
  <si>
    <t>143_RETN_(CVD)</t>
  </si>
  <si>
    <t>144_FAS_(CVD)</t>
  </si>
  <si>
    <t>145_PAPPA_(CVD)</t>
  </si>
  <si>
    <t>148_PTX3_(CVD)</t>
  </si>
  <si>
    <t>149_REN_(CVD)</t>
  </si>
  <si>
    <t>150_CHI3L1_(CVD)</t>
  </si>
  <si>
    <t>151_ST2_(CVD)</t>
  </si>
  <si>
    <t>152_TIM_(CVD)</t>
  </si>
  <si>
    <t>154_mAmP_(CVD)</t>
  </si>
  <si>
    <t>157_PSGL-1_(CVD)</t>
  </si>
  <si>
    <t>158_MB_(CVD)</t>
  </si>
  <si>
    <t>159_TM_(CVD)</t>
  </si>
  <si>
    <t>160_IL-16_(CVD)</t>
  </si>
  <si>
    <t>162_U-PAR_(CVD)</t>
  </si>
  <si>
    <t>164_CTSD_(CVD)</t>
  </si>
  <si>
    <t>165_RAGE_(CVD)</t>
  </si>
  <si>
    <t>166_CCL3_(CVD)</t>
  </si>
  <si>
    <t>167_MMP-7_(CVD)</t>
  </si>
  <si>
    <t>170_CXCL16_(CVD)</t>
  </si>
  <si>
    <t>171_Dkk-1_(CVD)</t>
  </si>
  <si>
    <t>172_SIRT2_(CVD)</t>
  </si>
  <si>
    <t>173_GAL_(CVD)</t>
  </si>
  <si>
    <t>174_AGRP_(CVD)</t>
  </si>
  <si>
    <t>177_t-PA_(CVD)</t>
  </si>
  <si>
    <t>178_HB-EGF_(CVD)</t>
  </si>
  <si>
    <t>179_ESM-1_(CVD)</t>
  </si>
  <si>
    <t>181_VEGF-D_(CVD)</t>
  </si>
  <si>
    <t>182_MMP-12_(CVD)</t>
  </si>
  <si>
    <t>183_SPON1_(CVD)</t>
  </si>
  <si>
    <t>185_CTSL1_(CVD)</t>
  </si>
  <si>
    <t>187_FABP4_(CVD)</t>
  </si>
  <si>
    <t>188_BNP_(CVD)</t>
  </si>
  <si>
    <t>189_LEP_(CVD)</t>
  </si>
  <si>
    <t>191_CA-125_(CVD)</t>
  </si>
  <si>
    <t>192_NEMO_(CVD)</t>
  </si>
  <si>
    <t>193_FS_(CVD)</t>
  </si>
  <si>
    <t>194_PECAM-1_(CVD)</t>
  </si>
  <si>
    <t>195_NT-pro-BNP_(CVD)</t>
  </si>
  <si>
    <t>196_ECP_(CVD)</t>
  </si>
  <si>
    <t>101_IL-8_(INF)</t>
  </si>
  <si>
    <t>102_VEGF-A_(INF)</t>
  </si>
  <si>
    <t>103_BDNF_(INF)</t>
  </si>
  <si>
    <t>105_MCP-3_(INF)</t>
  </si>
  <si>
    <t>106_GDNF_(INF)</t>
  </si>
  <si>
    <t>107_CDCP1_(INF)</t>
  </si>
  <si>
    <t>108_CD244_(INF)</t>
  </si>
  <si>
    <t>109_IL-7_(INF)</t>
  </si>
  <si>
    <t>110_OPG_(INF)</t>
  </si>
  <si>
    <t>111_LAP TGF-beta-1_(INF)</t>
  </si>
  <si>
    <t>112_uPA_(INF)</t>
  </si>
  <si>
    <t>114_IL-17C_(INF)</t>
  </si>
  <si>
    <t>115_MCP-1_(INF)</t>
  </si>
  <si>
    <t>116_IL-17A_(INF)</t>
  </si>
  <si>
    <t>117_CXCL11_(INF)</t>
  </si>
  <si>
    <t>118_AXIN1_(INF)</t>
  </si>
  <si>
    <t>120_TRAIL_(INF)</t>
  </si>
  <si>
    <t>122_CXCL9_(INF)</t>
  </si>
  <si>
    <t>123_CST5_(INF)</t>
  </si>
  <si>
    <t>126_OSM_(INF)</t>
  </si>
  <si>
    <t>128_CXCL1_(INF)</t>
  </si>
  <si>
    <t>130_CCL4_(INF)</t>
  </si>
  <si>
    <t>131_CD6_(INF)</t>
  </si>
  <si>
    <t>132_SCF_(INF)</t>
  </si>
  <si>
    <t>133_IL-18_(INF)</t>
  </si>
  <si>
    <t>134_SLAMF1_(INF)</t>
  </si>
  <si>
    <t>135_TGF-alpha_(INF)</t>
  </si>
  <si>
    <t>136_MCP-4_(INF)</t>
  </si>
  <si>
    <t>137_CCL11_(INF)</t>
  </si>
  <si>
    <t>138_TNFSF14_(INF)</t>
  </si>
  <si>
    <t>139_FGF-23_(INF)</t>
  </si>
  <si>
    <t>140_IL-10RA_(INF)</t>
  </si>
  <si>
    <t>141_FGF-5_(INF)</t>
  </si>
  <si>
    <t>142_MMP-1_(INF)</t>
  </si>
  <si>
    <t>143_LIF-R_(INF)</t>
  </si>
  <si>
    <t>144_FGF-21_(INF)</t>
  </si>
  <si>
    <t>145_CCL19_(INF)</t>
  </si>
  <si>
    <t>148_IL-15RA_(INF)</t>
  </si>
  <si>
    <t>149_IL-10RB_(INF)</t>
  </si>
  <si>
    <t>151_IL-18R1_(INF)</t>
  </si>
  <si>
    <t>152_PD-L1_(INF)</t>
  </si>
  <si>
    <t>153_Beta-NGF_(INF)</t>
  </si>
  <si>
    <t>154_CXCL5_(INF)</t>
  </si>
  <si>
    <t>155_TRANCE_(INF)</t>
  </si>
  <si>
    <t>156_HGF_(INF)</t>
  </si>
  <si>
    <t>157_IL-12B_(INF)</t>
  </si>
  <si>
    <t>161_MMP-10_(INF)</t>
  </si>
  <si>
    <t>162_IL-10_(INF)</t>
  </si>
  <si>
    <t>164_CCL23_(INF)</t>
  </si>
  <si>
    <t>165_CD5_(INF)</t>
  </si>
  <si>
    <t>166_MIP-1 alpha_(INF)</t>
  </si>
  <si>
    <t>167_Flt3L_(INF)</t>
  </si>
  <si>
    <t>168_CXCL6_(INF)</t>
  </si>
  <si>
    <t>169_CXCL10_(INF)</t>
  </si>
  <si>
    <t>170_4E-BP1_(INF)</t>
  </si>
  <si>
    <t>173_CCL28_(INF)</t>
  </si>
  <si>
    <t>174_DNER_(INF)</t>
  </si>
  <si>
    <t>175_EN-RAGE_(INF)</t>
  </si>
  <si>
    <t>176_CD40_(INF)</t>
  </si>
  <si>
    <t>179_FGF-19_(INF)</t>
  </si>
  <si>
    <t>183_MCP-2_(INF)</t>
  </si>
  <si>
    <t>184_CASP-8_(INF)</t>
  </si>
  <si>
    <t>185_CCL25_(INF)</t>
  </si>
  <si>
    <t>186_CX3CL1_(INF)</t>
  </si>
  <si>
    <t>187_TNFRSF9_(INF)</t>
  </si>
  <si>
    <t>188_NT-3_(INF)</t>
  </si>
  <si>
    <t>189_TWEAK_(INF)</t>
  </si>
  <si>
    <t>190_CCL20_(INF)</t>
  </si>
  <si>
    <t>191_ST1A1_(INF)</t>
  </si>
  <si>
    <t>192_STAMPB_(INF)</t>
  </si>
  <si>
    <t>194_ADA_(INF)</t>
  </si>
  <si>
    <t>195_TNFB_(INF)</t>
  </si>
  <si>
    <t>196_CSF-1_(INF)</t>
  </si>
  <si>
    <t>CD40-L</t>
  </si>
  <si>
    <t>GDF-15</t>
  </si>
  <si>
    <t>IL1RN</t>
  </si>
  <si>
    <t>IL-1ra</t>
  </si>
  <si>
    <t>IL-6</t>
  </si>
  <si>
    <t>LGALS3</t>
  </si>
  <si>
    <t>Gal-3</t>
  </si>
  <si>
    <t>PAR-1</t>
  </si>
  <si>
    <t>F3</t>
  </si>
  <si>
    <t>TNF-R1</t>
  </si>
  <si>
    <t>PDGF subunit B</t>
  </si>
  <si>
    <t>IL27-A</t>
  </si>
  <si>
    <t>LOX-1</t>
  </si>
  <si>
    <t>TRAIL-R2</t>
  </si>
  <si>
    <t>IL-6RA</t>
  </si>
  <si>
    <t>TNF-R2</t>
  </si>
  <si>
    <t>MMP-3</t>
  </si>
  <si>
    <t>HSP 27</t>
  </si>
  <si>
    <t>HAVCR1</t>
  </si>
  <si>
    <t>PSGL-1</t>
  </si>
  <si>
    <t>IL-16</t>
  </si>
  <si>
    <t>U-PAR</t>
  </si>
  <si>
    <t>MMP-7</t>
  </si>
  <si>
    <t>Dkk-1</t>
  </si>
  <si>
    <t>t-PA</t>
  </si>
  <si>
    <t>HB-EGF</t>
  </si>
  <si>
    <t>ESM-1</t>
  </si>
  <si>
    <t>VEGF-D</t>
  </si>
  <si>
    <t>MMP-12</t>
  </si>
  <si>
    <t>CA-125</t>
  </si>
  <si>
    <t>PECAM-1</t>
  </si>
  <si>
    <t>IL-8</t>
  </si>
  <si>
    <t>VEGF-A</t>
  </si>
  <si>
    <t>MCP-3</t>
  </si>
  <si>
    <t>IL-7</t>
  </si>
  <si>
    <t>OPG</t>
  </si>
  <si>
    <t>LAP TGF-beta-1</t>
  </si>
  <si>
    <t>PLAU</t>
  </si>
  <si>
    <t>IL-17C</t>
  </si>
  <si>
    <t>MCP-1</t>
  </si>
  <si>
    <t>IL-17A</t>
  </si>
  <si>
    <t>TRAIL</t>
  </si>
  <si>
    <t>SCF</t>
  </si>
  <si>
    <t>IL18</t>
  </si>
  <si>
    <t>IL-18</t>
  </si>
  <si>
    <t>TGF-alpha</t>
  </si>
  <si>
    <t>MCP-4</t>
  </si>
  <si>
    <t>FGF-23</t>
  </si>
  <si>
    <t>IL-10RA</t>
  </si>
  <si>
    <t>FGF-5</t>
  </si>
  <si>
    <t>MMP-1</t>
  </si>
  <si>
    <t>LIF-R</t>
  </si>
  <si>
    <t>FGF-21</t>
  </si>
  <si>
    <t>IL-15RA</t>
  </si>
  <si>
    <t>IL-10RB</t>
  </si>
  <si>
    <t>IL-18R1</t>
  </si>
  <si>
    <t>PD-L1</t>
  </si>
  <si>
    <t>Beta-NGF</t>
  </si>
  <si>
    <t>TRANCE</t>
  </si>
  <si>
    <t>IL-12B</t>
  </si>
  <si>
    <t>MMP-10</t>
  </si>
  <si>
    <t>IL-10</t>
  </si>
  <si>
    <t>MIP-1 alpha</t>
  </si>
  <si>
    <t>4E-BP1</t>
  </si>
  <si>
    <t>EN-RAGE</t>
  </si>
  <si>
    <t>FGF-19</t>
  </si>
  <si>
    <t>MCP-2</t>
  </si>
  <si>
    <t>CASP-8</t>
  </si>
  <si>
    <t>NT-3</t>
  </si>
  <si>
    <t>CSF-1</t>
  </si>
  <si>
    <t>RNY4-3p</t>
  </si>
  <si>
    <t>NA</t>
  </si>
  <si>
    <t>RNY4-5p</t>
  </si>
  <si>
    <t>RNY5-5p</t>
  </si>
  <si>
    <t>Q8WWJ7</t>
  </si>
  <si>
    <t>Q8NFT8 </t>
  </si>
  <si>
    <t>P25445</t>
  </si>
  <si>
    <t>Q8NF90</t>
  </si>
  <si>
    <t>P17931</t>
  </si>
  <si>
    <t>Q14116</t>
  </si>
  <si>
    <t>P18510</t>
  </si>
  <si>
    <t>P13726</t>
  </si>
  <si>
    <t>Q96D42</t>
  </si>
  <si>
    <t>P00749</t>
  </si>
  <si>
    <t>118_AXIN1</t>
  </si>
  <si>
    <t>105_CD40-L</t>
  </si>
  <si>
    <t>128_CXCL1</t>
  </si>
  <si>
    <t>154_CXCL5</t>
  </si>
  <si>
    <t>109_EGF</t>
  </si>
  <si>
    <t>137_HSP 27</t>
  </si>
  <si>
    <t>192_NEMO</t>
  </si>
  <si>
    <t>125_PDGF subunit B</t>
  </si>
  <si>
    <t>172_SIRT2</t>
  </si>
  <si>
    <t>111_SRC</t>
  </si>
  <si>
    <t>192_STAMPB</t>
  </si>
  <si>
    <t>191_ST1A1</t>
  </si>
  <si>
    <t>Shared Correlation Matrix miRNA-related</t>
  </si>
  <si>
    <t>2000 ARACNe-AP Network miRNA-related</t>
  </si>
  <si>
    <t>2015 ARACNe-AP Network miRNA-related</t>
  </si>
  <si>
    <t>Shared ARACNe-AP Network miRNA-related</t>
  </si>
  <si>
    <t>164_CCL23</t>
  </si>
  <si>
    <t>166_CCL3</t>
  </si>
  <si>
    <t>130_CCL4</t>
  </si>
  <si>
    <t>105_MCP-3</t>
  </si>
  <si>
    <t>183_MCP-2</t>
  </si>
  <si>
    <t>108_CD244</t>
  </si>
  <si>
    <t>152_PD-L1</t>
  </si>
  <si>
    <t>176_CD40</t>
  </si>
  <si>
    <t>114_CSTB</t>
  </si>
  <si>
    <t>123_TF</t>
  </si>
  <si>
    <t>187_FABP4</t>
  </si>
  <si>
    <t>156_HGF</t>
  </si>
  <si>
    <t>140_IL-10RA</t>
  </si>
  <si>
    <t>142_MMP-1</t>
  </si>
  <si>
    <t>177_t-PA</t>
  </si>
  <si>
    <t>196_ECP</t>
  </si>
  <si>
    <t>183_SPON1</t>
  </si>
  <si>
    <t>130_TRAIL-R2</t>
  </si>
  <si>
    <t>124_TNF-R1</t>
  </si>
  <si>
    <t>2000 Panel Label</t>
  </si>
  <si>
    <t>2015 Panel Label</t>
  </si>
  <si>
    <t>CSF.1.l2</t>
  </si>
  <si>
    <t>108_SELE</t>
  </si>
  <si>
    <t>122_TIE2</t>
  </si>
  <si>
    <t>134_IL-6RA</t>
  </si>
  <si>
    <t>139_PRL</t>
  </si>
  <si>
    <t>157_PSGL-1</t>
  </si>
  <si>
    <t>170_CXCL16</t>
  </si>
  <si>
    <t>191_CA-125</t>
  </si>
  <si>
    <t>194_PECAM-1</t>
  </si>
  <si>
    <t>114_IL-17C</t>
  </si>
  <si>
    <t>144_FGF-21</t>
  </si>
  <si>
    <t>151_IL-18R1</t>
  </si>
  <si>
    <t>179_FGF-19</t>
  </si>
  <si>
    <t>2000 Spectral Cluster (3) miRNA-related</t>
  </si>
  <si>
    <t>2015 Spectral Cluster (3) miRNA-related</t>
  </si>
  <si>
    <t>Shared Spectral Cluster (3) miRNA-related</t>
  </si>
  <si>
    <t>2015 Spectral Clusters (4) - clustered with miR-122, miR-885, miR-28</t>
  </si>
  <si>
    <t>194_ADA</t>
  </si>
  <si>
    <t>165_RAGE</t>
  </si>
  <si>
    <t>174_AGRP</t>
  </si>
  <si>
    <t>137_CCL11</t>
  </si>
  <si>
    <t>145_CCL19</t>
  </si>
  <si>
    <t>190_CCL20</t>
  </si>
  <si>
    <t>185_CCL25</t>
  </si>
  <si>
    <t>173_CCL28</t>
  </si>
  <si>
    <t>131_CD6</t>
  </si>
  <si>
    <t>107_CDCP1</t>
  </si>
  <si>
    <t>123_CST5</t>
  </si>
  <si>
    <t>164_CTSD</t>
  </si>
  <si>
    <t>168_CXCL6</t>
  </si>
  <si>
    <t>171_Dkk-1</t>
  </si>
  <si>
    <t>179_ESM-1</t>
  </si>
  <si>
    <t>141_FGF-5</t>
  </si>
  <si>
    <t>167_Flt3L</t>
  </si>
  <si>
    <t>106_GDNF</t>
  </si>
  <si>
    <t>152_TIM</t>
  </si>
  <si>
    <t>162_IL-10</t>
  </si>
  <si>
    <t>116_IL-17A</t>
  </si>
  <si>
    <t>133_IL-18</t>
  </si>
  <si>
    <t>151_ST2</t>
  </si>
  <si>
    <t>126_IL27-A</t>
  </si>
  <si>
    <t>113_IL-6</t>
  </si>
  <si>
    <t>109_IL-7</t>
  </si>
  <si>
    <t>117_Gal-3</t>
  </si>
  <si>
    <t>143_LIF-R</t>
  </si>
  <si>
    <t>158_MB</t>
  </si>
  <si>
    <t>161_MMP-10</t>
  </si>
  <si>
    <t>182_MMP-12</t>
  </si>
  <si>
    <t>140_MPO</t>
  </si>
  <si>
    <t>188_BNP</t>
  </si>
  <si>
    <t>126_OSM</t>
  </si>
  <si>
    <t>145_PAPPA</t>
  </si>
  <si>
    <t>148_PTX3</t>
  </si>
  <si>
    <t>149_REN</t>
  </si>
  <si>
    <t>175_EN-RAGE</t>
  </si>
  <si>
    <t>134_SLAMF1</t>
  </si>
  <si>
    <t>138_TNFSF14</t>
  </si>
  <si>
    <t>green</t>
  </si>
  <si>
    <t>blue</t>
  </si>
  <si>
    <t>2000 WGCNA Module "turquoise"</t>
  </si>
  <si>
    <t>2015 WGCNA Modules "blue", "green"</t>
  </si>
  <si>
    <t>midnightblue</t>
  </si>
  <si>
    <t>lightcyan</t>
  </si>
  <si>
    <t>lightgreen</t>
  </si>
  <si>
    <t>darkturquoise</t>
  </si>
  <si>
    <t>184_CASP-8</t>
  </si>
  <si>
    <t>CorrMatrix.2000</t>
  </si>
  <si>
    <t>CorrMatrix.2015</t>
  </si>
  <si>
    <t>ARACNe.2000</t>
  </si>
  <si>
    <t>ARACNe.2015</t>
  </si>
  <si>
    <t>Spectral3.2000</t>
  </si>
  <si>
    <t>Spectral3.2015</t>
  </si>
  <si>
    <t>WGCNA.2000</t>
  </si>
  <si>
    <t>WGCNA.2015</t>
  </si>
  <si>
    <t>Spectral4.2015</t>
  </si>
  <si>
    <t>Corr/WGCNA Count</t>
  </si>
  <si>
    <t>Spectral/ARACNe Count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</si>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</sst>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Border="1"/>
    <xf numFmtId="0" fontId="0" fillId="0" borderId="0" xfId="0" applyBorder="1"/>
    <xf numFmtId="0" fontId="0" fillId="0" borderId="3" xfId="0" applyBorder="1"/>
    <xf numFmtId="0" fontId="0" fillId="5" borderId="0" xfId="0" applyFill="1" applyBorder="1"/>
    <xf numFmtId="0" fontId="0" fillId="4" borderId="5" xfId="0" applyFill="1" applyBorder="1"/>
    <xf numFmtId="0" fontId="0" fillId="0" borderId="5" xfId="0" applyBorder="1"/>
    <xf numFmtId="0" fontId="0" fillId="0" borderId="6" xfId="0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" xfId="0" applyFont="1" applyFill="1" applyBorder="1"/>
    <xf numFmtId="0" fontId="1" fillId="6" borderId="10" xfId="0" applyFont="1" applyFill="1" applyBorder="1"/>
    <xf numFmtId="0" fontId="1" fillId="7" borderId="10" xfId="0" applyFont="1" applyFill="1" applyBorder="1"/>
    <xf numFmtId="0" fontId="1" fillId="6" borderId="11" xfId="0" applyFont="1" applyFill="1" applyBorder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C53D-C61A-4726-B7FA-A9451FC43E93}">
  <dimension ref="B2:N165"/>
  <sheetViews>
    <sheetView tabSelected="1" zoomScaleNormal="100" workbookViewId="0">
      <selection activeCell="G7" sqref="G7"/>
    </sheetView>
  </sheetViews>
  <sheetFormatPr defaultRowHeight="14.5" x14ac:dyDescent="0.35"/>
  <cols>
    <col min="2" max="2" width="10" bestFit="1" customWidth="1"/>
    <col min="12" max="12" width="17.6328125" bestFit="1" customWidth="1"/>
    <col min="13" max="13" width="20.90625" bestFit="1" customWidth="1"/>
    <col min="14" max="14" width="10.6328125" bestFit="1" customWidth="1"/>
  </cols>
  <sheetData>
    <row r="2" spans="2:14" x14ac:dyDescent="0.35">
      <c r="B2" s="13"/>
      <c r="C2" s="11" t="s">
        <v>1028</v>
      </c>
      <c r="D2" s="11" t="s">
        <v>1029</v>
      </c>
      <c r="E2" s="11" t="s">
        <v>1034</v>
      </c>
      <c r="F2" s="11" t="s">
        <v>1035</v>
      </c>
      <c r="G2" s="11" t="s">
        <v>1032</v>
      </c>
      <c r="H2" s="11" t="s">
        <v>1033</v>
      </c>
      <c r="I2" s="11" t="s">
        <v>1030</v>
      </c>
      <c r="J2" s="11" t="s">
        <v>1031</v>
      </c>
      <c r="K2" s="11" t="s">
        <v>1036</v>
      </c>
      <c r="L2" s="10" t="s">
        <v>1037</v>
      </c>
      <c r="M2" s="11" t="s">
        <v>1038</v>
      </c>
      <c r="N2" s="12" t="s">
        <v>1039</v>
      </c>
    </row>
    <row r="3" spans="2:14" x14ac:dyDescent="0.35">
      <c r="B3" s="14" t="s">
        <v>55</v>
      </c>
      <c r="C3" s="3"/>
      <c r="D3" s="3"/>
      <c r="E3" s="3"/>
      <c r="F3" s="3"/>
      <c r="G3" s="3" t="s">
        <v>55</v>
      </c>
      <c r="H3" s="3"/>
      <c r="I3" s="3" t="s">
        <v>55</v>
      </c>
      <c r="J3" s="3"/>
      <c r="K3" s="3"/>
      <c r="L3" s="17">
        <f>COUNTA(C3:F3)</f>
        <v>0</v>
      </c>
      <c r="M3" s="4">
        <f>COUNTA(G3:J3)</f>
        <v>2</v>
      </c>
      <c r="N3" s="5">
        <f>COUNTA(C3:K3)</f>
        <v>2</v>
      </c>
    </row>
    <row r="4" spans="2:14" x14ac:dyDescent="0.35">
      <c r="B4" s="15" t="s">
        <v>695</v>
      </c>
      <c r="C4" s="6"/>
      <c r="D4" s="6"/>
      <c r="E4" s="6"/>
      <c r="F4" s="6"/>
      <c r="G4" s="6"/>
      <c r="H4" s="6"/>
      <c r="I4" s="6"/>
      <c r="J4" s="6"/>
      <c r="K4" s="6" t="s">
        <v>695</v>
      </c>
      <c r="L4" s="17">
        <f t="shared" ref="L4:L67" si="0">COUNTA(C4:F4)</f>
        <v>0</v>
      </c>
      <c r="M4" s="4">
        <f t="shared" ref="M4:M67" si="1">COUNTA(G4:J4)</f>
        <v>0</v>
      </c>
      <c r="N4" s="5">
        <f t="shared" ref="N4:N67" si="2">COUNTA(C4:K4)</f>
        <v>1</v>
      </c>
    </row>
    <row r="5" spans="2:14" x14ac:dyDescent="0.35">
      <c r="B5" s="14" t="s">
        <v>58</v>
      </c>
      <c r="C5" s="3"/>
      <c r="D5" s="3"/>
      <c r="E5" s="3"/>
      <c r="F5" s="3"/>
      <c r="G5" s="3"/>
      <c r="H5" s="3"/>
      <c r="I5" s="3" t="s">
        <v>58</v>
      </c>
      <c r="J5" s="3"/>
      <c r="K5" s="3"/>
      <c r="L5" s="17">
        <f t="shared" si="0"/>
        <v>0</v>
      </c>
      <c r="M5" s="4">
        <f t="shared" si="1"/>
        <v>1</v>
      </c>
      <c r="N5" s="5">
        <f t="shared" si="2"/>
        <v>1</v>
      </c>
    </row>
    <row r="6" spans="2:14" x14ac:dyDescent="0.35">
      <c r="B6" s="15" t="s">
        <v>436</v>
      </c>
      <c r="C6" s="6"/>
      <c r="D6" s="6"/>
      <c r="E6" s="6"/>
      <c r="F6" s="6"/>
      <c r="G6" s="6"/>
      <c r="H6" s="6"/>
      <c r="I6" s="6" t="s">
        <v>436</v>
      </c>
      <c r="J6" s="6"/>
      <c r="K6" s="6" t="s">
        <v>436</v>
      </c>
      <c r="L6" s="17">
        <f t="shared" si="0"/>
        <v>0</v>
      </c>
      <c r="M6" s="4">
        <f t="shared" si="1"/>
        <v>1</v>
      </c>
      <c r="N6" s="5">
        <f t="shared" si="2"/>
        <v>2</v>
      </c>
    </row>
    <row r="7" spans="2:14" x14ac:dyDescent="0.35">
      <c r="B7" s="14" t="s">
        <v>453</v>
      </c>
      <c r="C7" s="3"/>
      <c r="D7" s="3"/>
      <c r="E7" s="3"/>
      <c r="F7" s="3"/>
      <c r="G7" s="3"/>
      <c r="H7" s="3"/>
      <c r="I7" s="3"/>
      <c r="J7" s="3"/>
      <c r="K7" s="3" t="s">
        <v>453</v>
      </c>
      <c r="L7" s="17">
        <f t="shared" si="0"/>
        <v>0</v>
      </c>
      <c r="M7" s="4">
        <f t="shared" si="1"/>
        <v>0</v>
      </c>
      <c r="N7" s="5">
        <f t="shared" si="2"/>
        <v>1</v>
      </c>
    </row>
    <row r="8" spans="2:14" x14ac:dyDescent="0.35">
      <c r="B8" s="15" t="s">
        <v>166</v>
      </c>
      <c r="C8" s="6"/>
      <c r="D8" s="6"/>
      <c r="E8" s="6"/>
      <c r="F8" s="6"/>
      <c r="G8" s="6" t="s">
        <v>166</v>
      </c>
      <c r="H8" s="6"/>
      <c r="I8" s="6" t="s">
        <v>166</v>
      </c>
      <c r="J8" s="6"/>
      <c r="K8" s="6"/>
      <c r="L8" s="17">
        <f t="shared" si="0"/>
        <v>0</v>
      </c>
      <c r="M8" s="4">
        <f t="shared" si="1"/>
        <v>2</v>
      </c>
      <c r="N8" s="5">
        <f t="shared" si="2"/>
        <v>2</v>
      </c>
    </row>
    <row r="9" spans="2:14" x14ac:dyDescent="0.35">
      <c r="B9" s="14" t="s">
        <v>61</v>
      </c>
      <c r="C9" s="3"/>
      <c r="D9" s="3"/>
      <c r="E9" s="3"/>
      <c r="F9" s="3"/>
      <c r="G9" s="3"/>
      <c r="H9" s="3"/>
      <c r="I9" s="3" t="s">
        <v>61</v>
      </c>
      <c r="J9" s="3"/>
      <c r="K9" s="3"/>
      <c r="L9" s="17">
        <f t="shared" si="0"/>
        <v>0</v>
      </c>
      <c r="M9" s="4">
        <f t="shared" si="1"/>
        <v>1</v>
      </c>
      <c r="N9" s="5">
        <f t="shared" si="2"/>
        <v>1</v>
      </c>
    </row>
    <row r="10" spans="2:14" x14ac:dyDescent="0.35">
      <c r="B10" s="15" t="s">
        <v>79</v>
      </c>
      <c r="C10" s="6"/>
      <c r="D10" s="6"/>
      <c r="E10" s="6"/>
      <c r="F10" s="6"/>
      <c r="G10" s="6"/>
      <c r="H10" s="6"/>
      <c r="I10" s="6" t="s">
        <v>79</v>
      </c>
      <c r="J10" s="6"/>
      <c r="K10" s="6"/>
      <c r="L10" s="17">
        <f t="shared" si="0"/>
        <v>0</v>
      </c>
      <c r="M10" s="4">
        <f t="shared" si="1"/>
        <v>1</v>
      </c>
      <c r="N10" s="5">
        <f t="shared" si="2"/>
        <v>1</v>
      </c>
    </row>
    <row r="11" spans="2:14" x14ac:dyDescent="0.35">
      <c r="B11" s="14" t="s">
        <v>82</v>
      </c>
      <c r="C11" s="3"/>
      <c r="D11" s="3"/>
      <c r="E11" s="3"/>
      <c r="F11" s="3"/>
      <c r="G11" s="3" t="s">
        <v>82</v>
      </c>
      <c r="H11" s="3"/>
      <c r="I11" s="3" t="s">
        <v>82</v>
      </c>
      <c r="J11" s="3"/>
      <c r="K11" s="3"/>
      <c r="L11" s="17">
        <f t="shared" si="0"/>
        <v>0</v>
      </c>
      <c r="M11" s="4">
        <f t="shared" si="1"/>
        <v>2</v>
      </c>
      <c r="N11" s="5">
        <f t="shared" si="2"/>
        <v>2</v>
      </c>
    </row>
    <row r="12" spans="2:14" x14ac:dyDescent="0.35">
      <c r="B12" s="15" t="s">
        <v>83</v>
      </c>
      <c r="C12" s="6"/>
      <c r="D12" s="6"/>
      <c r="E12" s="6"/>
      <c r="F12" s="6"/>
      <c r="G12" s="6" t="s">
        <v>83</v>
      </c>
      <c r="H12" s="6"/>
      <c r="I12" s="6"/>
      <c r="J12" s="6"/>
      <c r="K12" s="6"/>
      <c r="L12" s="17">
        <f t="shared" si="0"/>
        <v>0</v>
      </c>
      <c r="M12" s="4">
        <f t="shared" si="1"/>
        <v>1</v>
      </c>
      <c r="N12" s="5">
        <f t="shared" si="2"/>
        <v>1</v>
      </c>
    </row>
    <row r="13" spans="2:14" x14ac:dyDescent="0.35">
      <c r="B13" s="14" t="s">
        <v>87</v>
      </c>
      <c r="C13" s="3"/>
      <c r="D13" s="3"/>
      <c r="E13" s="3"/>
      <c r="F13" s="3"/>
      <c r="G13" s="3" t="s">
        <v>87</v>
      </c>
      <c r="H13" s="3"/>
      <c r="I13" s="3" t="s">
        <v>87</v>
      </c>
      <c r="J13" s="3"/>
      <c r="K13" s="3"/>
      <c r="L13" s="17">
        <f t="shared" si="0"/>
        <v>0</v>
      </c>
      <c r="M13" s="4">
        <f t="shared" si="1"/>
        <v>2</v>
      </c>
      <c r="N13" s="5">
        <f t="shared" si="2"/>
        <v>2</v>
      </c>
    </row>
    <row r="14" spans="2:14" x14ac:dyDescent="0.35">
      <c r="B14" s="15" t="s">
        <v>89</v>
      </c>
      <c r="C14" s="6"/>
      <c r="D14" s="6"/>
      <c r="E14" s="6"/>
      <c r="F14" s="6"/>
      <c r="G14" s="6"/>
      <c r="H14" s="6"/>
      <c r="I14" s="6" t="s">
        <v>89</v>
      </c>
      <c r="J14" s="6"/>
      <c r="K14" s="6"/>
      <c r="L14" s="17">
        <f t="shared" si="0"/>
        <v>0</v>
      </c>
      <c r="M14" s="4">
        <f t="shared" si="1"/>
        <v>1</v>
      </c>
      <c r="N14" s="5">
        <f t="shared" si="2"/>
        <v>1</v>
      </c>
    </row>
    <row r="15" spans="2:14" x14ac:dyDescent="0.35">
      <c r="B15" s="14" t="s">
        <v>91</v>
      </c>
      <c r="C15" s="3"/>
      <c r="D15" s="3"/>
      <c r="E15" s="3"/>
      <c r="F15" s="3"/>
      <c r="G15" s="3"/>
      <c r="H15" s="3"/>
      <c r="I15" s="3" t="s">
        <v>91</v>
      </c>
      <c r="J15" s="3"/>
      <c r="K15" s="3"/>
      <c r="L15" s="17">
        <f t="shared" si="0"/>
        <v>0</v>
      </c>
      <c r="M15" s="4">
        <f t="shared" si="1"/>
        <v>1</v>
      </c>
      <c r="N15" s="5">
        <f t="shared" si="2"/>
        <v>1</v>
      </c>
    </row>
    <row r="16" spans="2:14" x14ac:dyDescent="0.35">
      <c r="B16" s="15" t="s">
        <v>97</v>
      </c>
      <c r="C16" s="6"/>
      <c r="D16" s="6"/>
      <c r="E16" s="6"/>
      <c r="F16" s="6"/>
      <c r="G16" s="6"/>
      <c r="H16" s="6"/>
      <c r="I16" s="6" t="s">
        <v>97</v>
      </c>
      <c r="J16" s="6"/>
      <c r="K16" s="6"/>
      <c r="L16" s="17">
        <f t="shared" si="0"/>
        <v>0</v>
      </c>
      <c r="M16" s="4">
        <f t="shared" si="1"/>
        <v>1</v>
      </c>
      <c r="N16" s="5">
        <f t="shared" si="2"/>
        <v>1</v>
      </c>
    </row>
    <row r="17" spans="2:14" x14ac:dyDescent="0.35">
      <c r="B17" s="14" t="s">
        <v>627</v>
      </c>
      <c r="C17" s="3"/>
      <c r="D17" s="3"/>
      <c r="E17" s="3"/>
      <c r="F17" s="3"/>
      <c r="G17" s="3" t="s">
        <v>627</v>
      </c>
      <c r="H17" s="3"/>
      <c r="I17" s="3"/>
      <c r="J17" s="3"/>
      <c r="K17" s="3"/>
      <c r="L17" s="17">
        <f t="shared" si="0"/>
        <v>0</v>
      </c>
      <c r="M17" s="4">
        <f t="shared" si="1"/>
        <v>1</v>
      </c>
      <c r="N17" s="5">
        <f t="shared" si="2"/>
        <v>1</v>
      </c>
    </row>
    <row r="18" spans="2:14" x14ac:dyDescent="0.35">
      <c r="B18" s="15" t="s">
        <v>1</v>
      </c>
      <c r="C18" s="6" t="s">
        <v>1</v>
      </c>
      <c r="D18" s="6" t="s">
        <v>1</v>
      </c>
      <c r="E18" s="6" t="s">
        <v>1</v>
      </c>
      <c r="F18" s="6" t="s">
        <v>1</v>
      </c>
      <c r="G18" s="6"/>
      <c r="H18" s="6"/>
      <c r="I18" s="6"/>
      <c r="J18" s="6"/>
      <c r="K18" s="6"/>
      <c r="L18" s="17">
        <f t="shared" si="0"/>
        <v>4</v>
      </c>
      <c r="M18" s="4">
        <f t="shared" si="1"/>
        <v>0</v>
      </c>
      <c r="N18" s="5">
        <f t="shared" si="2"/>
        <v>4</v>
      </c>
    </row>
    <row r="19" spans="2:14" x14ac:dyDescent="0.35">
      <c r="B19" s="14" t="s">
        <v>281</v>
      </c>
      <c r="C19" s="3"/>
      <c r="D19" s="3"/>
      <c r="E19" s="3"/>
      <c r="F19" s="3"/>
      <c r="G19" s="3"/>
      <c r="H19" s="3"/>
      <c r="I19" s="3" t="s">
        <v>281</v>
      </c>
      <c r="J19" s="3"/>
      <c r="K19" s="3"/>
      <c r="L19" s="17">
        <f t="shared" si="0"/>
        <v>0</v>
      </c>
      <c r="M19" s="4">
        <f t="shared" si="1"/>
        <v>1</v>
      </c>
      <c r="N19" s="5">
        <f t="shared" si="2"/>
        <v>1</v>
      </c>
    </row>
    <row r="20" spans="2:14" x14ac:dyDescent="0.35">
      <c r="B20" s="15" t="s">
        <v>104</v>
      </c>
      <c r="C20" s="6"/>
      <c r="D20" s="6"/>
      <c r="E20" s="6"/>
      <c r="F20" s="6"/>
      <c r="G20" s="6"/>
      <c r="H20" s="6"/>
      <c r="I20" s="6" t="s">
        <v>104</v>
      </c>
      <c r="J20" s="6"/>
      <c r="K20" s="6"/>
      <c r="L20" s="17">
        <f t="shared" si="0"/>
        <v>0</v>
      </c>
      <c r="M20" s="4">
        <f t="shared" si="1"/>
        <v>1</v>
      </c>
      <c r="N20" s="5">
        <f t="shared" si="2"/>
        <v>1</v>
      </c>
    </row>
    <row r="21" spans="2:14" x14ac:dyDescent="0.35">
      <c r="B21" s="14" t="s">
        <v>2</v>
      </c>
      <c r="C21" s="3" t="s">
        <v>2</v>
      </c>
      <c r="D21" s="3"/>
      <c r="E21" s="3" t="s">
        <v>2</v>
      </c>
      <c r="F21" s="3" t="s">
        <v>2</v>
      </c>
      <c r="G21" s="3"/>
      <c r="H21" s="3"/>
      <c r="I21" s="3"/>
      <c r="J21" s="3"/>
      <c r="K21" s="3"/>
      <c r="L21" s="17">
        <f t="shared" si="0"/>
        <v>3</v>
      </c>
      <c r="M21" s="4">
        <f t="shared" si="1"/>
        <v>0</v>
      </c>
      <c r="N21" s="5">
        <f t="shared" si="2"/>
        <v>3</v>
      </c>
    </row>
    <row r="22" spans="2:14" x14ac:dyDescent="0.35">
      <c r="B22" s="15" t="s">
        <v>582</v>
      </c>
      <c r="C22" s="6"/>
      <c r="D22" s="6"/>
      <c r="E22" s="6"/>
      <c r="F22" s="6"/>
      <c r="G22" s="6"/>
      <c r="H22" s="6"/>
      <c r="I22" s="6"/>
      <c r="J22" s="6"/>
      <c r="K22" s="6" t="s">
        <v>582</v>
      </c>
      <c r="L22" s="17">
        <f t="shared" si="0"/>
        <v>0</v>
      </c>
      <c r="M22" s="4">
        <f t="shared" si="1"/>
        <v>0</v>
      </c>
      <c r="N22" s="5">
        <f t="shared" si="2"/>
        <v>1</v>
      </c>
    </row>
    <row r="23" spans="2:14" x14ac:dyDescent="0.35">
      <c r="B23" s="14" t="s">
        <v>581</v>
      </c>
      <c r="C23" s="3"/>
      <c r="D23" s="3"/>
      <c r="E23" s="3" t="s">
        <v>581</v>
      </c>
      <c r="F23" s="3"/>
      <c r="G23" s="3"/>
      <c r="H23" s="3"/>
      <c r="I23" s="3"/>
      <c r="J23" s="3"/>
      <c r="K23" s="3"/>
      <c r="L23" s="17">
        <f t="shared" si="0"/>
        <v>1</v>
      </c>
      <c r="M23" s="4">
        <f t="shared" si="1"/>
        <v>0</v>
      </c>
      <c r="N23" s="5">
        <f t="shared" si="2"/>
        <v>1</v>
      </c>
    </row>
    <row r="24" spans="2:14" x14ac:dyDescent="0.35">
      <c r="B24" s="15" t="s">
        <v>599</v>
      </c>
      <c r="C24" s="6"/>
      <c r="D24" s="6"/>
      <c r="E24" s="6"/>
      <c r="F24" s="6"/>
      <c r="G24" s="6"/>
      <c r="H24" s="6"/>
      <c r="I24" s="6" t="s">
        <v>599</v>
      </c>
      <c r="J24" s="6"/>
      <c r="K24" s="6" t="s">
        <v>599</v>
      </c>
      <c r="L24" s="17">
        <f t="shared" si="0"/>
        <v>0</v>
      </c>
      <c r="M24" s="4">
        <f t="shared" si="1"/>
        <v>1</v>
      </c>
      <c r="N24" s="5">
        <f t="shared" si="2"/>
        <v>2</v>
      </c>
    </row>
    <row r="25" spans="2:14" x14ac:dyDescent="0.35">
      <c r="B25" s="14" t="s">
        <v>496</v>
      </c>
      <c r="C25" s="3"/>
      <c r="D25" s="3"/>
      <c r="E25" s="3"/>
      <c r="F25" s="3"/>
      <c r="G25" s="3"/>
      <c r="H25" s="3"/>
      <c r="I25" s="3"/>
      <c r="J25" s="3"/>
      <c r="K25" s="3" t="s">
        <v>496</v>
      </c>
      <c r="L25" s="17">
        <f t="shared" si="0"/>
        <v>0</v>
      </c>
      <c r="M25" s="4">
        <f t="shared" si="1"/>
        <v>0</v>
      </c>
      <c r="N25" s="5">
        <f t="shared" si="2"/>
        <v>1</v>
      </c>
    </row>
    <row r="26" spans="2:14" x14ac:dyDescent="0.35">
      <c r="B26" s="15" t="s">
        <v>635</v>
      </c>
      <c r="C26" s="6"/>
      <c r="D26" s="6"/>
      <c r="E26" s="6"/>
      <c r="F26" s="6"/>
      <c r="G26" s="6" t="s">
        <v>635</v>
      </c>
      <c r="H26" s="6"/>
      <c r="I26" s="6" t="s">
        <v>635</v>
      </c>
      <c r="J26" s="6" t="s">
        <v>635</v>
      </c>
      <c r="K26" s="6" t="s">
        <v>635</v>
      </c>
      <c r="L26" s="17">
        <f t="shared" si="0"/>
        <v>0</v>
      </c>
      <c r="M26" s="4">
        <f t="shared" si="1"/>
        <v>3</v>
      </c>
      <c r="N26" s="5">
        <f t="shared" si="2"/>
        <v>4</v>
      </c>
    </row>
    <row r="27" spans="2:14" x14ac:dyDescent="0.35">
      <c r="B27" s="14" t="s">
        <v>676</v>
      </c>
      <c r="C27" s="3"/>
      <c r="D27" s="3"/>
      <c r="E27" s="3"/>
      <c r="F27" s="3"/>
      <c r="G27" s="3" t="s">
        <v>676</v>
      </c>
      <c r="H27" s="3"/>
      <c r="I27" s="3"/>
      <c r="J27" s="3"/>
      <c r="K27" s="3" t="s">
        <v>676</v>
      </c>
      <c r="L27" s="17">
        <f t="shared" si="0"/>
        <v>0</v>
      </c>
      <c r="M27" s="4">
        <f t="shared" si="1"/>
        <v>1</v>
      </c>
      <c r="N27" s="5">
        <f t="shared" si="2"/>
        <v>2</v>
      </c>
    </row>
    <row r="28" spans="2:14" x14ac:dyDescent="0.35">
      <c r="B28" s="15" t="s">
        <v>652</v>
      </c>
      <c r="C28" s="6"/>
      <c r="D28" s="6"/>
      <c r="E28" s="6"/>
      <c r="F28" s="6"/>
      <c r="G28" s="6"/>
      <c r="H28" s="6"/>
      <c r="I28" s="6" t="s">
        <v>652</v>
      </c>
      <c r="J28" s="6"/>
      <c r="K28" s="6" t="s">
        <v>652</v>
      </c>
      <c r="L28" s="17">
        <f t="shared" si="0"/>
        <v>0</v>
      </c>
      <c r="M28" s="4">
        <f t="shared" si="1"/>
        <v>1</v>
      </c>
      <c r="N28" s="5">
        <f t="shared" si="2"/>
        <v>2</v>
      </c>
    </row>
    <row r="29" spans="2:14" x14ac:dyDescent="0.35">
      <c r="B29" s="14" t="s">
        <v>437</v>
      </c>
      <c r="C29" s="3"/>
      <c r="D29" s="3"/>
      <c r="E29" s="3"/>
      <c r="F29" s="3"/>
      <c r="G29" s="3"/>
      <c r="H29" s="3"/>
      <c r="I29" s="3" t="s">
        <v>437</v>
      </c>
      <c r="J29" s="3" t="s">
        <v>437</v>
      </c>
      <c r="K29" s="3"/>
      <c r="L29" s="17">
        <f t="shared" si="0"/>
        <v>0</v>
      </c>
      <c r="M29" s="4">
        <f t="shared" si="1"/>
        <v>2</v>
      </c>
      <c r="N29" s="5">
        <f t="shared" si="2"/>
        <v>2</v>
      </c>
    </row>
    <row r="30" spans="2:14" x14ac:dyDescent="0.35">
      <c r="B30" s="15" t="s">
        <v>431</v>
      </c>
      <c r="C30" s="6"/>
      <c r="D30" s="6"/>
      <c r="E30" s="6"/>
      <c r="F30" s="6"/>
      <c r="G30" s="6"/>
      <c r="H30" s="6"/>
      <c r="I30" s="6" t="s">
        <v>431</v>
      </c>
      <c r="J30" s="6" t="s">
        <v>431</v>
      </c>
      <c r="K30" s="6" t="s">
        <v>431</v>
      </c>
      <c r="L30" s="17">
        <f t="shared" si="0"/>
        <v>0</v>
      </c>
      <c r="M30" s="4">
        <f t="shared" si="1"/>
        <v>2</v>
      </c>
      <c r="N30" s="5">
        <f t="shared" si="2"/>
        <v>3</v>
      </c>
    </row>
    <row r="31" spans="2:14" x14ac:dyDescent="0.35">
      <c r="B31" s="14" t="s">
        <v>518</v>
      </c>
      <c r="C31" s="3"/>
      <c r="D31" s="3"/>
      <c r="E31" s="3"/>
      <c r="F31" s="3"/>
      <c r="G31" s="3"/>
      <c r="H31" s="3" t="s">
        <v>674</v>
      </c>
      <c r="I31" s="3" t="s">
        <v>518</v>
      </c>
      <c r="J31" s="3" t="s">
        <v>518</v>
      </c>
      <c r="K31" s="3" t="s">
        <v>518</v>
      </c>
      <c r="L31" s="17">
        <f t="shared" si="0"/>
        <v>0</v>
      </c>
      <c r="M31" s="4">
        <f t="shared" si="1"/>
        <v>3</v>
      </c>
      <c r="N31" s="5">
        <f t="shared" si="2"/>
        <v>4</v>
      </c>
    </row>
    <row r="32" spans="2:14" x14ac:dyDescent="0.35">
      <c r="B32" s="15" t="s">
        <v>674</v>
      </c>
      <c r="C32" s="6"/>
      <c r="D32" s="6"/>
      <c r="E32" s="6" t="s">
        <v>674</v>
      </c>
      <c r="F32" s="6"/>
      <c r="G32" s="6"/>
      <c r="H32" s="6"/>
      <c r="I32" s="6"/>
      <c r="J32" s="6" t="s">
        <v>674</v>
      </c>
      <c r="K32" s="6" t="s">
        <v>674</v>
      </c>
      <c r="L32" s="17">
        <f t="shared" si="0"/>
        <v>1</v>
      </c>
      <c r="M32" s="4">
        <f t="shared" si="1"/>
        <v>1</v>
      </c>
      <c r="N32" s="5">
        <f t="shared" si="2"/>
        <v>3</v>
      </c>
    </row>
    <row r="33" spans="2:14" x14ac:dyDescent="0.35">
      <c r="B33" s="14" t="s">
        <v>3</v>
      </c>
      <c r="C33" s="3" t="s">
        <v>3</v>
      </c>
      <c r="D33" s="3"/>
      <c r="E33" s="3" t="s">
        <v>3</v>
      </c>
      <c r="F33" s="3"/>
      <c r="G33" s="3"/>
      <c r="H33" s="3"/>
      <c r="I33" s="3"/>
      <c r="J33" s="3" t="s">
        <v>3</v>
      </c>
      <c r="K33" s="3"/>
      <c r="L33" s="17">
        <f t="shared" si="0"/>
        <v>2</v>
      </c>
      <c r="M33" s="4">
        <f t="shared" si="1"/>
        <v>1</v>
      </c>
      <c r="N33" s="5">
        <f t="shared" si="2"/>
        <v>3</v>
      </c>
    </row>
    <row r="34" spans="2:14" x14ac:dyDescent="0.35">
      <c r="B34" s="15" t="s">
        <v>4</v>
      </c>
      <c r="C34" s="6" t="s">
        <v>4</v>
      </c>
      <c r="D34" s="6"/>
      <c r="E34" s="6" t="s">
        <v>4</v>
      </c>
      <c r="F34" s="6"/>
      <c r="G34" s="6" t="s">
        <v>4</v>
      </c>
      <c r="H34" s="6"/>
      <c r="I34" s="6"/>
      <c r="J34" s="6" t="s">
        <v>4</v>
      </c>
      <c r="K34" s="6"/>
      <c r="L34" s="17">
        <f t="shared" si="0"/>
        <v>2</v>
      </c>
      <c r="M34" s="4">
        <f t="shared" si="1"/>
        <v>2</v>
      </c>
      <c r="N34" s="5">
        <f t="shared" si="2"/>
        <v>4</v>
      </c>
    </row>
    <row r="35" spans="2:14" x14ac:dyDescent="0.35">
      <c r="B35" s="14" t="s">
        <v>5</v>
      </c>
      <c r="C35" s="3" t="s">
        <v>5</v>
      </c>
      <c r="D35" s="3"/>
      <c r="E35" s="3" t="s">
        <v>5</v>
      </c>
      <c r="F35" s="3"/>
      <c r="G35" s="3"/>
      <c r="H35" s="3"/>
      <c r="I35" s="3"/>
      <c r="J35" s="3" t="s">
        <v>5</v>
      </c>
      <c r="K35" s="3"/>
      <c r="L35" s="17">
        <f t="shared" si="0"/>
        <v>2</v>
      </c>
      <c r="M35" s="4">
        <f t="shared" si="1"/>
        <v>1</v>
      </c>
      <c r="N35" s="5">
        <f t="shared" si="2"/>
        <v>3</v>
      </c>
    </row>
    <row r="36" spans="2:14" x14ac:dyDescent="0.35">
      <c r="B36" s="15" t="s">
        <v>6</v>
      </c>
      <c r="C36" s="6" t="s">
        <v>6</v>
      </c>
      <c r="D36" s="6" t="s">
        <v>6</v>
      </c>
      <c r="E36" s="6" t="s">
        <v>6</v>
      </c>
      <c r="F36" s="6" t="s">
        <v>6</v>
      </c>
      <c r="G36" s="6" t="s">
        <v>6</v>
      </c>
      <c r="H36" s="6"/>
      <c r="I36" s="6"/>
      <c r="J36" s="6"/>
      <c r="K36" s="6"/>
      <c r="L36" s="17">
        <f t="shared" si="0"/>
        <v>4</v>
      </c>
      <c r="M36" s="4">
        <f t="shared" si="1"/>
        <v>1</v>
      </c>
      <c r="N36" s="5">
        <f t="shared" si="2"/>
        <v>5</v>
      </c>
    </row>
    <row r="37" spans="2:14" x14ac:dyDescent="0.35">
      <c r="B37" s="14" t="s">
        <v>637</v>
      </c>
      <c r="C37" s="3"/>
      <c r="D37" s="3"/>
      <c r="E37" s="3"/>
      <c r="F37" s="3"/>
      <c r="G37" s="3" t="s">
        <v>637</v>
      </c>
      <c r="H37" s="3"/>
      <c r="I37" s="3"/>
      <c r="J37" s="3"/>
      <c r="K37" s="3"/>
      <c r="L37" s="17">
        <f t="shared" si="0"/>
        <v>0</v>
      </c>
      <c r="M37" s="4">
        <f t="shared" si="1"/>
        <v>1</v>
      </c>
      <c r="N37" s="5">
        <f t="shared" si="2"/>
        <v>1</v>
      </c>
    </row>
    <row r="38" spans="2:14" x14ac:dyDescent="0.35">
      <c r="B38" s="15" t="s">
        <v>117</v>
      </c>
      <c r="C38" s="6"/>
      <c r="D38" s="6"/>
      <c r="E38" s="6"/>
      <c r="F38" s="6"/>
      <c r="G38" s="6" t="s">
        <v>117</v>
      </c>
      <c r="H38" s="6"/>
      <c r="I38" s="6"/>
      <c r="J38" s="6"/>
      <c r="K38" s="6"/>
      <c r="L38" s="17">
        <f t="shared" si="0"/>
        <v>0</v>
      </c>
      <c r="M38" s="4">
        <f t="shared" si="1"/>
        <v>1</v>
      </c>
      <c r="N38" s="5">
        <f t="shared" si="2"/>
        <v>1</v>
      </c>
    </row>
    <row r="39" spans="2:14" x14ac:dyDescent="0.35">
      <c r="B39" s="14" t="s">
        <v>571</v>
      </c>
      <c r="C39" s="3"/>
      <c r="D39" s="3"/>
      <c r="E39" s="3"/>
      <c r="F39" s="3"/>
      <c r="G39" s="3"/>
      <c r="H39" s="3"/>
      <c r="I39" s="3"/>
      <c r="J39" s="3"/>
      <c r="K39" s="3" t="s">
        <v>571</v>
      </c>
      <c r="L39" s="17">
        <f t="shared" si="0"/>
        <v>0</v>
      </c>
      <c r="M39" s="4">
        <f t="shared" si="1"/>
        <v>0</v>
      </c>
      <c r="N39" s="5">
        <f t="shared" si="2"/>
        <v>1</v>
      </c>
    </row>
    <row r="40" spans="2:14" x14ac:dyDescent="0.35">
      <c r="B40" s="15" t="s">
        <v>522</v>
      </c>
      <c r="C40" s="6"/>
      <c r="D40" s="6"/>
      <c r="E40" s="6"/>
      <c r="F40" s="6"/>
      <c r="G40" s="6"/>
      <c r="H40" s="6"/>
      <c r="I40" s="6"/>
      <c r="J40" s="6"/>
      <c r="K40" s="6" t="s">
        <v>522</v>
      </c>
      <c r="L40" s="17">
        <f t="shared" si="0"/>
        <v>0</v>
      </c>
      <c r="M40" s="4">
        <f t="shared" si="1"/>
        <v>0</v>
      </c>
      <c r="N40" s="5">
        <f t="shared" si="2"/>
        <v>1</v>
      </c>
    </row>
    <row r="41" spans="2:14" x14ac:dyDescent="0.35">
      <c r="B41" s="14" t="s">
        <v>124</v>
      </c>
      <c r="C41" s="3"/>
      <c r="D41" s="3"/>
      <c r="E41" s="3"/>
      <c r="F41" s="3"/>
      <c r="G41" s="3"/>
      <c r="H41" s="3"/>
      <c r="I41" s="3" t="s">
        <v>124</v>
      </c>
      <c r="J41" s="3"/>
      <c r="K41" s="3"/>
      <c r="L41" s="17">
        <f t="shared" si="0"/>
        <v>0</v>
      </c>
      <c r="M41" s="4">
        <f t="shared" si="1"/>
        <v>1</v>
      </c>
      <c r="N41" s="5">
        <f t="shared" si="2"/>
        <v>1</v>
      </c>
    </row>
    <row r="42" spans="2:14" x14ac:dyDescent="0.35">
      <c r="B42" s="15" t="s">
        <v>130</v>
      </c>
      <c r="C42" s="6"/>
      <c r="D42" s="6"/>
      <c r="E42" s="6"/>
      <c r="F42" s="6"/>
      <c r="G42" s="6"/>
      <c r="H42" s="6"/>
      <c r="I42" s="6" t="s">
        <v>130</v>
      </c>
      <c r="J42" s="6"/>
      <c r="K42" s="6"/>
      <c r="L42" s="17">
        <f t="shared" si="0"/>
        <v>0</v>
      </c>
      <c r="M42" s="4">
        <f t="shared" si="1"/>
        <v>1</v>
      </c>
      <c r="N42" s="5">
        <f t="shared" si="2"/>
        <v>1</v>
      </c>
    </row>
    <row r="43" spans="2:14" x14ac:dyDescent="0.35">
      <c r="B43" s="14" t="s">
        <v>392</v>
      </c>
      <c r="C43" s="3"/>
      <c r="D43" s="3"/>
      <c r="E43" s="3"/>
      <c r="F43" s="3"/>
      <c r="G43" s="3"/>
      <c r="H43" s="3"/>
      <c r="I43" s="3" t="s">
        <v>392</v>
      </c>
      <c r="J43" s="3"/>
      <c r="K43" s="3"/>
      <c r="L43" s="17">
        <f t="shared" si="0"/>
        <v>0</v>
      </c>
      <c r="M43" s="4">
        <f t="shared" si="1"/>
        <v>1</v>
      </c>
      <c r="N43" s="5">
        <f t="shared" si="2"/>
        <v>1</v>
      </c>
    </row>
    <row r="44" spans="2:14" x14ac:dyDescent="0.35">
      <c r="B44" s="15" t="s">
        <v>121</v>
      </c>
      <c r="C44" s="6"/>
      <c r="D44" s="6"/>
      <c r="E44" s="6"/>
      <c r="F44" s="6"/>
      <c r="G44" s="6"/>
      <c r="H44" s="6"/>
      <c r="I44" s="6" t="s">
        <v>121</v>
      </c>
      <c r="J44" s="6"/>
      <c r="K44" s="6"/>
      <c r="L44" s="17">
        <f t="shared" si="0"/>
        <v>0</v>
      </c>
      <c r="M44" s="4">
        <f t="shared" si="1"/>
        <v>1</v>
      </c>
      <c r="N44" s="5">
        <f t="shared" si="2"/>
        <v>1</v>
      </c>
    </row>
    <row r="45" spans="2:14" x14ac:dyDescent="0.35">
      <c r="B45" s="14" t="s">
        <v>155</v>
      </c>
      <c r="C45" s="3"/>
      <c r="D45" s="3"/>
      <c r="E45" s="3"/>
      <c r="F45" s="3"/>
      <c r="G45" s="3" t="s">
        <v>155</v>
      </c>
      <c r="H45" s="3"/>
      <c r="I45" s="3"/>
      <c r="J45" s="3"/>
      <c r="K45" s="3"/>
      <c r="L45" s="17">
        <f t="shared" si="0"/>
        <v>0</v>
      </c>
      <c r="M45" s="4">
        <f t="shared" si="1"/>
        <v>1</v>
      </c>
      <c r="N45" s="5">
        <f t="shared" si="2"/>
        <v>1</v>
      </c>
    </row>
    <row r="46" spans="2:14" x14ac:dyDescent="0.35">
      <c r="B46" s="15" t="s">
        <v>552</v>
      </c>
      <c r="C46" s="6"/>
      <c r="D46" s="6"/>
      <c r="E46" s="6"/>
      <c r="F46" s="6"/>
      <c r="G46" s="6"/>
      <c r="H46" s="6"/>
      <c r="I46" s="6" t="s">
        <v>552</v>
      </c>
      <c r="J46" s="6"/>
      <c r="K46" s="6" t="s">
        <v>552</v>
      </c>
      <c r="L46" s="17">
        <f t="shared" si="0"/>
        <v>0</v>
      </c>
      <c r="M46" s="4">
        <f t="shared" si="1"/>
        <v>1</v>
      </c>
      <c r="N46" s="5">
        <f t="shared" si="2"/>
        <v>2</v>
      </c>
    </row>
    <row r="47" spans="2:14" x14ac:dyDescent="0.35">
      <c r="B47" s="14" t="s">
        <v>312</v>
      </c>
      <c r="C47" s="3"/>
      <c r="D47" s="3"/>
      <c r="E47" s="3"/>
      <c r="F47" s="3"/>
      <c r="G47" s="3"/>
      <c r="H47" s="3"/>
      <c r="I47" s="3" t="s">
        <v>312</v>
      </c>
      <c r="J47" s="3" t="s">
        <v>312</v>
      </c>
      <c r="K47" s="3"/>
      <c r="L47" s="17">
        <f t="shared" si="0"/>
        <v>0</v>
      </c>
      <c r="M47" s="4">
        <f t="shared" si="1"/>
        <v>2</v>
      </c>
      <c r="N47" s="5">
        <f t="shared" si="2"/>
        <v>2</v>
      </c>
    </row>
    <row r="48" spans="2:14" x14ac:dyDescent="0.35">
      <c r="B48" s="15" t="s">
        <v>432</v>
      </c>
      <c r="C48" s="6"/>
      <c r="D48" s="6"/>
      <c r="E48" s="6"/>
      <c r="F48" s="6"/>
      <c r="G48" s="6"/>
      <c r="H48" s="6"/>
      <c r="I48" s="6" t="s">
        <v>432</v>
      </c>
      <c r="J48" s="6"/>
      <c r="K48" s="6" t="s">
        <v>432</v>
      </c>
      <c r="L48" s="17">
        <f t="shared" si="0"/>
        <v>0</v>
      </c>
      <c r="M48" s="4">
        <f t="shared" si="1"/>
        <v>1</v>
      </c>
      <c r="N48" s="5">
        <f t="shared" si="2"/>
        <v>2</v>
      </c>
    </row>
    <row r="49" spans="2:14" x14ac:dyDescent="0.35">
      <c r="B49" s="14" t="s">
        <v>486</v>
      </c>
      <c r="C49" s="3"/>
      <c r="D49" s="3"/>
      <c r="E49" s="3"/>
      <c r="F49" s="3"/>
      <c r="G49" s="3"/>
      <c r="H49" s="3"/>
      <c r="I49" s="3" t="s">
        <v>486</v>
      </c>
      <c r="J49" s="3"/>
      <c r="K49" s="3"/>
      <c r="L49" s="17">
        <f t="shared" si="0"/>
        <v>0</v>
      </c>
      <c r="M49" s="4">
        <f t="shared" si="1"/>
        <v>1</v>
      </c>
      <c r="N49" s="5">
        <f t="shared" si="2"/>
        <v>1</v>
      </c>
    </row>
    <row r="50" spans="2:14" x14ac:dyDescent="0.35">
      <c r="B50" s="15" t="s">
        <v>7</v>
      </c>
      <c r="C50" s="6" t="s">
        <v>7</v>
      </c>
      <c r="D50" s="6" t="s">
        <v>7</v>
      </c>
      <c r="E50" s="6" t="s">
        <v>7</v>
      </c>
      <c r="F50" s="6" t="s">
        <v>7</v>
      </c>
      <c r="G50" s="6" t="s">
        <v>7</v>
      </c>
      <c r="H50" s="6"/>
      <c r="I50" s="6"/>
      <c r="J50" s="6" t="s">
        <v>7</v>
      </c>
      <c r="K50" s="6" t="s">
        <v>7</v>
      </c>
      <c r="L50" s="17">
        <f t="shared" si="0"/>
        <v>4</v>
      </c>
      <c r="M50" s="4">
        <f t="shared" si="1"/>
        <v>2</v>
      </c>
      <c r="N50" s="5">
        <f t="shared" si="2"/>
        <v>7</v>
      </c>
    </row>
    <row r="51" spans="2:14" x14ac:dyDescent="0.35">
      <c r="B51" s="14" t="s">
        <v>445</v>
      </c>
      <c r="C51" s="3"/>
      <c r="D51" s="3"/>
      <c r="E51" s="3"/>
      <c r="F51" s="3"/>
      <c r="G51" s="3" t="s">
        <v>445</v>
      </c>
      <c r="H51" s="3" t="s">
        <v>445</v>
      </c>
      <c r="I51" s="3"/>
      <c r="J51" s="3"/>
      <c r="K51" s="3"/>
      <c r="L51" s="17">
        <f t="shared" si="0"/>
        <v>0</v>
      </c>
      <c r="M51" s="4">
        <f t="shared" si="1"/>
        <v>2</v>
      </c>
      <c r="N51" s="5">
        <f t="shared" si="2"/>
        <v>2</v>
      </c>
    </row>
    <row r="52" spans="2:14" x14ac:dyDescent="0.35">
      <c r="B52" s="15" t="s">
        <v>8</v>
      </c>
      <c r="C52" s="6" t="s">
        <v>8</v>
      </c>
      <c r="D52" s="6" t="s">
        <v>8</v>
      </c>
      <c r="E52" s="6" t="s">
        <v>8</v>
      </c>
      <c r="F52" s="6" t="s">
        <v>8</v>
      </c>
      <c r="G52" s="6"/>
      <c r="H52" s="6"/>
      <c r="I52" s="6"/>
      <c r="J52" s="6"/>
      <c r="K52" s="6"/>
      <c r="L52" s="17">
        <f t="shared" si="0"/>
        <v>4</v>
      </c>
      <c r="M52" s="4">
        <f t="shared" si="1"/>
        <v>0</v>
      </c>
      <c r="N52" s="5">
        <f t="shared" si="2"/>
        <v>4</v>
      </c>
    </row>
    <row r="53" spans="2:14" x14ac:dyDescent="0.35">
      <c r="B53" s="14" t="s">
        <v>9</v>
      </c>
      <c r="C53" s="3" t="s">
        <v>9</v>
      </c>
      <c r="D53" s="3"/>
      <c r="E53" s="3" t="s">
        <v>9</v>
      </c>
      <c r="F53" s="3"/>
      <c r="G53" s="3"/>
      <c r="H53" s="3"/>
      <c r="I53" s="3"/>
      <c r="J53" s="3"/>
      <c r="K53" s="3" t="s">
        <v>9</v>
      </c>
      <c r="L53" s="17">
        <f t="shared" si="0"/>
        <v>2</v>
      </c>
      <c r="M53" s="4">
        <f t="shared" si="1"/>
        <v>0</v>
      </c>
      <c r="N53" s="5">
        <f t="shared" si="2"/>
        <v>3</v>
      </c>
    </row>
    <row r="54" spans="2:14" x14ac:dyDescent="0.35">
      <c r="B54" s="15" t="s">
        <v>284</v>
      </c>
      <c r="C54" s="6"/>
      <c r="D54" s="6"/>
      <c r="E54" s="6"/>
      <c r="F54" s="6"/>
      <c r="G54" s="6"/>
      <c r="H54" s="6"/>
      <c r="I54" s="6" t="s">
        <v>284</v>
      </c>
      <c r="J54" s="6"/>
      <c r="K54" s="6"/>
      <c r="L54" s="17">
        <f t="shared" si="0"/>
        <v>0</v>
      </c>
      <c r="M54" s="4">
        <f t="shared" si="1"/>
        <v>1</v>
      </c>
      <c r="N54" s="5">
        <f t="shared" si="2"/>
        <v>1</v>
      </c>
    </row>
    <row r="55" spans="2:14" x14ac:dyDescent="0.35">
      <c r="B55" s="14" t="s">
        <v>550</v>
      </c>
      <c r="C55" s="3"/>
      <c r="D55" s="3"/>
      <c r="E55" s="3"/>
      <c r="F55" s="3"/>
      <c r="G55" s="3"/>
      <c r="H55" s="3"/>
      <c r="I55" s="3" t="s">
        <v>550</v>
      </c>
      <c r="J55" s="3"/>
      <c r="K55" s="3"/>
      <c r="L55" s="17">
        <f t="shared" si="0"/>
        <v>0</v>
      </c>
      <c r="M55" s="4">
        <f t="shared" si="1"/>
        <v>1</v>
      </c>
      <c r="N55" s="5">
        <f t="shared" si="2"/>
        <v>1</v>
      </c>
    </row>
    <row r="56" spans="2:14" x14ac:dyDescent="0.35">
      <c r="B56" s="15" t="s">
        <v>10</v>
      </c>
      <c r="C56" s="6" t="s">
        <v>10</v>
      </c>
      <c r="D56" s="6"/>
      <c r="E56" s="6" t="s">
        <v>10</v>
      </c>
      <c r="F56" s="6"/>
      <c r="G56" s="6"/>
      <c r="H56" s="6"/>
      <c r="I56" s="6"/>
      <c r="J56" s="6"/>
      <c r="K56" s="6" t="s">
        <v>10</v>
      </c>
      <c r="L56" s="17">
        <f t="shared" si="0"/>
        <v>2</v>
      </c>
      <c r="M56" s="4">
        <f t="shared" si="1"/>
        <v>0</v>
      </c>
      <c r="N56" s="5">
        <f t="shared" si="2"/>
        <v>3</v>
      </c>
    </row>
    <row r="57" spans="2:14" x14ac:dyDescent="0.35">
      <c r="B57" s="14" t="s">
        <v>11</v>
      </c>
      <c r="C57" s="3" t="s">
        <v>11</v>
      </c>
      <c r="D57" s="3" t="s">
        <v>11</v>
      </c>
      <c r="E57" s="3" t="s">
        <v>11</v>
      </c>
      <c r="F57" s="3" t="s">
        <v>11</v>
      </c>
      <c r="G57" s="3"/>
      <c r="H57" s="3"/>
      <c r="I57" s="3"/>
      <c r="J57" s="3"/>
      <c r="K57" s="3"/>
      <c r="L57" s="17">
        <f t="shared" si="0"/>
        <v>4</v>
      </c>
      <c r="M57" s="4">
        <f t="shared" si="1"/>
        <v>0</v>
      </c>
      <c r="N57" s="5">
        <f t="shared" si="2"/>
        <v>4</v>
      </c>
    </row>
    <row r="58" spans="2:14" x14ac:dyDescent="0.35">
      <c r="B58" s="15" t="s">
        <v>12</v>
      </c>
      <c r="C58" s="6" t="s">
        <v>12</v>
      </c>
      <c r="D58" s="6"/>
      <c r="E58" s="6" t="s">
        <v>12</v>
      </c>
      <c r="F58" s="6"/>
      <c r="G58" s="6"/>
      <c r="H58" s="6"/>
      <c r="I58" s="6"/>
      <c r="J58" s="6"/>
      <c r="K58" s="6"/>
      <c r="L58" s="17">
        <f t="shared" si="0"/>
        <v>2</v>
      </c>
      <c r="M58" s="4">
        <f t="shared" si="1"/>
        <v>0</v>
      </c>
      <c r="N58" s="5">
        <f t="shared" si="2"/>
        <v>2</v>
      </c>
    </row>
    <row r="59" spans="2:14" x14ac:dyDescent="0.35">
      <c r="B59" s="14" t="s">
        <v>467</v>
      </c>
      <c r="C59" s="3"/>
      <c r="D59" s="3"/>
      <c r="E59" s="3"/>
      <c r="F59" s="3"/>
      <c r="G59" s="3"/>
      <c r="H59" s="3"/>
      <c r="I59" s="3" t="s">
        <v>467</v>
      </c>
      <c r="J59" s="3"/>
      <c r="K59" s="3" t="s">
        <v>467</v>
      </c>
      <c r="L59" s="17">
        <f t="shared" si="0"/>
        <v>0</v>
      </c>
      <c r="M59" s="4">
        <f t="shared" si="1"/>
        <v>1</v>
      </c>
      <c r="N59" s="5">
        <f t="shared" si="2"/>
        <v>2</v>
      </c>
    </row>
    <row r="60" spans="2:14" x14ac:dyDescent="0.35">
      <c r="B60" s="15" t="s">
        <v>13</v>
      </c>
      <c r="C60" s="6" t="s">
        <v>13</v>
      </c>
      <c r="D60" s="6"/>
      <c r="E60" s="6" t="s">
        <v>13</v>
      </c>
      <c r="F60" s="6"/>
      <c r="G60" s="6"/>
      <c r="H60" s="6"/>
      <c r="I60" s="6"/>
      <c r="J60" s="6"/>
      <c r="K60" s="6"/>
      <c r="L60" s="17">
        <f t="shared" si="0"/>
        <v>2</v>
      </c>
      <c r="M60" s="4">
        <f t="shared" si="1"/>
        <v>0</v>
      </c>
      <c r="N60" s="5">
        <f t="shared" si="2"/>
        <v>2</v>
      </c>
    </row>
    <row r="61" spans="2:14" x14ac:dyDescent="0.35">
      <c r="B61" s="14" t="s">
        <v>849</v>
      </c>
      <c r="C61" s="3"/>
      <c r="D61" s="3"/>
      <c r="E61" s="3"/>
      <c r="F61" s="3"/>
      <c r="G61" s="3"/>
      <c r="H61" s="3"/>
      <c r="I61" s="3"/>
      <c r="J61" s="3" t="s">
        <v>849</v>
      </c>
      <c r="K61" s="3"/>
      <c r="L61" s="17">
        <f t="shared" si="0"/>
        <v>0</v>
      </c>
      <c r="M61" s="4">
        <f t="shared" si="1"/>
        <v>1</v>
      </c>
      <c r="N61" s="5">
        <f t="shared" si="2"/>
        <v>1</v>
      </c>
    </row>
    <row r="62" spans="2:14" x14ac:dyDescent="0.35">
      <c r="B62" s="15" t="s">
        <v>487</v>
      </c>
      <c r="C62" s="6"/>
      <c r="D62" s="6"/>
      <c r="E62" s="6"/>
      <c r="F62" s="6"/>
      <c r="G62" s="6"/>
      <c r="H62" s="6"/>
      <c r="I62" s="6"/>
      <c r="J62" s="6" t="s">
        <v>487</v>
      </c>
      <c r="K62" s="6"/>
      <c r="L62" s="17">
        <f t="shared" si="0"/>
        <v>0</v>
      </c>
      <c r="M62" s="4">
        <f t="shared" si="1"/>
        <v>1</v>
      </c>
      <c r="N62" s="5">
        <f t="shared" si="2"/>
        <v>1</v>
      </c>
    </row>
    <row r="63" spans="2:14" x14ac:dyDescent="0.35">
      <c r="B63" s="14" t="s">
        <v>160</v>
      </c>
      <c r="C63" s="3"/>
      <c r="D63" s="3"/>
      <c r="E63" s="3"/>
      <c r="F63" s="3"/>
      <c r="G63" s="3"/>
      <c r="H63" s="3"/>
      <c r="I63" s="3" t="s">
        <v>160</v>
      </c>
      <c r="J63" s="3"/>
      <c r="K63" s="3"/>
      <c r="L63" s="17">
        <f t="shared" si="0"/>
        <v>0</v>
      </c>
      <c r="M63" s="4">
        <f t="shared" si="1"/>
        <v>1</v>
      </c>
      <c r="N63" s="5">
        <f t="shared" si="2"/>
        <v>1</v>
      </c>
    </row>
    <row r="64" spans="2:14" x14ac:dyDescent="0.35">
      <c r="B64" s="15" t="s">
        <v>162</v>
      </c>
      <c r="C64" s="6"/>
      <c r="D64" s="6"/>
      <c r="E64" s="6"/>
      <c r="F64" s="6"/>
      <c r="G64" s="6"/>
      <c r="H64" s="6"/>
      <c r="I64" s="6" t="s">
        <v>162</v>
      </c>
      <c r="J64" s="6"/>
      <c r="K64" s="6"/>
      <c r="L64" s="17">
        <f t="shared" si="0"/>
        <v>0</v>
      </c>
      <c r="M64" s="4">
        <f t="shared" si="1"/>
        <v>1</v>
      </c>
      <c r="N64" s="5">
        <f t="shared" si="2"/>
        <v>1</v>
      </c>
    </row>
    <row r="65" spans="2:14" x14ac:dyDescent="0.35">
      <c r="B65" s="14" t="s">
        <v>169</v>
      </c>
      <c r="C65" s="3"/>
      <c r="D65" s="3"/>
      <c r="E65" s="3"/>
      <c r="F65" s="3"/>
      <c r="G65" s="3"/>
      <c r="H65" s="3"/>
      <c r="I65" s="3" t="s">
        <v>169</v>
      </c>
      <c r="J65" s="3"/>
      <c r="K65" s="3"/>
      <c r="L65" s="17">
        <f t="shared" si="0"/>
        <v>0</v>
      </c>
      <c r="M65" s="4">
        <f t="shared" si="1"/>
        <v>1</v>
      </c>
      <c r="N65" s="5">
        <f t="shared" si="2"/>
        <v>1</v>
      </c>
    </row>
    <row r="66" spans="2:14" x14ac:dyDescent="0.35">
      <c r="B66" s="15" t="s">
        <v>666</v>
      </c>
      <c r="C66" s="6"/>
      <c r="D66" s="6"/>
      <c r="E66" s="6"/>
      <c r="F66" s="6"/>
      <c r="G66" s="6"/>
      <c r="H66" s="6" t="s">
        <v>666</v>
      </c>
      <c r="I66" s="6"/>
      <c r="J66" s="6"/>
      <c r="K66" s="6"/>
      <c r="L66" s="17">
        <f t="shared" si="0"/>
        <v>0</v>
      </c>
      <c r="M66" s="4">
        <f t="shared" si="1"/>
        <v>1</v>
      </c>
      <c r="N66" s="5">
        <f t="shared" si="2"/>
        <v>1</v>
      </c>
    </row>
    <row r="67" spans="2:14" x14ac:dyDescent="0.35">
      <c r="B67" s="14" t="s">
        <v>598</v>
      </c>
      <c r="C67" s="3"/>
      <c r="D67" s="3"/>
      <c r="E67" s="3"/>
      <c r="F67" s="3"/>
      <c r="G67" s="3"/>
      <c r="H67" s="3" t="s">
        <v>598</v>
      </c>
      <c r="I67" s="3" t="s">
        <v>598</v>
      </c>
      <c r="J67" s="3"/>
      <c r="K67" s="3" t="s">
        <v>598</v>
      </c>
      <c r="L67" s="17">
        <f t="shared" si="0"/>
        <v>0</v>
      </c>
      <c r="M67" s="4">
        <f t="shared" si="1"/>
        <v>2</v>
      </c>
      <c r="N67" s="5">
        <f t="shared" si="2"/>
        <v>3</v>
      </c>
    </row>
    <row r="68" spans="2:14" x14ac:dyDescent="0.35">
      <c r="B68" s="15" t="s">
        <v>591</v>
      </c>
      <c r="C68" s="6"/>
      <c r="D68" s="6"/>
      <c r="E68" s="6"/>
      <c r="F68" s="6"/>
      <c r="G68" s="6"/>
      <c r="H68" s="6"/>
      <c r="I68" s="6" t="s">
        <v>591</v>
      </c>
      <c r="J68" s="6"/>
      <c r="K68" s="6" t="s">
        <v>591</v>
      </c>
      <c r="L68" s="17">
        <f t="shared" ref="L68:L131" si="3">COUNTA(C68:F68)</f>
        <v>0</v>
      </c>
      <c r="M68" s="4">
        <f t="shared" ref="M68:M131" si="4">COUNTA(G68:J68)</f>
        <v>1</v>
      </c>
      <c r="N68" s="5">
        <f t="shared" ref="N68:N131" si="5">COUNTA(C68:K68)</f>
        <v>2</v>
      </c>
    </row>
    <row r="69" spans="2:14" x14ac:dyDescent="0.35">
      <c r="B69" s="14" t="s">
        <v>172</v>
      </c>
      <c r="C69" s="3"/>
      <c r="D69" s="3"/>
      <c r="E69" s="3"/>
      <c r="F69" s="3"/>
      <c r="G69" s="3"/>
      <c r="H69" s="3"/>
      <c r="I69" s="3" t="s">
        <v>172</v>
      </c>
      <c r="J69" s="3"/>
      <c r="K69" s="3"/>
      <c r="L69" s="17">
        <f t="shared" si="3"/>
        <v>0</v>
      </c>
      <c r="M69" s="4">
        <f t="shared" si="4"/>
        <v>1</v>
      </c>
      <c r="N69" s="5">
        <f t="shared" si="5"/>
        <v>1</v>
      </c>
    </row>
    <row r="70" spans="2:14" x14ac:dyDescent="0.35">
      <c r="B70" s="15" t="s">
        <v>642</v>
      </c>
      <c r="C70" s="6"/>
      <c r="D70" s="6"/>
      <c r="E70" s="6"/>
      <c r="F70" s="6"/>
      <c r="G70" s="6"/>
      <c r="H70" s="6"/>
      <c r="I70" s="6" t="s">
        <v>642</v>
      </c>
      <c r="J70" s="6"/>
      <c r="K70" s="6" t="s">
        <v>642</v>
      </c>
      <c r="L70" s="17">
        <f t="shared" si="3"/>
        <v>0</v>
      </c>
      <c r="M70" s="4">
        <f t="shared" si="4"/>
        <v>1</v>
      </c>
      <c r="N70" s="5">
        <f t="shared" si="5"/>
        <v>2</v>
      </c>
    </row>
    <row r="71" spans="2:14" x14ac:dyDescent="0.35">
      <c r="B71" s="14" t="s">
        <v>175</v>
      </c>
      <c r="C71" s="3"/>
      <c r="D71" s="3"/>
      <c r="E71" s="3"/>
      <c r="F71" s="3"/>
      <c r="G71" s="3" t="s">
        <v>175</v>
      </c>
      <c r="H71" s="3"/>
      <c r="I71" s="3"/>
      <c r="J71" s="3"/>
      <c r="K71" s="3"/>
      <c r="L71" s="17">
        <f t="shared" si="3"/>
        <v>0</v>
      </c>
      <c r="M71" s="4">
        <f t="shared" si="4"/>
        <v>1</v>
      </c>
      <c r="N71" s="5">
        <f t="shared" si="5"/>
        <v>1</v>
      </c>
    </row>
    <row r="72" spans="2:14" x14ac:dyDescent="0.35">
      <c r="B72" s="15" t="s">
        <v>295</v>
      </c>
      <c r="C72" s="6"/>
      <c r="D72" s="6"/>
      <c r="E72" s="6"/>
      <c r="F72" s="6"/>
      <c r="G72" s="6"/>
      <c r="H72" s="6"/>
      <c r="I72" s="6" t="s">
        <v>295</v>
      </c>
      <c r="J72" s="6"/>
      <c r="K72" s="6"/>
      <c r="L72" s="17">
        <f t="shared" si="3"/>
        <v>0</v>
      </c>
      <c r="M72" s="4">
        <f t="shared" si="4"/>
        <v>1</v>
      </c>
      <c r="N72" s="5">
        <f t="shared" si="5"/>
        <v>1</v>
      </c>
    </row>
    <row r="73" spans="2:14" x14ac:dyDescent="0.35">
      <c r="B73" s="14" t="s">
        <v>521</v>
      </c>
      <c r="C73" s="3"/>
      <c r="D73" s="3"/>
      <c r="E73" s="3"/>
      <c r="F73" s="3"/>
      <c r="G73" s="3"/>
      <c r="H73" s="3"/>
      <c r="I73" s="3"/>
      <c r="J73" s="3"/>
      <c r="K73" s="3" t="s">
        <v>521</v>
      </c>
      <c r="L73" s="17">
        <f t="shared" si="3"/>
        <v>0</v>
      </c>
      <c r="M73" s="4">
        <f t="shared" si="4"/>
        <v>0</v>
      </c>
      <c r="N73" s="5">
        <f t="shared" si="5"/>
        <v>1</v>
      </c>
    </row>
    <row r="74" spans="2:14" x14ac:dyDescent="0.35">
      <c r="B74" s="15" t="s">
        <v>378</v>
      </c>
      <c r="C74" s="6"/>
      <c r="D74" s="6"/>
      <c r="E74" s="6"/>
      <c r="F74" s="6"/>
      <c r="G74" s="6"/>
      <c r="H74" s="6"/>
      <c r="I74" s="6" t="s">
        <v>378</v>
      </c>
      <c r="J74" s="6"/>
      <c r="K74" s="6"/>
      <c r="L74" s="17">
        <f t="shared" si="3"/>
        <v>0</v>
      </c>
      <c r="M74" s="4">
        <f t="shared" si="4"/>
        <v>1</v>
      </c>
      <c r="N74" s="5">
        <f t="shared" si="5"/>
        <v>1</v>
      </c>
    </row>
    <row r="75" spans="2:14" x14ac:dyDescent="0.35">
      <c r="B75" s="14" t="s">
        <v>178</v>
      </c>
      <c r="C75" s="3"/>
      <c r="D75" s="3"/>
      <c r="E75" s="3"/>
      <c r="F75" s="3"/>
      <c r="G75" s="3"/>
      <c r="H75" s="3"/>
      <c r="I75" s="3" t="s">
        <v>178</v>
      </c>
      <c r="J75" s="3"/>
      <c r="K75" s="3"/>
      <c r="L75" s="17">
        <f t="shared" si="3"/>
        <v>0</v>
      </c>
      <c r="M75" s="4">
        <f t="shared" si="4"/>
        <v>1</v>
      </c>
      <c r="N75" s="5">
        <f t="shared" si="5"/>
        <v>1</v>
      </c>
    </row>
    <row r="76" spans="2:14" x14ac:dyDescent="0.35">
      <c r="B76" s="15" t="s">
        <v>859</v>
      </c>
      <c r="C76" s="6"/>
      <c r="D76" s="6"/>
      <c r="E76" s="6"/>
      <c r="F76" s="6"/>
      <c r="G76" s="6"/>
      <c r="H76" s="6"/>
      <c r="I76" s="6"/>
      <c r="J76" s="6"/>
      <c r="K76" s="6" t="s">
        <v>859</v>
      </c>
      <c r="L76" s="17">
        <f t="shared" si="3"/>
        <v>0</v>
      </c>
      <c r="M76" s="4">
        <f t="shared" si="4"/>
        <v>0</v>
      </c>
      <c r="N76" s="5">
        <f t="shared" si="5"/>
        <v>1</v>
      </c>
    </row>
    <row r="77" spans="2:14" x14ac:dyDescent="0.35">
      <c r="B77" s="14" t="s">
        <v>14</v>
      </c>
      <c r="C77" s="3" t="s">
        <v>14</v>
      </c>
      <c r="D77" s="3"/>
      <c r="E77" s="3" t="s">
        <v>14</v>
      </c>
      <c r="F77" s="3"/>
      <c r="G77" s="3"/>
      <c r="H77" s="3"/>
      <c r="I77" s="3"/>
      <c r="J77" s="3"/>
      <c r="K77" s="3"/>
      <c r="L77" s="17">
        <f t="shared" si="3"/>
        <v>2</v>
      </c>
      <c r="M77" s="4">
        <f t="shared" si="4"/>
        <v>0</v>
      </c>
      <c r="N77" s="5">
        <f t="shared" si="5"/>
        <v>2</v>
      </c>
    </row>
    <row r="78" spans="2:14" x14ac:dyDescent="0.35">
      <c r="B78" s="15" t="s">
        <v>411</v>
      </c>
      <c r="C78" s="6"/>
      <c r="D78" s="6"/>
      <c r="E78" s="6"/>
      <c r="F78" s="6"/>
      <c r="G78" s="6"/>
      <c r="H78" s="6"/>
      <c r="I78" s="6"/>
      <c r="J78" s="6" t="s">
        <v>411</v>
      </c>
      <c r="K78" s="6"/>
      <c r="L78" s="17">
        <f t="shared" si="3"/>
        <v>0</v>
      </c>
      <c r="M78" s="4">
        <f t="shared" si="4"/>
        <v>1</v>
      </c>
      <c r="N78" s="5">
        <f t="shared" si="5"/>
        <v>1</v>
      </c>
    </row>
    <row r="79" spans="2:14" x14ac:dyDescent="0.35">
      <c r="B79" s="14" t="s">
        <v>15</v>
      </c>
      <c r="C79" s="3" t="s">
        <v>15</v>
      </c>
      <c r="D79" s="3" t="s">
        <v>15</v>
      </c>
      <c r="E79" s="3" t="s">
        <v>15</v>
      </c>
      <c r="F79" s="3" t="s">
        <v>15</v>
      </c>
      <c r="G79" s="3" t="s">
        <v>15</v>
      </c>
      <c r="H79" s="3"/>
      <c r="I79" s="3"/>
      <c r="J79" s="3"/>
      <c r="K79" s="3"/>
      <c r="L79" s="17">
        <f t="shared" si="3"/>
        <v>4</v>
      </c>
      <c r="M79" s="4">
        <f t="shared" si="4"/>
        <v>1</v>
      </c>
      <c r="N79" s="5">
        <f t="shared" si="5"/>
        <v>5</v>
      </c>
    </row>
    <row r="80" spans="2:14" x14ac:dyDescent="0.35">
      <c r="B80" s="15" t="s">
        <v>206</v>
      </c>
      <c r="C80" s="6"/>
      <c r="D80" s="6"/>
      <c r="E80" s="6"/>
      <c r="F80" s="6"/>
      <c r="G80" s="6" t="s">
        <v>206</v>
      </c>
      <c r="H80" s="6"/>
      <c r="I80" s="6"/>
      <c r="J80" s="6"/>
      <c r="K80" s="6"/>
      <c r="L80" s="17">
        <f t="shared" si="3"/>
        <v>0</v>
      </c>
      <c r="M80" s="4">
        <f t="shared" si="4"/>
        <v>1</v>
      </c>
      <c r="N80" s="5">
        <f t="shared" si="5"/>
        <v>1</v>
      </c>
    </row>
    <row r="81" spans="2:14" x14ac:dyDescent="0.35">
      <c r="B81" s="14" t="s">
        <v>208</v>
      </c>
      <c r="C81" s="3"/>
      <c r="D81" s="3"/>
      <c r="E81" s="3"/>
      <c r="F81" s="3"/>
      <c r="G81" s="3"/>
      <c r="H81" s="3"/>
      <c r="I81" s="3" t="s">
        <v>208</v>
      </c>
      <c r="J81" s="3"/>
      <c r="K81" s="3"/>
      <c r="L81" s="17">
        <f t="shared" si="3"/>
        <v>0</v>
      </c>
      <c r="M81" s="4">
        <f t="shared" si="4"/>
        <v>1</v>
      </c>
      <c r="N81" s="5">
        <f t="shared" si="5"/>
        <v>1</v>
      </c>
    </row>
    <row r="82" spans="2:14" x14ac:dyDescent="0.35">
      <c r="B82" s="15" t="s">
        <v>210</v>
      </c>
      <c r="C82" s="6"/>
      <c r="D82" s="6"/>
      <c r="E82" s="6"/>
      <c r="F82" s="6"/>
      <c r="G82" s="6" t="s">
        <v>210</v>
      </c>
      <c r="H82" s="6"/>
      <c r="I82" s="6"/>
      <c r="J82" s="6"/>
      <c r="K82" s="6"/>
      <c r="L82" s="17">
        <f t="shared" si="3"/>
        <v>0</v>
      </c>
      <c r="M82" s="4">
        <f t="shared" si="4"/>
        <v>1</v>
      </c>
      <c r="N82" s="5">
        <f t="shared" si="5"/>
        <v>1</v>
      </c>
    </row>
    <row r="83" spans="2:14" x14ac:dyDescent="0.35">
      <c r="B83" s="14" t="s">
        <v>214</v>
      </c>
      <c r="C83" s="3"/>
      <c r="D83" s="3"/>
      <c r="E83" s="3"/>
      <c r="F83" s="3"/>
      <c r="G83" s="3" t="s">
        <v>214</v>
      </c>
      <c r="H83" s="3"/>
      <c r="I83" s="3" t="s">
        <v>214</v>
      </c>
      <c r="J83" s="3"/>
      <c r="K83" s="3"/>
      <c r="L83" s="17">
        <f t="shared" si="3"/>
        <v>0</v>
      </c>
      <c r="M83" s="4">
        <f t="shared" si="4"/>
        <v>2</v>
      </c>
      <c r="N83" s="5">
        <f t="shared" si="5"/>
        <v>2</v>
      </c>
    </row>
    <row r="84" spans="2:14" x14ac:dyDescent="0.35">
      <c r="B84" s="15" t="s">
        <v>216</v>
      </c>
      <c r="C84" s="6"/>
      <c r="D84" s="6"/>
      <c r="E84" s="6"/>
      <c r="F84" s="6"/>
      <c r="G84" s="6"/>
      <c r="H84" s="6"/>
      <c r="I84" s="6" t="s">
        <v>216</v>
      </c>
      <c r="J84" s="6"/>
      <c r="K84" s="6"/>
      <c r="L84" s="17">
        <f t="shared" si="3"/>
        <v>0</v>
      </c>
      <c r="M84" s="4">
        <f t="shared" si="4"/>
        <v>1</v>
      </c>
      <c r="N84" s="5">
        <f t="shared" si="5"/>
        <v>1</v>
      </c>
    </row>
    <row r="85" spans="2:14" x14ac:dyDescent="0.35">
      <c r="B85" s="14" t="s">
        <v>218</v>
      </c>
      <c r="C85" s="3"/>
      <c r="D85" s="3"/>
      <c r="E85" s="3"/>
      <c r="F85" s="3"/>
      <c r="G85" s="3" t="s">
        <v>218</v>
      </c>
      <c r="H85" s="3"/>
      <c r="I85" s="3"/>
      <c r="J85" s="3"/>
      <c r="K85" s="3"/>
      <c r="L85" s="17">
        <f t="shared" si="3"/>
        <v>0</v>
      </c>
      <c r="M85" s="4">
        <f t="shared" si="4"/>
        <v>1</v>
      </c>
      <c r="N85" s="5">
        <f t="shared" si="5"/>
        <v>1</v>
      </c>
    </row>
    <row r="86" spans="2:14" x14ac:dyDescent="0.35">
      <c r="B86" s="15" t="s">
        <v>16</v>
      </c>
      <c r="C86" s="6" t="s">
        <v>16</v>
      </c>
      <c r="D86" s="6" t="s">
        <v>16</v>
      </c>
      <c r="E86" s="6" t="s">
        <v>16</v>
      </c>
      <c r="F86" s="6" t="s">
        <v>16</v>
      </c>
      <c r="G86" s="6" t="s">
        <v>16</v>
      </c>
      <c r="H86" s="6"/>
      <c r="I86" s="6"/>
      <c r="J86" s="6"/>
      <c r="K86" s="6"/>
      <c r="L86" s="17">
        <f t="shared" si="3"/>
        <v>4</v>
      </c>
      <c r="M86" s="4">
        <f t="shared" si="4"/>
        <v>1</v>
      </c>
      <c r="N86" s="5">
        <f t="shared" si="5"/>
        <v>5</v>
      </c>
    </row>
    <row r="87" spans="2:14" x14ac:dyDescent="0.35">
      <c r="B87" s="14" t="s">
        <v>632</v>
      </c>
      <c r="C87" s="3"/>
      <c r="D87" s="3"/>
      <c r="E87" s="3"/>
      <c r="F87" s="3"/>
      <c r="G87" s="3"/>
      <c r="H87" s="3"/>
      <c r="I87" s="3" t="s">
        <v>632</v>
      </c>
      <c r="J87" s="3"/>
      <c r="K87" s="3" t="s">
        <v>632</v>
      </c>
      <c r="L87" s="17">
        <f t="shared" si="3"/>
        <v>0</v>
      </c>
      <c r="M87" s="4">
        <f t="shared" si="4"/>
        <v>1</v>
      </c>
      <c r="N87" s="5">
        <f t="shared" si="5"/>
        <v>2</v>
      </c>
    </row>
    <row r="88" spans="2:14" x14ac:dyDescent="0.35">
      <c r="B88" s="15" t="s">
        <v>588</v>
      </c>
      <c r="C88" s="6"/>
      <c r="D88" s="6"/>
      <c r="E88" s="6"/>
      <c r="F88" s="6"/>
      <c r="G88" s="6" t="s">
        <v>588</v>
      </c>
      <c r="H88" s="6"/>
      <c r="I88" s="6"/>
      <c r="J88" s="6" t="s">
        <v>588</v>
      </c>
      <c r="K88" s="6"/>
      <c r="L88" s="17">
        <f t="shared" si="3"/>
        <v>0</v>
      </c>
      <c r="M88" s="4">
        <f t="shared" si="4"/>
        <v>2</v>
      </c>
      <c r="N88" s="5">
        <f t="shared" si="5"/>
        <v>2</v>
      </c>
    </row>
    <row r="89" spans="2:14" x14ac:dyDescent="0.35">
      <c r="B89" s="14" t="s">
        <v>606</v>
      </c>
      <c r="C89" s="3"/>
      <c r="D89" s="3"/>
      <c r="E89" s="3"/>
      <c r="F89" s="3"/>
      <c r="G89" s="3"/>
      <c r="H89" s="3"/>
      <c r="I89" s="3" t="s">
        <v>606</v>
      </c>
      <c r="J89" s="3"/>
      <c r="K89" s="3"/>
      <c r="L89" s="17">
        <f t="shared" si="3"/>
        <v>0</v>
      </c>
      <c r="M89" s="4">
        <f t="shared" si="4"/>
        <v>1</v>
      </c>
      <c r="N89" s="5">
        <f t="shared" si="5"/>
        <v>1</v>
      </c>
    </row>
    <row r="90" spans="2:14" x14ac:dyDescent="0.35">
      <c r="B90" s="15" t="s">
        <v>626</v>
      </c>
      <c r="C90" s="6"/>
      <c r="D90" s="6"/>
      <c r="E90" s="6"/>
      <c r="F90" s="6"/>
      <c r="G90" s="6" t="s">
        <v>626</v>
      </c>
      <c r="H90" s="6"/>
      <c r="I90" s="6"/>
      <c r="J90" s="6"/>
      <c r="K90" s="6"/>
      <c r="L90" s="17">
        <f t="shared" si="3"/>
        <v>0</v>
      </c>
      <c r="M90" s="4">
        <f t="shared" si="4"/>
        <v>1</v>
      </c>
      <c r="N90" s="5">
        <f t="shared" si="5"/>
        <v>1</v>
      </c>
    </row>
    <row r="91" spans="2:14" x14ac:dyDescent="0.35">
      <c r="B91" s="14" t="s">
        <v>603</v>
      </c>
      <c r="C91" s="3"/>
      <c r="D91" s="3"/>
      <c r="E91" s="3"/>
      <c r="F91" s="3"/>
      <c r="G91" s="3"/>
      <c r="H91" s="3"/>
      <c r="I91" s="3" t="s">
        <v>603</v>
      </c>
      <c r="J91" s="3"/>
      <c r="K91" s="3"/>
      <c r="L91" s="17">
        <f t="shared" si="3"/>
        <v>0</v>
      </c>
      <c r="M91" s="4">
        <f t="shared" si="4"/>
        <v>1</v>
      </c>
      <c r="N91" s="5">
        <f t="shared" si="5"/>
        <v>1</v>
      </c>
    </row>
    <row r="92" spans="2:14" x14ac:dyDescent="0.35">
      <c r="B92" s="15" t="s">
        <v>540</v>
      </c>
      <c r="C92" s="6"/>
      <c r="D92" s="6"/>
      <c r="E92" s="6"/>
      <c r="F92" s="6"/>
      <c r="G92" s="6" t="s">
        <v>540</v>
      </c>
      <c r="H92" s="6"/>
      <c r="I92" s="6"/>
      <c r="J92" s="6"/>
      <c r="K92" s="6" t="s">
        <v>540</v>
      </c>
      <c r="L92" s="17">
        <f t="shared" si="3"/>
        <v>0</v>
      </c>
      <c r="M92" s="4">
        <f t="shared" si="4"/>
        <v>1</v>
      </c>
      <c r="N92" s="5">
        <f t="shared" si="5"/>
        <v>2</v>
      </c>
    </row>
    <row r="93" spans="2:14" x14ac:dyDescent="0.35">
      <c r="B93" s="14" t="s">
        <v>536</v>
      </c>
      <c r="C93" s="3"/>
      <c r="D93" s="3"/>
      <c r="E93" s="3"/>
      <c r="F93" s="3"/>
      <c r="G93" s="3"/>
      <c r="H93" s="3" t="s">
        <v>536</v>
      </c>
      <c r="I93" s="3"/>
      <c r="J93" s="3"/>
      <c r="K93" s="3" t="s">
        <v>536</v>
      </c>
      <c r="L93" s="17">
        <f t="shared" si="3"/>
        <v>0</v>
      </c>
      <c r="M93" s="4">
        <f t="shared" si="4"/>
        <v>1</v>
      </c>
      <c r="N93" s="5">
        <f t="shared" si="5"/>
        <v>2</v>
      </c>
    </row>
    <row r="94" spans="2:14" x14ac:dyDescent="0.35">
      <c r="B94" s="15" t="s">
        <v>884</v>
      </c>
      <c r="C94" s="6"/>
      <c r="D94" s="6"/>
      <c r="E94" s="6"/>
      <c r="F94" s="6"/>
      <c r="G94" s="6"/>
      <c r="H94" s="6"/>
      <c r="I94" s="6"/>
      <c r="J94" s="6"/>
      <c r="K94" s="6" t="s">
        <v>884</v>
      </c>
      <c r="L94" s="17">
        <f t="shared" si="3"/>
        <v>0</v>
      </c>
      <c r="M94" s="4">
        <f t="shared" si="4"/>
        <v>0</v>
      </c>
      <c r="N94" s="5">
        <f t="shared" si="5"/>
        <v>1</v>
      </c>
    </row>
    <row r="95" spans="2:14" x14ac:dyDescent="0.35">
      <c r="B95" s="14" t="s">
        <v>360</v>
      </c>
      <c r="C95" s="3"/>
      <c r="D95" s="3"/>
      <c r="E95" s="3" t="s">
        <v>360</v>
      </c>
      <c r="F95" s="3"/>
      <c r="G95" s="3"/>
      <c r="H95" s="3" t="s">
        <v>360</v>
      </c>
      <c r="I95" s="3"/>
      <c r="J95" s="3"/>
      <c r="K95" s="3" t="s">
        <v>360</v>
      </c>
      <c r="L95" s="17">
        <f t="shared" si="3"/>
        <v>1</v>
      </c>
      <c r="M95" s="4">
        <f t="shared" si="4"/>
        <v>1</v>
      </c>
      <c r="N95" s="5">
        <f t="shared" si="5"/>
        <v>3</v>
      </c>
    </row>
    <row r="96" spans="2:14" x14ac:dyDescent="0.35">
      <c r="B96" s="15" t="s">
        <v>396</v>
      </c>
      <c r="C96" s="6"/>
      <c r="D96" s="6"/>
      <c r="E96" s="6"/>
      <c r="F96" s="6"/>
      <c r="G96" s="6"/>
      <c r="H96" s="6"/>
      <c r="I96" s="6"/>
      <c r="J96" s="6"/>
      <c r="K96" s="6" t="s">
        <v>396</v>
      </c>
      <c r="L96" s="17">
        <f t="shared" si="3"/>
        <v>0</v>
      </c>
      <c r="M96" s="4">
        <f t="shared" si="4"/>
        <v>0</v>
      </c>
      <c r="N96" s="5">
        <f t="shared" si="5"/>
        <v>1</v>
      </c>
    </row>
    <row r="97" spans="2:14" x14ac:dyDescent="0.35">
      <c r="B97" s="14" t="s">
        <v>564</v>
      </c>
      <c r="C97" s="3"/>
      <c r="D97" s="3"/>
      <c r="E97" s="3"/>
      <c r="F97" s="3"/>
      <c r="G97" s="3" t="s">
        <v>564</v>
      </c>
      <c r="H97" s="3"/>
      <c r="I97" s="3"/>
      <c r="J97" s="3"/>
      <c r="K97" s="3"/>
      <c r="L97" s="17">
        <f t="shared" si="3"/>
        <v>0</v>
      </c>
      <c r="M97" s="4">
        <f t="shared" si="4"/>
        <v>1</v>
      </c>
      <c r="N97" s="5">
        <f t="shared" si="5"/>
        <v>1</v>
      </c>
    </row>
    <row r="98" spans="2:14" x14ac:dyDescent="0.35">
      <c r="B98" s="15" t="s">
        <v>650</v>
      </c>
      <c r="C98" s="6"/>
      <c r="D98" s="6"/>
      <c r="E98" s="6"/>
      <c r="F98" s="6"/>
      <c r="G98" s="6" t="s">
        <v>650</v>
      </c>
      <c r="H98" s="6"/>
      <c r="I98" s="6"/>
      <c r="J98" s="6"/>
      <c r="K98" s="6"/>
      <c r="L98" s="17">
        <f t="shared" si="3"/>
        <v>0</v>
      </c>
      <c r="M98" s="4">
        <f t="shared" si="4"/>
        <v>1</v>
      </c>
      <c r="N98" s="5">
        <f t="shared" si="5"/>
        <v>1</v>
      </c>
    </row>
    <row r="99" spans="2:14" x14ac:dyDescent="0.35">
      <c r="B99" s="14" t="s">
        <v>549</v>
      </c>
      <c r="C99" s="3"/>
      <c r="D99" s="3"/>
      <c r="E99" s="3"/>
      <c r="F99" s="3"/>
      <c r="G99" s="3" t="s">
        <v>549</v>
      </c>
      <c r="H99" s="3"/>
      <c r="I99" s="3"/>
      <c r="J99" s="3"/>
      <c r="K99" s="3"/>
      <c r="L99" s="17">
        <f t="shared" si="3"/>
        <v>0</v>
      </c>
      <c r="M99" s="4">
        <f t="shared" si="4"/>
        <v>1</v>
      </c>
      <c r="N99" s="5">
        <f t="shared" si="5"/>
        <v>1</v>
      </c>
    </row>
    <row r="100" spans="2:14" x14ac:dyDescent="0.35">
      <c r="B100" s="15" t="s">
        <v>623</v>
      </c>
      <c r="C100" s="6"/>
      <c r="D100" s="6"/>
      <c r="E100" s="6"/>
      <c r="F100" s="6"/>
      <c r="G100" s="6" t="s">
        <v>623</v>
      </c>
      <c r="H100" s="6"/>
      <c r="I100" s="6"/>
      <c r="J100" s="6"/>
      <c r="K100" s="6"/>
      <c r="L100" s="17">
        <f t="shared" si="3"/>
        <v>0</v>
      </c>
      <c r="M100" s="4">
        <f t="shared" si="4"/>
        <v>1</v>
      </c>
      <c r="N100" s="5">
        <f t="shared" si="5"/>
        <v>1</v>
      </c>
    </row>
    <row r="101" spans="2:14" x14ac:dyDescent="0.35">
      <c r="B101" s="14" t="s">
        <v>340</v>
      </c>
      <c r="C101" s="3"/>
      <c r="D101" s="3"/>
      <c r="E101" s="3"/>
      <c r="F101" s="3"/>
      <c r="G101" s="3"/>
      <c r="H101" s="3"/>
      <c r="I101" s="3"/>
      <c r="J101" s="3"/>
      <c r="K101" s="3" t="s">
        <v>340</v>
      </c>
      <c r="L101" s="17">
        <f t="shared" si="3"/>
        <v>0</v>
      </c>
      <c r="M101" s="4">
        <f t="shared" si="4"/>
        <v>0</v>
      </c>
      <c r="N101" s="5">
        <f t="shared" si="5"/>
        <v>1</v>
      </c>
    </row>
    <row r="102" spans="2:14" x14ac:dyDescent="0.35">
      <c r="B102" s="15" t="s">
        <v>556</v>
      </c>
      <c r="C102" s="6"/>
      <c r="D102" s="6"/>
      <c r="E102" s="6"/>
      <c r="F102" s="6"/>
      <c r="G102" s="6" t="s">
        <v>556</v>
      </c>
      <c r="H102" s="6"/>
      <c r="I102" s="6"/>
      <c r="J102" s="6"/>
      <c r="K102" s="6"/>
      <c r="L102" s="17">
        <f t="shared" si="3"/>
        <v>0</v>
      </c>
      <c r="M102" s="4">
        <f t="shared" si="4"/>
        <v>1</v>
      </c>
      <c r="N102" s="5">
        <f t="shared" si="5"/>
        <v>1</v>
      </c>
    </row>
    <row r="103" spans="2:14" x14ac:dyDescent="0.35">
      <c r="B103" s="14" t="s">
        <v>660</v>
      </c>
      <c r="C103" s="3"/>
      <c r="D103" s="3"/>
      <c r="E103" s="3"/>
      <c r="F103" s="3"/>
      <c r="G103" s="3" t="s">
        <v>660</v>
      </c>
      <c r="H103" s="3"/>
      <c r="I103" s="3"/>
      <c r="J103" s="3"/>
      <c r="K103" s="3"/>
      <c r="L103" s="17">
        <f t="shared" si="3"/>
        <v>0</v>
      </c>
      <c r="M103" s="4">
        <f t="shared" si="4"/>
        <v>1</v>
      </c>
      <c r="N103" s="5">
        <f t="shared" si="5"/>
        <v>1</v>
      </c>
    </row>
    <row r="104" spans="2:14" x14ac:dyDescent="0.35">
      <c r="B104" s="15" t="s">
        <v>470</v>
      </c>
      <c r="C104" s="6"/>
      <c r="D104" s="6"/>
      <c r="E104" s="6"/>
      <c r="F104" s="6"/>
      <c r="G104" s="6" t="s">
        <v>470</v>
      </c>
      <c r="H104" s="6"/>
      <c r="I104" s="6"/>
      <c r="J104" s="6"/>
      <c r="K104" s="6"/>
      <c r="L104" s="17">
        <f t="shared" si="3"/>
        <v>0</v>
      </c>
      <c r="M104" s="4">
        <f t="shared" si="4"/>
        <v>1</v>
      </c>
      <c r="N104" s="5">
        <f t="shared" si="5"/>
        <v>1</v>
      </c>
    </row>
    <row r="105" spans="2:14" x14ac:dyDescent="0.35">
      <c r="B105" s="14" t="s">
        <v>311</v>
      </c>
      <c r="C105" s="3"/>
      <c r="D105" s="3"/>
      <c r="E105" s="3"/>
      <c r="F105" s="3"/>
      <c r="G105" s="3"/>
      <c r="H105" s="3"/>
      <c r="I105" s="3" t="s">
        <v>311</v>
      </c>
      <c r="J105" s="3"/>
      <c r="K105" s="3" t="s">
        <v>311</v>
      </c>
      <c r="L105" s="17">
        <f t="shared" si="3"/>
        <v>0</v>
      </c>
      <c r="M105" s="4">
        <f t="shared" si="4"/>
        <v>1</v>
      </c>
      <c r="N105" s="5">
        <f t="shared" si="5"/>
        <v>2</v>
      </c>
    </row>
    <row r="106" spans="2:14" x14ac:dyDescent="0.35">
      <c r="B106" s="15" t="s">
        <v>321</v>
      </c>
      <c r="C106" s="6"/>
      <c r="D106" s="6"/>
      <c r="E106" s="6"/>
      <c r="F106" s="6"/>
      <c r="G106" s="6"/>
      <c r="H106" s="6" t="s">
        <v>321</v>
      </c>
      <c r="I106" s="6"/>
      <c r="J106" s="6"/>
      <c r="K106" s="6" t="s">
        <v>321</v>
      </c>
      <c r="L106" s="17">
        <f t="shared" si="3"/>
        <v>0</v>
      </c>
      <c r="M106" s="4">
        <f t="shared" si="4"/>
        <v>1</v>
      </c>
      <c r="N106" s="5">
        <f t="shared" si="5"/>
        <v>2</v>
      </c>
    </row>
    <row r="107" spans="2:14" x14ac:dyDescent="0.35">
      <c r="B107" s="14" t="s">
        <v>17</v>
      </c>
      <c r="C107" s="3" t="s">
        <v>17</v>
      </c>
      <c r="D107" s="3"/>
      <c r="E107" s="3" t="s">
        <v>17</v>
      </c>
      <c r="F107" s="3"/>
      <c r="G107" s="3"/>
      <c r="H107" s="3"/>
      <c r="I107" s="3"/>
      <c r="J107" s="3"/>
      <c r="K107" s="3" t="s">
        <v>17</v>
      </c>
      <c r="L107" s="17">
        <f t="shared" si="3"/>
        <v>2</v>
      </c>
      <c r="M107" s="4">
        <f t="shared" si="4"/>
        <v>0</v>
      </c>
      <c r="N107" s="5">
        <f t="shared" si="5"/>
        <v>3</v>
      </c>
    </row>
    <row r="108" spans="2:14" x14ac:dyDescent="0.35">
      <c r="B108" s="15" t="s">
        <v>18</v>
      </c>
      <c r="C108" s="6" t="s">
        <v>18</v>
      </c>
      <c r="D108" s="6"/>
      <c r="E108" s="6" t="s">
        <v>18</v>
      </c>
      <c r="F108" s="6"/>
      <c r="G108" s="6" t="s">
        <v>18</v>
      </c>
      <c r="H108" s="6"/>
      <c r="I108" s="6"/>
      <c r="J108" s="6"/>
      <c r="K108" s="6"/>
      <c r="L108" s="17">
        <f t="shared" si="3"/>
        <v>2</v>
      </c>
      <c r="M108" s="4">
        <f t="shared" si="4"/>
        <v>1</v>
      </c>
      <c r="N108" s="5">
        <f t="shared" si="5"/>
        <v>3</v>
      </c>
    </row>
    <row r="109" spans="2:14" x14ac:dyDescent="0.35">
      <c r="B109" s="14" t="s">
        <v>227</v>
      </c>
      <c r="C109" s="3"/>
      <c r="D109" s="3"/>
      <c r="E109" s="3"/>
      <c r="F109" s="3"/>
      <c r="G109" s="3" t="s">
        <v>227</v>
      </c>
      <c r="H109" s="3"/>
      <c r="I109" s="3"/>
      <c r="J109" s="3"/>
      <c r="K109" s="3"/>
      <c r="L109" s="17">
        <f t="shared" si="3"/>
        <v>0</v>
      </c>
      <c r="M109" s="4">
        <f t="shared" si="4"/>
        <v>1</v>
      </c>
      <c r="N109" s="5">
        <f t="shared" si="5"/>
        <v>1</v>
      </c>
    </row>
    <row r="110" spans="2:14" x14ac:dyDescent="0.35">
      <c r="B110" s="15" t="s">
        <v>222</v>
      </c>
      <c r="C110" s="6"/>
      <c r="D110" s="6"/>
      <c r="E110" s="6"/>
      <c r="F110" s="6"/>
      <c r="G110" s="6" t="s">
        <v>222</v>
      </c>
      <c r="H110" s="6"/>
      <c r="I110" s="6"/>
      <c r="J110" s="6"/>
      <c r="K110" s="6"/>
      <c r="L110" s="17">
        <f t="shared" si="3"/>
        <v>0</v>
      </c>
      <c r="M110" s="4">
        <f t="shared" si="4"/>
        <v>1</v>
      </c>
      <c r="N110" s="5">
        <f t="shared" si="5"/>
        <v>1</v>
      </c>
    </row>
    <row r="111" spans="2:14" x14ac:dyDescent="0.35">
      <c r="B111" s="14" t="s">
        <v>357</v>
      </c>
      <c r="C111" s="3"/>
      <c r="D111" s="3"/>
      <c r="E111" s="3"/>
      <c r="F111" s="3"/>
      <c r="G111" s="3"/>
      <c r="H111" s="3"/>
      <c r="I111" s="3" t="s">
        <v>357</v>
      </c>
      <c r="J111" s="3"/>
      <c r="K111" s="3"/>
      <c r="L111" s="17">
        <f t="shared" si="3"/>
        <v>0</v>
      </c>
      <c r="M111" s="4">
        <f t="shared" si="4"/>
        <v>1</v>
      </c>
      <c r="N111" s="5">
        <f t="shared" si="5"/>
        <v>1</v>
      </c>
    </row>
    <row r="112" spans="2:14" x14ac:dyDescent="0.35">
      <c r="B112" s="15" t="s">
        <v>329</v>
      </c>
      <c r="C112" s="6"/>
      <c r="D112" s="6"/>
      <c r="E112" s="6"/>
      <c r="F112" s="6"/>
      <c r="G112" s="6"/>
      <c r="H112" s="6"/>
      <c r="I112" s="6" t="s">
        <v>329</v>
      </c>
      <c r="J112" s="6"/>
      <c r="K112" s="6"/>
      <c r="L112" s="17">
        <f t="shared" si="3"/>
        <v>0</v>
      </c>
      <c r="M112" s="4">
        <f t="shared" si="4"/>
        <v>1</v>
      </c>
      <c r="N112" s="5">
        <f t="shared" si="5"/>
        <v>1</v>
      </c>
    </row>
    <row r="113" spans="2:14" x14ac:dyDescent="0.35">
      <c r="B113" s="14" t="s">
        <v>231</v>
      </c>
      <c r="C113" s="3"/>
      <c r="D113" s="3"/>
      <c r="E113" s="3"/>
      <c r="F113" s="3"/>
      <c r="G113" s="3" t="s">
        <v>231</v>
      </c>
      <c r="H113" s="3"/>
      <c r="I113" s="3"/>
      <c r="J113" s="3"/>
      <c r="K113" s="3"/>
      <c r="L113" s="17">
        <f t="shared" si="3"/>
        <v>0</v>
      </c>
      <c r="M113" s="4">
        <f t="shared" si="4"/>
        <v>1</v>
      </c>
      <c r="N113" s="5">
        <f t="shared" si="5"/>
        <v>1</v>
      </c>
    </row>
    <row r="114" spans="2:14" x14ac:dyDescent="0.35">
      <c r="B114" s="15" t="s">
        <v>846</v>
      </c>
      <c r="C114" s="6"/>
      <c r="D114" s="6"/>
      <c r="E114" s="6"/>
      <c r="F114" s="6"/>
      <c r="G114" s="6"/>
      <c r="H114" s="6"/>
      <c r="I114" s="6"/>
      <c r="J114" s="6"/>
      <c r="K114" s="6" t="s">
        <v>846</v>
      </c>
      <c r="L114" s="17">
        <f t="shared" si="3"/>
        <v>0</v>
      </c>
      <c r="M114" s="4">
        <f t="shared" si="4"/>
        <v>0</v>
      </c>
      <c r="N114" s="5">
        <f t="shared" si="5"/>
        <v>1</v>
      </c>
    </row>
    <row r="115" spans="2:14" x14ac:dyDescent="0.35">
      <c r="B115" s="14" t="s">
        <v>668</v>
      </c>
      <c r="C115" s="3"/>
      <c r="D115" s="3"/>
      <c r="E115" s="3"/>
      <c r="F115" s="3"/>
      <c r="G115" s="3" t="s">
        <v>668</v>
      </c>
      <c r="H115" s="3"/>
      <c r="I115" s="3"/>
      <c r="J115" s="3"/>
      <c r="K115" s="3"/>
      <c r="L115" s="17">
        <f t="shared" si="3"/>
        <v>0</v>
      </c>
      <c r="M115" s="4">
        <f t="shared" si="4"/>
        <v>1</v>
      </c>
      <c r="N115" s="5">
        <f t="shared" si="5"/>
        <v>1</v>
      </c>
    </row>
    <row r="116" spans="2:14" x14ac:dyDescent="0.35">
      <c r="B116" s="15" t="s">
        <v>595</v>
      </c>
      <c r="C116" s="6"/>
      <c r="D116" s="6"/>
      <c r="E116" s="6"/>
      <c r="F116" s="6"/>
      <c r="G116" s="6"/>
      <c r="H116" s="6"/>
      <c r="I116" s="6"/>
      <c r="J116" s="6"/>
      <c r="K116" s="6" t="s">
        <v>595</v>
      </c>
      <c r="L116" s="17">
        <f t="shared" si="3"/>
        <v>0</v>
      </c>
      <c r="M116" s="4">
        <f t="shared" si="4"/>
        <v>0</v>
      </c>
      <c r="N116" s="5">
        <f t="shared" si="5"/>
        <v>1</v>
      </c>
    </row>
    <row r="117" spans="2:14" x14ac:dyDescent="0.35">
      <c r="B117" s="14" t="s">
        <v>49</v>
      </c>
      <c r="C117" s="3"/>
      <c r="D117" s="3"/>
      <c r="E117" s="3"/>
      <c r="F117" s="3"/>
      <c r="G117" s="3"/>
      <c r="H117" s="3"/>
      <c r="I117" s="3" t="s">
        <v>49</v>
      </c>
      <c r="J117" s="3"/>
      <c r="K117" s="3"/>
      <c r="L117" s="17">
        <f t="shared" si="3"/>
        <v>0</v>
      </c>
      <c r="M117" s="4">
        <f t="shared" si="4"/>
        <v>1</v>
      </c>
      <c r="N117" s="5">
        <f t="shared" si="5"/>
        <v>1</v>
      </c>
    </row>
    <row r="118" spans="2:14" x14ac:dyDescent="0.35">
      <c r="B118" s="15" t="s">
        <v>415</v>
      </c>
      <c r="C118" s="6"/>
      <c r="D118" s="6"/>
      <c r="E118" s="6"/>
      <c r="F118" s="6"/>
      <c r="G118" s="6"/>
      <c r="H118" s="6"/>
      <c r="I118" s="6"/>
      <c r="J118" s="6"/>
      <c r="K118" s="6" t="s">
        <v>415</v>
      </c>
      <c r="L118" s="17">
        <f t="shared" si="3"/>
        <v>0</v>
      </c>
      <c r="M118" s="4">
        <f t="shared" si="4"/>
        <v>0</v>
      </c>
      <c r="N118" s="5">
        <f t="shared" si="5"/>
        <v>1</v>
      </c>
    </row>
    <row r="119" spans="2:14" x14ac:dyDescent="0.35">
      <c r="B119" s="14" t="s">
        <v>233</v>
      </c>
      <c r="C119" s="3"/>
      <c r="D119" s="3"/>
      <c r="E119" s="3"/>
      <c r="F119" s="3"/>
      <c r="G119" s="3" t="s">
        <v>233</v>
      </c>
      <c r="H119" s="3"/>
      <c r="I119" s="3"/>
      <c r="J119" s="3"/>
      <c r="K119" s="3"/>
      <c r="L119" s="17">
        <f t="shared" si="3"/>
        <v>0</v>
      </c>
      <c r="M119" s="4">
        <f t="shared" si="4"/>
        <v>1</v>
      </c>
      <c r="N119" s="5">
        <f t="shared" si="5"/>
        <v>1</v>
      </c>
    </row>
    <row r="120" spans="2:14" x14ac:dyDescent="0.35">
      <c r="B120" s="15" t="s">
        <v>19</v>
      </c>
      <c r="C120" s="6" t="s">
        <v>19</v>
      </c>
      <c r="D120" s="6"/>
      <c r="E120" s="6" t="s">
        <v>19</v>
      </c>
      <c r="F120" s="6"/>
      <c r="G120" s="6" t="s">
        <v>19</v>
      </c>
      <c r="H120" s="6"/>
      <c r="I120" s="6"/>
      <c r="J120" s="6" t="s">
        <v>19</v>
      </c>
      <c r="K120" s="6" t="s">
        <v>19</v>
      </c>
      <c r="L120" s="17">
        <f t="shared" si="3"/>
        <v>2</v>
      </c>
      <c r="M120" s="4">
        <f t="shared" si="4"/>
        <v>2</v>
      </c>
      <c r="N120" s="5">
        <f t="shared" si="5"/>
        <v>5</v>
      </c>
    </row>
    <row r="121" spans="2:14" x14ac:dyDescent="0.35">
      <c r="B121" s="14" t="s">
        <v>425</v>
      </c>
      <c r="C121" s="3"/>
      <c r="D121" s="3"/>
      <c r="E121" s="3"/>
      <c r="F121" s="3"/>
      <c r="G121" s="3" t="s">
        <v>425</v>
      </c>
      <c r="H121" s="3"/>
      <c r="I121" s="3"/>
      <c r="J121" s="3"/>
      <c r="K121" s="3" t="s">
        <v>425</v>
      </c>
      <c r="L121" s="17">
        <f t="shared" si="3"/>
        <v>0</v>
      </c>
      <c r="M121" s="4">
        <f t="shared" si="4"/>
        <v>1</v>
      </c>
      <c r="N121" s="5">
        <f t="shared" si="5"/>
        <v>2</v>
      </c>
    </row>
    <row r="122" spans="2:14" x14ac:dyDescent="0.35">
      <c r="B122" s="15" t="s">
        <v>476</v>
      </c>
      <c r="C122" s="6"/>
      <c r="D122" s="6"/>
      <c r="E122" s="6"/>
      <c r="F122" s="6"/>
      <c r="G122" s="6"/>
      <c r="H122" s="6"/>
      <c r="I122" s="6"/>
      <c r="J122" s="6"/>
      <c r="K122" s="6" t="s">
        <v>476</v>
      </c>
      <c r="L122" s="17">
        <f t="shared" si="3"/>
        <v>0</v>
      </c>
      <c r="M122" s="4">
        <f t="shared" si="4"/>
        <v>0</v>
      </c>
      <c r="N122" s="5">
        <f t="shared" si="5"/>
        <v>1</v>
      </c>
    </row>
    <row r="123" spans="2:14" x14ac:dyDescent="0.35">
      <c r="B123" s="14" t="s">
        <v>374</v>
      </c>
      <c r="C123" s="3"/>
      <c r="D123" s="3"/>
      <c r="E123" s="3" t="s">
        <v>374</v>
      </c>
      <c r="F123" s="3"/>
      <c r="G123" s="3"/>
      <c r="H123" s="3"/>
      <c r="I123" s="3"/>
      <c r="J123" s="3"/>
      <c r="K123" s="3" t="s">
        <v>374</v>
      </c>
      <c r="L123" s="17">
        <f t="shared" si="3"/>
        <v>1</v>
      </c>
      <c r="M123" s="4">
        <f t="shared" si="4"/>
        <v>0</v>
      </c>
      <c r="N123" s="5">
        <f t="shared" si="5"/>
        <v>2</v>
      </c>
    </row>
    <row r="124" spans="2:14" x14ac:dyDescent="0.35">
      <c r="B124" s="15" t="s">
        <v>499</v>
      </c>
      <c r="C124" s="6"/>
      <c r="D124" s="6"/>
      <c r="E124" s="6"/>
      <c r="F124" s="6"/>
      <c r="G124" s="6" t="s">
        <v>499</v>
      </c>
      <c r="H124" s="6" t="s">
        <v>499</v>
      </c>
      <c r="I124" s="6"/>
      <c r="J124" s="6"/>
      <c r="K124" s="6" t="s">
        <v>499</v>
      </c>
      <c r="L124" s="17">
        <f t="shared" si="3"/>
        <v>0</v>
      </c>
      <c r="M124" s="4">
        <f t="shared" si="4"/>
        <v>2</v>
      </c>
      <c r="N124" s="5">
        <f t="shared" si="5"/>
        <v>3</v>
      </c>
    </row>
    <row r="125" spans="2:14" x14ac:dyDescent="0.35">
      <c r="B125" s="14" t="s">
        <v>402</v>
      </c>
      <c r="C125" s="3"/>
      <c r="D125" s="3"/>
      <c r="E125" s="3"/>
      <c r="F125" s="3"/>
      <c r="G125" s="3" t="s">
        <v>402</v>
      </c>
      <c r="H125" s="3"/>
      <c r="I125" s="3"/>
      <c r="J125" s="3"/>
      <c r="K125" s="3"/>
      <c r="L125" s="17">
        <f t="shared" si="3"/>
        <v>0</v>
      </c>
      <c r="M125" s="4">
        <f t="shared" si="4"/>
        <v>1</v>
      </c>
      <c r="N125" s="5">
        <f t="shared" si="5"/>
        <v>1</v>
      </c>
    </row>
    <row r="126" spans="2:14" x14ac:dyDescent="0.35">
      <c r="B126" s="15" t="s">
        <v>491</v>
      </c>
      <c r="C126" s="6"/>
      <c r="D126" s="6"/>
      <c r="E126" s="6"/>
      <c r="F126" s="6"/>
      <c r="G126" s="6"/>
      <c r="H126" s="6"/>
      <c r="I126" s="6" t="s">
        <v>491</v>
      </c>
      <c r="J126" s="6"/>
      <c r="K126" s="6" t="s">
        <v>491</v>
      </c>
      <c r="L126" s="17">
        <f t="shared" si="3"/>
        <v>0</v>
      </c>
      <c r="M126" s="4">
        <f t="shared" si="4"/>
        <v>1</v>
      </c>
      <c r="N126" s="5">
        <f t="shared" si="5"/>
        <v>2</v>
      </c>
    </row>
    <row r="127" spans="2:14" x14ac:dyDescent="0.35">
      <c r="B127" s="14" t="s">
        <v>670</v>
      </c>
      <c r="C127" s="3"/>
      <c r="D127" s="3"/>
      <c r="E127" s="3"/>
      <c r="F127" s="3"/>
      <c r="G127" s="3" t="s">
        <v>670</v>
      </c>
      <c r="H127" s="3"/>
      <c r="I127" s="3"/>
      <c r="J127" s="3"/>
      <c r="K127" s="3"/>
      <c r="L127" s="17">
        <f t="shared" si="3"/>
        <v>0</v>
      </c>
      <c r="M127" s="4">
        <f t="shared" si="4"/>
        <v>1</v>
      </c>
      <c r="N127" s="5">
        <f t="shared" si="5"/>
        <v>1</v>
      </c>
    </row>
    <row r="128" spans="2:14" x14ac:dyDescent="0.35">
      <c r="B128" s="15" t="s">
        <v>348</v>
      </c>
      <c r="C128" s="6"/>
      <c r="D128" s="6"/>
      <c r="E128" s="6" t="s">
        <v>348</v>
      </c>
      <c r="F128" s="6"/>
      <c r="G128" s="6"/>
      <c r="H128" s="6"/>
      <c r="I128" s="6"/>
      <c r="J128" s="6"/>
      <c r="K128" s="6"/>
      <c r="L128" s="17">
        <f t="shared" si="3"/>
        <v>1</v>
      </c>
      <c r="M128" s="4">
        <f t="shared" si="4"/>
        <v>0</v>
      </c>
      <c r="N128" s="5">
        <f t="shared" si="5"/>
        <v>1</v>
      </c>
    </row>
    <row r="129" spans="2:14" x14ac:dyDescent="0.35">
      <c r="B129" s="14" t="s">
        <v>560</v>
      </c>
      <c r="C129" s="3"/>
      <c r="D129" s="3"/>
      <c r="E129" s="3" t="s">
        <v>560</v>
      </c>
      <c r="F129" s="3"/>
      <c r="G129" s="3"/>
      <c r="H129" s="3"/>
      <c r="I129" s="3"/>
      <c r="J129" s="3"/>
      <c r="K129" s="3" t="s">
        <v>560</v>
      </c>
      <c r="L129" s="17">
        <f t="shared" si="3"/>
        <v>1</v>
      </c>
      <c r="M129" s="4">
        <f t="shared" si="4"/>
        <v>0</v>
      </c>
      <c r="N129" s="5">
        <f t="shared" si="5"/>
        <v>2</v>
      </c>
    </row>
    <row r="130" spans="2:14" x14ac:dyDescent="0.35">
      <c r="B130" s="15" t="s">
        <v>386</v>
      </c>
      <c r="C130" s="6"/>
      <c r="D130" s="6"/>
      <c r="E130" s="6"/>
      <c r="F130" s="6"/>
      <c r="G130" s="6"/>
      <c r="H130" s="6"/>
      <c r="I130" s="6"/>
      <c r="J130" s="6"/>
      <c r="K130" s="6" t="s">
        <v>386</v>
      </c>
      <c r="L130" s="17">
        <f t="shared" si="3"/>
        <v>0</v>
      </c>
      <c r="M130" s="4">
        <f t="shared" si="4"/>
        <v>0</v>
      </c>
      <c r="N130" s="5">
        <f t="shared" si="5"/>
        <v>1</v>
      </c>
    </row>
    <row r="131" spans="2:14" x14ac:dyDescent="0.35">
      <c r="B131" s="14" t="s">
        <v>613</v>
      </c>
      <c r="C131" s="3"/>
      <c r="D131" s="3" t="s">
        <v>613</v>
      </c>
      <c r="E131" s="3"/>
      <c r="F131" s="3" t="s">
        <v>613</v>
      </c>
      <c r="G131" s="3"/>
      <c r="H131" s="3"/>
      <c r="I131" s="3"/>
      <c r="J131" s="3"/>
      <c r="K131" s="3"/>
      <c r="L131" s="17">
        <f t="shared" si="3"/>
        <v>2</v>
      </c>
      <c r="M131" s="4">
        <f t="shared" si="4"/>
        <v>0</v>
      </c>
      <c r="N131" s="5">
        <f t="shared" si="5"/>
        <v>2</v>
      </c>
    </row>
    <row r="132" spans="2:14" x14ac:dyDescent="0.35">
      <c r="B132" s="15" t="s">
        <v>20</v>
      </c>
      <c r="C132" s="6" t="s">
        <v>20</v>
      </c>
      <c r="D132" s="6"/>
      <c r="E132" s="6" t="s">
        <v>20</v>
      </c>
      <c r="F132" s="6"/>
      <c r="G132" s="6"/>
      <c r="H132" s="6" t="s">
        <v>20</v>
      </c>
      <c r="I132" s="6"/>
      <c r="J132" s="6"/>
      <c r="K132" s="6"/>
      <c r="L132" s="17">
        <f t="shared" ref="L132:L165" si="6">COUNTA(C132:F132)</f>
        <v>2</v>
      </c>
      <c r="M132" s="4">
        <f t="shared" ref="M132:M165" si="7">COUNTA(G132:J132)</f>
        <v>1</v>
      </c>
      <c r="N132" s="5">
        <f t="shared" ref="N132:N165" si="8">COUNTA(C132:K132)</f>
        <v>3</v>
      </c>
    </row>
    <row r="133" spans="2:14" x14ac:dyDescent="0.35">
      <c r="B133" s="14" t="s">
        <v>21</v>
      </c>
      <c r="C133" s="3" t="s">
        <v>21</v>
      </c>
      <c r="D133" s="3"/>
      <c r="E133" s="3" t="s">
        <v>21</v>
      </c>
      <c r="F133" s="3"/>
      <c r="G133" s="3"/>
      <c r="H133" s="3"/>
      <c r="I133" s="3"/>
      <c r="J133" s="3"/>
      <c r="K133" s="3"/>
      <c r="L133" s="17">
        <f t="shared" si="6"/>
        <v>2</v>
      </c>
      <c r="M133" s="4">
        <f t="shared" si="7"/>
        <v>0</v>
      </c>
      <c r="N133" s="5">
        <f t="shared" si="8"/>
        <v>2</v>
      </c>
    </row>
    <row r="134" spans="2:14" x14ac:dyDescent="0.35">
      <c r="B134" s="15" t="s">
        <v>240</v>
      </c>
      <c r="C134" s="6"/>
      <c r="D134" s="6"/>
      <c r="E134" s="6"/>
      <c r="F134" s="6"/>
      <c r="G134" s="6" t="s">
        <v>240</v>
      </c>
      <c r="H134" s="6"/>
      <c r="I134" s="6"/>
      <c r="J134" s="6"/>
      <c r="K134" s="6"/>
      <c r="L134" s="17">
        <f t="shared" si="6"/>
        <v>0</v>
      </c>
      <c r="M134" s="4">
        <f t="shared" si="7"/>
        <v>1</v>
      </c>
      <c r="N134" s="5">
        <f t="shared" si="8"/>
        <v>1</v>
      </c>
    </row>
    <row r="135" spans="2:14" x14ac:dyDescent="0.35">
      <c r="B135" s="14" t="s">
        <v>462</v>
      </c>
      <c r="C135" s="3"/>
      <c r="D135" s="3"/>
      <c r="E135" s="3"/>
      <c r="F135" s="3"/>
      <c r="G135" s="3"/>
      <c r="H135" s="3"/>
      <c r="I135" s="3" t="s">
        <v>462</v>
      </c>
      <c r="J135" s="3" t="s">
        <v>462</v>
      </c>
      <c r="K135" s="3"/>
      <c r="L135" s="17">
        <f t="shared" si="6"/>
        <v>0</v>
      </c>
      <c r="M135" s="4">
        <f t="shared" si="7"/>
        <v>2</v>
      </c>
      <c r="N135" s="5">
        <f t="shared" si="8"/>
        <v>2</v>
      </c>
    </row>
    <row r="136" spans="2:14" x14ac:dyDescent="0.35">
      <c r="B136" s="15" t="s">
        <v>428</v>
      </c>
      <c r="C136" s="6"/>
      <c r="D136" s="6"/>
      <c r="E136" s="6"/>
      <c r="F136" s="6"/>
      <c r="G136" s="6"/>
      <c r="H136" s="6"/>
      <c r="I136" s="6" t="s">
        <v>428</v>
      </c>
      <c r="J136" s="6"/>
      <c r="K136" s="6"/>
      <c r="L136" s="17">
        <f t="shared" si="6"/>
        <v>0</v>
      </c>
      <c r="M136" s="4">
        <f t="shared" si="7"/>
        <v>1</v>
      </c>
      <c r="N136" s="5">
        <f t="shared" si="8"/>
        <v>1</v>
      </c>
    </row>
    <row r="137" spans="2:14" x14ac:dyDescent="0.35">
      <c r="B137" s="14" t="s">
        <v>372</v>
      </c>
      <c r="C137" s="3"/>
      <c r="D137" s="3"/>
      <c r="E137" s="3"/>
      <c r="F137" s="3"/>
      <c r="G137" s="3" t="s">
        <v>372</v>
      </c>
      <c r="H137" s="3" t="s">
        <v>372</v>
      </c>
      <c r="I137" s="3"/>
      <c r="J137" s="3"/>
      <c r="K137" s="3" t="s">
        <v>372</v>
      </c>
      <c r="L137" s="17">
        <f t="shared" si="6"/>
        <v>0</v>
      </c>
      <c r="M137" s="4">
        <f t="shared" si="7"/>
        <v>2</v>
      </c>
      <c r="N137" s="5">
        <f t="shared" si="8"/>
        <v>3</v>
      </c>
    </row>
    <row r="138" spans="2:14" x14ac:dyDescent="0.35">
      <c r="B138" s="15" t="s">
        <v>154</v>
      </c>
      <c r="C138" s="6"/>
      <c r="D138" s="6"/>
      <c r="E138" s="6"/>
      <c r="F138" s="6"/>
      <c r="G138" s="6"/>
      <c r="H138" s="6"/>
      <c r="I138" s="6" t="s">
        <v>154</v>
      </c>
      <c r="J138" s="6"/>
      <c r="K138" s="6"/>
      <c r="L138" s="17">
        <f t="shared" si="6"/>
        <v>0</v>
      </c>
      <c r="M138" s="4">
        <f t="shared" si="7"/>
        <v>1</v>
      </c>
      <c r="N138" s="5">
        <f t="shared" si="8"/>
        <v>1</v>
      </c>
    </row>
    <row r="139" spans="2:14" x14ac:dyDescent="0.35">
      <c r="B139" s="14" t="s">
        <v>388</v>
      </c>
      <c r="C139" s="3"/>
      <c r="D139" s="3"/>
      <c r="E139" s="3"/>
      <c r="F139" s="3"/>
      <c r="G139" s="3"/>
      <c r="H139" s="3"/>
      <c r="I139" s="3"/>
      <c r="J139" s="3"/>
      <c r="K139" s="3" t="s">
        <v>388</v>
      </c>
      <c r="L139" s="17">
        <f t="shared" si="6"/>
        <v>0</v>
      </c>
      <c r="M139" s="4">
        <f t="shared" si="7"/>
        <v>0</v>
      </c>
      <c r="N139" s="5">
        <f t="shared" si="8"/>
        <v>1</v>
      </c>
    </row>
    <row r="140" spans="2:14" x14ac:dyDescent="0.35">
      <c r="B140" s="15" t="s">
        <v>390</v>
      </c>
      <c r="C140" s="6"/>
      <c r="D140" s="6"/>
      <c r="E140" s="6"/>
      <c r="F140" s="6"/>
      <c r="G140" s="6"/>
      <c r="H140" s="6"/>
      <c r="I140" s="6"/>
      <c r="J140" s="6"/>
      <c r="K140" s="6" t="s">
        <v>390</v>
      </c>
      <c r="L140" s="17">
        <f t="shared" si="6"/>
        <v>0</v>
      </c>
      <c r="M140" s="4">
        <f t="shared" si="7"/>
        <v>0</v>
      </c>
      <c r="N140" s="5">
        <f t="shared" si="8"/>
        <v>1</v>
      </c>
    </row>
    <row r="141" spans="2:14" x14ac:dyDescent="0.35">
      <c r="B141" s="14" t="s">
        <v>511</v>
      </c>
      <c r="C141" s="3"/>
      <c r="D141" s="3"/>
      <c r="E141" s="3" t="s">
        <v>511</v>
      </c>
      <c r="F141" s="3"/>
      <c r="G141" s="3"/>
      <c r="H141" s="3"/>
      <c r="I141" s="3"/>
      <c r="J141" s="3" t="s">
        <v>511</v>
      </c>
      <c r="K141" s="3" t="s">
        <v>511</v>
      </c>
      <c r="L141" s="17">
        <f t="shared" si="6"/>
        <v>1</v>
      </c>
      <c r="M141" s="4">
        <f t="shared" si="7"/>
        <v>1</v>
      </c>
      <c r="N141" s="5">
        <f t="shared" si="8"/>
        <v>3</v>
      </c>
    </row>
    <row r="142" spans="2:14" x14ac:dyDescent="0.35">
      <c r="B142" s="15" t="s">
        <v>457</v>
      </c>
      <c r="C142" s="6"/>
      <c r="D142" s="6"/>
      <c r="E142" s="6" t="s">
        <v>457</v>
      </c>
      <c r="F142" s="6"/>
      <c r="G142" s="6"/>
      <c r="H142" s="6"/>
      <c r="I142" s="6" t="s">
        <v>457</v>
      </c>
      <c r="J142" s="6"/>
      <c r="K142" s="6" t="s">
        <v>457</v>
      </c>
      <c r="L142" s="17">
        <f t="shared" si="6"/>
        <v>1</v>
      </c>
      <c r="M142" s="4">
        <f t="shared" si="7"/>
        <v>1</v>
      </c>
      <c r="N142" s="5">
        <f t="shared" si="8"/>
        <v>3</v>
      </c>
    </row>
    <row r="143" spans="2:14" x14ac:dyDescent="0.35">
      <c r="B143" s="14" t="s">
        <v>299</v>
      </c>
      <c r="C143" s="3"/>
      <c r="D143" s="3"/>
      <c r="E143" s="3"/>
      <c r="F143" s="3"/>
      <c r="G143" s="3"/>
      <c r="H143" s="3" t="s">
        <v>299</v>
      </c>
      <c r="I143" s="3" t="s">
        <v>299</v>
      </c>
      <c r="J143" s="3"/>
      <c r="K143" s="3" t="s">
        <v>299</v>
      </c>
      <c r="L143" s="17">
        <f t="shared" si="6"/>
        <v>0</v>
      </c>
      <c r="M143" s="4">
        <f t="shared" si="7"/>
        <v>2</v>
      </c>
      <c r="N143" s="5">
        <f t="shared" si="8"/>
        <v>3</v>
      </c>
    </row>
    <row r="144" spans="2:14" x14ac:dyDescent="0.35">
      <c r="B144" s="15" t="s">
        <v>414</v>
      </c>
      <c r="C144" s="6"/>
      <c r="D144" s="6"/>
      <c r="E144" s="6"/>
      <c r="F144" s="6"/>
      <c r="G144" s="6" t="s">
        <v>414</v>
      </c>
      <c r="H144" s="6" t="s">
        <v>414</v>
      </c>
      <c r="I144" s="6" t="s">
        <v>414</v>
      </c>
      <c r="J144" s="6"/>
      <c r="K144" s="6" t="s">
        <v>414</v>
      </c>
      <c r="L144" s="17">
        <f t="shared" si="6"/>
        <v>0</v>
      </c>
      <c r="M144" s="4">
        <f t="shared" si="7"/>
        <v>3</v>
      </c>
      <c r="N144" s="5">
        <f t="shared" si="8"/>
        <v>4</v>
      </c>
    </row>
    <row r="145" spans="2:14" x14ac:dyDescent="0.35">
      <c r="B145" s="14" t="s">
        <v>116</v>
      </c>
      <c r="C145" s="3"/>
      <c r="D145" s="3"/>
      <c r="E145" s="3"/>
      <c r="F145" s="3"/>
      <c r="G145" s="3" t="s">
        <v>116</v>
      </c>
      <c r="H145" s="3"/>
      <c r="I145" s="3" t="s">
        <v>116</v>
      </c>
      <c r="J145" s="3"/>
      <c r="K145" s="3"/>
      <c r="L145" s="17">
        <f t="shared" si="6"/>
        <v>0</v>
      </c>
      <c r="M145" s="4">
        <f t="shared" si="7"/>
        <v>2</v>
      </c>
      <c r="N145" s="5">
        <f t="shared" si="8"/>
        <v>2</v>
      </c>
    </row>
    <row r="146" spans="2:14" x14ac:dyDescent="0.35">
      <c r="B146" s="15" t="s">
        <v>254</v>
      </c>
      <c r="C146" s="6"/>
      <c r="D146" s="6"/>
      <c r="E146" s="6"/>
      <c r="F146" s="6"/>
      <c r="G146" s="6"/>
      <c r="H146" s="6"/>
      <c r="I146" s="6" t="s">
        <v>254</v>
      </c>
      <c r="J146" s="6"/>
      <c r="K146" s="6"/>
      <c r="L146" s="17">
        <f t="shared" si="6"/>
        <v>0</v>
      </c>
      <c r="M146" s="4">
        <f t="shared" si="7"/>
        <v>1</v>
      </c>
      <c r="N146" s="5">
        <f t="shared" si="8"/>
        <v>1</v>
      </c>
    </row>
    <row r="147" spans="2:14" x14ac:dyDescent="0.35">
      <c r="B147" s="14" t="s">
        <v>22</v>
      </c>
      <c r="C147" s="3" t="s">
        <v>22</v>
      </c>
      <c r="D147" s="3" t="s">
        <v>22</v>
      </c>
      <c r="E147" s="3" t="s">
        <v>22</v>
      </c>
      <c r="F147" s="3" t="s">
        <v>22</v>
      </c>
      <c r="G147" s="3" t="s">
        <v>22</v>
      </c>
      <c r="H147" s="3"/>
      <c r="I147" s="3"/>
      <c r="J147" s="3"/>
      <c r="K147" s="3"/>
      <c r="L147" s="17">
        <f t="shared" si="6"/>
        <v>4</v>
      </c>
      <c r="M147" s="4">
        <f t="shared" si="7"/>
        <v>1</v>
      </c>
      <c r="N147" s="5">
        <f t="shared" si="8"/>
        <v>5</v>
      </c>
    </row>
    <row r="148" spans="2:14" x14ac:dyDescent="0.35">
      <c r="B148" s="15" t="s">
        <v>575</v>
      </c>
      <c r="C148" s="6"/>
      <c r="D148" s="6"/>
      <c r="E148" s="6"/>
      <c r="F148" s="6"/>
      <c r="G148" s="6"/>
      <c r="H148" s="6"/>
      <c r="I148" s="6"/>
      <c r="J148" s="6"/>
      <c r="K148" s="6" t="s">
        <v>575</v>
      </c>
      <c r="L148" s="17">
        <f t="shared" si="6"/>
        <v>0</v>
      </c>
      <c r="M148" s="4">
        <f t="shared" si="7"/>
        <v>0</v>
      </c>
      <c r="N148" s="5">
        <f t="shared" si="8"/>
        <v>1</v>
      </c>
    </row>
    <row r="149" spans="2:14" x14ac:dyDescent="0.35">
      <c r="B149" s="14" t="s">
        <v>103</v>
      </c>
      <c r="C149" s="3"/>
      <c r="D149" s="3"/>
      <c r="E149" s="3"/>
      <c r="F149" s="3"/>
      <c r="G149" s="3" t="s">
        <v>103</v>
      </c>
      <c r="H149" s="3"/>
      <c r="I149" s="3"/>
      <c r="J149" s="3"/>
      <c r="K149" s="3"/>
      <c r="L149" s="17">
        <f t="shared" si="6"/>
        <v>0</v>
      </c>
      <c r="M149" s="4">
        <f t="shared" si="7"/>
        <v>1</v>
      </c>
      <c r="N149" s="5">
        <f t="shared" si="8"/>
        <v>1</v>
      </c>
    </row>
    <row r="150" spans="2:14" x14ac:dyDescent="0.35">
      <c r="B150" s="15" t="s">
        <v>477</v>
      </c>
      <c r="C150" s="6"/>
      <c r="D150" s="6"/>
      <c r="E150" s="6"/>
      <c r="F150" s="6"/>
      <c r="G150" s="6"/>
      <c r="H150" s="6"/>
      <c r="I150" s="6"/>
      <c r="J150" s="6" t="s">
        <v>477</v>
      </c>
      <c r="K150" s="6"/>
      <c r="L150" s="17">
        <f t="shared" si="6"/>
        <v>0</v>
      </c>
      <c r="M150" s="4">
        <f t="shared" si="7"/>
        <v>1</v>
      </c>
      <c r="N150" s="5">
        <f t="shared" si="8"/>
        <v>1</v>
      </c>
    </row>
    <row r="151" spans="2:14" x14ac:dyDescent="0.35">
      <c r="B151" s="14" t="s">
        <v>23</v>
      </c>
      <c r="C151" s="3" t="s">
        <v>23</v>
      </c>
      <c r="D151" s="3" t="s">
        <v>23</v>
      </c>
      <c r="E151" s="3" t="s">
        <v>23</v>
      </c>
      <c r="F151" s="3" t="s">
        <v>23</v>
      </c>
      <c r="G151" s="3" t="s">
        <v>23</v>
      </c>
      <c r="H151" s="3"/>
      <c r="I151" s="3"/>
      <c r="J151" s="3"/>
      <c r="K151" s="3"/>
      <c r="L151" s="17">
        <f t="shared" si="6"/>
        <v>4</v>
      </c>
      <c r="M151" s="4">
        <f t="shared" si="7"/>
        <v>1</v>
      </c>
      <c r="N151" s="5">
        <f t="shared" si="8"/>
        <v>5</v>
      </c>
    </row>
    <row r="152" spans="2:14" x14ac:dyDescent="0.35">
      <c r="B152" s="15" t="s">
        <v>24</v>
      </c>
      <c r="C152" s="6" t="s">
        <v>24</v>
      </c>
      <c r="D152" s="6" t="s">
        <v>24</v>
      </c>
      <c r="E152" s="6" t="s">
        <v>24</v>
      </c>
      <c r="F152" s="6" t="s">
        <v>24</v>
      </c>
      <c r="G152" s="6"/>
      <c r="H152" s="6"/>
      <c r="I152" s="6"/>
      <c r="J152" s="6"/>
      <c r="K152" s="6" t="s">
        <v>24</v>
      </c>
      <c r="L152" s="17">
        <f t="shared" si="6"/>
        <v>4</v>
      </c>
      <c r="M152" s="4">
        <f t="shared" si="7"/>
        <v>0</v>
      </c>
      <c r="N152" s="5">
        <f t="shared" si="8"/>
        <v>5</v>
      </c>
    </row>
    <row r="153" spans="2:14" x14ac:dyDescent="0.35">
      <c r="B153" s="14" t="s">
        <v>25</v>
      </c>
      <c r="C153" s="3" t="s">
        <v>25</v>
      </c>
      <c r="D153" s="3"/>
      <c r="E153" s="3" t="s">
        <v>25</v>
      </c>
      <c r="F153" s="3"/>
      <c r="G153" s="3"/>
      <c r="H153" s="3"/>
      <c r="I153" s="3"/>
      <c r="J153" s="3"/>
      <c r="K153" s="3"/>
      <c r="L153" s="17">
        <f t="shared" si="6"/>
        <v>2</v>
      </c>
      <c r="M153" s="4">
        <f t="shared" si="7"/>
        <v>0</v>
      </c>
      <c r="N153" s="5">
        <f t="shared" si="8"/>
        <v>2</v>
      </c>
    </row>
    <row r="154" spans="2:14" x14ac:dyDescent="0.35">
      <c r="B154" s="15" t="s">
        <v>26</v>
      </c>
      <c r="C154" s="6" t="s">
        <v>26</v>
      </c>
      <c r="D154" s="6" t="s">
        <v>26</v>
      </c>
      <c r="E154" s="6" t="s">
        <v>26</v>
      </c>
      <c r="F154" s="6" t="s">
        <v>26</v>
      </c>
      <c r="G154" s="6"/>
      <c r="H154" s="6"/>
      <c r="I154" s="6"/>
      <c r="J154" s="6"/>
      <c r="K154" s="6"/>
      <c r="L154" s="17">
        <f t="shared" si="6"/>
        <v>4</v>
      </c>
      <c r="M154" s="4">
        <f t="shared" si="7"/>
        <v>0</v>
      </c>
      <c r="N154" s="5">
        <f t="shared" si="8"/>
        <v>4</v>
      </c>
    </row>
    <row r="155" spans="2:14" x14ac:dyDescent="0.35">
      <c r="B155" s="14" t="s">
        <v>332</v>
      </c>
      <c r="C155" s="3"/>
      <c r="D155" s="3"/>
      <c r="E155" s="3"/>
      <c r="F155" s="3"/>
      <c r="G155" s="3"/>
      <c r="H155" s="3" t="s">
        <v>332</v>
      </c>
      <c r="I155" s="3"/>
      <c r="J155" s="3"/>
      <c r="K155" s="3"/>
      <c r="L155" s="17">
        <f t="shared" si="6"/>
        <v>0</v>
      </c>
      <c r="M155" s="4">
        <f t="shared" si="7"/>
        <v>1</v>
      </c>
      <c r="N155" s="5">
        <f t="shared" si="8"/>
        <v>1</v>
      </c>
    </row>
    <row r="156" spans="2:14" x14ac:dyDescent="0.35">
      <c r="B156" s="15" t="s">
        <v>269</v>
      </c>
      <c r="C156" s="6"/>
      <c r="D156" s="6"/>
      <c r="E156" s="6"/>
      <c r="F156" s="6"/>
      <c r="G156" s="6" t="s">
        <v>269</v>
      </c>
      <c r="H156" s="6"/>
      <c r="I156" s="6" t="s">
        <v>269</v>
      </c>
      <c r="J156" s="6"/>
      <c r="K156" s="6"/>
      <c r="L156" s="17">
        <f t="shared" si="6"/>
        <v>0</v>
      </c>
      <c r="M156" s="4">
        <f t="shared" si="7"/>
        <v>2</v>
      </c>
      <c r="N156" s="5">
        <f t="shared" si="8"/>
        <v>2</v>
      </c>
    </row>
    <row r="157" spans="2:14" x14ac:dyDescent="0.35">
      <c r="B157" s="14" t="s">
        <v>27</v>
      </c>
      <c r="C157" s="3" t="s">
        <v>27</v>
      </c>
      <c r="D157" s="3"/>
      <c r="E157" s="3" t="s">
        <v>27</v>
      </c>
      <c r="F157" s="3"/>
      <c r="G157" s="3" t="s">
        <v>27</v>
      </c>
      <c r="H157" s="3"/>
      <c r="I157" s="3"/>
      <c r="J157" s="3"/>
      <c r="K157" s="3"/>
      <c r="L157" s="17">
        <f t="shared" si="6"/>
        <v>2</v>
      </c>
      <c r="M157" s="4">
        <f t="shared" si="7"/>
        <v>1</v>
      </c>
      <c r="N157" s="5">
        <f t="shared" si="8"/>
        <v>3</v>
      </c>
    </row>
    <row r="158" spans="2:14" x14ac:dyDescent="0.35">
      <c r="B158" s="15" t="s">
        <v>351</v>
      </c>
      <c r="C158" s="6"/>
      <c r="D158" s="6"/>
      <c r="E158" s="6"/>
      <c r="F158" s="6"/>
      <c r="G158" s="6"/>
      <c r="H158" s="6"/>
      <c r="I158" s="6" t="s">
        <v>351</v>
      </c>
      <c r="J158" s="6" t="s">
        <v>351</v>
      </c>
      <c r="K158" s="6"/>
      <c r="L158" s="17">
        <f t="shared" si="6"/>
        <v>0</v>
      </c>
      <c r="M158" s="4">
        <f t="shared" si="7"/>
        <v>2</v>
      </c>
      <c r="N158" s="5">
        <f t="shared" si="8"/>
        <v>2</v>
      </c>
    </row>
    <row r="159" spans="2:14" x14ac:dyDescent="0.35">
      <c r="B159" s="14" t="s">
        <v>335</v>
      </c>
      <c r="C159" s="3"/>
      <c r="D159" s="3"/>
      <c r="E159" s="3"/>
      <c r="F159" s="3"/>
      <c r="G159" s="3"/>
      <c r="H159" s="3"/>
      <c r="I159" s="3"/>
      <c r="J159" s="3" t="s">
        <v>335</v>
      </c>
      <c r="K159" s="3"/>
      <c r="L159" s="17">
        <f t="shared" si="6"/>
        <v>0</v>
      </c>
      <c r="M159" s="4">
        <f t="shared" si="7"/>
        <v>1</v>
      </c>
      <c r="N159" s="5">
        <f t="shared" si="8"/>
        <v>1</v>
      </c>
    </row>
    <row r="160" spans="2:14" x14ac:dyDescent="0.35">
      <c r="B160" s="15" t="s">
        <v>679</v>
      </c>
      <c r="C160" s="6"/>
      <c r="D160" s="6"/>
      <c r="E160" s="6"/>
      <c r="F160" s="6"/>
      <c r="G160" s="6"/>
      <c r="H160" s="6"/>
      <c r="I160" s="6" t="s">
        <v>679</v>
      </c>
      <c r="J160" s="6"/>
      <c r="K160" s="6"/>
      <c r="L160" s="17">
        <f t="shared" si="6"/>
        <v>0</v>
      </c>
      <c r="M160" s="4">
        <f t="shared" si="7"/>
        <v>1</v>
      </c>
      <c r="N160" s="5">
        <f t="shared" si="8"/>
        <v>1</v>
      </c>
    </row>
    <row r="161" spans="2:14" x14ac:dyDescent="0.35">
      <c r="B161" s="14" t="s">
        <v>686</v>
      </c>
      <c r="C161" s="3"/>
      <c r="D161" s="3"/>
      <c r="E161" s="3"/>
      <c r="F161" s="3"/>
      <c r="G161" s="3"/>
      <c r="H161" s="3"/>
      <c r="I161" s="3" t="s">
        <v>686</v>
      </c>
      <c r="J161" s="3"/>
      <c r="K161" s="3"/>
      <c r="L161" s="17">
        <f t="shared" si="6"/>
        <v>0</v>
      </c>
      <c r="M161" s="4">
        <f t="shared" si="7"/>
        <v>1</v>
      </c>
      <c r="N161" s="5">
        <f t="shared" si="8"/>
        <v>1</v>
      </c>
    </row>
    <row r="162" spans="2:14" x14ac:dyDescent="0.35">
      <c r="B162" s="15" t="s">
        <v>28</v>
      </c>
      <c r="C162" s="6" t="s">
        <v>28</v>
      </c>
      <c r="D162" s="6"/>
      <c r="E162" s="6" t="s">
        <v>28</v>
      </c>
      <c r="F162" s="6"/>
      <c r="G162" s="6"/>
      <c r="H162" s="6"/>
      <c r="I162" s="6"/>
      <c r="J162" s="6"/>
      <c r="K162" s="6" t="s">
        <v>28</v>
      </c>
      <c r="L162" s="17">
        <f t="shared" si="6"/>
        <v>2</v>
      </c>
      <c r="M162" s="4">
        <f t="shared" si="7"/>
        <v>0</v>
      </c>
      <c r="N162" s="5">
        <f t="shared" si="8"/>
        <v>3</v>
      </c>
    </row>
    <row r="163" spans="2:14" x14ac:dyDescent="0.35">
      <c r="B163" s="14" t="s">
        <v>566</v>
      </c>
      <c r="C163" s="3"/>
      <c r="D163" s="3"/>
      <c r="E163" s="3"/>
      <c r="F163" s="3"/>
      <c r="G163" s="3" t="s">
        <v>566</v>
      </c>
      <c r="H163" s="3"/>
      <c r="I163" s="3"/>
      <c r="J163" s="3"/>
      <c r="K163" s="3"/>
      <c r="L163" s="17">
        <f t="shared" si="6"/>
        <v>0</v>
      </c>
      <c r="M163" s="4">
        <f t="shared" si="7"/>
        <v>1</v>
      </c>
      <c r="N163" s="5">
        <f t="shared" si="8"/>
        <v>1</v>
      </c>
    </row>
    <row r="164" spans="2:14" x14ac:dyDescent="0.35">
      <c r="B164" s="15" t="s">
        <v>278</v>
      </c>
      <c r="C164" s="6"/>
      <c r="D164" s="6"/>
      <c r="E164" s="6"/>
      <c r="F164" s="6"/>
      <c r="G164" s="6"/>
      <c r="H164" s="6"/>
      <c r="I164" s="6" t="s">
        <v>278</v>
      </c>
      <c r="J164" s="6"/>
      <c r="K164" s="6"/>
      <c r="L164" s="17">
        <f t="shared" si="6"/>
        <v>0</v>
      </c>
      <c r="M164" s="4">
        <f t="shared" si="7"/>
        <v>1</v>
      </c>
      <c r="N164" s="5">
        <f t="shared" si="8"/>
        <v>1</v>
      </c>
    </row>
    <row r="165" spans="2:14" x14ac:dyDescent="0.35">
      <c r="B165" s="16" t="s">
        <v>405</v>
      </c>
      <c r="C165" s="7"/>
      <c r="D165" s="7"/>
      <c r="E165" s="7"/>
      <c r="F165" s="7"/>
      <c r="G165" s="7"/>
      <c r="H165" s="7"/>
      <c r="I165" s="7" t="s">
        <v>405</v>
      </c>
      <c r="J165" s="7"/>
      <c r="K165" s="7"/>
      <c r="L165" s="18">
        <f t="shared" si="6"/>
        <v>0</v>
      </c>
      <c r="M165" s="8">
        <f t="shared" si="7"/>
        <v>1</v>
      </c>
      <c r="N165" s="9">
        <f t="shared" si="8"/>
        <v>1</v>
      </c>
    </row>
  </sheetData>
  <sortState ref="N4:N455">
    <sortCondition ref="N455"/>
  </sortState>
  <conditionalFormatting sqref="L3:N165">
    <cfRule type="cellIs" dxfId="1" priority="3" operator="between">
      <formula>0</formula>
      <formula>1</formula>
    </cfRule>
    <cfRule type="cellIs" dxfId="2" priority="2" operator="equal">
      <formula>2</formula>
    </cfRule>
    <cfRule type="cellIs" dxfId="0" priority="1" operator="between">
      <formula>3</formula>
      <formula>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5AC2-D61E-4554-BFA0-00ECBA88A528}">
  <dimension ref="B2:M31"/>
  <sheetViews>
    <sheetView workbookViewId="0">
      <selection activeCell="F4" sqref="F4:F15"/>
    </sheetView>
  </sheetViews>
  <sheetFormatPr defaultRowHeight="14.5" x14ac:dyDescent="0.35"/>
  <sheetData>
    <row r="2" spans="2:13" x14ac:dyDescent="0.35">
      <c r="B2" t="s">
        <v>0</v>
      </c>
      <c r="F2" t="s">
        <v>700</v>
      </c>
      <c r="J2" t="s">
        <v>937</v>
      </c>
    </row>
    <row r="3" spans="2:13" x14ac:dyDescent="0.35">
      <c r="B3" t="s">
        <v>29</v>
      </c>
      <c r="C3" t="s">
        <v>30</v>
      </c>
      <c r="D3" t="s">
        <v>31</v>
      </c>
      <c r="F3" t="s">
        <v>29</v>
      </c>
      <c r="G3" t="s">
        <v>30</v>
      </c>
      <c r="H3" t="s">
        <v>31</v>
      </c>
      <c r="J3" t="s">
        <v>29</v>
      </c>
      <c r="K3" t="s">
        <v>30</v>
      </c>
      <c r="L3" t="s">
        <v>960</v>
      </c>
      <c r="M3" t="s">
        <v>961</v>
      </c>
    </row>
    <row r="4" spans="2:13" x14ac:dyDescent="0.35">
      <c r="B4" t="s">
        <v>1</v>
      </c>
      <c r="C4" t="s">
        <v>543</v>
      </c>
      <c r="D4" t="s">
        <v>1</v>
      </c>
      <c r="F4" t="s">
        <v>1</v>
      </c>
      <c r="G4" t="s">
        <v>543</v>
      </c>
      <c r="H4" t="s">
        <v>925</v>
      </c>
      <c r="J4" t="s">
        <v>1</v>
      </c>
      <c r="K4" t="s">
        <v>543</v>
      </c>
      <c r="L4" t="s">
        <v>1</v>
      </c>
      <c r="M4" t="s">
        <v>925</v>
      </c>
    </row>
    <row r="5" spans="2:13" x14ac:dyDescent="0.35">
      <c r="B5" t="s">
        <v>2</v>
      </c>
      <c r="C5" t="s">
        <v>480</v>
      </c>
      <c r="D5" t="s">
        <v>479</v>
      </c>
      <c r="F5" t="s">
        <v>6</v>
      </c>
      <c r="G5" t="s">
        <v>292</v>
      </c>
      <c r="H5" t="s">
        <v>926</v>
      </c>
      <c r="J5" t="s">
        <v>6</v>
      </c>
      <c r="K5" t="s">
        <v>292</v>
      </c>
      <c r="L5" t="s">
        <v>291</v>
      </c>
      <c r="M5" t="s">
        <v>926</v>
      </c>
    </row>
    <row r="6" spans="2:13" x14ac:dyDescent="0.35">
      <c r="B6" t="s">
        <v>3</v>
      </c>
      <c r="C6" t="s">
        <v>524</v>
      </c>
      <c r="D6" t="s">
        <v>3</v>
      </c>
      <c r="F6" t="s">
        <v>7</v>
      </c>
      <c r="G6" t="s">
        <v>345</v>
      </c>
      <c r="H6" t="s">
        <v>927</v>
      </c>
      <c r="J6" t="s">
        <v>7</v>
      </c>
      <c r="K6" t="s">
        <v>345</v>
      </c>
      <c r="L6" t="s">
        <v>344</v>
      </c>
      <c r="M6" t="s">
        <v>927</v>
      </c>
    </row>
    <row r="7" spans="2:13" x14ac:dyDescent="0.35">
      <c r="B7" t="s">
        <v>4</v>
      </c>
      <c r="C7" t="s">
        <v>337</v>
      </c>
      <c r="D7" t="s">
        <v>336</v>
      </c>
      <c r="F7" t="s">
        <v>8</v>
      </c>
      <c r="G7" t="s">
        <v>615</v>
      </c>
      <c r="H7" t="s">
        <v>928</v>
      </c>
      <c r="J7" t="s">
        <v>8</v>
      </c>
      <c r="K7" t="s">
        <v>615</v>
      </c>
      <c r="L7" t="s">
        <v>8</v>
      </c>
      <c r="M7" t="s">
        <v>928</v>
      </c>
    </row>
    <row r="8" spans="2:13" x14ac:dyDescent="0.35">
      <c r="B8" t="s">
        <v>5</v>
      </c>
      <c r="C8" t="s">
        <v>459</v>
      </c>
      <c r="D8" t="s">
        <v>458</v>
      </c>
      <c r="F8" t="s">
        <v>11</v>
      </c>
      <c r="G8" t="s">
        <v>301</v>
      </c>
      <c r="H8" t="s">
        <v>929</v>
      </c>
      <c r="J8" t="s">
        <v>11</v>
      </c>
      <c r="K8" t="s">
        <v>301</v>
      </c>
      <c r="L8" t="s">
        <v>11</v>
      </c>
      <c r="M8" t="s">
        <v>929</v>
      </c>
    </row>
    <row r="9" spans="2:13" x14ac:dyDescent="0.35">
      <c r="B9" t="s">
        <v>6</v>
      </c>
      <c r="C9" t="s">
        <v>292</v>
      </c>
      <c r="D9" t="s">
        <v>291</v>
      </c>
      <c r="F9" t="s">
        <v>15</v>
      </c>
      <c r="G9" t="s">
        <v>369</v>
      </c>
      <c r="H9" t="s">
        <v>930</v>
      </c>
      <c r="J9" t="s">
        <v>15</v>
      </c>
      <c r="K9" t="s">
        <v>369</v>
      </c>
      <c r="L9" t="s">
        <v>368</v>
      </c>
      <c r="M9" t="s">
        <v>930</v>
      </c>
    </row>
    <row r="10" spans="2:13" x14ac:dyDescent="0.35">
      <c r="B10" t="s">
        <v>7</v>
      </c>
      <c r="C10" t="s">
        <v>345</v>
      </c>
      <c r="D10" t="s">
        <v>344</v>
      </c>
      <c r="F10" t="s">
        <v>16</v>
      </c>
      <c r="G10" t="s">
        <v>501</v>
      </c>
      <c r="H10" t="s">
        <v>931</v>
      </c>
      <c r="J10" t="s">
        <v>16</v>
      </c>
      <c r="K10" t="s">
        <v>501</v>
      </c>
      <c r="L10" t="s">
        <v>500</v>
      </c>
      <c r="M10" t="s">
        <v>931</v>
      </c>
    </row>
    <row r="11" spans="2:13" x14ac:dyDescent="0.35">
      <c r="B11" t="s">
        <v>8</v>
      </c>
      <c r="C11" t="s">
        <v>615</v>
      </c>
      <c r="D11" t="s">
        <v>8</v>
      </c>
      <c r="F11" t="s">
        <v>613</v>
      </c>
      <c r="G11" t="s">
        <v>612</v>
      </c>
      <c r="H11" t="s">
        <v>932</v>
      </c>
      <c r="J11" t="s">
        <v>22</v>
      </c>
      <c r="K11" t="s">
        <v>450</v>
      </c>
      <c r="L11" t="s">
        <v>449</v>
      </c>
      <c r="M11" t="s">
        <v>933</v>
      </c>
    </row>
    <row r="12" spans="2:13" x14ac:dyDescent="0.35">
      <c r="B12" t="s">
        <v>9</v>
      </c>
      <c r="C12" t="s">
        <v>443</v>
      </c>
      <c r="D12" t="s">
        <v>442</v>
      </c>
      <c r="F12" t="s">
        <v>22</v>
      </c>
      <c r="G12" t="s">
        <v>450</v>
      </c>
      <c r="H12" t="s">
        <v>933</v>
      </c>
      <c r="J12" t="s">
        <v>23</v>
      </c>
      <c r="K12" t="s">
        <v>305</v>
      </c>
      <c r="L12" t="s">
        <v>23</v>
      </c>
      <c r="M12" t="s">
        <v>934</v>
      </c>
    </row>
    <row r="13" spans="2:13" x14ac:dyDescent="0.35">
      <c r="B13" t="s">
        <v>10</v>
      </c>
      <c r="C13" t="s">
        <v>448</v>
      </c>
      <c r="D13" t="s">
        <v>447</v>
      </c>
      <c r="F13" t="s">
        <v>23</v>
      </c>
      <c r="G13" t="s">
        <v>305</v>
      </c>
      <c r="H13" t="s">
        <v>934</v>
      </c>
      <c r="J13" t="s">
        <v>24</v>
      </c>
      <c r="K13" t="s">
        <v>691</v>
      </c>
      <c r="L13" t="s">
        <v>690</v>
      </c>
      <c r="M13" t="s">
        <v>935</v>
      </c>
    </row>
    <row r="14" spans="2:13" x14ac:dyDescent="0.35">
      <c r="B14" t="s">
        <v>11</v>
      </c>
      <c r="C14" t="s">
        <v>301</v>
      </c>
      <c r="D14" t="s">
        <v>11</v>
      </c>
      <c r="F14" t="s">
        <v>24</v>
      </c>
      <c r="G14" t="s">
        <v>691</v>
      </c>
      <c r="H14" t="s">
        <v>935</v>
      </c>
      <c r="J14" t="s">
        <v>26</v>
      </c>
      <c r="K14" t="s">
        <v>689</v>
      </c>
      <c r="L14" t="s">
        <v>688</v>
      </c>
      <c r="M14" t="s">
        <v>936</v>
      </c>
    </row>
    <row r="15" spans="2:13" x14ac:dyDescent="0.35">
      <c r="B15" t="s">
        <v>12</v>
      </c>
      <c r="C15" t="s">
        <v>647</v>
      </c>
      <c r="D15" t="s">
        <v>646</v>
      </c>
      <c r="F15" t="s">
        <v>26</v>
      </c>
      <c r="G15" t="s">
        <v>689</v>
      </c>
      <c r="H15" t="s">
        <v>936</v>
      </c>
    </row>
    <row r="16" spans="2:13" x14ac:dyDescent="0.35">
      <c r="B16" t="s">
        <v>13</v>
      </c>
      <c r="C16" t="s">
        <v>323</v>
      </c>
      <c r="D16" t="s">
        <v>322</v>
      </c>
    </row>
    <row r="17" spans="2:4" x14ac:dyDescent="0.35">
      <c r="B17" t="s">
        <v>14</v>
      </c>
      <c r="C17" t="s">
        <v>464</v>
      </c>
      <c r="D17" t="s">
        <v>463</v>
      </c>
    </row>
    <row r="18" spans="2:4" x14ac:dyDescent="0.35">
      <c r="B18" t="s">
        <v>15</v>
      </c>
      <c r="C18" t="s">
        <v>369</v>
      </c>
      <c r="D18" t="s">
        <v>368</v>
      </c>
    </row>
    <row r="19" spans="2:4" x14ac:dyDescent="0.35">
      <c r="B19" t="s">
        <v>16</v>
      </c>
      <c r="C19" t="s">
        <v>501</v>
      </c>
      <c r="D19" t="s">
        <v>500</v>
      </c>
    </row>
    <row r="20" spans="2:4" x14ac:dyDescent="0.35">
      <c r="B20" t="s">
        <v>17</v>
      </c>
      <c r="C20" t="s">
        <v>526</v>
      </c>
      <c r="D20" t="s">
        <v>525</v>
      </c>
    </row>
    <row r="21" spans="2:4" x14ac:dyDescent="0.35">
      <c r="B21" t="s">
        <v>18</v>
      </c>
      <c r="C21" t="s">
        <v>444</v>
      </c>
      <c r="D21" t="s">
        <v>18</v>
      </c>
    </row>
    <row r="22" spans="2:4" x14ac:dyDescent="0.35">
      <c r="B22" t="s">
        <v>19</v>
      </c>
      <c r="C22" t="s">
        <v>380</v>
      </c>
      <c r="D22" t="s">
        <v>379</v>
      </c>
    </row>
    <row r="23" spans="2:4" x14ac:dyDescent="0.35">
      <c r="B23" t="s">
        <v>20</v>
      </c>
      <c r="C23" t="s">
        <v>506</v>
      </c>
      <c r="D23" t="s">
        <v>505</v>
      </c>
    </row>
    <row r="24" spans="2:4" x14ac:dyDescent="0.35">
      <c r="B24" t="s">
        <v>21</v>
      </c>
      <c r="C24" t="s">
        <v>242</v>
      </c>
      <c r="D24" t="s">
        <v>241</v>
      </c>
    </row>
    <row r="25" spans="2:4" x14ac:dyDescent="0.35">
      <c r="B25" t="s">
        <v>22</v>
      </c>
      <c r="C25" t="s">
        <v>450</v>
      </c>
      <c r="D25" t="s">
        <v>449</v>
      </c>
    </row>
    <row r="26" spans="2:4" x14ac:dyDescent="0.35">
      <c r="B26" t="s">
        <v>23</v>
      </c>
      <c r="C26" t="s">
        <v>305</v>
      </c>
      <c r="D26" t="s">
        <v>23</v>
      </c>
    </row>
    <row r="27" spans="2:4" x14ac:dyDescent="0.35">
      <c r="B27" t="s">
        <v>24</v>
      </c>
      <c r="C27" t="s">
        <v>691</v>
      </c>
      <c r="D27" t="s">
        <v>690</v>
      </c>
    </row>
    <row r="28" spans="2:4" x14ac:dyDescent="0.35">
      <c r="B28" t="s">
        <v>25</v>
      </c>
      <c r="C28" t="s">
        <v>256</v>
      </c>
      <c r="D28" t="s">
        <v>25</v>
      </c>
    </row>
    <row r="29" spans="2:4" x14ac:dyDescent="0.35">
      <c r="B29" t="s">
        <v>26</v>
      </c>
      <c r="C29" t="s">
        <v>689</v>
      </c>
      <c r="D29" t="s">
        <v>688</v>
      </c>
    </row>
    <row r="30" spans="2:4" x14ac:dyDescent="0.35">
      <c r="B30" t="s">
        <v>27</v>
      </c>
      <c r="C30" t="s">
        <v>529</v>
      </c>
      <c r="D30" t="s">
        <v>528</v>
      </c>
    </row>
    <row r="31" spans="2:4" x14ac:dyDescent="0.35">
      <c r="B31" t="s">
        <v>28</v>
      </c>
      <c r="C31" t="s">
        <v>371</v>
      </c>
      <c r="D31" t="s">
        <v>370</v>
      </c>
    </row>
  </sheetData>
  <sortState ref="F4:F30">
    <sortCondition ref="F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5F85-56DD-48F0-B5CC-356487ED7555}">
  <dimension ref="B2:M68"/>
  <sheetViews>
    <sheetView topLeftCell="A3" workbookViewId="0">
      <selection activeCell="F4" sqref="F4:F23"/>
    </sheetView>
  </sheetViews>
  <sheetFormatPr defaultRowHeight="14.5" x14ac:dyDescent="0.35"/>
  <sheetData>
    <row r="2" spans="2:13" x14ac:dyDescent="0.35">
      <c r="B2" t="s">
        <v>938</v>
      </c>
      <c r="F2" t="s">
        <v>939</v>
      </c>
      <c r="J2" t="s">
        <v>940</v>
      </c>
    </row>
    <row r="3" spans="2:13" x14ac:dyDescent="0.35">
      <c r="B3" t="s">
        <v>29</v>
      </c>
      <c r="C3" t="s">
        <v>30</v>
      </c>
      <c r="D3" t="s">
        <v>31</v>
      </c>
      <c r="F3" t="s">
        <v>29</v>
      </c>
      <c r="G3" t="s">
        <v>30</v>
      </c>
      <c r="H3" t="s">
        <v>31</v>
      </c>
      <c r="J3" t="s">
        <v>29</v>
      </c>
      <c r="K3" t="s">
        <v>30</v>
      </c>
      <c r="L3" t="s">
        <v>960</v>
      </c>
      <c r="M3" t="s">
        <v>961</v>
      </c>
    </row>
    <row r="4" spans="2:13" x14ac:dyDescent="0.35">
      <c r="B4" t="s">
        <v>55</v>
      </c>
      <c r="C4" t="s">
        <v>54</v>
      </c>
      <c r="D4" t="s">
        <v>53</v>
      </c>
      <c r="F4" t="s">
        <v>635</v>
      </c>
      <c r="G4" t="s">
        <v>636</v>
      </c>
      <c r="H4" t="s">
        <v>941</v>
      </c>
      <c r="J4" t="s">
        <v>635</v>
      </c>
      <c r="K4" t="s">
        <v>636</v>
      </c>
      <c r="L4" t="s">
        <v>635</v>
      </c>
      <c r="M4" t="s">
        <v>941</v>
      </c>
    </row>
    <row r="5" spans="2:13" x14ac:dyDescent="0.35">
      <c r="B5" t="s">
        <v>58</v>
      </c>
      <c r="C5" t="s">
        <v>57</v>
      </c>
      <c r="D5" t="s">
        <v>56</v>
      </c>
      <c r="F5" t="s">
        <v>437</v>
      </c>
      <c r="G5" t="s">
        <v>438</v>
      </c>
      <c r="H5" t="s">
        <v>942</v>
      </c>
      <c r="J5" t="s">
        <v>437</v>
      </c>
      <c r="K5" t="s">
        <v>438</v>
      </c>
      <c r="L5" t="s">
        <v>437</v>
      </c>
      <c r="M5" t="s">
        <v>942</v>
      </c>
    </row>
    <row r="6" spans="2:13" x14ac:dyDescent="0.35">
      <c r="B6" t="s">
        <v>436</v>
      </c>
      <c r="C6" t="s">
        <v>435</v>
      </c>
      <c r="D6" t="s">
        <v>434</v>
      </c>
      <c r="F6" t="s">
        <v>431</v>
      </c>
      <c r="G6" t="s">
        <v>430</v>
      </c>
      <c r="H6" t="s">
        <v>943</v>
      </c>
      <c r="J6" t="s">
        <v>431</v>
      </c>
      <c r="K6" t="s">
        <v>430</v>
      </c>
      <c r="L6" t="s">
        <v>429</v>
      </c>
      <c r="M6" t="s">
        <v>943</v>
      </c>
    </row>
    <row r="7" spans="2:13" x14ac:dyDescent="0.35">
      <c r="B7" t="s">
        <v>166</v>
      </c>
      <c r="C7" t="s">
        <v>165</v>
      </c>
      <c r="D7" t="s">
        <v>164</v>
      </c>
      <c r="F7" t="s">
        <v>518</v>
      </c>
      <c r="G7" t="s">
        <v>517</v>
      </c>
      <c r="H7" t="s">
        <v>944</v>
      </c>
      <c r="J7" t="s">
        <v>518</v>
      </c>
      <c r="K7" t="s">
        <v>517</v>
      </c>
      <c r="L7" t="s">
        <v>516</v>
      </c>
      <c r="M7" t="s">
        <v>944</v>
      </c>
    </row>
    <row r="8" spans="2:13" x14ac:dyDescent="0.35">
      <c r="B8" t="s">
        <v>61</v>
      </c>
      <c r="C8" t="s">
        <v>60</v>
      </c>
      <c r="D8" t="s">
        <v>59</v>
      </c>
      <c r="F8" t="s">
        <v>674</v>
      </c>
      <c r="G8" t="s">
        <v>673</v>
      </c>
      <c r="H8" t="s">
        <v>945</v>
      </c>
      <c r="J8" t="s">
        <v>312</v>
      </c>
      <c r="K8" t="s">
        <v>313</v>
      </c>
      <c r="L8" t="s">
        <v>312</v>
      </c>
      <c r="M8" t="s">
        <v>949</v>
      </c>
    </row>
    <row r="9" spans="2:13" x14ac:dyDescent="0.35">
      <c r="B9" t="s">
        <v>79</v>
      </c>
      <c r="C9" t="s">
        <v>78</v>
      </c>
      <c r="D9" t="s">
        <v>77</v>
      </c>
      <c r="F9" t="s">
        <v>3</v>
      </c>
      <c r="G9" t="s">
        <v>524</v>
      </c>
      <c r="H9" t="s">
        <v>946</v>
      </c>
      <c r="J9" t="s">
        <v>462</v>
      </c>
      <c r="K9" t="s">
        <v>461</v>
      </c>
      <c r="L9" t="s">
        <v>460</v>
      </c>
      <c r="M9" t="s">
        <v>955</v>
      </c>
    </row>
    <row r="10" spans="2:13" x14ac:dyDescent="0.35">
      <c r="B10" t="s">
        <v>82</v>
      </c>
      <c r="C10" t="s">
        <v>81</v>
      </c>
      <c r="D10" t="s">
        <v>80</v>
      </c>
      <c r="F10" t="s">
        <v>4</v>
      </c>
      <c r="G10" t="s">
        <v>337</v>
      </c>
      <c r="H10" t="s">
        <v>947</v>
      </c>
      <c r="J10" t="s">
        <v>351</v>
      </c>
      <c r="K10" t="s">
        <v>350</v>
      </c>
      <c r="L10" t="s">
        <v>349</v>
      </c>
      <c r="M10" t="s">
        <v>958</v>
      </c>
    </row>
    <row r="11" spans="2:13" x14ac:dyDescent="0.35">
      <c r="B11" t="s">
        <v>87</v>
      </c>
      <c r="C11" t="s">
        <v>88</v>
      </c>
      <c r="D11" t="s">
        <v>87</v>
      </c>
      <c r="F11" t="s">
        <v>5</v>
      </c>
      <c r="G11" t="s">
        <v>459</v>
      </c>
      <c r="H11" t="s">
        <v>948</v>
      </c>
    </row>
    <row r="12" spans="2:13" x14ac:dyDescent="0.35">
      <c r="B12" t="s">
        <v>89</v>
      </c>
      <c r="C12" t="s">
        <v>90</v>
      </c>
      <c r="D12" t="s">
        <v>89</v>
      </c>
      <c r="F12" t="s">
        <v>312</v>
      </c>
      <c r="G12" t="s">
        <v>313</v>
      </c>
      <c r="H12" t="s">
        <v>949</v>
      </c>
    </row>
    <row r="13" spans="2:13" x14ac:dyDescent="0.35">
      <c r="B13" t="s">
        <v>91</v>
      </c>
      <c r="C13" t="s">
        <v>92</v>
      </c>
      <c r="D13" t="s">
        <v>91</v>
      </c>
      <c r="F13" t="s">
        <v>7</v>
      </c>
      <c r="G13" t="s">
        <v>345</v>
      </c>
      <c r="H13" t="s">
        <v>927</v>
      </c>
    </row>
    <row r="14" spans="2:13" x14ac:dyDescent="0.35">
      <c r="B14" t="s">
        <v>97</v>
      </c>
      <c r="C14" t="s">
        <v>98</v>
      </c>
      <c r="D14" t="s">
        <v>97</v>
      </c>
      <c r="F14" t="s">
        <v>849</v>
      </c>
      <c r="G14" t="s">
        <v>922</v>
      </c>
      <c r="H14" t="s">
        <v>950</v>
      </c>
    </row>
    <row r="15" spans="2:13" x14ac:dyDescent="0.35">
      <c r="B15" t="s">
        <v>281</v>
      </c>
      <c r="C15" t="s">
        <v>280</v>
      </c>
      <c r="D15" t="s">
        <v>279</v>
      </c>
      <c r="F15" t="s">
        <v>487</v>
      </c>
      <c r="G15" t="s">
        <v>488</v>
      </c>
      <c r="H15" t="s">
        <v>951</v>
      </c>
    </row>
    <row r="16" spans="2:13" x14ac:dyDescent="0.35">
      <c r="B16" t="s">
        <v>104</v>
      </c>
      <c r="C16" t="s">
        <v>105</v>
      </c>
      <c r="D16" t="s">
        <v>104</v>
      </c>
      <c r="F16" t="s">
        <v>411</v>
      </c>
      <c r="G16" t="s">
        <v>410</v>
      </c>
      <c r="H16" t="s">
        <v>952</v>
      </c>
    </row>
    <row r="17" spans="2:8" x14ac:dyDescent="0.35">
      <c r="B17" t="s">
        <v>599</v>
      </c>
      <c r="C17" t="s">
        <v>600</v>
      </c>
      <c r="D17" t="s">
        <v>599</v>
      </c>
      <c r="F17" t="s">
        <v>588</v>
      </c>
      <c r="G17" t="s">
        <v>587</v>
      </c>
      <c r="H17" t="s">
        <v>953</v>
      </c>
    </row>
    <row r="18" spans="2:8" x14ac:dyDescent="0.35">
      <c r="B18" t="s">
        <v>635</v>
      </c>
      <c r="C18" t="s">
        <v>636</v>
      </c>
      <c r="D18" t="s">
        <v>635</v>
      </c>
      <c r="F18" t="s">
        <v>19</v>
      </c>
      <c r="G18" t="s">
        <v>380</v>
      </c>
      <c r="H18" t="s">
        <v>954</v>
      </c>
    </row>
    <row r="19" spans="2:8" x14ac:dyDescent="0.35">
      <c r="B19" t="s">
        <v>652</v>
      </c>
      <c r="C19" t="s">
        <v>653</v>
      </c>
      <c r="D19" t="s">
        <v>652</v>
      </c>
      <c r="F19" t="s">
        <v>462</v>
      </c>
      <c r="G19" t="s">
        <v>461</v>
      </c>
      <c r="H19" t="s">
        <v>955</v>
      </c>
    </row>
    <row r="20" spans="2:8" x14ac:dyDescent="0.35">
      <c r="B20" t="s">
        <v>437</v>
      </c>
      <c r="C20" t="s">
        <v>438</v>
      </c>
      <c r="D20" t="s">
        <v>437</v>
      </c>
      <c r="F20" t="s">
        <v>511</v>
      </c>
      <c r="G20" t="s">
        <v>510</v>
      </c>
      <c r="H20" t="s">
        <v>956</v>
      </c>
    </row>
    <row r="21" spans="2:8" x14ac:dyDescent="0.35">
      <c r="B21" t="s">
        <v>431</v>
      </c>
      <c r="C21" t="s">
        <v>430</v>
      </c>
      <c r="D21" t="s">
        <v>429</v>
      </c>
      <c r="F21" t="s">
        <v>477</v>
      </c>
      <c r="G21" t="s">
        <v>478</v>
      </c>
      <c r="H21" t="s">
        <v>957</v>
      </c>
    </row>
    <row r="22" spans="2:8" x14ac:dyDescent="0.35">
      <c r="B22" t="s">
        <v>518</v>
      </c>
      <c r="C22" t="s">
        <v>517</v>
      </c>
      <c r="D22" t="s">
        <v>516</v>
      </c>
      <c r="F22" t="s">
        <v>351</v>
      </c>
      <c r="G22" t="s">
        <v>350</v>
      </c>
      <c r="H22" t="s">
        <v>958</v>
      </c>
    </row>
    <row r="23" spans="2:8" x14ac:dyDescent="0.35">
      <c r="B23" t="s">
        <v>124</v>
      </c>
      <c r="C23" t="s">
        <v>123</v>
      </c>
      <c r="D23" t="s">
        <v>122</v>
      </c>
      <c r="F23" t="s">
        <v>335</v>
      </c>
      <c r="G23" t="s">
        <v>334</v>
      </c>
      <c r="H23" t="s">
        <v>959</v>
      </c>
    </row>
    <row r="24" spans="2:8" x14ac:dyDescent="0.35">
      <c r="B24" t="s">
        <v>130</v>
      </c>
      <c r="C24" t="s">
        <v>129</v>
      </c>
      <c r="D24" t="s">
        <v>128</v>
      </c>
    </row>
    <row r="25" spans="2:8" x14ac:dyDescent="0.35">
      <c r="B25" t="s">
        <v>392</v>
      </c>
      <c r="C25" t="s">
        <v>393</v>
      </c>
      <c r="D25" t="s">
        <v>392</v>
      </c>
    </row>
    <row r="26" spans="2:8" x14ac:dyDescent="0.35">
      <c r="B26" t="s">
        <v>121</v>
      </c>
      <c r="C26" t="s">
        <v>120</v>
      </c>
      <c r="D26" t="s">
        <v>119</v>
      </c>
    </row>
    <row r="27" spans="2:8" x14ac:dyDescent="0.35">
      <c r="B27" t="s">
        <v>552</v>
      </c>
      <c r="C27" t="s">
        <v>553</v>
      </c>
      <c r="D27" t="s">
        <v>552</v>
      </c>
    </row>
    <row r="28" spans="2:8" x14ac:dyDescent="0.35">
      <c r="B28" t="s">
        <v>312</v>
      </c>
      <c r="C28" t="s">
        <v>313</v>
      </c>
      <c r="D28" t="s">
        <v>312</v>
      </c>
    </row>
    <row r="29" spans="2:8" x14ac:dyDescent="0.35">
      <c r="B29" t="s">
        <v>432</v>
      </c>
      <c r="C29" t="s">
        <v>433</v>
      </c>
      <c r="D29" t="s">
        <v>432</v>
      </c>
    </row>
    <row r="30" spans="2:8" x14ac:dyDescent="0.35">
      <c r="B30" t="s">
        <v>486</v>
      </c>
      <c r="C30" t="s">
        <v>485</v>
      </c>
      <c r="D30" t="s">
        <v>484</v>
      </c>
    </row>
    <row r="31" spans="2:8" x14ac:dyDescent="0.35">
      <c r="B31" t="s">
        <v>284</v>
      </c>
      <c r="C31" t="s">
        <v>283</v>
      </c>
      <c r="D31" t="s">
        <v>282</v>
      </c>
    </row>
    <row r="32" spans="2:8" x14ac:dyDescent="0.35">
      <c r="B32" t="s">
        <v>550</v>
      </c>
      <c r="C32" t="s">
        <v>551</v>
      </c>
      <c r="D32" t="s">
        <v>550</v>
      </c>
    </row>
    <row r="33" spans="2:4" x14ac:dyDescent="0.35">
      <c r="B33" t="s">
        <v>467</v>
      </c>
      <c r="C33" t="s">
        <v>466</v>
      </c>
      <c r="D33" t="s">
        <v>465</v>
      </c>
    </row>
    <row r="34" spans="2:4" x14ac:dyDescent="0.35">
      <c r="B34" t="s">
        <v>160</v>
      </c>
      <c r="C34" t="s">
        <v>161</v>
      </c>
      <c r="D34" t="s">
        <v>160</v>
      </c>
    </row>
    <row r="35" spans="2:4" x14ac:dyDescent="0.35">
      <c r="B35" t="s">
        <v>162</v>
      </c>
      <c r="C35" t="s">
        <v>163</v>
      </c>
      <c r="D35" t="s">
        <v>162</v>
      </c>
    </row>
    <row r="36" spans="2:4" x14ac:dyDescent="0.35">
      <c r="B36" t="s">
        <v>169</v>
      </c>
      <c r="C36" t="s">
        <v>168</v>
      </c>
      <c r="D36" t="s">
        <v>167</v>
      </c>
    </row>
    <row r="37" spans="2:4" x14ac:dyDescent="0.35">
      <c r="B37" t="s">
        <v>598</v>
      </c>
      <c r="C37" t="s">
        <v>597</v>
      </c>
      <c r="D37" t="s">
        <v>596</v>
      </c>
    </row>
    <row r="38" spans="2:4" x14ac:dyDescent="0.35">
      <c r="B38" t="s">
        <v>591</v>
      </c>
      <c r="C38" t="s">
        <v>590</v>
      </c>
      <c r="D38" t="s">
        <v>589</v>
      </c>
    </row>
    <row r="39" spans="2:4" x14ac:dyDescent="0.35">
      <c r="B39" t="s">
        <v>172</v>
      </c>
      <c r="C39" t="s">
        <v>171</v>
      </c>
      <c r="D39" t="s">
        <v>170</v>
      </c>
    </row>
    <row r="40" spans="2:4" x14ac:dyDescent="0.35">
      <c r="B40" t="s">
        <v>642</v>
      </c>
      <c r="C40" t="s">
        <v>641</v>
      </c>
      <c r="D40" t="s">
        <v>640</v>
      </c>
    </row>
    <row r="41" spans="2:4" x14ac:dyDescent="0.35">
      <c r="B41" t="s">
        <v>295</v>
      </c>
      <c r="C41" t="s">
        <v>294</v>
      </c>
      <c r="D41" t="s">
        <v>293</v>
      </c>
    </row>
    <row r="42" spans="2:4" x14ac:dyDescent="0.35">
      <c r="B42" t="s">
        <v>378</v>
      </c>
      <c r="C42" t="s">
        <v>377</v>
      </c>
      <c r="D42" t="s">
        <v>376</v>
      </c>
    </row>
    <row r="43" spans="2:4" x14ac:dyDescent="0.35">
      <c r="B43" t="s">
        <v>178</v>
      </c>
      <c r="C43" t="s">
        <v>177</v>
      </c>
      <c r="D43" t="s">
        <v>176</v>
      </c>
    </row>
    <row r="44" spans="2:4" x14ac:dyDescent="0.35">
      <c r="B44" t="s">
        <v>208</v>
      </c>
      <c r="C44" t="s">
        <v>209</v>
      </c>
      <c r="D44" t="s">
        <v>208</v>
      </c>
    </row>
    <row r="45" spans="2:4" x14ac:dyDescent="0.35">
      <c r="B45" t="s">
        <v>214</v>
      </c>
      <c r="C45" t="s">
        <v>215</v>
      </c>
      <c r="D45" t="s">
        <v>214</v>
      </c>
    </row>
    <row r="46" spans="2:4" x14ac:dyDescent="0.35">
      <c r="B46" t="s">
        <v>216</v>
      </c>
      <c r="C46" t="s">
        <v>217</v>
      </c>
      <c r="D46" t="s">
        <v>216</v>
      </c>
    </row>
    <row r="47" spans="2:4" x14ac:dyDescent="0.35">
      <c r="B47" t="s">
        <v>632</v>
      </c>
      <c r="C47" t="s">
        <v>631</v>
      </c>
      <c r="D47" t="s">
        <v>630</v>
      </c>
    </row>
    <row r="48" spans="2:4" x14ac:dyDescent="0.35">
      <c r="B48" t="s">
        <v>606</v>
      </c>
      <c r="C48" t="s">
        <v>605</v>
      </c>
      <c r="D48" t="s">
        <v>604</v>
      </c>
    </row>
    <row r="49" spans="2:4" x14ac:dyDescent="0.35">
      <c r="B49" t="s">
        <v>603</v>
      </c>
      <c r="C49" t="s">
        <v>602</v>
      </c>
      <c r="D49" t="s">
        <v>601</v>
      </c>
    </row>
    <row r="50" spans="2:4" x14ac:dyDescent="0.35">
      <c r="B50" t="s">
        <v>311</v>
      </c>
      <c r="C50" t="s">
        <v>310</v>
      </c>
      <c r="D50" t="s">
        <v>309</v>
      </c>
    </row>
    <row r="51" spans="2:4" x14ac:dyDescent="0.35">
      <c r="B51" t="s">
        <v>357</v>
      </c>
      <c r="C51" t="s">
        <v>356</v>
      </c>
      <c r="D51" t="s">
        <v>355</v>
      </c>
    </row>
    <row r="52" spans="2:4" x14ac:dyDescent="0.35">
      <c r="B52" t="s">
        <v>329</v>
      </c>
      <c r="C52" t="s">
        <v>328</v>
      </c>
      <c r="D52" t="s">
        <v>327</v>
      </c>
    </row>
    <row r="53" spans="2:4" x14ac:dyDescent="0.35">
      <c r="B53" t="s">
        <v>49</v>
      </c>
      <c r="C53" t="s">
        <v>48</v>
      </c>
      <c r="D53" t="s">
        <v>47</v>
      </c>
    </row>
    <row r="54" spans="2:4" x14ac:dyDescent="0.35">
      <c r="B54" t="s">
        <v>491</v>
      </c>
      <c r="C54" t="s">
        <v>490</v>
      </c>
      <c r="D54" t="s">
        <v>489</v>
      </c>
    </row>
    <row r="55" spans="2:4" x14ac:dyDescent="0.35">
      <c r="B55" t="s">
        <v>462</v>
      </c>
      <c r="C55" t="s">
        <v>461</v>
      </c>
      <c r="D55" t="s">
        <v>460</v>
      </c>
    </row>
    <row r="56" spans="2:4" x14ac:dyDescent="0.35">
      <c r="B56" t="s">
        <v>428</v>
      </c>
      <c r="C56" t="s">
        <v>427</v>
      </c>
      <c r="D56" t="s">
        <v>426</v>
      </c>
    </row>
    <row r="57" spans="2:4" x14ac:dyDescent="0.35">
      <c r="B57" t="s">
        <v>154</v>
      </c>
      <c r="C57" t="s">
        <v>153</v>
      </c>
      <c r="D57" t="s">
        <v>152</v>
      </c>
    </row>
    <row r="58" spans="2:4" x14ac:dyDescent="0.35">
      <c r="B58" t="s">
        <v>457</v>
      </c>
      <c r="C58" t="s">
        <v>456</v>
      </c>
      <c r="D58" t="s">
        <v>455</v>
      </c>
    </row>
    <row r="59" spans="2:4" x14ac:dyDescent="0.35">
      <c r="B59" t="s">
        <v>299</v>
      </c>
      <c r="C59" t="s">
        <v>300</v>
      </c>
      <c r="D59" t="s">
        <v>299</v>
      </c>
    </row>
    <row r="60" spans="2:4" x14ac:dyDescent="0.35">
      <c r="B60" t="s">
        <v>414</v>
      </c>
      <c r="C60" t="s">
        <v>413</v>
      </c>
      <c r="D60" t="s">
        <v>412</v>
      </c>
    </row>
    <row r="61" spans="2:4" x14ac:dyDescent="0.35">
      <c r="B61" t="s">
        <v>116</v>
      </c>
      <c r="C61" t="s">
        <v>115</v>
      </c>
      <c r="D61" t="s">
        <v>114</v>
      </c>
    </row>
    <row r="62" spans="2:4" x14ac:dyDescent="0.35">
      <c r="B62" t="s">
        <v>254</v>
      </c>
      <c r="C62" t="s">
        <v>255</v>
      </c>
      <c r="D62" t="s">
        <v>254</v>
      </c>
    </row>
    <row r="63" spans="2:4" x14ac:dyDescent="0.35">
      <c r="B63" t="s">
        <v>269</v>
      </c>
      <c r="C63" t="s">
        <v>268</v>
      </c>
      <c r="D63" t="s">
        <v>267</v>
      </c>
    </row>
    <row r="64" spans="2:4" x14ac:dyDescent="0.35">
      <c r="B64" t="s">
        <v>351</v>
      </c>
      <c r="C64" t="s">
        <v>350</v>
      </c>
      <c r="D64" t="s">
        <v>349</v>
      </c>
    </row>
    <row r="65" spans="2:4" x14ac:dyDescent="0.35">
      <c r="B65" t="s">
        <v>679</v>
      </c>
      <c r="C65" t="s">
        <v>680</v>
      </c>
      <c r="D65" t="s">
        <v>679</v>
      </c>
    </row>
    <row r="66" spans="2:4" x14ac:dyDescent="0.35">
      <c r="B66" t="s">
        <v>686</v>
      </c>
      <c r="C66" t="s">
        <v>685</v>
      </c>
      <c r="D66" t="s">
        <v>684</v>
      </c>
    </row>
    <row r="67" spans="2:4" x14ac:dyDescent="0.35">
      <c r="B67" t="s">
        <v>278</v>
      </c>
      <c r="C67" t="s">
        <v>277</v>
      </c>
      <c r="D67" t="s">
        <v>276</v>
      </c>
    </row>
    <row r="68" spans="2:4" x14ac:dyDescent="0.35">
      <c r="B68" t="s">
        <v>405</v>
      </c>
      <c r="C68" t="s">
        <v>404</v>
      </c>
      <c r="D68" t="s">
        <v>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9595-7FA6-48A6-9339-6F6523A64767}">
  <dimension ref="B2:M56"/>
  <sheetViews>
    <sheetView workbookViewId="0">
      <selection activeCell="F4" sqref="F4:F16"/>
    </sheetView>
  </sheetViews>
  <sheetFormatPr defaultRowHeight="14.5" x14ac:dyDescent="0.35"/>
  <sheetData>
    <row r="2" spans="2:13" x14ac:dyDescent="0.35">
      <c r="B2" t="s">
        <v>975</v>
      </c>
      <c r="F2" t="s">
        <v>976</v>
      </c>
      <c r="J2" t="s">
        <v>977</v>
      </c>
    </row>
    <row r="3" spans="2:13" x14ac:dyDescent="0.35">
      <c r="B3" t="s">
        <v>29</v>
      </c>
      <c r="C3" t="s">
        <v>30</v>
      </c>
      <c r="D3" t="s">
        <v>31</v>
      </c>
      <c r="F3" t="s">
        <v>29</v>
      </c>
      <c r="G3" t="s">
        <v>30</v>
      </c>
      <c r="H3" t="s">
        <v>31</v>
      </c>
      <c r="J3" t="s">
        <v>29</v>
      </c>
      <c r="K3" t="s">
        <v>30</v>
      </c>
      <c r="L3" t="s">
        <v>960</v>
      </c>
      <c r="M3" t="s">
        <v>961</v>
      </c>
    </row>
    <row r="4" spans="2:13" x14ac:dyDescent="0.35">
      <c r="B4" t="s">
        <v>55</v>
      </c>
      <c r="C4" t="s">
        <v>54</v>
      </c>
      <c r="D4" t="s">
        <v>53</v>
      </c>
      <c r="F4" t="s">
        <v>299</v>
      </c>
      <c r="G4" t="s">
        <v>300</v>
      </c>
      <c r="H4" t="s">
        <v>963</v>
      </c>
      <c r="J4" t="s">
        <v>445</v>
      </c>
      <c r="K4" t="s">
        <v>446</v>
      </c>
      <c r="L4" t="s">
        <v>344</v>
      </c>
      <c r="M4" t="s">
        <v>968</v>
      </c>
    </row>
    <row r="5" spans="2:13" x14ac:dyDescent="0.35">
      <c r="B5" t="s">
        <v>82</v>
      </c>
      <c r="C5" t="s">
        <v>81</v>
      </c>
      <c r="D5" t="s">
        <v>80</v>
      </c>
      <c r="F5" t="s">
        <v>332</v>
      </c>
      <c r="G5" t="s">
        <v>331</v>
      </c>
      <c r="H5" t="s">
        <v>964</v>
      </c>
      <c r="J5" t="s">
        <v>499</v>
      </c>
      <c r="K5" t="s">
        <v>498</v>
      </c>
      <c r="L5" t="s">
        <v>497</v>
      </c>
      <c r="M5" t="s">
        <v>969</v>
      </c>
    </row>
    <row r="6" spans="2:13" x14ac:dyDescent="0.35">
      <c r="B6" t="s">
        <v>83</v>
      </c>
      <c r="C6" t="s">
        <v>84</v>
      </c>
      <c r="D6" t="s">
        <v>83</v>
      </c>
      <c r="F6" t="s">
        <v>321</v>
      </c>
      <c r="G6" t="s">
        <v>320</v>
      </c>
      <c r="H6" t="s">
        <v>965</v>
      </c>
      <c r="J6" t="s">
        <v>372</v>
      </c>
      <c r="K6" t="s">
        <v>373</v>
      </c>
      <c r="L6" t="s">
        <v>372</v>
      </c>
      <c r="M6" t="s">
        <v>966</v>
      </c>
    </row>
    <row r="7" spans="2:13" x14ac:dyDescent="0.35">
      <c r="B7" t="s">
        <v>87</v>
      </c>
      <c r="C7" t="s">
        <v>88</v>
      </c>
      <c r="D7" t="s">
        <v>87</v>
      </c>
      <c r="F7" t="s">
        <v>372</v>
      </c>
      <c r="G7" t="s">
        <v>373</v>
      </c>
      <c r="H7" t="s">
        <v>966</v>
      </c>
      <c r="J7" t="s">
        <v>414</v>
      </c>
      <c r="K7" t="s">
        <v>413</v>
      </c>
      <c r="L7" t="s">
        <v>412</v>
      </c>
      <c r="M7" t="s">
        <v>967</v>
      </c>
    </row>
    <row r="8" spans="2:13" x14ac:dyDescent="0.35">
      <c r="B8" t="s">
        <v>103</v>
      </c>
      <c r="C8" t="s">
        <v>102</v>
      </c>
      <c r="D8" t="s">
        <v>101</v>
      </c>
      <c r="F8" t="s">
        <v>414</v>
      </c>
      <c r="G8" t="s">
        <v>413</v>
      </c>
      <c r="H8" t="s">
        <v>967</v>
      </c>
    </row>
    <row r="9" spans="2:13" x14ac:dyDescent="0.35">
      <c r="B9" t="s">
        <v>116</v>
      </c>
      <c r="C9" t="s">
        <v>115</v>
      </c>
      <c r="D9" t="s">
        <v>114</v>
      </c>
      <c r="F9" t="s">
        <v>445</v>
      </c>
      <c r="G9" t="s">
        <v>446</v>
      </c>
      <c r="H9" t="s">
        <v>968</v>
      </c>
    </row>
    <row r="10" spans="2:13" x14ac:dyDescent="0.35">
      <c r="B10" t="s">
        <v>117</v>
      </c>
      <c r="C10" t="s">
        <v>118</v>
      </c>
      <c r="D10" t="s">
        <v>117</v>
      </c>
      <c r="F10" t="s">
        <v>499</v>
      </c>
      <c r="G10" t="s">
        <v>498</v>
      </c>
      <c r="H10" t="s">
        <v>969</v>
      </c>
    </row>
    <row r="11" spans="2:13" x14ac:dyDescent="0.35">
      <c r="B11" t="s">
        <v>155</v>
      </c>
      <c r="C11" t="s">
        <v>156</v>
      </c>
      <c r="D11" t="s">
        <v>155</v>
      </c>
      <c r="F11" t="s">
        <v>20</v>
      </c>
      <c r="G11" t="s">
        <v>506</v>
      </c>
      <c r="H11" t="s">
        <v>970</v>
      </c>
    </row>
    <row r="12" spans="2:13" x14ac:dyDescent="0.35">
      <c r="B12" t="s">
        <v>166</v>
      </c>
      <c r="C12" t="s">
        <v>165</v>
      </c>
      <c r="D12" t="s">
        <v>164</v>
      </c>
      <c r="F12" t="s">
        <v>536</v>
      </c>
      <c r="G12" t="s">
        <v>535</v>
      </c>
      <c r="H12" t="s">
        <v>971</v>
      </c>
    </row>
    <row r="13" spans="2:13" x14ac:dyDescent="0.35">
      <c r="B13" t="s">
        <v>175</v>
      </c>
      <c r="C13" t="s">
        <v>174</v>
      </c>
      <c r="D13" t="s">
        <v>173</v>
      </c>
      <c r="F13" t="s">
        <v>598</v>
      </c>
      <c r="G13" t="s">
        <v>597</v>
      </c>
      <c r="H13" t="s">
        <v>972</v>
      </c>
    </row>
    <row r="14" spans="2:13" x14ac:dyDescent="0.35">
      <c r="B14" t="s">
        <v>206</v>
      </c>
      <c r="C14" t="s">
        <v>207</v>
      </c>
      <c r="D14" t="s">
        <v>206</v>
      </c>
      <c r="F14" t="s">
        <v>360</v>
      </c>
      <c r="G14" t="s">
        <v>359</v>
      </c>
      <c r="H14" t="s">
        <v>973</v>
      </c>
    </row>
    <row r="15" spans="2:13" x14ac:dyDescent="0.35">
      <c r="B15" t="s">
        <v>210</v>
      </c>
      <c r="C15" t="s">
        <v>211</v>
      </c>
      <c r="D15" t="s">
        <v>210</v>
      </c>
      <c r="F15" t="s">
        <v>666</v>
      </c>
      <c r="G15" t="s">
        <v>665</v>
      </c>
      <c r="H15" t="s">
        <v>974</v>
      </c>
    </row>
    <row r="16" spans="2:13" x14ac:dyDescent="0.35">
      <c r="B16" t="s">
        <v>214</v>
      </c>
      <c r="C16" t="s">
        <v>215</v>
      </c>
      <c r="D16" t="s">
        <v>214</v>
      </c>
      <c r="F16" t="s">
        <v>674</v>
      </c>
      <c r="G16" t="s">
        <v>673</v>
      </c>
      <c r="H16" t="s">
        <v>945</v>
      </c>
    </row>
    <row r="17" spans="2:4" x14ac:dyDescent="0.35">
      <c r="B17" t="s">
        <v>218</v>
      </c>
      <c r="C17" t="s">
        <v>219</v>
      </c>
      <c r="D17" t="s">
        <v>218</v>
      </c>
    </row>
    <row r="18" spans="2:4" x14ac:dyDescent="0.35">
      <c r="B18" t="s">
        <v>222</v>
      </c>
      <c r="C18" t="s">
        <v>221</v>
      </c>
      <c r="D18" t="s">
        <v>220</v>
      </c>
    </row>
    <row r="19" spans="2:4" x14ac:dyDescent="0.35">
      <c r="B19" t="s">
        <v>227</v>
      </c>
      <c r="C19" t="s">
        <v>228</v>
      </c>
      <c r="D19" t="s">
        <v>227</v>
      </c>
    </row>
    <row r="20" spans="2:4" x14ac:dyDescent="0.35">
      <c r="B20" t="s">
        <v>231</v>
      </c>
      <c r="C20" t="s">
        <v>232</v>
      </c>
      <c r="D20" t="s">
        <v>231</v>
      </c>
    </row>
    <row r="21" spans="2:4" x14ac:dyDescent="0.35">
      <c r="B21" t="s">
        <v>233</v>
      </c>
      <c r="C21" t="s">
        <v>234</v>
      </c>
      <c r="D21" t="s">
        <v>233</v>
      </c>
    </row>
    <row r="22" spans="2:4" x14ac:dyDescent="0.35">
      <c r="B22" t="s">
        <v>240</v>
      </c>
      <c r="C22" t="s">
        <v>239</v>
      </c>
      <c r="D22" t="s">
        <v>238</v>
      </c>
    </row>
    <row r="23" spans="2:4" x14ac:dyDescent="0.35">
      <c r="B23" t="s">
        <v>269</v>
      </c>
      <c r="C23" t="s">
        <v>268</v>
      </c>
      <c r="D23" t="s">
        <v>267</v>
      </c>
    </row>
    <row r="24" spans="2:4" x14ac:dyDescent="0.35">
      <c r="B24" t="s">
        <v>6</v>
      </c>
      <c r="C24" t="s">
        <v>292</v>
      </c>
      <c r="D24" t="s">
        <v>291</v>
      </c>
    </row>
    <row r="25" spans="2:4" x14ac:dyDescent="0.35">
      <c r="B25" t="s">
        <v>23</v>
      </c>
      <c r="C25" t="s">
        <v>305</v>
      </c>
      <c r="D25" t="s">
        <v>23</v>
      </c>
    </row>
    <row r="26" spans="2:4" x14ac:dyDescent="0.35">
      <c r="B26" t="s">
        <v>4</v>
      </c>
      <c r="C26" t="s">
        <v>337</v>
      </c>
      <c r="D26" t="s">
        <v>336</v>
      </c>
    </row>
    <row r="27" spans="2:4" x14ac:dyDescent="0.35">
      <c r="B27" t="s">
        <v>7</v>
      </c>
      <c r="C27" t="s">
        <v>345</v>
      </c>
      <c r="D27" t="s">
        <v>344</v>
      </c>
    </row>
    <row r="28" spans="2:4" x14ac:dyDescent="0.35">
      <c r="B28" t="s">
        <v>15</v>
      </c>
      <c r="C28" t="s">
        <v>369</v>
      </c>
      <c r="D28" t="s">
        <v>368</v>
      </c>
    </row>
    <row r="29" spans="2:4" x14ac:dyDescent="0.35">
      <c r="B29" t="s">
        <v>372</v>
      </c>
      <c r="C29" t="s">
        <v>373</v>
      </c>
      <c r="D29" t="s">
        <v>372</v>
      </c>
    </row>
    <row r="30" spans="2:4" x14ac:dyDescent="0.35">
      <c r="B30" t="s">
        <v>19</v>
      </c>
      <c r="C30" t="s">
        <v>380</v>
      </c>
      <c r="D30" t="s">
        <v>379</v>
      </c>
    </row>
    <row r="31" spans="2:4" x14ac:dyDescent="0.35">
      <c r="B31" t="s">
        <v>402</v>
      </c>
      <c r="C31" t="s">
        <v>401</v>
      </c>
      <c r="D31" t="s">
        <v>400</v>
      </c>
    </row>
    <row r="32" spans="2:4" x14ac:dyDescent="0.35">
      <c r="B32" t="s">
        <v>414</v>
      </c>
      <c r="C32" t="s">
        <v>413</v>
      </c>
      <c r="D32" t="s">
        <v>412</v>
      </c>
    </row>
    <row r="33" spans="2:4" x14ac:dyDescent="0.35">
      <c r="B33" t="s">
        <v>425</v>
      </c>
      <c r="C33" t="s">
        <v>424</v>
      </c>
      <c r="D33" t="s">
        <v>423</v>
      </c>
    </row>
    <row r="34" spans="2:4" x14ac:dyDescent="0.35">
      <c r="B34" t="s">
        <v>18</v>
      </c>
      <c r="C34" t="s">
        <v>444</v>
      </c>
      <c r="D34" t="s">
        <v>18</v>
      </c>
    </row>
    <row r="35" spans="2:4" x14ac:dyDescent="0.35">
      <c r="B35" t="s">
        <v>445</v>
      </c>
      <c r="C35" t="s">
        <v>446</v>
      </c>
      <c r="D35" t="s">
        <v>445</v>
      </c>
    </row>
    <row r="36" spans="2:4" x14ac:dyDescent="0.35">
      <c r="B36" t="s">
        <v>22</v>
      </c>
      <c r="C36" t="s">
        <v>450</v>
      </c>
      <c r="D36" t="s">
        <v>449</v>
      </c>
    </row>
    <row r="37" spans="2:4" x14ac:dyDescent="0.35">
      <c r="B37" t="s">
        <v>470</v>
      </c>
      <c r="C37" t="s">
        <v>469</v>
      </c>
      <c r="D37" t="s">
        <v>468</v>
      </c>
    </row>
    <row r="38" spans="2:4" x14ac:dyDescent="0.35">
      <c r="B38" t="s">
        <v>499</v>
      </c>
      <c r="C38" t="s">
        <v>498</v>
      </c>
      <c r="D38" t="s">
        <v>497</v>
      </c>
    </row>
    <row r="39" spans="2:4" x14ac:dyDescent="0.35">
      <c r="B39" t="s">
        <v>16</v>
      </c>
      <c r="C39" t="s">
        <v>501</v>
      </c>
      <c r="D39" t="s">
        <v>500</v>
      </c>
    </row>
    <row r="40" spans="2:4" x14ac:dyDescent="0.35">
      <c r="B40" t="s">
        <v>27</v>
      </c>
      <c r="C40" t="s">
        <v>529</v>
      </c>
      <c r="D40" t="s">
        <v>528</v>
      </c>
    </row>
    <row r="41" spans="2:4" x14ac:dyDescent="0.35">
      <c r="B41" t="s">
        <v>540</v>
      </c>
      <c r="C41" t="s">
        <v>539</v>
      </c>
      <c r="D41" t="s">
        <v>538</v>
      </c>
    </row>
    <row r="42" spans="2:4" x14ac:dyDescent="0.35">
      <c r="B42" t="s">
        <v>549</v>
      </c>
      <c r="C42" t="s">
        <v>548</v>
      </c>
      <c r="D42" t="s">
        <v>547</v>
      </c>
    </row>
    <row r="43" spans="2:4" x14ac:dyDescent="0.35">
      <c r="B43" t="s">
        <v>556</v>
      </c>
      <c r="C43" t="s">
        <v>555</v>
      </c>
      <c r="D43" t="s">
        <v>554</v>
      </c>
    </row>
    <row r="44" spans="2:4" x14ac:dyDescent="0.35">
      <c r="B44" t="s">
        <v>564</v>
      </c>
      <c r="C44" t="s">
        <v>563</v>
      </c>
      <c r="D44" t="s">
        <v>562</v>
      </c>
    </row>
    <row r="45" spans="2:4" x14ac:dyDescent="0.35">
      <c r="B45" t="s">
        <v>566</v>
      </c>
      <c r="C45" t="s">
        <v>567</v>
      </c>
      <c r="D45" t="s">
        <v>566</v>
      </c>
    </row>
    <row r="46" spans="2:4" x14ac:dyDescent="0.35">
      <c r="B46" t="s">
        <v>588</v>
      </c>
      <c r="C46" t="s">
        <v>587</v>
      </c>
      <c r="D46" t="s">
        <v>586</v>
      </c>
    </row>
    <row r="47" spans="2:4" x14ac:dyDescent="0.35">
      <c r="B47" t="s">
        <v>623</v>
      </c>
      <c r="C47" t="s">
        <v>622</v>
      </c>
      <c r="D47" t="s">
        <v>621</v>
      </c>
    </row>
    <row r="48" spans="2:4" x14ac:dyDescent="0.35">
      <c r="B48" t="s">
        <v>626</v>
      </c>
      <c r="C48" t="s">
        <v>625</v>
      </c>
      <c r="D48" t="s">
        <v>624</v>
      </c>
    </row>
    <row r="49" spans="2:4" x14ac:dyDescent="0.35">
      <c r="B49" t="s">
        <v>627</v>
      </c>
      <c r="C49" t="s">
        <v>628</v>
      </c>
      <c r="D49" t="s">
        <v>627</v>
      </c>
    </row>
    <row r="50" spans="2:4" x14ac:dyDescent="0.35">
      <c r="B50" t="s">
        <v>635</v>
      </c>
      <c r="C50" t="s">
        <v>636</v>
      </c>
      <c r="D50" t="s">
        <v>635</v>
      </c>
    </row>
    <row r="51" spans="2:4" x14ac:dyDescent="0.35">
      <c r="B51" t="s">
        <v>637</v>
      </c>
      <c r="C51" t="s">
        <v>638</v>
      </c>
      <c r="D51" t="s">
        <v>637</v>
      </c>
    </row>
    <row r="52" spans="2:4" x14ac:dyDescent="0.35">
      <c r="B52" t="s">
        <v>650</v>
      </c>
      <c r="C52" t="s">
        <v>649</v>
      </c>
      <c r="D52" t="s">
        <v>648</v>
      </c>
    </row>
    <row r="53" spans="2:4" x14ac:dyDescent="0.35">
      <c r="B53" t="s">
        <v>660</v>
      </c>
      <c r="C53" t="s">
        <v>659</v>
      </c>
      <c r="D53" t="s">
        <v>658</v>
      </c>
    </row>
    <row r="54" spans="2:4" x14ac:dyDescent="0.35">
      <c r="B54" t="s">
        <v>668</v>
      </c>
      <c r="C54" t="s">
        <v>669</v>
      </c>
      <c r="D54" t="s">
        <v>668</v>
      </c>
    </row>
    <row r="55" spans="2:4" x14ac:dyDescent="0.35">
      <c r="B55" t="s">
        <v>670</v>
      </c>
      <c r="C55" t="s">
        <v>671</v>
      </c>
      <c r="D55" t="s">
        <v>670</v>
      </c>
    </row>
    <row r="56" spans="2:4" x14ac:dyDescent="0.35">
      <c r="B56" t="s">
        <v>676</v>
      </c>
      <c r="C56" t="s">
        <v>677</v>
      </c>
      <c r="D56" t="s">
        <v>676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7784-425C-4298-A40E-DB80D6103AE6}">
  <dimension ref="B2:S39"/>
  <sheetViews>
    <sheetView workbookViewId="0">
      <selection activeCell="F4" sqref="F4:F16"/>
    </sheetView>
  </sheetViews>
  <sheetFormatPr defaultRowHeight="14.5" x14ac:dyDescent="0.35"/>
  <sheetData>
    <row r="2" spans="2:19" x14ac:dyDescent="0.35">
      <c r="B2" t="s">
        <v>1021</v>
      </c>
      <c r="F2" t="s">
        <v>1022</v>
      </c>
      <c r="J2" t="s">
        <v>1022</v>
      </c>
    </row>
    <row r="3" spans="2:19" x14ac:dyDescent="0.35">
      <c r="B3" t="s">
        <v>29</v>
      </c>
      <c r="C3" t="s">
        <v>30</v>
      </c>
      <c r="D3" t="s">
        <v>31</v>
      </c>
      <c r="F3" t="s">
        <v>29</v>
      </c>
      <c r="G3" t="s">
        <v>30</v>
      </c>
      <c r="H3" t="s">
        <v>31</v>
      </c>
      <c r="J3" t="s">
        <v>29</v>
      </c>
      <c r="K3" t="s">
        <v>30</v>
      </c>
      <c r="L3" t="s">
        <v>960</v>
      </c>
      <c r="M3" t="s">
        <v>961</v>
      </c>
      <c r="P3" t="s">
        <v>1020</v>
      </c>
      <c r="Q3" t="s">
        <v>1019</v>
      </c>
    </row>
    <row r="4" spans="2:19" x14ac:dyDescent="0.35">
      <c r="B4" t="s">
        <v>21</v>
      </c>
      <c r="C4" t="s">
        <v>242</v>
      </c>
      <c r="D4" t="s">
        <v>241</v>
      </c>
      <c r="F4" t="s">
        <v>7</v>
      </c>
      <c r="G4" t="s">
        <v>345</v>
      </c>
      <c r="H4" t="s">
        <v>927</v>
      </c>
      <c r="J4" t="s">
        <v>1</v>
      </c>
      <c r="K4" t="s">
        <v>543</v>
      </c>
      <c r="L4" t="s">
        <v>1</v>
      </c>
      <c r="M4" t="s">
        <v>925</v>
      </c>
      <c r="P4" t="s">
        <v>7</v>
      </c>
      <c r="Q4" t="s">
        <v>6</v>
      </c>
    </row>
    <row r="5" spans="2:19" x14ac:dyDescent="0.35">
      <c r="B5" t="s">
        <v>25</v>
      </c>
      <c r="C5" t="s">
        <v>256</v>
      </c>
      <c r="D5" t="s">
        <v>25</v>
      </c>
      <c r="F5" t="s">
        <v>8</v>
      </c>
      <c r="G5" t="s">
        <v>615</v>
      </c>
      <c r="H5" t="s">
        <v>928</v>
      </c>
      <c r="J5" t="s">
        <v>2</v>
      </c>
      <c r="K5" t="s">
        <v>480</v>
      </c>
      <c r="L5" t="s">
        <v>479</v>
      </c>
      <c r="M5" t="s">
        <v>1027</v>
      </c>
      <c r="P5" t="s">
        <v>8</v>
      </c>
      <c r="Q5" t="s">
        <v>11</v>
      </c>
    </row>
    <row r="6" spans="2:19" x14ac:dyDescent="0.35">
      <c r="B6" t="s">
        <v>6</v>
      </c>
      <c r="C6" t="s">
        <v>292</v>
      </c>
      <c r="D6" t="s">
        <v>291</v>
      </c>
      <c r="F6" t="s">
        <v>2</v>
      </c>
      <c r="G6" t="s">
        <v>480</v>
      </c>
      <c r="H6" t="s">
        <v>1027</v>
      </c>
      <c r="J6" t="s">
        <v>6</v>
      </c>
      <c r="K6" t="s">
        <v>292</v>
      </c>
      <c r="L6" t="s">
        <v>291</v>
      </c>
      <c r="M6" t="s">
        <v>926</v>
      </c>
      <c r="P6" t="s">
        <v>2</v>
      </c>
      <c r="Q6" t="s">
        <v>23</v>
      </c>
    </row>
    <row r="7" spans="2:19" x14ac:dyDescent="0.35">
      <c r="B7" t="s">
        <v>11</v>
      </c>
      <c r="C7" t="s">
        <v>301</v>
      </c>
      <c r="D7" t="s">
        <v>11</v>
      </c>
      <c r="F7" t="s">
        <v>26</v>
      </c>
      <c r="G7" t="s">
        <v>689</v>
      </c>
      <c r="H7" t="s">
        <v>936</v>
      </c>
      <c r="J7" t="s">
        <v>7</v>
      </c>
      <c r="K7" t="s">
        <v>345</v>
      </c>
      <c r="L7" t="s">
        <v>344</v>
      </c>
      <c r="M7" t="s">
        <v>927</v>
      </c>
      <c r="P7" t="s">
        <v>26</v>
      </c>
      <c r="Q7" t="s">
        <v>613</v>
      </c>
    </row>
    <row r="8" spans="2:19" x14ac:dyDescent="0.35">
      <c r="B8" t="s">
        <v>23</v>
      </c>
      <c r="C8" t="s">
        <v>305</v>
      </c>
      <c r="D8" t="s">
        <v>23</v>
      </c>
      <c r="F8" t="s">
        <v>6</v>
      </c>
      <c r="G8" t="s">
        <v>292</v>
      </c>
      <c r="H8" t="s">
        <v>926</v>
      </c>
      <c r="J8" t="s">
        <v>8</v>
      </c>
      <c r="K8" t="s">
        <v>615</v>
      </c>
      <c r="L8" t="s">
        <v>8</v>
      </c>
      <c r="M8" t="s">
        <v>928</v>
      </c>
      <c r="Q8" t="s">
        <v>15</v>
      </c>
    </row>
    <row r="9" spans="2:19" x14ac:dyDescent="0.35">
      <c r="B9" t="s">
        <v>13</v>
      </c>
      <c r="C9" t="s">
        <v>323</v>
      </c>
      <c r="D9" t="s">
        <v>322</v>
      </c>
      <c r="F9" t="s">
        <v>11</v>
      </c>
      <c r="G9" t="s">
        <v>301</v>
      </c>
      <c r="H9" t="s">
        <v>929</v>
      </c>
      <c r="J9" t="s">
        <v>11</v>
      </c>
      <c r="K9" t="s">
        <v>301</v>
      </c>
      <c r="L9" t="s">
        <v>11</v>
      </c>
      <c r="M9" t="s">
        <v>929</v>
      </c>
      <c r="Q9" t="s">
        <v>22</v>
      </c>
    </row>
    <row r="10" spans="2:19" x14ac:dyDescent="0.35">
      <c r="B10" t="s">
        <v>4</v>
      </c>
      <c r="C10" t="s">
        <v>337</v>
      </c>
      <c r="D10" t="s">
        <v>336</v>
      </c>
      <c r="F10" t="s">
        <v>23</v>
      </c>
      <c r="G10" t="s">
        <v>305</v>
      </c>
      <c r="H10" t="s">
        <v>934</v>
      </c>
      <c r="J10" t="s">
        <v>15</v>
      </c>
      <c r="K10" t="s">
        <v>369</v>
      </c>
      <c r="L10" t="s">
        <v>368</v>
      </c>
      <c r="M10" t="s">
        <v>930</v>
      </c>
      <c r="Q10" t="s">
        <v>16</v>
      </c>
    </row>
    <row r="11" spans="2:19" x14ac:dyDescent="0.35">
      <c r="B11" t="s">
        <v>7</v>
      </c>
      <c r="C11" t="s">
        <v>345</v>
      </c>
      <c r="D11" t="s">
        <v>344</v>
      </c>
      <c r="F11" t="s">
        <v>613</v>
      </c>
      <c r="G11" t="s">
        <v>612</v>
      </c>
      <c r="H11" t="s">
        <v>932</v>
      </c>
      <c r="J11" t="s">
        <v>16</v>
      </c>
      <c r="K11" t="s">
        <v>501</v>
      </c>
      <c r="L11" t="s">
        <v>500</v>
      </c>
      <c r="M11" t="s">
        <v>931</v>
      </c>
      <c r="Q11" t="s">
        <v>1</v>
      </c>
    </row>
    <row r="12" spans="2:19" x14ac:dyDescent="0.35">
      <c r="B12" t="s">
        <v>348</v>
      </c>
      <c r="C12" t="s">
        <v>347</v>
      </c>
      <c r="D12" t="s">
        <v>346</v>
      </c>
      <c r="F12" t="s">
        <v>15</v>
      </c>
      <c r="G12" t="s">
        <v>369</v>
      </c>
      <c r="H12" t="s">
        <v>930</v>
      </c>
      <c r="J12" t="s">
        <v>22</v>
      </c>
      <c r="K12" t="s">
        <v>450</v>
      </c>
      <c r="L12" t="s">
        <v>449</v>
      </c>
      <c r="M12" t="s">
        <v>933</v>
      </c>
      <c r="Q12" t="s">
        <v>24</v>
      </c>
    </row>
    <row r="13" spans="2:19" x14ac:dyDescent="0.35">
      <c r="B13" t="s">
        <v>360</v>
      </c>
      <c r="C13" t="s">
        <v>359</v>
      </c>
      <c r="D13" t="s">
        <v>358</v>
      </c>
      <c r="F13" t="s">
        <v>22</v>
      </c>
      <c r="G13" t="s">
        <v>450</v>
      </c>
      <c r="H13" t="s">
        <v>933</v>
      </c>
      <c r="J13" t="s">
        <v>23</v>
      </c>
      <c r="K13" t="s">
        <v>305</v>
      </c>
      <c r="L13" t="s">
        <v>23</v>
      </c>
      <c r="M13" t="s">
        <v>934</v>
      </c>
    </row>
    <row r="14" spans="2:19" x14ac:dyDescent="0.35">
      <c r="B14" t="s">
        <v>15</v>
      </c>
      <c r="C14" t="s">
        <v>369</v>
      </c>
      <c r="D14" t="s">
        <v>368</v>
      </c>
      <c r="F14" t="s">
        <v>16</v>
      </c>
      <c r="G14" t="s">
        <v>501</v>
      </c>
      <c r="H14" t="s">
        <v>931</v>
      </c>
      <c r="J14" t="s">
        <v>24</v>
      </c>
      <c r="K14" t="s">
        <v>691</v>
      </c>
      <c r="L14" t="s">
        <v>690</v>
      </c>
      <c r="M14" t="s">
        <v>935</v>
      </c>
      <c r="P14" t="s">
        <v>1023</v>
      </c>
      <c r="Q14" t="s">
        <v>1024</v>
      </c>
      <c r="R14" t="s">
        <v>1025</v>
      </c>
      <c r="S14" t="s">
        <v>1026</v>
      </c>
    </row>
    <row r="15" spans="2:19" x14ac:dyDescent="0.35">
      <c r="B15" t="s">
        <v>28</v>
      </c>
      <c r="C15" t="s">
        <v>371</v>
      </c>
      <c r="D15" t="s">
        <v>370</v>
      </c>
      <c r="F15" t="s">
        <v>1</v>
      </c>
      <c r="G15" t="s">
        <v>543</v>
      </c>
      <c r="H15" t="s">
        <v>925</v>
      </c>
      <c r="J15" t="s">
        <v>26</v>
      </c>
      <c r="K15" t="s">
        <v>689</v>
      </c>
      <c r="L15" t="s">
        <v>688</v>
      </c>
      <c r="M15" t="s">
        <v>936</v>
      </c>
      <c r="P15" t="s">
        <v>299</v>
      </c>
      <c r="Q15" t="s">
        <v>340</v>
      </c>
      <c r="R15" t="s">
        <v>28</v>
      </c>
      <c r="S15" t="s">
        <v>374</v>
      </c>
    </row>
    <row r="16" spans="2:19" x14ac:dyDescent="0.35">
      <c r="B16" t="s">
        <v>374</v>
      </c>
      <c r="C16" t="s">
        <v>375</v>
      </c>
      <c r="D16" t="s">
        <v>374</v>
      </c>
      <c r="F16" t="s">
        <v>24</v>
      </c>
      <c r="G16" t="s">
        <v>691</v>
      </c>
      <c r="H16" t="s">
        <v>935</v>
      </c>
      <c r="P16" t="s">
        <v>332</v>
      </c>
      <c r="Q16" t="s">
        <v>491</v>
      </c>
      <c r="R16" t="s">
        <v>360</v>
      </c>
      <c r="S16" t="s">
        <v>511</v>
      </c>
    </row>
    <row r="17" spans="2:16" x14ac:dyDescent="0.35">
      <c r="B17" t="s">
        <v>19</v>
      </c>
      <c r="C17" t="s">
        <v>380</v>
      </c>
      <c r="D17" t="s">
        <v>379</v>
      </c>
      <c r="P17" t="s">
        <v>20</v>
      </c>
    </row>
    <row r="18" spans="2:16" x14ac:dyDescent="0.35">
      <c r="B18" t="s">
        <v>9</v>
      </c>
      <c r="C18" t="s">
        <v>443</v>
      </c>
      <c r="D18" t="s">
        <v>442</v>
      </c>
    </row>
    <row r="19" spans="2:16" x14ac:dyDescent="0.35">
      <c r="B19" t="s">
        <v>18</v>
      </c>
      <c r="C19" t="s">
        <v>444</v>
      </c>
      <c r="D19" t="s">
        <v>18</v>
      </c>
    </row>
    <row r="20" spans="2:16" x14ac:dyDescent="0.35">
      <c r="B20" t="s">
        <v>10</v>
      </c>
      <c r="C20" t="s">
        <v>448</v>
      </c>
      <c r="D20" t="s">
        <v>447</v>
      </c>
    </row>
    <row r="21" spans="2:16" x14ac:dyDescent="0.35">
      <c r="B21" t="s">
        <v>22</v>
      </c>
      <c r="C21" t="s">
        <v>450</v>
      </c>
      <c r="D21" t="s">
        <v>449</v>
      </c>
    </row>
    <row r="22" spans="2:16" x14ac:dyDescent="0.35">
      <c r="B22" t="s">
        <v>457</v>
      </c>
      <c r="C22" t="s">
        <v>456</v>
      </c>
      <c r="D22" t="s">
        <v>455</v>
      </c>
    </row>
    <row r="23" spans="2:16" x14ac:dyDescent="0.35">
      <c r="B23" t="s">
        <v>5</v>
      </c>
      <c r="C23" t="s">
        <v>459</v>
      </c>
      <c r="D23" t="s">
        <v>458</v>
      </c>
    </row>
    <row r="24" spans="2:16" x14ac:dyDescent="0.35">
      <c r="B24" t="s">
        <v>14</v>
      </c>
      <c r="C24" t="s">
        <v>464</v>
      </c>
      <c r="D24" t="s">
        <v>463</v>
      </c>
    </row>
    <row r="25" spans="2:16" x14ac:dyDescent="0.35">
      <c r="B25" t="s">
        <v>2</v>
      </c>
      <c r="C25" t="s">
        <v>480</v>
      </c>
      <c r="D25" t="s">
        <v>479</v>
      </c>
    </row>
    <row r="26" spans="2:16" x14ac:dyDescent="0.35">
      <c r="B26" t="s">
        <v>16</v>
      </c>
      <c r="C26" t="s">
        <v>501</v>
      </c>
      <c r="D26" t="s">
        <v>500</v>
      </c>
    </row>
    <row r="27" spans="2:16" x14ac:dyDescent="0.35">
      <c r="B27" t="s">
        <v>20</v>
      </c>
      <c r="C27" t="s">
        <v>506</v>
      </c>
      <c r="D27" t="s">
        <v>505</v>
      </c>
    </row>
    <row r="28" spans="2:16" x14ac:dyDescent="0.35">
      <c r="B28" t="s">
        <v>511</v>
      </c>
      <c r="C28" t="s">
        <v>510</v>
      </c>
      <c r="D28" t="s">
        <v>509</v>
      </c>
    </row>
    <row r="29" spans="2:16" x14ac:dyDescent="0.35">
      <c r="B29" t="s">
        <v>3</v>
      </c>
      <c r="C29" t="s">
        <v>524</v>
      </c>
      <c r="D29" t="s">
        <v>3</v>
      </c>
    </row>
    <row r="30" spans="2:16" x14ac:dyDescent="0.35">
      <c r="B30" t="s">
        <v>17</v>
      </c>
      <c r="C30" t="s">
        <v>526</v>
      </c>
      <c r="D30" t="s">
        <v>525</v>
      </c>
    </row>
    <row r="31" spans="2:16" x14ac:dyDescent="0.35">
      <c r="B31" t="s">
        <v>27</v>
      </c>
      <c r="C31" t="s">
        <v>529</v>
      </c>
      <c r="D31" t="s">
        <v>528</v>
      </c>
    </row>
    <row r="32" spans="2:16" x14ac:dyDescent="0.35">
      <c r="B32" t="s">
        <v>1</v>
      </c>
      <c r="C32" t="s">
        <v>543</v>
      </c>
      <c r="D32" t="s">
        <v>1</v>
      </c>
    </row>
    <row r="33" spans="2:4" x14ac:dyDescent="0.35">
      <c r="B33" t="s">
        <v>560</v>
      </c>
      <c r="C33" t="s">
        <v>561</v>
      </c>
      <c r="D33" t="s">
        <v>560</v>
      </c>
    </row>
    <row r="34" spans="2:4" x14ac:dyDescent="0.35">
      <c r="B34" t="s">
        <v>581</v>
      </c>
      <c r="C34" t="s">
        <v>580</v>
      </c>
      <c r="D34" t="s">
        <v>579</v>
      </c>
    </row>
    <row r="35" spans="2:4" x14ac:dyDescent="0.35">
      <c r="B35" t="s">
        <v>8</v>
      </c>
      <c r="C35" t="s">
        <v>615</v>
      </c>
      <c r="D35" t="s">
        <v>8</v>
      </c>
    </row>
    <row r="36" spans="2:4" x14ac:dyDescent="0.35">
      <c r="B36" t="s">
        <v>12</v>
      </c>
      <c r="C36" t="s">
        <v>647</v>
      </c>
      <c r="D36" t="s">
        <v>646</v>
      </c>
    </row>
    <row r="37" spans="2:4" x14ac:dyDescent="0.35">
      <c r="B37" t="s">
        <v>674</v>
      </c>
      <c r="C37" t="s">
        <v>673</v>
      </c>
      <c r="D37" t="s">
        <v>672</v>
      </c>
    </row>
    <row r="38" spans="2:4" x14ac:dyDescent="0.35">
      <c r="B38" t="s">
        <v>26</v>
      </c>
      <c r="C38" t="s">
        <v>689</v>
      </c>
      <c r="D38" t="s">
        <v>688</v>
      </c>
    </row>
    <row r="39" spans="2:4" x14ac:dyDescent="0.35">
      <c r="B39" t="s">
        <v>24</v>
      </c>
      <c r="C39" t="s">
        <v>691</v>
      </c>
      <c r="D39" t="s">
        <v>690</v>
      </c>
    </row>
  </sheetData>
  <sortState ref="H4:H9">
    <sortCondition ref="H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68E7-3725-49F1-B352-8009FF9487A6}">
  <dimension ref="B2:D59"/>
  <sheetViews>
    <sheetView topLeftCell="A39" workbookViewId="0">
      <selection activeCell="B4" sqref="B4:B59"/>
    </sheetView>
  </sheetViews>
  <sheetFormatPr defaultRowHeight="14.5" x14ac:dyDescent="0.35"/>
  <sheetData>
    <row r="2" spans="2:4" x14ac:dyDescent="0.35">
      <c r="B2" t="s">
        <v>978</v>
      </c>
    </row>
    <row r="3" spans="2:4" x14ac:dyDescent="0.35">
      <c r="B3" t="s">
        <v>29</v>
      </c>
      <c r="C3" t="s">
        <v>30</v>
      </c>
      <c r="D3" t="s">
        <v>31</v>
      </c>
    </row>
    <row r="4" spans="2:4" x14ac:dyDescent="0.35">
      <c r="B4" t="s">
        <v>695</v>
      </c>
      <c r="C4" t="s">
        <v>696</v>
      </c>
      <c r="D4" t="s">
        <v>979</v>
      </c>
    </row>
    <row r="5" spans="2:4" x14ac:dyDescent="0.35">
      <c r="B5" t="s">
        <v>436</v>
      </c>
      <c r="C5" t="s">
        <v>435</v>
      </c>
      <c r="D5" t="s">
        <v>980</v>
      </c>
    </row>
    <row r="6" spans="2:4" x14ac:dyDescent="0.35">
      <c r="B6" t="s">
        <v>453</v>
      </c>
      <c r="C6" t="s">
        <v>454</v>
      </c>
      <c r="D6" t="s">
        <v>981</v>
      </c>
    </row>
    <row r="7" spans="2:4" x14ac:dyDescent="0.35">
      <c r="B7" t="s">
        <v>582</v>
      </c>
      <c r="C7" t="s">
        <v>583</v>
      </c>
      <c r="D7" t="s">
        <v>982</v>
      </c>
    </row>
    <row r="8" spans="2:4" x14ac:dyDescent="0.35">
      <c r="B8" t="s">
        <v>599</v>
      </c>
      <c r="C8" t="s">
        <v>600</v>
      </c>
      <c r="D8" t="s">
        <v>983</v>
      </c>
    </row>
    <row r="9" spans="2:4" x14ac:dyDescent="0.35">
      <c r="B9" t="s">
        <v>496</v>
      </c>
      <c r="C9" t="s">
        <v>495</v>
      </c>
      <c r="D9" t="s">
        <v>984</v>
      </c>
    </row>
    <row r="10" spans="2:4" x14ac:dyDescent="0.35">
      <c r="B10" t="s">
        <v>635</v>
      </c>
      <c r="C10" t="s">
        <v>636</v>
      </c>
      <c r="D10" t="s">
        <v>941</v>
      </c>
    </row>
    <row r="11" spans="2:4" x14ac:dyDescent="0.35">
      <c r="B11" t="s">
        <v>676</v>
      </c>
      <c r="C11" t="s">
        <v>677</v>
      </c>
      <c r="D11" t="s">
        <v>985</v>
      </c>
    </row>
    <row r="12" spans="2:4" x14ac:dyDescent="0.35">
      <c r="B12" t="s">
        <v>652</v>
      </c>
      <c r="C12" t="s">
        <v>653</v>
      </c>
      <c r="D12" t="s">
        <v>986</v>
      </c>
    </row>
    <row r="13" spans="2:4" x14ac:dyDescent="0.35">
      <c r="B13" t="s">
        <v>431</v>
      </c>
      <c r="C13" t="s">
        <v>430</v>
      </c>
      <c r="D13" t="s">
        <v>943</v>
      </c>
    </row>
    <row r="14" spans="2:4" x14ac:dyDescent="0.35">
      <c r="B14" t="s">
        <v>518</v>
      </c>
      <c r="C14" t="s">
        <v>517</v>
      </c>
      <c r="D14" t="s">
        <v>944</v>
      </c>
    </row>
    <row r="15" spans="2:4" x14ac:dyDescent="0.35">
      <c r="B15" t="s">
        <v>674</v>
      </c>
      <c r="C15" t="s">
        <v>673</v>
      </c>
      <c r="D15" t="s">
        <v>945</v>
      </c>
    </row>
    <row r="16" spans="2:4" x14ac:dyDescent="0.35">
      <c r="B16" t="s">
        <v>571</v>
      </c>
      <c r="C16" t="s">
        <v>915</v>
      </c>
      <c r="D16" t="s">
        <v>987</v>
      </c>
    </row>
    <row r="17" spans="2:4" x14ac:dyDescent="0.35">
      <c r="B17" t="s">
        <v>522</v>
      </c>
      <c r="C17" t="s">
        <v>523</v>
      </c>
      <c r="D17" t="s">
        <v>988</v>
      </c>
    </row>
    <row r="18" spans="2:4" x14ac:dyDescent="0.35">
      <c r="B18" t="s">
        <v>552</v>
      </c>
      <c r="C18" t="s">
        <v>553</v>
      </c>
      <c r="D18" t="s">
        <v>989</v>
      </c>
    </row>
    <row r="19" spans="2:4" x14ac:dyDescent="0.35">
      <c r="B19" t="s">
        <v>432</v>
      </c>
      <c r="C19" t="s">
        <v>433</v>
      </c>
      <c r="D19" t="s">
        <v>990</v>
      </c>
    </row>
    <row r="20" spans="2:4" x14ac:dyDescent="0.35">
      <c r="B20" t="s">
        <v>7</v>
      </c>
      <c r="C20" t="s">
        <v>345</v>
      </c>
      <c r="D20" t="s">
        <v>927</v>
      </c>
    </row>
    <row r="21" spans="2:4" x14ac:dyDescent="0.35">
      <c r="B21" t="s">
        <v>9</v>
      </c>
      <c r="C21" t="s">
        <v>443</v>
      </c>
      <c r="D21" t="s">
        <v>991</v>
      </c>
    </row>
    <row r="22" spans="2:4" x14ac:dyDescent="0.35">
      <c r="B22" t="s">
        <v>10</v>
      </c>
      <c r="C22" t="s">
        <v>448</v>
      </c>
      <c r="D22" t="s">
        <v>992</v>
      </c>
    </row>
    <row r="23" spans="2:4" x14ac:dyDescent="0.35">
      <c r="B23" t="s">
        <v>467</v>
      </c>
      <c r="C23" t="s">
        <v>466</v>
      </c>
      <c r="D23" t="s">
        <v>993</v>
      </c>
    </row>
    <row r="24" spans="2:4" x14ac:dyDescent="0.35">
      <c r="B24" t="s">
        <v>598</v>
      </c>
      <c r="C24" t="s">
        <v>597</v>
      </c>
      <c r="D24" t="s">
        <v>972</v>
      </c>
    </row>
    <row r="25" spans="2:4" x14ac:dyDescent="0.35">
      <c r="B25" t="s">
        <v>591</v>
      </c>
      <c r="C25" t="s">
        <v>918</v>
      </c>
      <c r="D25" t="s">
        <v>994</v>
      </c>
    </row>
    <row r="26" spans="2:4" x14ac:dyDescent="0.35">
      <c r="B26" t="s">
        <v>642</v>
      </c>
      <c r="C26" t="s">
        <v>641</v>
      </c>
      <c r="D26" t="s">
        <v>995</v>
      </c>
    </row>
    <row r="27" spans="2:4" x14ac:dyDescent="0.35">
      <c r="B27" t="s">
        <v>521</v>
      </c>
      <c r="C27" t="s">
        <v>520</v>
      </c>
      <c r="D27" t="s">
        <v>996</v>
      </c>
    </row>
    <row r="28" spans="2:4" x14ac:dyDescent="0.35">
      <c r="B28" t="s">
        <v>859</v>
      </c>
      <c r="C28" t="s">
        <v>923</v>
      </c>
      <c r="D28" t="s">
        <v>997</v>
      </c>
    </row>
    <row r="29" spans="2:4" x14ac:dyDescent="0.35">
      <c r="B29" t="s">
        <v>632</v>
      </c>
      <c r="C29" t="s">
        <v>631</v>
      </c>
      <c r="D29" t="s">
        <v>998</v>
      </c>
    </row>
    <row r="30" spans="2:4" x14ac:dyDescent="0.35">
      <c r="B30" t="s">
        <v>540</v>
      </c>
      <c r="C30" t="s">
        <v>539</v>
      </c>
      <c r="D30" t="s">
        <v>999</v>
      </c>
    </row>
    <row r="31" spans="2:4" x14ac:dyDescent="0.35">
      <c r="B31" t="s">
        <v>536</v>
      </c>
      <c r="C31" t="s">
        <v>535</v>
      </c>
      <c r="D31" t="s">
        <v>971</v>
      </c>
    </row>
    <row r="32" spans="2:4" x14ac:dyDescent="0.35">
      <c r="B32" t="s">
        <v>884</v>
      </c>
      <c r="C32" t="s">
        <v>920</v>
      </c>
      <c r="D32" t="s">
        <v>1000</v>
      </c>
    </row>
    <row r="33" spans="2:4" x14ac:dyDescent="0.35">
      <c r="B33" t="s">
        <v>360</v>
      </c>
      <c r="C33" t="s">
        <v>359</v>
      </c>
      <c r="D33" t="s">
        <v>973</v>
      </c>
    </row>
    <row r="34" spans="2:4" x14ac:dyDescent="0.35">
      <c r="B34" t="s">
        <v>396</v>
      </c>
      <c r="C34" t="s">
        <v>395</v>
      </c>
      <c r="D34" t="s">
        <v>1001</v>
      </c>
    </row>
    <row r="35" spans="2:4" x14ac:dyDescent="0.35">
      <c r="B35" t="s">
        <v>340</v>
      </c>
      <c r="C35" t="s">
        <v>339</v>
      </c>
      <c r="D35" t="s">
        <v>1002</v>
      </c>
    </row>
    <row r="36" spans="2:4" x14ac:dyDescent="0.35">
      <c r="B36" t="s">
        <v>311</v>
      </c>
      <c r="C36" t="s">
        <v>310</v>
      </c>
      <c r="D36" t="s">
        <v>1003</v>
      </c>
    </row>
    <row r="37" spans="2:4" x14ac:dyDescent="0.35">
      <c r="B37" t="s">
        <v>321</v>
      </c>
      <c r="C37" t="s">
        <v>320</v>
      </c>
      <c r="D37" t="s">
        <v>965</v>
      </c>
    </row>
    <row r="38" spans="2:4" x14ac:dyDescent="0.35">
      <c r="B38" t="s">
        <v>17</v>
      </c>
      <c r="C38" t="s">
        <v>526</v>
      </c>
      <c r="D38" t="s">
        <v>1004</v>
      </c>
    </row>
    <row r="39" spans="2:4" x14ac:dyDescent="0.35">
      <c r="B39" t="s">
        <v>846</v>
      </c>
      <c r="C39" t="s">
        <v>919</v>
      </c>
      <c r="D39" t="s">
        <v>1005</v>
      </c>
    </row>
    <row r="40" spans="2:4" x14ac:dyDescent="0.35">
      <c r="B40" t="s">
        <v>595</v>
      </c>
      <c r="C40" t="s">
        <v>594</v>
      </c>
      <c r="D40" t="s">
        <v>1006</v>
      </c>
    </row>
    <row r="41" spans="2:4" x14ac:dyDescent="0.35">
      <c r="B41" t="s">
        <v>415</v>
      </c>
      <c r="C41" t="s">
        <v>416</v>
      </c>
      <c r="D41" t="s">
        <v>1007</v>
      </c>
    </row>
    <row r="42" spans="2:4" x14ac:dyDescent="0.35">
      <c r="B42" t="s">
        <v>19</v>
      </c>
      <c r="C42" t="s">
        <v>380</v>
      </c>
      <c r="D42" t="s">
        <v>954</v>
      </c>
    </row>
    <row r="43" spans="2:4" x14ac:dyDescent="0.35">
      <c r="B43" t="s">
        <v>425</v>
      </c>
      <c r="C43" t="s">
        <v>424</v>
      </c>
      <c r="D43" t="s">
        <v>1008</v>
      </c>
    </row>
    <row r="44" spans="2:4" x14ac:dyDescent="0.35">
      <c r="B44" t="s">
        <v>476</v>
      </c>
      <c r="C44" t="s">
        <v>475</v>
      </c>
      <c r="D44" t="s">
        <v>1009</v>
      </c>
    </row>
    <row r="45" spans="2:4" x14ac:dyDescent="0.35">
      <c r="B45" t="s">
        <v>374</v>
      </c>
      <c r="C45" t="s">
        <v>375</v>
      </c>
      <c r="D45" t="s">
        <v>1010</v>
      </c>
    </row>
    <row r="46" spans="2:4" x14ac:dyDescent="0.35">
      <c r="B46" t="s">
        <v>499</v>
      </c>
      <c r="C46" t="s">
        <v>498</v>
      </c>
      <c r="D46" t="s">
        <v>969</v>
      </c>
    </row>
    <row r="47" spans="2:4" x14ac:dyDescent="0.35">
      <c r="B47" t="s">
        <v>491</v>
      </c>
      <c r="C47" t="s">
        <v>490</v>
      </c>
      <c r="D47" t="s">
        <v>1011</v>
      </c>
    </row>
    <row r="48" spans="2:4" x14ac:dyDescent="0.35">
      <c r="B48" t="s">
        <v>560</v>
      </c>
      <c r="C48" t="s">
        <v>561</v>
      </c>
      <c r="D48" t="s">
        <v>1012</v>
      </c>
    </row>
    <row r="49" spans="2:4" x14ac:dyDescent="0.35">
      <c r="B49" t="s">
        <v>386</v>
      </c>
      <c r="C49" t="s">
        <v>387</v>
      </c>
      <c r="D49" t="s">
        <v>1013</v>
      </c>
    </row>
    <row r="50" spans="2:4" x14ac:dyDescent="0.35">
      <c r="B50" t="s">
        <v>372</v>
      </c>
      <c r="C50" t="s">
        <v>373</v>
      </c>
      <c r="D50" t="s">
        <v>966</v>
      </c>
    </row>
    <row r="51" spans="2:4" x14ac:dyDescent="0.35">
      <c r="B51" t="s">
        <v>388</v>
      </c>
      <c r="C51" t="s">
        <v>389</v>
      </c>
      <c r="D51" t="s">
        <v>1014</v>
      </c>
    </row>
    <row r="52" spans="2:4" x14ac:dyDescent="0.35">
      <c r="B52" t="s">
        <v>390</v>
      </c>
      <c r="C52" t="s">
        <v>391</v>
      </c>
      <c r="D52" t="s">
        <v>1015</v>
      </c>
    </row>
    <row r="53" spans="2:4" x14ac:dyDescent="0.35">
      <c r="B53" t="s">
        <v>511</v>
      </c>
      <c r="C53" t="s">
        <v>510</v>
      </c>
      <c r="D53" t="s">
        <v>956</v>
      </c>
    </row>
    <row r="54" spans="2:4" x14ac:dyDescent="0.35">
      <c r="B54" t="s">
        <v>457</v>
      </c>
      <c r="C54" t="s">
        <v>456</v>
      </c>
      <c r="D54" t="s">
        <v>1016</v>
      </c>
    </row>
    <row r="55" spans="2:4" x14ac:dyDescent="0.35">
      <c r="B55" t="s">
        <v>299</v>
      </c>
      <c r="C55" t="s">
        <v>300</v>
      </c>
      <c r="D55" t="s">
        <v>963</v>
      </c>
    </row>
    <row r="56" spans="2:4" x14ac:dyDescent="0.35">
      <c r="B56" t="s">
        <v>414</v>
      </c>
      <c r="C56" t="s">
        <v>413</v>
      </c>
      <c r="D56" t="s">
        <v>967</v>
      </c>
    </row>
    <row r="57" spans="2:4" x14ac:dyDescent="0.35">
      <c r="B57" t="s">
        <v>575</v>
      </c>
      <c r="C57" t="s">
        <v>576</v>
      </c>
      <c r="D57" t="s">
        <v>1017</v>
      </c>
    </row>
    <row r="58" spans="2:4" x14ac:dyDescent="0.35">
      <c r="B58" t="s">
        <v>24</v>
      </c>
      <c r="C58" t="s">
        <v>691</v>
      </c>
      <c r="D58" t="s">
        <v>935</v>
      </c>
    </row>
    <row r="59" spans="2:4" x14ac:dyDescent="0.35">
      <c r="B59" t="s">
        <v>28</v>
      </c>
      <c r="C59" t="s">
        <v>371</v>
      </c>
      <c r="D59" t="s">
        <v>1018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1BD1-BFB5-4F37-9448-C4706FB13D12}">
  <dimension ref="B2:M144"/>
  <sheetViews>
    <sheetView workbookViewId="0">
      <selection activeCell="M2" sqref="M2:M13"/>
    </sheetView>
  </sheetViews>
  <sheetFormatPr defaultRowHeight="14.5" x14ac:dyDescent="0.35"/>
  <sheetData>
    <row r="2" spans="2:13" x14ac:dyDescent="0.35">
      <c r="B2" t="s">
        <v>290</v>
      </c>
      <c r="C2" t="s">
        <v>701</v>
      </c>
      <c r="D2" t="str">
        <f>LEFT(C2,LEN(C2)-6)</f>
        <v>103_AM</v>
      </c>
      <c r="E2" t="s">
        <v>288</v>
      </c>
      <c r="G2" t="s">
        <v>904</v>
      </c>
      <c r="H2" t="s">
        <v>647</v>
      </c>
      <c r="J2" s="1" t="s">
        <v>1</v>
      </c>
      <c r="K2" t="str">
        <f>VLOOKUP($J2, $B$2:$E$141,4,FALSE)</f>
        <v>AXIN1</v>
      </c>
      <c r="L2" s="2" t="str">
        <f>VLOOKUP($K2,$G$2:$H$144,2,FALSE)</f>
        <v>O15169</v>
      </c>
      <c r="M2" s="2" t="str">
        <f>VLOOKUP($J2, $B$2:$E$141,3,FALSE)</f>
        <v>118_AXIN1</v>
      </c>
    </row>
    <row r="3" spans="2:13" x14ac:dyDescent="0.35">
      <c r="B3" t="s">
        <v>6</v>
      </c>
      <c r="C3" t="s">
        <v>702</v>
      </c>
      <c r="D3" t="str">
        <f t="shared" ref="D3:D66" si="0">LEFT(C3,LEN(C3)-6)</f>
        <v>105_CD40-L</v>
      </c>
      <c r="E3" t="s">
        <v>841</v>
      </c>
      <c r="G3" t="s">
        <v>695</v>
      </c>
      <c r="H3" t="s">
        <v>696</v>
      </c>
      <c r="J3" s="1" t="s">
        <v>2</v>
      </c>
      <c r="K3" t="str">
        <f t="shared" ref="K3:M22" si="1">VLOOKUP($J3, $B$2:$E$141,4,FALSE)</f>
        <v>CASP-8</v>
      </c>
      <c r="L3" s="2" t="str">
        <f t="shared" ref="L3:L58" si="2">VLOOKUP($K3,$G$2:$H$144,2,FALSE)</f>
        <v>Q14790</v>
      </c>
      <c r="M3" s="2" t="str">
        <f t="shared" ref="M3:M58" si="3">VLOOKUP($J3, $B$2:$E$141,3,FALSE)</f>
        <v>184_CASP-8</v>
      </c>
    </row>
    <row r="4" spans="2:13" x14ac:dyDescent="0.35">
      <c r="B4" t="s">
        <v>295</v>
      </c>
      <c r="C4" t="s">
        <v>703</v>
      </c>
      <c r="D4" t="str">
        <f t="shared" si="0"/>
        <v>106_GDF-15</v>
      </c>
      <c r="E4" t="s">
        <v>842</v>
      </c>
      <c r="G4" t="s">
        <v>453</v>
      </c>
      <c r="H4" t="s">
        <v>454</v>
      </c>
      <c r="J4" s="1" t="s">
        <v>6</v>
      </c>
      <c r="K4" t="str">
        <f t="shared" si="1"/>
        <v>CD40-L</v>
      </c>
      <c r="L4" s="2" t="str">
        <f t="shared" si="2"/>
        <v>P29965</v>
      </c>
      <c r="M4" s="2" t="str">
        <f t="shared" si="3"/>
        <v>105_CD40-L</v>
      </c>
    </row>
    <row r="5" spans="2:13" x14ac:dyDescent="0.35">
      <c r="B5" t="s">
        <v>298</v>
      </c>
      <c r="C5" t="s">
        <v>704</v>
      </c>
      <c r="D5" t="str">
        <f t="shared" si="0"/>
        <v>107_PlGF</v>
      </c>
      <c r="E5" t="s">
        <v>296</v>
      </c>
      <c r="G5" t="s">
        <v>288</v>
      </c>
      <c r="H5" t="s">
        <v>289</v>
      </c>
      <c r="J5" s="1" t="s">
        <v>7</v>
      </c>
      <c r="K5" t="str">
        <f t="shared" si="1"/>
        <v>CXCL1</v>
      </c>
      <c r="L5" s="2" t="str">
        <f t="shared" si="2"/>
        <v>P09341</v>
      </c>
      <c r="M5" s="2" t="str">
        <f t="shared" si="3"/>
        <v>128_CXCL1</v>
      </c>
    </row>
    <row r="6" spans="2:13" x14ac:dyDescent="0.35">
      <c r="B6" t="s">
        <v>299</v>
      </c>
      <c r="C6" t="s">
        <v>705</v>
      </c>
      <c r="D6" t="str">
        <f t="shared" si="0"/>
        <v>108_SELE</v>
      </c>
      <c r="E6" t="s">
        <v>299</v>
      </c>
      <c r="G6" t="s">
        <v>1</v>
      </c>
      <c r="H6" t="s">
        <v>543</v>
      </c>
      <c r="J6" s="1" t="s">
        <v>8</v>
      </c>
      <c r="K6" t="str">
        <f t="shared" si="1"/>
        <v>CXCL5</v>
      </c>
      <c r="L6" s="2" t="str">
        <f t="shared" si="2"/>
        <v>P42830</v>
      </c>
      <c r="M6" s="2" t="str">
        <f t="shared" si="3"/>
        <v>154_CXCL5</v>
      </c>
    </row>
    <row r="7" spans="2:13" x14ac:dyDescent="0.35">
      <c r="B7" t="s">
        <v>11</v>
      </c>
      <c r="C7" t="s">
        <v>706</v>
      </c>
      <c r="D7" t="str">
        <f t="shared" si="0"/>
        <v>109_EGF</v>
      </c>
      <c r="E7" t="s">
        <v>11</v>
      </c>
      <c r="G7" t="s">
        <v>514</v>
      </c>
      <c r="H7" t="s">
        <v>515</v>
      </c>
      <c r="J7" s="1" t="s">
        <v>11</v>
      </c>
      <c r="K7" t="str">
        <f t="shared" si="1"/>
        <v>EGF</v>
      </c>
      <c r="L7" s="2" t="str">
        <f t="shared" si="2"/>
        <v>P01133</v>
      </c>
      <c r="M7" s="2" t="str">
        <f t="shared" si="3"/>
        <v>109_EGF</v>
      </c>
    </row>
    <row r="8" spans="2:13" x14ac:dyDescent="0.35">
      <c r="B8" t="s">
        <v>23</v>
      </c>
      <c r="C8" t="s">
        <v>707</v>
      </c>
      <c r="D8" t="str">
        <f t="shared" si="0"/>
        <v>111_SRC</v>
      </c>
      <c r="E8" t="s">
        <v>23</v>
      </c>
      <c r="G8" t="s">
        <v>898</v>
      </c>
      <c r="H8" t="s">
        <v>401</v>
      </c>
      <c r="J8" s="1" t="s">
        <v>15</v>
      </c>
      <c r="K8" t="str">
        <f t="shared" si="1"/>
        <v>HSP 27</v>
      </c>
      <c r="L8" s="2" t="str">
        <f t="shared" si="2"/>
        <v>P04792</v>
      </c>
      <c r="M8" s="2" t="str">
        <f t="shared" si="3"/>
        <v>137_HSP 27</v>
      </c>
    </row>
    <row r="9" spans="2:13" x14ac:dyDescent="0.35">
      <c r="B9" t="s">
        <v>843</v>
      </c>
      <c r="C9" t="s">
        <v>708</v>
      </c>
      <c r="D9" t="str">
        <f t="shared" si="0"/>
        <v>112_IL-1ra</v>
      </c>
      <c r="E9" t="s">
        <v>844</v>
      </c>
      <c r="G9" t="s">
        <v>489</v>
      </c>
      <c r="H9" t="s">
        <v>490</v>
      </c>
      <c r="J9" s="1" t="s">
        <v>16</v>
      </c>
      <c r="K9" t="str">
        <f t="shared" si="1"/>
        <v>NEMO</v>
      </c>
      <c r="L9" s="2" t="str">
        <f t="shared" si="2"/>
        <v>Q9Y6K9</v>
      </c>
      <c r="M9" s="2" t="str">
        <f t="shared" si="3"/>
        <v>192_NEMO</v>
      </c>
    </row>
    <row r="10" spans="2:13" x14ac:dyDescent="0.35">
      <c r="B10" t="s">
        <v>311</v>
      </c>
      <c r="C10" t="s">
        <v>709</v>
      </c>
      <c r="D10" t="str">
        <f t="shared" si="0"/>
        <v>113_IL-6</v>
      </c>
      <c r="E10" t="s">
        <v>845</v>
      </c>
      <c r="G10" t="s">
        <v>870</v>
      </c>
      <c r="H10" t="s">
        <v>498</v>
      </c>
      <c r="J10" s="1" t="s">
        <v>22</v>
      </c>
      <c r="K10" t="str">
        <f t="shared" si="1"/>
        <v>SIRT2</v>
      </c>
      <c r="L10" s="2" t="str">
        <f t="shared" si="2"/>
        <v>Q8IXJ6</v>
      </c>
      <c r="M10" s="2" t="str">
        <f t="shared" si="3"/>
        <v>172_SIRT2</v>
      </c>
    </row>
    <row r="11" spans="2:13" x14ac:dyDescent="0.35">
      <c r="B11" t="s">
        <v>312</v>
      </c>
      <c r="C11" t="s">
        <v>710</v>
      </c>
      <c r="D11" t="str">
        <f t="shared" si="0"/>
        <v>114_CSTB</v>
      </c>
      <c r="E11" t="s">
        <v>312</v>
      </c>
      <c r="G11" t="s">
        <v>908</v>
      </c>
      <c r="H11" t="s">
        <v>480</v>
      </c>
      <c r="J11" s="1" t="s">
        <v>23</v>
      </c>
      <c r="K11" t="str">
        <f t="shared" si="1"/>
        <v>SRC</v>
      </c>
      <c r="L11" s="2" t="str">
        <f t="shared" si="2"/>
        <v>P12931</v>
      </c>
      <c r="M11" s="2" t="str">
        <f t="shared" si="3"/>
        <v>111_SRC</v>
      </c>
    </row>
    <row r="12" spans="2:13" x14ac:dyDescent="0.35">
      <c r="B12" t="s">
        <v>317</v>
      </c>
      <c r="C12" t="s">
        <v>711</v>
      </c>
      <c r="D12" t="str">
        <f t="shared" si="0"/>
        <v>116_KLK6</v>
      </c>
      <c r="E12" t="s">
        <v>317</v>
      </c>
      <c r="G12" t="s">
        <v>582</v>
      </c>
      <c r="H12" t="s">
        <v>583</v>
      </c>
      <c r="J12" s="1" t="s">
        <v>24</v>
      </c>
      <c r="K12" t="str">
        <f t="shared" si="1"/>
        <v>STAMPB</v>
      </c>
      <c r="L12" s="2" t="str">
        <f t="shared" si="2"/>
        <v>O95630</v>
      </c>
      <c r="M12" s="2" t="str">
        <f t="shared" si="3"/>
        <v>192_STAMPB</v>
      </c>
    </row>
    <row r="13" spans="2:13" x14ac:dyDescent="0.35">
      <c r="B13" t="s">
        <v>846</v>
      </c>
      <c r="C13" t="s">
        <v>712</v>
      </c>
      <c r="D13" t="str">
        <f t="shared" si="0"/>
        <v>117_Gal-3</v>
      </c>
      <c r="E13" t="s">
        <v>847</v>
      </c>
      <c r="G13" t="s">
        <v>599</v>
      </c>
      <c r="H13" t="s">
        <v>600</v>
      </c>
      <c r="J13" s="1" t="s">
        <v>26</v>
      </c>
      <c r="K13" t="str">
        <f t="shared" si="1"/>
        <v>ST1A1</v>
      </c>
      <c r="L13" s="2" t="str">
        <f t="shared" si="2"/>
        <v>P50225</v>
      </c>
      <c r="M13" s="2" t="str">
        <f t="shared" si="3"/>
        <v>191_ST1A1</v>
      </c>
    </row>
    <row r="14" spans="2:13" x14ac:dyDescent="0.35">
      <c r="B14" t="s">
        <v>13</v>
      </c>
      <c r="C14" t="s">
        <v>713</v>
      </c>
      <c r="D14" t="str">
        <f t="shared" si="0"/>
        <v>118_PAR-1</v>
      </c>
      <c r="E14" t="s">
        <v>848</v>
      </c>
      <c r="G14" t="s">
        <v>496</v>
      </c>
      <c r="H14" t="s">
        <v>495</v>
      </c>
      <c r="J14" s="1" t="s">
        <v>24</v>
      </c>
      <c r="K14" t="str">
        <f t="shared" si="1"/>
        <v>STAMPB</v>
      </c>
      <c r="L14" s="2" t="str">
        <f t="shared" si="2"/>
        <v>O95630</v>
      </c>
      <c r="M14" s="2" t="str">
        <f t="shared" si="3"/>
        <v>192_STAMPB</v>
      </c>
    </row>
    <row r="15" spans="2:13" x14ac:dyDescent="0.35">
      <c r="B15" t="s">
        <v>329</v>
      </c>
      <c r="C15" t="s">
        <v>714</v>
      </c>
      <c r="D15" t="str">
        <f t="shared" si="0"/>
        <v>121_hK11</v>
      </c>
      <c r="E15" t="s">
        <v>327</v>
      </c>
      <c r="G15" t="s">
        <v>635</v>
      </c>
      <c r="H15" t="s">
        <v>636</v>
      </c>
      <c r="J15" s="1" t="s">
        <v>522</v>
      </c>
      <c r="K15" t="str">
        <f t="shared" si="1"/>
        <v>CDCP1</v>
      </c>
      <c r="L15" s="2" t="str">
        <f t="shared" si="2"/>
        <v>Q9H5V8</v>
      </c>
      <c r="M15" s="2" t="str">
        <f t="shared" si="3"/>
        <v>107_CDCP1</v>
      </c>
    </row>
    <row r="16" spans="2:13" x14ac:dyDescent="0.35">
      <c r="B16" t="s">
        <v>332</v>
      </c>
      <c r="C16" t="s">
        <v>715</v>
      </c>
      <c r="D16" t="str">
        <f t="shared" si="0"/>
        <v>122_TIE2</v>
      </c>
      <c r="E16" t="s">
        <v>330</v>
      </c>
      <c r="G16" t="s">
        <v>676</v>
      </c>
      <c r="H16" t="s">
        <v>677</v>
      </c>
      <c r="J16" s="1" t="s">
        <v>552</v>
      </c>
      <c r="K16" t="str">
        <f t="shared" si="1"/>
        <v>CST5</v>
      </c>
      <c r="L16" s="2" t="str">
        <f t="shared" si="2"/>
        <v>P28325</v>
      </c>
      <c r="M16" s="2" t="str">
        <f t="shared" si="3"/>
        <v>123_CST5</v>
      </c>
    </row>
    <row r="17" spans="2:13" x14ac:dyDescent="0.35">
      <c r="B17" t="s">
        <v>849</v>
      </c>
      <c r="C17" t="s">
        <v>716</v>
      </c>
      <c r="D17" t="str">
        <f t="shared" si="0"/>
        <v>123_TF</v>
      </c>
      <c r="E17" t="s">
        <v>269</v>
      </c>
      <c r="G17" t="s">
        <v>652</v>
      </c>
      <c r="H17" t="s">
        <v>653</v>
      </c>
      <c r="J17" s="1" t="s">
        <v>432</v>
      </c>
      <c r="K17" t="str">
        <f t="shared" si="1"/>
        <v>CTSD</v>
      </c>
      <c r="L17" s="2" t="str">
        <f t="shared" si="2"/>
        <v>P07339</v>
      </c>
      <c r="M17" s="2" t="str">
        <f t="shared" si="3"/>
        <v>164_CTSD</v>
      </c>
    </row>
    <row r="18" spans="2:13" x14ac:dyDescent="0.35">
      <c r="B18" t="s">
        <v>335</v>
      </c>
      <c r="C18" t="s">
        <v>717</v>
      </c>
      <c r="D18" t="str">
        <f t="shared" si="0"/>
        <v>124_TNF-R1</v>
      </c>
      <c r="E18" t="s">
        <v>850</v>
      </c>
      <c r="G18" t="s">
        <v>437</v>
      </c>
      <c r="H18" t="s">
        <v>438</v>
      </c>
      <c r="J18" s="1" t="s">
        <v>7</v>
      </c>
      <c r="K18" t="str">
        <f t="shared" si="1"/>
        <v>CXCL1</v>
      </c>
      <c r="L18" s="2" t="str">
        <f t="shared" si="2"/>
        <v>P09341</v>
      </c>
      <c r="M18" s="2" t="str">
        <f t="shared" si="3"/>
        <v>128_CXCL1</v>
      </c>
    </row>
    <row r="19" spans="2:13" x14ac:dyDescent="0.35">
      <c r="B19" t="s">
        <v>613</v>
      </c>
      <c r="C19" t="s">
        <v>718</v>
      </c>
      <c r="D19" t="str">
        <f t="shared" si="0"/>
        <v>125_PDGF subunit B</v>
      </c>
      <c r="E19" t="s">
        <v>851</v>
      </c>
      <c r="G19" t="s">
        <v>431</v>
      </c>
      <c r="H19" t="s">
        <v>430</v>
      </c>
      <c r="J19" s="1" t="s">
        <v>9</v>
      </c>
      <c r="K19" t="str">
        <f t="shared" si="1"/>
        <v>CXCL6</v>
      </c>
      <c r="L19" s="2" t="str">
        <f t="shared" si="2"/>
        <v>P80162</v>
      </c>
      <c r="M19" s="2" t="str">
        <f t="shared" si="3"/>
        <v>168_CXCL6</v>
      </c>
    </row>
    <row r="20" spans="2:13" x14ac:dyDescent="0.35">
      <c r="B20" t="s">
        <v>340</v>
      </c>
      <c r="C20" t="s">
        <v>719</v>
      </c>
      <c r="D20" t="str">
        <f t="shared" si="0"/>
        <v>126_IL27-A</v>
      </c>
      <c r="E20" t="s">
        <v>852</v>
      </c>
      <c r="G20" t="s">
        <v>3</v>
      </c>
      <c r="H20" t="s">
        <v>524</v>
      </c>
      <c r="J20" s="1" t="s">
        <v>10</v>
      </c>
      <c r="K20" t="str">
        <f t="shared" si="1"/>
        <v>Dkk-1</v>
      </c>
      <c r="L20" s="2" t="str">
        <f t="shared" si="2"/>
        <v>O94907</v>
      </c>
      <c r="M20" s="2" t="str">
        <f t="shared" si="3"/>
        <v>171_Dkk-1</v>
      </c>
    </row>
    <row r="21" spans="2:13" x14ac:dyDescent="0.35">
      <c r="B21" t="s">
        <v>348</v>
      </c>
      <c r="C21" t="s">
        <v>720</v>
      </c>
      <c r="D21" t="str">
        <f t="shared" si="0"/>
        <v>129_LOX-1</v>
      </c>
      <c r="E21" t="s">
        <v>853</v>
      </c>
      <c r="G21" t="s">
        <v>5</v>
      </c>
      <c r="H21" t="s">
        <v>459</v>
      </c>
      <c r="J21" s="1" t="s">
        <v>467</v>
      </c>
      <c r="K21" t="str">
        <f t="shared" si="1"/>
        <v>ESM-1</v>
      </c>
      <c r="L21" s="2" t="str">
        <f t="shared" si="2"/>
        <v>Q9NQ30</v>
      </c>
      <c r="M21" s="2" t="str">
        <f t="shared" si="3"/>
        <v>179_ESM-1</v>
      </c>
    </row>
    <row r="22" spans="2:13" x14ac:dyDescent="0.35">
      <c r="B22" t="s">
        <v>351</v>
      </c>
      <c r="C22" t="s">
        <v>721</v>
      </c>
      <c r="D22" t="str">
        <f t="shared" si="0"/>
        <v>130_TRAIL-R2</v>
      </c>
      <c r="E22" t="s">
        <v>854</v>
      </c>
      <c r="G22" t="s">
        <v>841</v>
      </c>
      <c r="H22" t="s">
        <v>292</v>
      </c>
      <c r="J22" t="s">
        <v>598</v>
      </c>
      <c r="K22" t="str">
        <f t="shared" si="1"/>
        <v>FGF-21</v>
      </c>
      <c r="L22" s="2" t="str">
        <f t="shared" si="2"/>
        <v>Q9NSA1</v>
      </c>
      <c r="M22" s="2" t="str">
        <f t="shared" si="3"/>
        <v>144_FGF-21</v>
      </c>
    </row>
    <row r="23" spans="2:13" x14ac:dyDescent="0.35">
      <c r="B23" t="s">
        <v>321</v>
      </c>
      <c r="C23" t="s">
        <v>722</v>
      </c>
      <c r="D23" t="str">
        <f t="shared" si="0"/>
        <v>134_IL-6RA</v>
      </c>
      <c r="E23" t="s">
        <v>855</v>
      </c>
      <c r="G23" t="s">
        <v>637</v>
      </c>
      <c r="H23" t="s">
        <v>638</v>
      </c>
      <c r="J23" t="s">
        <v>591</v>
      </c>
      <c r="K23" t="str">
        <f t="shared" ref="K23:K58" si="4">VLOOKUP($J23, $B$2:$E$141,4,FALSE)</f>
        <v>FGF-5</v>
      </c>
      <c r="L23" s="2" t="str">
        <f t="shared" si="2"/>
        <v>Q8NF90</v>
      </c>
      <c r="M23" s="2" t="str">
        <f t="shared" si="3"/>
        <v>141_FGF-5</v>
      </c>
    </row>
    <row r="24" spans="2:13" x14ac:dyDescent="0.35">
      <c r="B24" t="s">
        <v>364</v>
      </c>
      <c r="C24" t="s">
        <v>723</v>
      </c>
      <c r="D24" t="str">
        <f t="shared" si="0"/>
        <v>135_TNF-R2</v>
      </c>
      <c r="E24" t="s">
        <v>856</v>
      </c>
      <c r="G24" t="s">
        <v>571</v>
      </c>
      <c r="H24" t="s">
        <v>915</v>
      </c>
      <c r="J24" t="s">
        <v>642</v>
      </c>
      <c r="K24" t="str">
        <f t="shared" si="4"/>
        <v>Flt3L</v>
      </c>
      <c r="L24" s="2" t="str">
        <f t="shared" si="2"/>
        <v>P49771</v>
      </c>
      <c r="M24" s="2" t="str">
        <f t="shared" si="3"/>
        <v>167_Flt3L</v>
      </c>
    </row>
    <row r="25" spans="2:13" x14ac:dyDescent="0.35">
      <c r="B25" t="s">
        <v>367</v>
      </c>
      <c r="C25" t="s">
        <v>724</v>
      </c>
      <c r="D25" t="str">
        <f t="shared" si="0"/>
        <v>136_MMP-3</v>
      </c>
      <c r="E25" t="s">
        <v>857</v>
      </c>
      <c r="G25" t="s">
        <v>522</v>
      </c>
      <c r="H25" t="s">
        <v>523</v>
      </c>
      <c r="J25" t="s">
        <v>521</v>
      </c>
      <c r="K25" t="str">
        <f t="shared" si="4"/>
        <v>GDNF</v>
      </c>
      <c r="L25" s="2" t="str">
        <f t="shared" si="2"/>
        <v>P39905</v>
      </c>
      <c r="M25" s="2" t="str">
        <f t="shared" si="3"/>
        <v>106_GDNF</v>
      </c>
    </row>
    <row r="26" spans="2:13" x14ac:dyDescent="0.35">
      <c r="B26" t="s">
        <v>15</v>
      </c>
      <c r="C26" t="s">
        <v>725</v>
      </c>
      <c r="D26" t="str">
        <f t="shared" si="0"/>
        <v>137_HSP 27</v>
      </c>
      <c r="E26" t="s">
        <v>858</v>
      </c>
      <c r="G26" t="s">
        <v>392</v>
      </c>
      <c r="H26" t="s">
        <v>393</v>
      </c>
      <c r="J26" t="s">
        <v>859</v>
      </c>
      <c r="K26" t="str">
        <f t="shared" si="4"/>
        <v>TIM</v>
      </c>
      <c r="L26" s="2" t="str">
        <f t="shared" si="2"/>
        <v>Q96D42</v>
      </c>
      <c r="M26" s="2" t="str">
        <f t="shared" si="3"/>
        <v>152_TIM</v>
      </c>
    </row>
    <row r="27" spans="2:13" x14ac:dyDescent="0.35">
      <c r="B27" t="s">
        <v>372</v>
      </c>
      <c r="C27" t="s">
        <v>726</v>
      </c>
      <c r="D27" t="str">
        <f t="shared" si="0"/>
        <v>139_PRL</v>
      </c>
      <c r="E27" t="s">
        <v>372</v>
      </c>
      <c r="G27" t="s">
        <v>910</v>
      </c>
      <c r="H27" t="s">
        <v>342</v>
      </c>
      <c r="J27" t="s">
        <v>632</v>
      </c>
      <c r="K27" t="str">
        <f t="shared" si="4"/>
        <v>IL-10</v>
      </c>
      <c r="L27" s="2" t="str">
        <f t="shared" si="2"/>
        <v>P22301</v>
      </c>
      <c r="M27" s="2" t="str">
        <f t="shared" si="3"/>
        <v>162_IL-10</v>
      </c>
    </row>
    <row r="28" spans="2:13" x14ac:dyDescent="0.35">
      <c r="B28" t="s">
        <v>374</v>
      </c>
      <c r="C28" t="s">
        <v>727</v>
      </c>
      <c r="D28" t="str">
        <f t="shared" si="0"/>
        <v>140_MPO</v>
      </c>
      <c r="E28" t="s">
        <v>374</v>
      </c>
      <c r="G28" t="s">
        <v>552</v>
      </c>
      <c r="H28" t="s">
        <v>553</v>
      </c>
      <c r="J28" t="s">
        <v>540</v>
      </c>
      <c r="K28" t="str">
        <f t="shared" si="4"/>
        <v>IL-17A</v>
      </c>
      <c r="L28" s="2" t="str">
        <f t="shared" si="2"/>
        <v>Q16552</v>
      </c>
      <c r="M28" s="2" t="str">
        <f t="shared" si="3"/>
        <v>116_IL-17A</v>
      </c>
    </row>
    <row r="29" spans="2:13" x14ac:dyDescent="0.35">
      <c r="B29" t="s">
        <v>378</v>
      </c>
      <c r="C29" t="s">
        <v>728</v>
      </c>
      <c r="D29" t="str">
        <f t="shared" si="0"/>
        <v>141_GH</v>
      </c>
      <c r="E29" t="s">
        <v>376</v>
      </c>
      <c r="G29" t="s">
        <v>312</v>
      </c>
      <c r="H29" t="s">
        <v>313</v>
      </c>
      <c r="J29" t="s">
        <v>536</v>
      </c>
      <c r="K29" t="str">
        <f t="shared" si="4"/>
        <v>IL-17C</v>
      </c>
      <c r="L29" s="2" t="str">
        <f t="shared" si="2"/>
        <v>Q9P0M4</v>
      </c>
      <c r="M29" s="2" t="str">
        <f t="shared" si="3"/>
        <v>114_IL-17C</v>
      </c>
    </row>
    <row r="30" spans="2:13" x14ac:dyDescent="0.35">
      <c r="B30" t="s">
        <v>381</v>
      </c>
      <c r="C30" t="s">
        <v>729</v>
      </c>
      <c r="D30" t="str">
        <f t="shared" si="0"/>
        <v>143_RETN</v>
      </c>
      <c r="E30" t="s">
        <v>381</v>
      </c>
      <c r="G30" t="s">
        <v>432</v>
      </c>
      <c r="H30" t="s">
        <v>433</v>
      </c>
      <c r="J30" t="s">
        <v>884</v>
      </c>
      <c r="K30" t="str">
        <f t="shared" si="4"/>
        <v>IL-18</v>
      </c>
      <c r="L30" s="2" t="str">
        <f t="shared" si="2"/>
        <v>Q14116</v>
      </c>
      <c r="M30" s="2" t="str">
        <f t="shared" si="3"/>
        <v>133_IL-18</v>
      </c>
    </row>
    <row r="31" spans="2:13" x14ac:dyDescent="0.35">
      <c r="B31" t="s">
        <v>383</v>
      </c>
      <c r="C31" t="s">
        <v>730</v>
      </c>
      <c r="D31" t="str">
        <f t="shared" si="0"/>
        <v>144_FAS</v>
      </c>
      <c r="E31" t="s">
        <v>383</v>
      </c>
      <c r="G31" t="s">
        <v>481</v>
      </c>
      <c r="H31" t="s">
        <v>482</v>
      </c>
      <c r="J31" t="s">
        <v>360</v>
      </c>
      <c r="K31" t="str">
        <f t="shared" si="4"/>
        <v>IL-18R1</v>
      </c>
      <c r="L31" s="2" t="str">
        <f t="shared" si="2"/>
        <v>Q13478</v>
      </c>
      <c r="M31" s="2" t="str">
        <f t="shared" si="3"/>
        <v>151_IL-18R1</v>
      </c>
    </row>
    <row r="32" spans="2:13" x14ac:dyDescent="0.35">
      <c r="B32" t="s">
        <v>386</v>
      </c>
      <c r="C32" t="s">
        <v>731</v>
      </c>
      <c r="D32" t="str">
        <f t="shared" si="0"/>
        <v>145_PAPPA</v>
      </c>
      <c r="E32" t="s">
        <v>386</v>
      </c>
      <c r="G32" t="s">
        <v>486</v>
      </c>
      <c r="H32" t="s">
        <v>485</v>
      </c>
      <c r="J32" t="s">
        <v>396</v>
      </c>
      <c r="K32" t="str">
        <f t="shared" si="4"/>
        <v>ST2</v>
      </c>
      <c r="L32" s="2" t="str">
        <f t="shared" si="2"/>
        <v>Q01638</v>
      </c>
      <c r="M32" s="2" t="str">
        <f t="shared" si="3"/>
        <v>151_ST2</v>
      </c>
    </row>
    <row r="33" spans="2:13" x14ac:dyDescent="0.35">
      <c r="B33" t="s">
        <v>388</v>
      </c>
      <c r="C33" t="s">
        <v>732</v>
      </c>
      <c r="D33" t="str">
        <f t="shared" si="0"/>
        <v>148_PTX3</v>
      </c>
      <c r="E33" t="s">
        <v>388</v>
      </c>
      <c r="G33" t="s">
        <v>7</v>
      </c>
      <c r="H33" t="s">
        <v>345</v>
      </c>
      <c r="J33" t="s">
        <v>340</v>
      </c>
      <c r="K33" t="str">
        <f t="shared" si="4"/>
        <v>IL27-A</v>
      </c>
      <c r="L33" s="2" t="str">
        <f t="shared" si="2"/>
        <v>Q8NEV9</v>
      </c>
      <c r="M33" s="2" t="str">
        <f t="shared" si="3"/>
        <v>126_IL27-A</v>
      </c>
    </row>
    <row r="34" spans="2:13" x14ac:dyDescent="0.35">
      <c r="B34" t="s">
        <v>390</v>
      </c>
      <c r="C34" t="s">
        <v>733</v>
      </c>
      <c r="D34" t="str">
        <f t="shared" si="0"/>
        <v>149_REN</v>
      </c>
      <c r="E34" t="s">
        <v>390</v>
      </c>
      <c r="G34" t="s">
        <v>644</v>
      </c>
      <c r="H34" t="s">
        <v>645</v>
      </c>
      <c r="J34" t="s">
        <v>311</v>
      </c>
      <c r="K34" t="str">
        <f t="shared" si="4"/>
        <v>IL-6</v>
      </c>
      <c r="L34" s="2" t="str">
        <f t="shared" si="2"/>
        <v>P05231</v>
      </c>
      <c r="M34" s="2" t="str">
        <f t="shared" si="3"/>
        <v>113_IL-6</v>
      </c>
    </row>
    <row r="35" spans="2:13" x14ac:dyDescent="0.35">
      <c r="B35" t="s">
        <v>392</v>
      </c>
      <c r="C35" t="s">
        <v>734</v>
      </c>
      <c r="D35" t="str">
        <f t="shared" si="0"/>
        <v>150_CHI3L1</v>
      </c>
      <c r="E35" t="s">
        <v>392</v>
      </c>
      <c r="G35" t="s">
        <v>541</v>
      </c>
      <c r="H35" t="s">
        <v>542</v>
      </c>
      <c r="J35" t="s">
        <v>321</v>
      </c>
      <c r="K35" t="str">
        <f t="shared" si="4"/>
        <v>IL-6RA</v>
      </c>
      <c r="L35" s="2" t="str">
        <f t="shared" si="2"/>
        <v>P08887</v>
      </c>
      <c r="M35" s="2" t="str">
        <f t="shared" si="3"/>
        <v>134_IL-6RA</v>
      </c>
    </row>
    <row r="36" spans="2:13" x14ac:dyDescent="0.35">
      <c r="B36" t="s">
        <v>396</v>
      </c>
      <c r="C36" t="s">
        <v>735</v>
      </c>
      <c r="D36" t="str">
        <f t="shared" si="0"/>
        <v>151_ST2</v>
      </c>
      <c r="E36" t="s">
        <v>394</v>
      </c>
      <c r="G36" t="s">
        <v>445</v>
      </c>
      <c r="H36" t="s">
        <v>446</v>
      </c>
      <c r="J36" t="s">
        <v>17</v>
      </c>
      <c r="K36" t="str">
        <f t="shared" si="4"/>
        <v>IL-7</v>
      </c>
      <c r="L36" s="2" t="str">
        <f t="shared" si="2"/>
        <v>P13232</v>
      </c>
      <c r="M36" s="2" t="str">
        <f t="shared" si="3"/>
        <v>109_IL-7</v>
      </c>
    </row>
    <row r="37" spans="2:13" x14ac:dyDescent="0.35">
      <c r="B37" t="s">
        <v>859</v>
      </c>
      <c r="C37" t="s">
        <v>736</v>
      </c>
      <c r="D37" t="str">
        <f t="shared" si="0"/>
        <v>152_TIM</v>
      </c>
      <c r="E37" t="s">
        <v>397</v>
      </c>
      <c r="G37" t="s">
        <v>8</v>
      </c>
      <c r="H37" t="s">
        <v>615</v>
      </c>
      <c r="J37" t="s">
        <v>846</v>
      </c>
      <c r="K37" t="str">
        <f t="shared" si="4"/>
        <v>Gal-3</v>
      </c>
      <c r="L37" s="2" t="str">
        <f t="shared" si="2"/>
        <v>P17931</v>
      </c>
      <c r="M37" s="2" t="str">
        <f t="shared" si="3"/>
        <v>117_Gal-3</v>
      </c>
    </row>
    <row r="38" spans="2:13" x14ac:dyDescent="0.35">
      <c r="B38" t="s">
        <v>405</v>
      </c>
      <c r="C38" t="s">
        <v>737</v>
      </c>
      <c r="D38" t="str">
        <f t="shared" si="0"/>
        <v>154_mAmP</v>
      </c>
      <c r="E38" t="s">
        <v>403</v>
      </c>
      <c r="G38" t="s">
        <v>9</v>
      </c>
      <c r="H38" t="s">
        <v>443</v>
      </c>
      <c r="J38" t="s">
        <v>595</v>
      </c>
      <c r="K38" t="str">
        <f t="shared" si="4"/>
        <v>LIF-R</v>
      </c>
      <c r="L38" s="2" t="str">
        <f t="shared" si="2"/>
        <v>P42702</v>
      </c>
      <c r="M38" s="2" t="str">
        <f t="shared" si="3"/>
        <v>143_LIF-R</v>
      </c>
    </row>
    <row r="39" spans="2:13" x14ac:dyDescent="0.35">
      <c r="B39" t="s">
        <v>414</v>
      </c>
      <c r="C39" t="s">
        <v>738</v>
      </c>
      <c r="D39" t="str">
        <f t="shared" si="0"/>
        <v>157_PSGL-1</v>
      </c>
      <c r="E39" t="s">
        <v>860</v>
      </c>
      <c r="G39" t="s">
        <v>550</v>
      </c>
      <c r="H39" t="s">
        <v>551</v>
      </c>
      <c r="J39" t="s">
        <v>415</v>
      </c>
      <c r="K39" t="str">
        <f t="shared" si="4"/>
        <v>MB</v>
      </c>
      <c r="L39" s="2" t="str">
        <f t="shared" si="2"/>
        <v>P02144</v>
      </c>
      <c r="M39" s="2" t="str">
        <f t="shared" si="3"/>
        <v>158_MB</v>
      </c>
    </row>
    <row r="40" spans="2:13" x14ac:dyDescent="0.35">
      <c r="B40" t="s">
        <v>415</v>
      </c>
      <c r="C40" t="s">
        <v>739</v>
      </c>
      <c r="D40" t="str">
        <f t="shared" si="0"/>
        <v>158_MB</v>
      </c>
      <c r="E40" t="s">
        <v>415</v>
      </c>
      <c r="G40" t="s">
        <v>864</v>
      </c>
      <c r="H40" t="s">
        <v>448</v>
      </c>
      <c r="J40" t="s">
        <v>19</v>
      </c>
      <c r="K40" t="str">
        <f t="shared" si="4"/>
        <v>MMP-1</v>
      </c>
      <c r="L40" s="2" t="str">
        <f t="shared" si="2"/>
        <v>P03956</v>
      </c>
      <c r="M40" s="2" t="str">
        <f t="shared" si="3"/>
        <v>142_MMP-1</v>
      </c>
    </row>
    <row r="41" spans="2:13" x14ac:dyDescent="0.35">
      <c r="B41" t="s">
        <v>419</v>
      </c>
      <c r="C41" t="s">
        <v>740</v>
      </c>
      <c r="D41" t="str">
        <f t="shared" si="0"/>
        <v>159_TM</v>
      </c>
      <c r="E41" t="s">
        <v>417</v>
      </c>
      <c r="G41" t="s">
        <v>654</v>
      </c>
      <c r="H41" t="s">
        <v>916</v>
      </c>
      <c r="J41" t="s">
        <v>425</v>
      </c>
      <c r="K41" t="str">
        <f t="shared" si="4"/>
        <v>MMP-10</v>
      </c>
      <c r="L41" s="2" t="str">
        <f t="shared" si="2"/>
        <v>P09238</v>
      </c>
      <c r="M41" s="2" t="str">
        <f t="shared" si="3"/>
        <v>161_MMP-10</v>
      </c>
    </row>
    <row r="42" spans="2:13" x14ac:dyDescent="0.35">
      <c r="B42" t="s">
        <v>422</v>
      </c>
      <c r="C42" t="s">
        <v>741</v>
      </c>
      <c r="D42" t="str">
        <f t="shared" si="0"/>
        <v>160_IL-16</v>
      </c>
      <c r="E42" t="s">
        <v>861</v>
      </c>
      <c r="G42" t="s">
        <v>509</v>
      </c>
      <c r="H42" t="s">
        <v>510</v>
      </c>
      <c r="J42" t="s">
        <v>476</v>
      </c>
      <c r="K42" t="str">
        <f t="shared" si="4"/>
        <v>MMP-12</v>
      </c>
      <c r="L42" s="2" t="str">
        <f t="shared" si="2"/>
        <v>P39900</v>
      </c>
      <c r="M42" s="2" t="str">
        <f t="shared" si="3"/>
        <v>182_MMP-12</v>
      </c>
    </row>
    <row r="43" spans="2:13" x14ac:dyDescent="0.35">
      <c r="B43" t="s">
        <v>532</v>
      </c>
      <c r="C43" t="s">
        <v>742</v>
      </c>
      <c r="D43" t="str">
        <f t="shared" si="0"/>
        <v>162_U-PAR</v>
      </c>
      <c r="E43" t="s">
        <v>862</v>
      </c>
      <c r="G43" t="s">
        <v>11</v>
      </c>
      <c r="H43" t="s">
        <v>301</v>
      </c>
      <c r="J43" t="s">
        <v>374</v>
      </c>
      <c r="K43" t="str">
        <f t="shared" si="4"/>
        <v>MPO</v>
      </c>
      <c r="L43" s="2" t="str">
        <f t="shared" si="2"/>
        <v>P05164</v>
      </c>
      <c r="M43" s="2" t="str">
        <f t="shared" si="3"/>
        <v>140_MPO</v>
      </c>
    </row>
    <row r="44" spans="2:13" x14ac:dyDescent="0.35">
      <c r="B44" t="s">
        <v>432</v>
      </c>
      <c r="C44" t="s">
        <v>743</v>
      </c>
      <c r="D44" t="str">
        <f t="shared" si="0"/>
        <v>164_CTSD</v>
      </c>
      <c r="E44" t="s">
        <v>432</v>
      </c>
      <c r="G44" t="s">
        <v>905</v>
      </c>
      <c r="H44" t="s">
        <v>456</v>
      </c>
      <c r="J44" t="s">
        <v>499</v>
      </c>
      <c r="K44" t="str">
        <f t="shared" si="4"/>
        <v>CA-125</v>
      </c>
      <c r="L44" s="2" t="str">
        <f t="shared" si="2"/>
        <v>Q8WXI7</v>
      </c>
      <c r="M44" s="2" t="str">
        <f t="shared" si="3"/>
        <v>191_CA-125</v>
      </c>
    </row>
    <row r="45" spans="2:13" x14ac:dyDescent="0.35">
      <c r="B45" t="s">
        <v>436</v>
      </c>
      <c r="C45" t="s">
        <v>744</v>
      </c>
      <c r="D45" t="str">
        <f t="shared" si="0"/>
        <v>165_RAGE</v>
      </c>
      <c r="E45" t="s">
        <v>434</v>
      </c>
      <c r="G45" t="s">
        <v>867</v>
      </c>
      <c r="H45" t="s">
        <v>466</v>
      </c>
      <c r="J45" t="s">
        <v>491</v>
      </c>
      <c r="K45" t="str">
        <f t="shared" si="4"/>
        <v>BNP</v>
      </c>
      <c r="L45" s="2" t="str">
        <f t="shared" si="2"/>
        <v>P16860</v>
      </c>
      <c r="M45" s="2" t="str">
        <f t="shared" si="3"/>
        <v>188_BNP</v>
      </c>
    </row>
    <row r="46" spans="2:13" x14ac:dyDescent="0.35">
      <c r="B46" t="s">
        <v>437</v>
      </c>
      <c r="C46" t="s">
        <v>745</v>
      </c>
      <c r="D46" t="str">
        <f t="shared" si="0"/>
        <v>166_CCL3</v>
      </c>
      <c r="E46" t="s">
        <v>437</v>
      </c>
      <c r="G46" t="s">
        <v>487</v>
      </c>
      <c r="H46" t="s">
        <v>488</v>
      </c>
      <c r="J46" t="s">
        <v>560</v>
      </c>
      <c r="K46" t="str">
        <f t="shared" si="4"/>
        <v>OSM</v>
      </c>
      <c r="L46" s="2" t="str">
        <f t="shared" si="2"/>
        <v>P13725</v>
      </c>
      <c r="M46" s="2" t="str">
        <f t="shared" si="3"/>
        <v>126_OSM</v>
      </c>
    </row>
    <row r="47" spans="2:13" x14ac:dyDescent="0.35">
      <c r="B47" t="s">
        <v>441</v>
      </c>
      <c r="C47" t="s">
        <v>746</v>
      </c>
      <c r="D47" t="str">
        <f t="shared" si="0"/>
        <v>167_MMP-7</v>
      </c>
      <c r="E47" t="s">
        <v>863</v>
      </c>
      <c r="G47" t="s">
        <v>383</v>
      </c>
      <c r="H47" t="s">
        <v>917</v>
      </c>
      <c r="J47" t="s">
        <v>386</v>
      </c>
      <c r="K47" t="str">
        <f t="shared" si="4"/>
        <v>PAPPA</v>
      </c>
      <c r="L47" s="2" t="str">
        <f t="shared" si="2"/>
        <v>Q13219</v>
      </c>
      <c r="M47" s="2" t="str">
        <f t="shared" si="3"/>
        <v>145_PAPPA</v>
      </c>
    </row>
    <row r="48" spans="2:13" x14ac:dyDescent="0.35">
      <c r="B48" t="s">
        <v>445</v>
      </c>
      <c r="C48" t="s">
        <v>747</v>
      </c>
      <c r="D48" t="str">
        <f t="shared" si="0"/>
        <v>170_CXCL16</v>
      </c>
      <c r="E48" t="s">
        <v>445</v>
      </c>
      <c r="G48" t="s">
        <v>906</v>
      </c>
      <c r="H48" t="s">
        <v>665</v>
      </c>
      <c r="J48" t="s">
        <v>372</v>
      </c>
      <c r="K48" t="str">
        <f t="shared" si="4"/>
        <v>PRL</v>
      </c>
      <c r="L48" s="2" t="str">
        <f t="shared" si="2"/>
        <v>P01236</v>
      </c>
      <c r="M48" s="2" t="str">
        <f t="shared" si="3"/>
        <v>139_PRL</v>
      </c>
    </row>
    <row r="49" spans="2:13" x14ac:dyDescent="0.35">
      <c r="B49" t="s">
        <v>10</v>
      </c>
      <c r="C49" t="s">
        <v>748</v>
      </c>
      <c r="D49" t="str">
        <f t="shared" si="0"/>
        <v>171_Dkk-1</v>
      </c>
      <c r="E49" t="s">
        <v>864</v>
      </c>
      <c r="G49" t="s">
        <v>893</v>
      </c>
      <c r="H49" t="s">
        <v>597</v>
      </c>
      <c r="J49" t="s">
        <v>388</v>
      </c>
      <c r="K49" t="str">
        <f t="shared" si="4"/>
        <v>PTX3</v>
      </c>
      <c r="L49" s="2" t="str">
        <f t="shared" si="2"/>
        <v>P26022</v>
      </c>
      <c r="M49" s="2" t="str">
        <f t="shared" si="3"/>
        <v>148_PTX3</v>
      </c>
    </row>
    <row r="50" spans="2:13" x14ac:dyDescent="0.35">
      <c r="B50" t="s">
        <v>22</v>
      </c>
      <c r="C50" t="s">
        <v>749</v>
      </c>
      <c r="D50" t="str">
        <f t="shared" si="0"/>
        <v>172_SIRT2</v>
      </c>
      <c r="E50" t="s">
        <v>22</v>
      </c>
      <c r="G50" t="s">
        <v>888</v>
      </c>
      <c r="H50" t="s">
        <v>353</v>
      </c>
      <c r="J50" t="s">
        <v>390</v>
      </c>
      <c r="K50" t="str">
        <f t="shared" si="4"/>
        <v>REN</v>
      </c>
      <c r="L50" s="2" t="str">
        <f t="shared" si="2"/>
        <v>P00797</v>
      </c>
      <c r="M50" s="2" t="str">
        <f t="shared" si="3"/>
        <v>149_REN</v>
      </c>
    </row>
    <row r="51" spans="2:13" x14ac:dyDescent="0.35">
      <c r="B51" t="s">
        <v>451</v>
      </c>
      <c r="C51" t="s">
        <v>750</v>
      </c>
      <c r="D51" t="str">
        <f t="shared" si="0"/>
        <v>173_GAL</v>
      </c>
      <c r="E51" t="s">
        <v>451</v>
      </c>
      <c r="G51" t="s">
        <v>890</v>
      </c>
      <c r="H51" t="s">
        <v>918</v>
      </c>
      <c r="J51" t="s">
        <v>511</v>
      </c>
      <c r="K51" t="str">
        <f t="shared" si="4"/>
        <v>ECP</v>
      </c>
      <c r="L51" s="2" t="str">
        <f t="shared" si="2"/>
        <v>P12724</v>
      </c>
      <c r="M51" s="2" t="str">
        <f t="shared" si="3"/>
        <v>196_ECP</v>
      </c>
    </row>
    <row r="52" spans="2:13" x14ac:dyDescent="0.35">
      <c r="B52" t="s">
        <v>453</v>
      </c>
      <c r="C52" t="s">
        <v>751</v>
      </c>
      <c r="D52" t="str">
        <f t="shared" si="0"/>
        <v>174_AGRP</v>
      </c>
      <c r="E52" t="s">
        <v>453</v>
      </c>
      <c r="G52" t="s">
        <v>640</v>
      </c>
      <c r="H52" t="s">
        <v>641</v>
      </c>
      <c r="J52" t="s">
        <v>914</v>
      </c>
      <c r="K52" t="e">
        <f t="shared" si="4"/>
        <v>#N/A</v>
      </c>
      <c r="L52" s="2" t="e">
        <f t="shared" si="2"/>
        <v>#N/A</v>
      </c>
      <c r="M52" s="2" t="e">
        <f t="shared" si="3"/>
        <v>#N/A</v>
      </c>
    </row>
    <row r="53" spans="2:13" x14ac:dyDescent="0.35">
      <c r="B53" t="s">
        <v>462</v>
      </c>
      <c r="C53" t="s">
        <v>752</v>
      </c>
      <c r="D53" t="str">
        <f t="shared" si="0"/>
        <v>177_t-PA</v>
      </c>
      <c r="E53" t="s">
        <v>865</v>
      </c>
      <c r="G53" t="s">
        <v>502</v>
      </c>
      <c r="H53" t="s">
        <v>503</v>
      </c>
      <c r="J53" t="s">
        <v>457</v>
      </c>
      <c r="K53" t="str">
        <f t="shared" si="4"/>
        <v>EN-RAGE</v>
      </c>
      <c r="L53" s="2" t="str">
        <f t="shared" si="2"/>
        <v>P80511</v>
      </c>
      <c r="M53" s="2" t="str">
        <f t="shared" si="3"/>
        <v>175_EN-RAGE</v>
      </c>
    </row>
    <row r="54" spans="2:13" x14ac:dyDescent="0.35">
      <c r="B54" t="s">
        <v>14</v>
      </c>
      <c r="C54" t="s">
        <v>753</v>
      </c>
      <c r="D54" t="str">
        <f t="shared" si="0"/>
        <v>178_HB-EGF</v>
      </c>
      <c r="E54" t="s">
        <v>866</v>
      </c>
      <c r="G54" t="s">
        <v>451</v>
      </c>
      <c r="H54" t="s">
        <v>452</v>
      </c>
      <c r="J54" t="s">
        <v>299</v>
      </c>
      <c r="K54" t="str">
        <f t="shared" si="4"/>
        <v>SELE</v>
      </c>
      <c r="L54" s="2" t="str">
        <f t="shared" si="2"/>
        <v>P16581</v>
      </c>
      <c r="M54" s="2" t="str">
        <f t="shared" si="3"/>
        <v>108_SELE</v>
      </c>
    </row>
    <row r="55" spans="2:13" x14ac:dyDescent="0.35">
      <c r="B55" t="s">
        <v>467</v>
      </c>
      <c r="C55" t="s">
        <v>754</v>
      </c>
      <c r="D55" t="str">
        <f t="shared" si="0"/>
        <v>179_ESM-1</v>
      </c>
      <c r="E55" t="s">
        <v>867</v>
      </c>
      <c r="G55" t="s">
        <v>847</v>
      </c>
      <c r="H55" t="s">
        <v>919</v>
      </c>
      <c r="J55" t="s">
        <v>414</v>
      </c>
      <c r="K55" t="str">
        <f t="shared" si="4"/>
        <v>PSGL-1</v>
      </c>
      <c r="L55" s="2" t="str">
        <f t="shared" si="2"/>
        <v>Q14242</v>
      </c>
      <c r="M55" s="2" t="str">
        <f t="shared" si="3"/>
        <v>157_PSGL-1</v>
      </c>
    </row>
    <row r="56" spans="2:13" x14ac:dyDescent="0.35">
      <c r="B56" t="s">
        <v>473</v>
      </c>
      <c r="C56" t="s">
        <v>755</v>
      </c>
      <c r="D56" t="str">
        <f t="shared" si="0"/>
        <v>181_VEGF-D</v>
      </c>
      <c r="E56" t="s">
        <v>868</v>
      </c>
      <c r="G56" t="s">
        <v>842</v>
      </c>
      <c r="H56" t="s">
        <v>294</v>
      </c>
      <c r="J56" t="s">
        <v>575</v>
      </c>
      <c r="K56" t="str">
        <f t="shared" si="4"/>
        <v>SLAMF1</v>
      </c>
      <c r="L56" s="2" t="str">
        <f t="shared" si="2"/>
        <v>Q13291</v>
      </c>
      <c r="M56" s="2" t="str">
        <f t="shared" si="3"/>
        <v>134_SLAMF1</v>
      </c>
    </row>
    <row r="57" spans="2:13" x14ac:dyDescent="0.35">
      <c r="B57" t="s">
        <v>476</v>
      </c>
      <c r="C57" t="s">
        <v>756</v>
      </c>
      <c r="D57" t="str">
        <f t="shared" si="0"/>
        <v>182_MMP-12</v>
      </c>
      <c r="E57" t="s">
        <v>869</v>
      </c>
      <c r="G57" t="s">
        <v>521</v>
      </c>
      <c r="H57" t="s">
        <v>520</v>
      </c>
      <c r="J57" t="s">
        <v>24</v>
      </c>
      <c r="K57" t="str">
        <f t="shared" si="4"/>
        <v>STAMPB</v>
      </c>
      <c r="L57" s="2" t="str">
        <f t="shared" si="2"/>
        <v>O95630</v>
      </c>
      <c r="M57" s="2" t="str">
        <f t="shared" si="3"/>
        <v>192_STAMPB</v>
      </c>
    </row>
    <row r="58" spans="2:13" x14ac:dyDescent="0.35">
      <c r="B58" t="s">
        <v>477</v>
      </c>
      <c r="C58" t="s">
        <v>757</v>
      </c>
      <c r="D58" t="str">
        <f t="shared" si="0"/>
        <v>183_SPON1</v>
      </c>
      <c r="E58" t="s">
        <v>477</v>
      </c>
      <c r="G58" t="s">
        <v>376</v>
      </c>
      <c r="H58" t="s">
        <v>377</v>
      </c>
      <c r="J58" t="s">
        <v>28</v>
      </c>
      <c r="K58" t="str">
        <f t="shared" si="4"/>
        <v>TNFSF14</v>
      </c>
      <c r="L58" s="2" t="str">
        <f t="shared" si="2"/>
        <v>O43557</v>
      </c>
      <c r="M58" s="2" t="str">
        <f t="shared" si="3"/>
        <v>138_TNFSF14</v>
      </c>
    </row>
    <row r="59" spans="2:13" x14ac:dyDescent="0.35">
      <c r="B59" t="s">
        <v>483</v>
      </c>
      <c r="C59" t="s">
        <v>758</v>
      </c>
      <c r="D59" t="str">
        <f t="shared" si="0"/>
        <v>185_CTSL1</v>
      </c>
      <c r="E59" t="s">
        <v>481</v>
      </c>
      <c r="G59" t="s">
        <v>866</v>
      </c>
      <c r="H59" t="s">
        <v>464</v>
      </c>
    </row>
    <row r="60" spans="2:13" x14ac:dyDescent="0.35">
      <c r="B60" t="s">
        <v>487</v>
      </c>
      <c r="C60" t="s">
        <v>759</v>
      </c>
      <c r="D60" t="str">
        <f t="shared" si="0"/>
        <v>187_FABP4</v>
      </c>
      <c r="E60" t="s">
        <v>487</v>
      </c>
      <c r="G60" t="s">
        <v>411</v>
      </c>
      <c r="H60" t="s">
        <v>410</v>
      </c>
    </row>
    <row r="61" spans="2:13" x14ac:dyDescent="0.35">
      <c r="B61" t="s">
        <v>491</v>
      </c>
      <c r="C61" t="s">
        <v>760</v>
      </c>
      <c r="D61" t="str">
        <f t="shared" si="0"/>
        <v>188_BNP</v>
      </c>
      <c r="E61" t="s">
        <v>489</v>
      </c>
      <c r="G61" t="s">
        <v>327</v>
      </c>
      <c r="H61" t="s">
        <v>328</v>
      </c>
    </row>
    <row r="62" spans="2:13" x14ac:dyDescent="0.35">
      <c r="B62" t="s">
        <v>492</v>
      </c>
      <c r="C62" t="s">
        <v>761</v>
      </c>
      <c r="D62" t="str">
        <f t="shared" si="0"/>
        <v>189_LEP</v>
      </c>
      <c r="E62" t="s">
        <v>492</v>
      </c>
      <c r="G62" t="s">
        <v>858</v>
      </c>
      <c r="H62" t="s">
        <v>369</v>
      </c>
    </row>
    <row r="63" spans="2:13" x14ac:dyDescent="0.35">
      <c r="B63" t="s">
        <v>499</v>
      </c>
      <c r="C63" t="s">
        <v>762</v>
      </c>
      <c r="D63" t="str">
        <f t="shared" si="0"/>
        <v>191_CA-125</v>
      </c>
      <c r="E63" t="s">
        <v>870</v>
      </c>
      <c r="G63" t="s">
        <v>902</v>
      </c>
      <c r="H63" t="s">
        <v>631</v>
      </c>
    </row>
    <row r="64" spans="2:13" x14ac:dyDescent="0.35">
      <c r="B64" t="s">
        <v>16</v>
      </c>
      <c r="C64" t="s">
        <v>763</v>
      </c>
      <c r="D64" t="str">
        <f t="shared" si="0"/>
        <v>192_NEMO</v>
      </c>
      <c r="E64" t="s">
        <v>500</v>
      </c>
      <c r="G64" t="s">
        <v>889</v>
      </c>
      <c r="H64" t="s">
        <v>587</v>
      </c>
    </row>
    <row r="65" spans="2:8" x14ac:dyDescent="0.35">
      <c r="B65" t="s">
        <v>504</v>
      </c>
      <c r="C65" t="s">
        <v>764</v>
      </c>
      <c r="D65" t="str">
        <f t="shared" si="0"/>
        <v>193_FS</v>
      </c>
      <c r="E65" t="s">
        <v>502</v>
      </c>
      <c r="G65" t="s">
        <v>895</v>
      </c>
      <c r="H65" t="s">
        <v>605</v>
      </c>
    </row>
    <row r="66" spans="2:8" x14ac:dyDescent="0.35">
      <c r="B66" t="s">
        <v>20</v>
      </c>
      <c r="C66" t="s">
        <v>765</v>
      </c>
      <c r="D66" t="str">
        <f t="shared" si="0"/>
        <v>194_PECAM-1</v>
      </c>
      <c r="E66" t="s">
        <v>871</v>
      </c>
      <c r="G66" t="s">
        <v>900</v>
      </c>
      <c r="H66" t="s">
        <v>619</v>
      </c>
    </row>
    <row r="67" spans="2:8" x14ac:dyDescent="0.35">
      <c r="B67">
        <v>0</v>
      </c>
      <c r="C67" t="s">
        <v>766</v>
      </c>
      <c r="D67" t="str">
        <f t="shared" ref="D67:D130" si="5">LEFT(C67,LEN(C67)-6)</f>
        <v>195_NT-pro-BNP</v>
      </c>
      <c r="E67" t="s">
        <v>508</v>
      </c>
      <c r="G67" t="s">
        <v>894</v>
      </c>
      <c r="H67" t="s">
        <v>602</v>
      </c>
    </row>
    <row r="68" spans="2:8" x14ac:dyDescent="0.35">
      <c r="B68" t="s">
        <v>511</v>
      </c>
      <c r="C68" t="s">
        <v>767</v>
      </c>
      <c r="D68" t="str">
        <f t="shared" si="5"/>
        <v>196_ECP</v>
      </c>
      <c r="E68" t="s">
        <v>509</v>
      </c>
      <c r="G68" t="s">
        <v>861</v>
      </c>
      <c r="H68" t="s">
        <v>421</v>
      </c>
    </row>
    <row r="69" spans="2:8" x14ac:dyDescent="0.35">
      <c r="B69" t="s">
        <v>284</v>
      </c>
      <c r="C69" t="s">
        <v>768</v>
      </c>
      <c r="D69" t="str">
        <f t="shared" si="5"/>
        <v>101_IL-8</v>
      </c>
      <c r="E69" t="s">
        <v>872</v>
      </c>
      <c r="G69" t="s">
        <v>881</v>
      </c>
      <c r="H69" t="s">
        <v>539</v>
      </c>
    </row>
    <row r="70" spans="2:8" x14ac:dyDescent="0.35">
      <c r="B70" t="s">
        <v>287</v>
      </c>
      <c r="C70" t="s">
        <v>769</v>
      </c>
      <c r="D70" t="str">
        <f t="shared" si="5"/>
        <v>102_VEGF-A</v>
      </c>
      <c r="E70" t="s">
        <v>873</v>
      </c>
      <c r="G70" t="s">
        <v>879</v>
      </c>
      <c r="H70" t="s">
        <v>535</v>
      </c>
    </row>
    <row r="71" spans="2:8" x14ac:dyDescent="0.35">
      <c r="B71" t="s">
        <v>514</v>
      </c>
      <c r="C71" t="s">
        <v>770</v>
      </c>
      <c r="D71" t="str">
        <f t="shared" si="5"/>
        <v>103_BDNF</v>
      </c>
      <c r="E71" t="s">
        <v>514</v>
      </c>
      <c r="G71" t="s">
        <v>885</v>
      </c>
      <c r="H71" t="s">
        <v>920</v>
      </c>
    </row>
    <row r="72" spans="2:8" x14ac:dyDescent="0.35">
      <c r="B72" t="s">
        <v>518</v>
      </c>
      <c r="C72" t="s">
        <v>771</v>
      </c>
      <c r="D72" t="str">
        <f t="shared" si="5"/>
        <v>105_MCP-3</v>
      </c>
      <c r="E72" t="s">
        <v>874</v>
      </c>
      <c r="G72" t="s">
        <v>896</v>
      </c>
      <c r="H72" t="s">
        <v>359</v>
      </c>
    </row>
    <row r="73" spans="2:8" x14ac:dyDescent="0.35">
      <c r="B73" t="s">
        <v>521</v>
      </c>
      <c r="C73" t="s">
        <v>772</v>
      </c>
      <c r="D73" t="str">
        <f t="shared" si="5"/>
        <v>106_GDNF</v>
      </c>
      <c r="E73" t="s">
        <v>521</v>
      </c>
      <c r="G73" t="s">
        <v>844</v>
      </c>
      <c r="H73" t="s">
        <v>921</v>
      </c>
    </row>
    <row r="74" spans="2:8" x14ac:dyDescent="0.35">
      <c r="B74" t="s">
        <v>522</v>
      </c>
      <c r="C74" t="s">
        <v>773</v>
      </c>
      <c r="D74" t="str">
        <f t="shared" si="5"/>
        <v>107_CDCP1</v>
      </c>
      <c r="E74" t="s">
        <v>522</v>
      </c>
      <c r="G74" t="s">
        <v>852</v>
      </c>
      <c r="H74" t="s">
        <v>339</v>
      </c>
    </row>
    <row r="75" spans="2:8" x14ac:dyDescent="0.35">
      <c r="B75" t="s">
        <v>3</v>
      </c>
      <c r="C75" t="s">
        <v>774</v>
      </c>
      <c r="D75" t="str">
        <f t="shared" si="5"/>
        <v>108_CD244</v>
      </c>
      <c r="E75" t="s">
        <v>3</v>
      </c>
      <c r="G75" t="s">
        <v>845</v>
      </c>
      <c r="H75" t="s">
        <v>310</v>
      </c>
    </row>
    <row r="76" spans="2:8" x14ac:dyDescent="0.35">
      <c r="B76" t="s">
        <v>17</v>
      </c>
      <c r="C76" t="s">
        <v>775</v>
      </c>
      <c r="D76" t="str">
        <f t="shared" si="5"/>
        <v>109_IL-7</v>
      </c>
      <c r="E76" t="s">
        <v>875</v>
      </c>
      <c r="G76" t="s">
        <v>855</v>
      </c>
      <c r="H76" t="s">
        <v>320</v>
      </c>
    </row>
    <row r="77" spans="2:8" x14ac:dyDescent="0.35">
      <c r="B77" t="s">
        <v>304</v>
      </c>
      <c r="C77" t="s">
        <v>776</v>
      </c>
      <c r="D77" t="str">
        <f t="shared" si="5"/>
        <v>110_OPG</v>
      </c>
      <c r="E77" t="s">
        <v>876</v>
      </c>
      <c r="G77" t="s">
        <v>875</v>
      </c>
      <c r="H77" t="s">
        <v>526</v>
      </c>
    </row>
    <row r="78" spans="2:8" x14ac:dyDescent="0.35">
      <c r="B78" t="s">
        <v>27</v>
      </c>
      <c r="C78" t="s">
        <v>777</v>
      </c>
      <c r="D78" t="str">
        <f t="shared" si="5"/>
        <v>111_LAP TGF-beta-1</v>
      </c>
      <c r="E78" t="s">
        <v>877</v>
      </c>
      <c r="G78" t="s">
        <v>872</v>
      </c>
      <c r="H78" t="s">
        <v>283</v>
      </c>
    </row>
    <row r="79" spans="2:8" x14ac:dyDescent="0.35">
      <c r="B79" t="s">
        <v>878</v>
      </c>
      <c r="C79" t="s">
        <v>778</v>
      </c>
      <c r="D79" t="str">
        <f t="shared" si="5"/>
        <v>112_uPA</v>
      </c>
      <c r="E79" t="s">
        <v>530</v>
      </c>
      <c r="G79" t="s">
        <v>317</v>
      </c>
      <c r="H79" t="s">
        <v>318</v>
      </c>
    </row>
    <row r="80" spans="2:8" x14ac:dyDescent="0.35">
      <c r="B80" t="s">
        <v>536</v>
      </c>
      <c r="C80" t="s">
        <v>779</v>
      </c>
      <c r="D80" t="str">
        <f t="shared" si="5"/>
        <v>114_IL-17C</v>
      </c>
      <c r="E80" t="s">
        <v>879</v>
      </c>
      <c r="G80" t="s">
        <v>877</v>
      </c>
      <c r="H80" t="s">
        <v>529</v>
      </c>
    </row>
    <row r="81" spans="2:8" x14ac:dyDescent="0.35">
      <c r="B81" t="s">
        <v>316</v>
      </c>
      <c r="C81" t="s">
        <v>780</v>
      </c>
      <c r="D81" t="str">
        <f t="shared" si="5"/>
        <v>115_MCP-1</v>
      </c>
      <c r="E81" t="s">
        <v>880</v>
      </c>
      <c r="G81" t="s">
        <v>492</v>
      </c>
      <c r="H81" t="s">
        <v>493</v>
      </c>
    </row>
    <row r="82" spans="2:8" x14ac:dyDescent="0.35">
      <c r="B82" t="s">
        <v>540</v>
      </c>
      <c r="C82" t="s">
        <v>781</v>
      </c>
      <c r="D82" t="str">
        <f t="shared" si="5"/>
        <v>116_IL-17A</v>
      </c>
      <c r="E82" t="s">
        <v>881</v>
      </c>
      <c r="G82" t="s">
        <v>892</v>
      </c>
      <c r="H82" t="s">
        <v>594</v>
      </c>
    </row>
    <row r="83" spans="2:8" x14ac:dyDescent="0.35">
      <c r="B83" t="s">
        <v>541</v>
      </c>
      <c r="C83" t="s">
        <v>782</v>
      </c>
      <c r="D83" t="str">
        <f t="shared" si="5"/>
        <v>117_CXCL11</v>
      </c>
      <c r="E83" t="s">
        <v>541</v>
      </c>
      <c r="G83" t="s">
        <v>853</v>
      </c>
      <c r="H83" t="s">
        <v>347</v>
      </c>
    </row>
    <row r="84" spans="2:8" x14ac:dyDescent="0.35">
      <c r="B84" t="s">
        <v>1</v>
      </c>
      <c r="C84" t="s">
        <v>783</v>
      </c>
      <c r="D84" t="str">
        <f t="shared" si="5"/>
        <v>118_AXIN1</v>
      </c>
      <c r="E84" t="s">
        <v>1</v>
      </c>
      <c r="G84" t="s">
        <v>403</v>
      </c>
      <c r="H84" t="s">
        <v>404</v>
      </c>
    </row>
    <row r="85" spans="2:8" x14ac:dyDescent="0.35">
      <c r="B85" t="s">
        <v>546</v>
      </c>
      <c r="C85" t="s">
        <v>784</v>
      </c>
      <c r="D85" t="str">
        <f t="shared" si="5"/>
        <v>120_TRAIL</v>
      </c>
      <c r="E85" t="s">
        <v>882</v>
      </c>
      <c r="G85" t="s">
        <v>415</v>
      </c>
      <c r="H85" t="s">
        <v>416</v>
      </c>
    </row>
    <row r="86" spans="2:8" x14ac:dyDescent="0.35">
      <c r="B86" t="s">
        <v>550</v>
      </c>
      <c r="C86" t="s">
        <v>785</v>
      </c>
      <c r="D86" t="str">
        <f t="shared" si="5"/>
        <v>122_CXCL9</v>
      </c>
      <c r="E86" t="s">
        <v>550</v>
      </c>
      <c r="G86" t="s">
        <v>880</v>
      </c>
      <c r="H86" t="s">
        <v>315</v>
      </c>
    </row>
    <row r="87" spans="2:8" x14ac:dyDescent="0.35">
      <c r="B87" t="s">
        <v>552</v>
      </c>
      <c r="C87" t="s">
        <v>786</v>
      </c>
      <c r="D87" t="str">
        <f t="shared" si="5"/>
        <v>123_CST5</v>
      </c>
      <c r="E87" t="s">
        <v>552</v>
      </c>
      <c r="G87" t="s">
        <v>907</v>
      </c>
      <c r="H87" t="s">
        <v>673</v>
      </c>
    </row>
    <row r="88" spans="2:8" x14ac:dyDescent="0.35">
      <c r="B88" t="s">
        <v>560</v>
      </c>
      <c r="C88" t="s">
        <v>787</v>
      </c>
      <c r="D88" t="str">
        <f t="shared" si="5"/>
        <v>126_OSM</v>
      </c>
      <c r="E88" t="s">
        <v>560</v>
      </c>
      <c r="G88" t="s">
        <v>874</v>
      </c>
      <c r="H88" t="s">
        <v>517</v>
      </c>
    </row>
    <row r="89" spans="2:8" x14ac:dyDescent="0.35">
      <c r="B89" t="s">
        <v>7</v>
      </c>
      <c r="C89" t="s">
        <v>788</v>
      </c>
      <c r="D89" t="str">
        <f t="shared" si="5"/>
        <v>128_CXCL1</v>
      </c>
      <c r="E89" t="s">
        <v>7</v>
      </c>
      <c r="G89" t="s">
        <v>887</v>
      </c>
      <c r="H89" t="s">
        <v>580</v>
      </c>
    </row>
    <row r="90" spans="2:8" x14ac:dyDescent="0.35">
      <c r="B90" t="s">
        <v>431</v>
      </c>
      <c r="C90" t="s">
        <v>789</v>
      </c>
      <c r="D90" t="str">
        <f t="shared" si="5"/>
        <v>130_CCL4</v>
      </c>
      <c r="E90" t="s">
        <v>431</v>
      </c>
      <c r="G90" t="s">
        <v>903</v>
      </c>
      <c r="H90" t="s">
        <v>438</v>
      </c>
    </row>
    <row r="91" spans="2:8" x14ac:dyDescent="0.35">
      <c r="B91" t="s">
        <v>571</v>
      </c>
      <c r="C91" t="s">
        <v>790</v>
      </c>
      <c r="D91" t="str">
        <f t="shared" si="5"/>
        <v>131_CD6</v>
      </c>
      <c r="E91" t="s">
        <v>571</v>
      </c>
      <c r="G91" t="s">
        <v>891</v>
      </c>
      <c r="H91" t="s">
        <v>380</v>
      </c>
    </row>
    <row r="92" spans="2:8" x14ac:dyDescent="0.35">
      <c r="B92" t="s">
        <v>357</v>
      </c>
      <c r="C92" t="s">
        <v>791</v>
      </c>
      <c r="D92" t="str">
        <f t="shared" si="5"/>
        <v>132_SCF</v>
      </c>
      <c r="E92" t="s">
        <v>883</v>
      </c>
      <c r="G92" t="s">
        <v>901</v>
      </c>
      <c r="H92" t="s">
        <v>424</v>
      </c>
    </row>
    <row r="93" spans="2:8" x14ac:dyDescent="0.35">
      <c r="B93" t="s">
        <v>884</v>
      </c>
      <c r="C93" t="s">
        <v>792</v>
      </c>
      <c r="D93" t="str">
        <f t="shared" si="5"/>
        <v>133_IL-18</v>
      </c>
      <c r="E93" t="s">
        <v>885</v>
      </c>
      <c r="G93" t="s">
        <v>869</v>
      </c>
      <c r="H93" t="s">
        <v>475</v>
      </c>
    </row>
    <row r="94" spans="2:8" x14ac:dyDescent="0.35">
      <c r="B94" t="s">
        <v>575</v>
      </c>
      <c r="C94" t="s">
        <v>793</v>
      </c>
      <c r="D94" t="str">
        <f t="shared" si="5"/>
        <v>134_SLAMF1</v>
      </c>
      <c r="E94" t="s">
        <v>575</v>
      </c>
      <c r="G94" t="s">
        <v>857</v>
      </c>
      <c r="H94" t="s">
        <v>366</v>
      </c>
    </row>
    <row r="95" spans="2:8" x14ac:dyDescent="0.35">
      <c r="B95" t="s">
        <v>577</v>
      </c>
      <c r="C95" t="s">
        <v>794</v>
      </c>
      <c r="D95" t="str">
        <f t="shared" si="5"/>
        <v>135_TGF-alpha</v>
      </c>
      <c r="E95" t="s">
        <v>886</v>
      </c>
      <c r="G95" t="s">
        <v>863</v>
      </c>
      <c r="H95" t="s">
        <v>440</v>
      </c>
    </row>
    <row r="96" spans="2:8" x14ac:dyDescent="0.35">
      <c r="B96" t="s">
        <v>581</v>
      </c>
      <c r="C96" t="s">
        <v>795</v>
      </c>
      <c r="D96" t="str">
        <f t="shared" si="5"/>
        <v>136_MCP-4</v>
      </c>
      <c r="E96" t="s">
        <v>887</v>
      </c>
      <c r="G96" t="s">
        <v>374</v>
      </c>
      <c r="H96" t="s">
        <v>375</v>
      </c>
    </row>
    <row r="97" spans="2:8" x14ac:dyDescent="0.35">
      <c r="B97" t="s">
        <v>582</v>
      </c>
      <c r="C97" t="s">
        <v>796</v>
      </c>
      <c r="D97" t="str">
        <f t="shared" si="5"/>
        <v>137_CCL11</v>
      </c>
      <c r="E97" t="s">
        <v>582</v>
      </c>
      <c r="G97" t="s">
        <v>500</v>
      </c>
      <c r="H97" t="s">
        <v>501</v>
      </c>
    </row>
    <row r="98" spans="2:8" x14ac:dyDescent="0.35">
      <c r="B98" t="s">
        <v>28</v>
      </c>
      <c r="C98" t="s">
        <v>797</v>
      </c>
      <c r="D98" t="str">
        <f t="shared" si="5"/>
        <v>138_TNFSF14</v>
      </c>
      <c r="E98" t="s">
        <v>28</v>
      </c>
      <c r="G98" t="s">
        <v>909</v>
      </c>
      <c r="H98" t="s">
        <v>682</v>
      </c>
    </row>
    <row r="99" spans="2:8" x14ac:dyDescent="0.35">
      <c r="B99" t="s">
        <v>354</v>
      </c>
      <c r="C99" t="s">
        <v>798</v>
      </c>
      <c r="D99" t="str">
        <f t="shared" si="5"/>
        <v>139_FGF-23</v>
      </c>
      <c r="E99" t="s">
        <v>888</v>
      </c>
      <c r="G99" t="s">
        <v>508</v>
      </c>
      <c r="H99" t="s">
        <v>912</v>
      </c>
    </row>
    <row r="100" spans="2:8" x14ac:dyDescent="0.35">
      <c r="B100" t="s">
        <v>588</v>
      </c>
      <c r="C100" t="s">
        <v>799</v>
      </c>
      <c r="D100" t="str">
        <f t="shared" si="5"/>
        <v>140_IL-10RA</v>
      </c>
      <c r="E100" t="s">
        <v>889</v>
      </c>
      <c r="G100" t="s">
        <v>876</v>
      </c>
      <c r="H100" t="s">
        <v>303</v>
      </c>
    </row>
    <row r="101" spans="2:8" x14ac:dyDescent="0.35">
      <c r="B101" t="s">
        <v>591</v>
      </c>
      <c r="C101" t="s">
        <v>800</v>
      </c>
      <c r="D101" t="str">
        <f t="shared" si="5"/>
        <v>141_FGF-5</v>
      </c>
      <c r="E101" t="s">
        <v>890</v>
      </c>
      <c r="G101" t="s">
        <v>560</v>
      </c>
      <c r="H101" t="s">
        <v>561</v>
      </c>
    </row>
    <row r="102" spans="2:8" x14ac:dyDescent="0.35">
      <c r="B102" t="s">
        <v>19</v>
      </c>
      <c r="C102" t="s">
        <v>801</v>
      </c>
      <c r="D102" t="str">
        <f t="shared" si="5"/>
        <v>142_MMP-1</v>
      </c>
      <c r="E102" t="s">
        <v>891</v>
      </c>
      <c r="G102" t="s">
        <v>386</v>
      </c>
      <c r="H102" t="s">
        <v>387</v>
      </c>
    </row>
    <row r="103" spans="2:8" x14ac:dyDescent="0.35">
      <c r="B103" t="s">
        <v>595</v>
      </c>
      <c r="C103" t="s">
        <v>802</v>
      </c>
      <c r="D103" t="str">
        <f t="shared" si="5"/>
        <v>143_LIF-R</v>
      </c>
      <c r="E103" t="s">
        <v>892</v>
      </c>
      <c r="G103" t="s">
        <v>848</v>
      </c>
      <c r="H103" t="s">
        <v>323</v>
      </c>
    </row>
    <row r="104" spans="2:8" x14ac:dyDescent="0.35">
      <c r="B104" t="s">
        <v>598</v>
      </c>
      <c r="C104" t="s">
        <v>803</v>
      </c>
      <c r="D104" t="str">
        <f t="shared" si="5"/>
        <v>144_FGF-21</v>
      </c>
      <c r="E104" t="s">
        <v>893</v>
      </c>
      <c r="G104" t="s">
        <v>851</v>
      </c>
      <c r="H104" t="s">
        <v>612</v>
      </c>
    </row>
    <row r="105" spans="2:8" x14ac:dyDescent="0.35">
      <c r="B105" t="s">
        <v>599</v>
      </c>
      <c r="C105" t="s">
        <v>804</v>
      </c>
      <c r="D105" t="str">
        <f t="shared" si="5"/>
        <v>145_CCL19</v>
      </c>
      <c r="E105" t="s">
        <v>599</v>
      </c>
      <c r="G105" t="s">
        <v>897</v>
      </c>
      <c r="H105" t="s">
        <v>337</v>
      </c>
    </row>
    <row r="106" spans="2:8" x14ac:dyDescent="0.35">
      <c r="B106" t="s">
        <v>603</v>
      </c>
      <c r="C106" t="s">
        <v>805</v>
      </c>
      <c r="D106" t="str">
        <f t="shared" si="5"/>
        <v>148_IL-15RA</v>
      </c>
      <c r="E106" t="s">
        <v>894</v>
      </c>
      <c r="G106" t="s">
        <v>871</v>
      </c>
      <c r="H106" t="s">
        <v>506</v>
      </c>
    </row>
    <row r="107" spans="2:8" x14ac:dyDescent="0.35">
      <c r="B107" t="s">
        <v>606</v>
      </c>
      <c r="C107" t="s">
        <v>806</v>
      </c>
      <c r="D107" t="str">
        <f t="shared" si="5"/>
        <v>149_IL-10RB</v>
      </c>
      <c r="E107" t="s">
        <v>895</v>
      </c>
      <c r="G107" t="s">
        <v>296</v>
      </c>
      <c r="H107" t="s">
        <v>297</v>
      </c>
    </row>
    <row r="108" spans="2:8" x14ac:dyDescent="0.35">
      <c r="B108" t="s">
        <v>360</v>
      </c>
      <c r="C108" t="s">
        <v>807</v>
      </c>
      <c r="D108" t="str">
        <f t="shared" si="5"/>
        <v>151_IL-18R1</v>
      </c>
      <c r="E108" t="s">
        <v>896</v>
      </c>
      <c r="G108" t="s">
        <v>372</v>
      </c>
      <c r="H108" t="s">
        <v>373</v>
      </c>
    </row>
    <row r="109" spans="2:8" x14ac:dyDescent="0.35">
      <c r="B109" t="s">
        <v>4</v>
      </c>
      <c r="C109" t="s">
        <v>808</v>
      </c>
      <c r="D109" t="str">
        <f t="shared" si="5"/>
        <v>152_PD-L1</v>
      </c>
      <c r="E109" t="s">
        <v>897</v>
      </c>
      <c r="G109" t="s">
        <v>860</v>
      </c>
      <c r="H109" t="s">
        <v>413</v>
      </c>
    </row>
    <row r="110" spans="2:8" x14ac:dyDescent="0.35">
      <c r="B110" t="s">
        <v>402</v>
      </c>
      <c r="C110" t="s">
        <v>809</v>
      </c>
      <c r="D110" t="str">
        <f t="shared" si="5"/>
        <v>153_Beta-NGF</v>
      </c>
      <c r="E110" t="s">
        <v>898</v>
      </c>
      <c r="G110" t="s">
        <v>388</v>
      </c>
      <c r="H110" t="s">
        <v>389</v>
      </c>
    </row>
    <row r="111" spans="2:8" x14ac:dyDescent="0.35">
      <c r="B111" t="s">
        <v>8</v>
      </c>
      <c r="C111" t="s">
        <v>810</v>
      </c>
      <c r="D111" t="str">
        <f t="shared" si="5"/>
        <v>154_CXCL5</v>
      </c>
      <c r="E111" t="s">
        <v>8</v>
      </c>
      <c r="G111" t="s">
        <v>434</v>
      </c>
      <c r="H111" t="s">
        <v>435</v>
      </c>
    </row>
    <row r="112" spans="2:8" x14ac:dyDescent="0.35">
      <c r="B112" t="s">
        <v>408</v>
      </c>
      <c r="C112" t="s">
        <v>811</v>
      </c>
      <c r="D112" t="str">
        <f t="shared" si="5"/>
        <v>155_TRANCE</v>
      </c>
      <c r="E112" t="s">
        <v>899</v>
      </c>
      <c r="G112" t="s">
        <v>390</v>
      </c>
      <c r="H112" t="s">
        <v>391</v>
      </c>
    </row>
    <row r="113" spans="2:8" x14ac:dyDescent="0.35">
      <c r="B113" t="s">
        <v>411</v>
      </c>
      <c r="C113" t="s">
        <v>812</v>
      </c>
      <c r="D113" t="str">
        <f t="shared" si="5"/>
        <v>156_HGF</v>
      </c>
      <c r="E113" t="s">
        <v>411</v>
      </c>
      <c r="G113" t="s">
        <v>381</v>
      </c>
      <c r="H113" t="s">
        <v>382</v>
      </c>
    </row>
    <row r="114" spans="2:8" x14ac:dyDescent="0.35">
      <c r="B114" t="s">
        <v>620</v>
      </c>
      <c r="C114" t="s">
        <v>813</v>
      </c>
      <c r="D114" t="str">
        <f t="shared" si="5"/>
        <v>157_IL-12B</v>
      </c>
      <c r="E114" t="s">
        <v>900</v>
      </c>
      <c r="G114" t="s">
        <v>911</v>
      </c>
      <c r="H114" t="s">
        <v>912</v>
      </c>
    </row>
    <row r="115" spans="2:8" x14ac:dyDescent="0.35">
      <c r="B115" t="s">
        <v>425</v>
      </c>
      <c r="C115" t="s">
        <v>814</v>
      </c>
      <c r="D115" t="str">
        <f t="shared" si="5"/>
        <v>161_MMP-10</v>
      </c>
      <c r="E115" t="s">
        <v>901</v>
      </c>
      <c r="G115" t="s">
        <v>913</v>
      </c>
      <c r="H115" t="s">
        <v>912</v>
      </c>
    </row>
    <row r="116" spans="2:8" x14ac:dyDescent="0.35">
      <c r="B116" t="s">
        <v>632</v>
      </c>
      <c r="C116" t="s">
        <v>815</v>
      </c>
      <c r="D116" t="str">
        <f t="shared" si="5"/>
        <v>162_IL-10</v>
      </c>
      <c r="E116" t="s">
        <v>902</v>
      </c>
      <c r="G116" t="s">
        <v>914</v>
      </c>
      <c r="H116" t="s">
        <v>912</v>
      </c>
    </row>
    <row r="117" spans="2:8" x14ac:dyDescent="0.35">
      <c r="B117" t="s">
        <v>635</v>
      </c>
      <c r="C117" t="s">
        <v>816</v>
      </c>
      <c r="D117" t="str">
        <f t="shared" si="5"/>
        <v>164_CCL23</v>
      </c>
      <c r="E117" t="s">
        <v>635</v>
      </c>
      <c r="G117" t="s">
        <v>883</v>
      </c>
      <c r="H117" t="s">
        <v>356</v>
      </c>
    </row>
    <row r="118" spans="2:8" x14ac:dyDescent="0.35">
      <c r="B118" t="s">
        <v>637</v>
      </c>
      <c r="C118" t="s">
        <v>817</v>
      </c>
      <c r="D118" t="str">
        <f t="shared" si="5"/>
        <v>165_CD5</v>
      </c>
      <c r="E118" t="s">
        <v>637</v>
      </c>
      <c r="G118" t="s">
        <v>299</v>
      </c>
      <c r="H118" t="s">
        <v>300</v>
      </c>
    </row>
    <row r="119" spans="2:8" x14ac:dyDescent="0.35">
      <c r="B119" t="s">
        <v>437</v>
      </c>
      <c r="C119" t="s">
        <v>818</v>
      </c>
      <c r="D119" t="str">
        <f t="shared" si="5"/>
        <v>166_MIP-1 alpha</v>
      </c>
      <c r="E119" t="s">
        <v>903</v>
      </c>
      <c r="G119" t="s">
        <v>22</v>
      </c>
      <c r="H119" t="s">
        <v>450</v>
      </c>
    </row>
    <row r="120" spans="2:8" x14ac:dyDescent="0.35">
      <c r="B120" t="s">
        <v>642</v>
      </c>
      <c r="C120" t="s">
        <v>819</v>
      </c>
      <c r="D120" t="str">
        <f t="shared" si="5"/>
        <v>167_Flt3L</v>
      </c>
      <c r="E120" t="s">
        <v>640</v>
      </c>
      <c r="G120" t="s">
        <v>575</v>
      </c>
      <c r="H120" t="s">
        <v>576</v>
      </c>
    </row>
    <row r="121" spans="2:8" x14ac:dyDescent="0.35">
      <c r="B121" t="s">
        <v>9</v>
      </c>
      <c r="C121" t="s">
        <v>820</v>
      </c>
      <c r="D121" t="str">
        <f t="shared" si="5"/>
        <v>168_CXCL6</v>
      </c>
      <c r="E121" t="s">
        <v>9</v>
      </c>
      <c r="G121" t="s">
        <v>477</v>
      </c>
      <c r="H121" t="s">
        <v>478</v>
      </c>
    </row>
    <row r="122" spans="2:8" x14ac:dyDescent="0.35">
      <c r="B122" t="s">
        <v>644</v>
      </c>
      <c r="C122" t="s">
        <v>821</v>
      </c>
      <c r="D122" t="str">
        <f t="shared" si="5"/>
        <v>169_CXCL10</v>
      </c>
      <c r="E122" t="s">
        <v>644</v>
      </c>
      <c r="G122" t="s">
        <v>23</v>
      </c>
      <c r="H122" t="s">
        <v>305</v>
      </c>
    </row>
    <row r="123" spans="2:8" x14ac:dyDescent="0.35">
      <c r="B123" t="s">
        <v>12</v>
      </c>
      <c r="C123" t="s">
        <v>822</v>
      </c>
      <c r="D123" t="str">
        <f t="shared" si="5"/>
        <v>170_4E-BP1</v>
      </c>
      <c r="E123" t="s">
        <v>904</v>
      </c>
      <c r="G123" t="s">
        <v>688</v>
      </c>
      <c r="H123" t="s">
        <v>689</v>
      </c>
    </row>
    <row r="124" spans="2:8" x14ac:dyDescent="0.35">
      <c r="B124" t="s">
        <v>652</v>
      </c>
      <c r="C124" t="s">
        <v>823</v>
      </c>
      <c r="D124" t="str">
        <f t="shared" si="5"/>
        <v>173_CCL28</v>
      </c>
      <c r="E124" t="s">
        <v>652</v>
      </c>
      <c r="G124" t="s">
        <v>394</v>
      </c>
      <c r="H124" t="s">
        <v>395</v>
      </c>
    </row>
    <row r="125" spans="2:8" x14ac:dyDescent="0.35">
      <c r="B125" t="s">
        <v>654</v>
      </c>
      <c r="C125" t="s">
        <v>824</v>
      </c>
      <c r="D125" t="str">
        <f t="shared" si="5"/>
        <v>174_DNER</v>
      </c>
      <c r="E125" t="s">
        <v>654</v>
      </c>
      <c r="G125" t="s">
        <v>690</v>
      </c>
      <c r="H125" t="s">
        <v>691</v>
      </c>
    </row>
    <row r="126" spans="2:8" x14ac:dyDescent="0.35">
      <c r="B126" t="s">
        <v>457</v>
      </c>
      <c r="C126" t="s">
        <v>825</v>
      </c>
      <c r="D126" t="str">
        <f t="shared" si="5"/>
        <v>175_EN-RAGE</v>
      </c>
      <c r="E126" t="s">
        <v>905</v>
      </c>
      <c r="G126" t="s">
        <v>269</v>
      </c>
      <c r="H126" t="s">
        <v>922</v>
      </c>
    </row>
    <row r="127" spans="2:8" x14ac:dyDescent="0.35">
      <c r="B127" t="s">
        <v>5</v>
      </c>
      <c r="C127" t="s">
        <v>826</v>
      </c>
      <c r="D127" t="str">
        <f t="shared" si="5"/>
        <v>176_CD40</v>
      </c>
      <c r="E127" t="s">
        <v>5</v>
      </c>
      <c r="G127" t="s">
        <v>886</v>
      </c>
      <c r="H127" t="s">
        <v>578</v>
      </c>
    </row>
    <row r="128" spans="2:8" x14ac:dyDescent="0.35">
      <c r="B128" t="s">
        <v>666</v>
      </c>
      <c r="C128" t="s">
        <v>827</v>
      </c>
      <c r="D128" t="str">
        <f t="shared" si="5"/>
        <v>179_FGF-19</v>
      </c>
      <c r="E128" t="s">
        <v>906</v>
      </c>
      <c r="G128" t="s">
        <v>330</v>
      </c>
      <c r="H128" t="s">
        <v>331</v>
      </c>
    </row>
    <row r="129" spans="2:8" x14ac:dyDescent="0.35">
      <c r="B129" t="s">
        <v>674</v>
      </c>
      <c r="C129" t="s">
        <v>828</v>
      </c>
      <c r="D129" t="str">
        <f t="shared" si="5"/>
        <v>183_MCP-2</v>
      </c>
      <c r="E129" t="s">
        <v>907</v>
      </c>
      <c r="G129" t="s">
        <v>397</v>
      </c>
      <c r="H129" t="s">
        <v>923</v>
      </c>
    </row>
    <row r="130" spans="2:8" x14ac:dyDescent="0.35">
      <c r="B130" t="s">
        <v>2</v>
      </c>
      <c r="C130" t="s">
        <v>829</v>
      </c>
      <c r="D130" t="str">
        <f t="shared" si="5"/>
        <v>184_CASP-8</v>
      </c>
      <c r="E130" t="s">
        <v>908</v>
      </c>
      <c r="G130" t="s">
        <v>417</v>
      </c>
      <c r="H130" t="s">
        <v>418</v>
      </c>
    </row>
    <row r="131" spans="2:8" x14ac:dyDescent="0.35">
      <c r="B131" t="s">
        <v>676</v>
      </c>
      <c r="C131" t="s">
        <v>830</v>
      </c>
      <c r="D131" t="str">
        <f t="shared" ref="D131:D141" si="6">LEFT(C131,LEN(C131)-6)</f>
        <v>185_CCL25</v>
      </c>
      <c r="E131" t="s">
        <v>676</v>
      </c>
      <c r="G131" t="s">
        <v>697</v>
      </c>
      <c r="H131" t="s">
        <v>698</v>
      </c>
    </row>
    <row r="132" spans="2:8" x14ac:dyDescent="0.35">
      <c r="B132" t="s">
        <v>486</v>
      </c>
      <c r="C132" t="s">
        <v>831</v>
      </c>
      <c r="D132" t="str">
        <f t="shared" si="6"/>
        <v>186_CX3CL1</v>
      </c>
      <c r="E132" t="s">
        <v>486</v>
      </c>
      <c r="G132" t="s">
        <v>850</v>
      </c>
      <c r="H132" t="s">
        <v>334</v>
      </c>
    </row>
    <row r="133" spans="2:8" x14ac:dyDescent="0.35">
      <c r="B133" t="s">
        <v>679</v>
      </c>
      <c r="C133" t="s">
        <v>832</v>
      </c>
      <c r="D133" t="str">
        <f t="shared" si="6"/>
        <v>187_TNFRSF9</v>
      </c>
      <c r="E133" t="s">
        <v>679</v>
      </c>
      <c r="G133" t="s">
        <v>856</v>
      </c>
      <c r="H133" t="s">
        <v>363</v>
      </c>
    </row>
    <row r="134" spans="2:8" x14ac:dyDescent="0.35">
      <c r="B134" t="s">
        <v>683</v>
      </c>
      <c r="C134" t="s">
        <v>833</v>
      </c>
      <c r="D134" t="str">
        <f t="shared" si="6"/>
        <v>188_NT-3</v>
      </c>
      <c r="E134" t="s">
        <v>909</v>
      </c>
      <c r="G134" t="s">
        <v>679</v>
      </c>
      <c r="H134" t="s">
        <v>680</v>
      </c>
    </row>
    <row r="135" spans="2:8" x14ac:dyDescent="0.35">
      <c r="B135" t="s">
        <v>686</v>
      </c>
      <c r="C135" t="s">
        <v>834</v>
      </c>
      <c r="D135" t="str">
        <f t="shared" si="6"/>
        <v>189_TWEAK</v>
      </c>
      <c r="E135" t="s">
        <v>684</v>
      </c>
      <c r="G135" t="s">
        <v>28</v>
      </c>
      <c r="H135" t="s">
        <v>371</v>
      </c>
    </row>
    <row r="136" spans="2:8" x14ac:dyDescent="0.35">
      <c r="B136" t="s">
        <v>496</v>
      </c>
      <c r="C136" t="s">
        <v>835</v>
      </c>
      <c r="D136" t="str">
        <f t="shared" si="6"/>
        <v>190_CCL20</v>
      </c>
      <c r="E136" t="s">
        <v>496</v>
      </c>
      <c r="G136" t="s">
        <v>865</v>
      </c>
      <c r="H136" t="s">
        <v>461</v>
      </c>
    </row>
    <row r="137" spans="2:8" x14ac:dyDescent="0.35">
      <c r="B137" t="s">
        <v>26</v>
      </c>
      <c r="C137" t="s">
        <v>836</v>
      </c>
      <c r="D137" t="str">
        <f t="shared" si="6"/>
        <v>191_ST1A1</v>
      </c>
      <c r="E137" t="s">
        <v>688</v>
      </c>
      <c r="G137" t="s">
        <v>882</v>
      </c>
      <c r="H137" t="s">
        <v>545</v>
      </c>
    </row>
    <row r="138" spans="2:8" x14ac:dyDescent="0.35">
      <c r="B138" t="s">
        <v>24</v>
      </c>
      <c r="C138" t="s">
        <v>837</v>
      </c>
      <c r="D138" t="str">
        <f t="shared" si="6"/>
        <v>192_STAMPB</v>
      </c>
      <c r="E138" t="s">
        <v>690</v>
      </c>
      <c r="G138" t="s">
        <v>854</v>
      </c>
      <c r="H138" t="s">
        <v>350</v>
      </c>
    </row>
    <row r="139" spans="2:8" x14ac:dyDescent="0.35">
      <c r="B139" t="s">
        <v>695</v>
      </c>
      <c r="C139" t="s">
        <v>838</v>
      </c>
      <c r="D139" t="str">
        <f t="shared" si="6"/>
        <v>194_ADA</v>
      </c>
      <c r="E139" t="s">
        <v>695</v>
      </c>
      <c r="G139" t="s">
        <v>899</v>
      </c>
      <c r="H139" t="s">
        <v>407</v>
      </c>
    </row>
    <row r="140" spans="2:8" x14ac:dyDescent="0.35">
      <c r="B140" t="s">
        <v>699</v>
      </c>
      <c r="C140" t="s">
        <v>839</v>
      </c>
      <c r="D140" t="str">
        <f t="shared" si="6"/>
        <v>195_TNFB</v>
      </c>
      <c r="E140" t="s">
        <v>697</v>
      </c>
      <c r="G140" t="s">
        <v>684</v>
      </c>
      <c r="H140" t="s">
        <v>685</v>
      </c>
    </row>
    <row r="141" spans="2:8" x14ac:dyDescent="0.35">
      <c r="B141" t="s">
        <v>343</v>
      </c>
      <c r="C141" t="s">
        <v>840</v>
      </c>
      <c r="D141" t="str">
        <f t="shared" si="6"/>
        <v>196_CSF-1</v>
      </c>
      <c r="E141" t="s">
        <v>910</v>
      </c>
      <c r="G141" t="s">
        <v>530</v>
      </c>
      <c r="H141" t="s">
        <v>924</v>
      </c>
    </row>
    <row r="142" spans="2:8" x14ac:dyDescent="0.35">
      <c r="G142" t="s">
        <v>862</v>
      </c>
      <c r="H142" t="s">
        <v>531</v>
      </c>
    </row>
    <row r="143" spans="2:8" x14ac:dyDescent="0.35">
      <c r="G143" t="s">
        <v>873</v>
      </c>
      <c r="H143" t="s">
        <v>286</v>
      </c>
    </row>
    <row r="144" spans="2:8" x14ac:dyDescent="0.35">
      <c r="G144" t="s">
        <v>868</v>
      </c>
      <c r="H144" t="s">
        <v>472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9565-572A-4002-A6F5-400131020B91}">
  <dimension ref="B2:I282"/>
  <sheetViews>
    <sheetView workbookViewId="0">
      <selection activeCell="H2" sqref="H2:I13"/>
    </sheetView>
  </sheetViews>
  <sheetFormatPr defaultRowHeight="14.5" x14ac:dyDescent="0.35"/>
  <sheetData>
    <row r="2" spans="2:9" x14ac:dyDescent="0.35">
      <c r="B2" t="s">
        <v>34</v>
      </c>
      <c r="C2" t="s">
        <v>32</v>
      </c>
      <c r="D2" t="s">
        <v>33</v>
      </c>
      <c r="E2" t="s">
        <v>33</v>
      </c>
      <c r="G2" s="1" t="s">
        <v>1</v>
      </c>
      <c r="H2" s="2" t="str">
        <f>VLOOKUP(G2, $B$2:$E$282,3,FALSE)</f>
        <v>O15169</v>
      </c>
      <c r="I2" s="2" t="str">
        <f>VLOOKUP(G2, $B$2:$E$282,2,FALSE)</f>
        <v>AXIN1</v>
      </c>
    </row>
    <row r="3" spans="2:9" x14ac:dyDescent="0.35">
      <c r="B3" t="s">
        <v>37</v>
      </c>
      <c r="C3" t="s">
        <v>35</v>
      </c>
      <c r="D3" t="s">
        <v>36</v>
      </c>
      <c r="E3" t="s">
        <v>36</v>
      </c>
      <c r="G3" s="1" t="s">
        <v>2</v>
      </c>
      <c r="H3" s="2" t="str">
        <f>VLOOKUP(G3, $B$2:$E$282,3,FALSE)</f>
        <v>Q14790</v>
      </c>
      <c r="I3" s="2" t="str">
        <f>VLOOKUP(G3, $B$2:$E$282,2,FALSE)</f>
        <v>CASP.8.l1</v>
      </c>
    </row>
    <row r="4" spans="2:9" x14ac:dyDescent="0.35">
      <c r="B4" t="s">
        <v>40</v>
      </c>
      <c r="C4" t="s">
        <v>38</v>
      </c>
      <c r="D4" t="s">
        <v>39</v>
      </c>
      <c r="E4" t="s">
        <v>39</v>
      </c>
      <c r="G4" s="1" t="s">
        <v>6</v>
      </c>
      <c r="H4" s="2" t="str">
        <f>VLOOKUP(G4, $B$2:$E$282,3,FALSE)</f>
        <v>P29965</v>
      </c>
      <c r="I4" s="2" t="str">
        <f>VLOOKUP(G4, $B$2:$E$282,2,FALSE)</f>
        <v>CD40.L</v>
      </c>
    </row>
    <row r="5" spans="2:9" x14ac:dyDescent="0.35">
      <c r="B5" t="s">
        <v>43</v>
      </c>
      <c r="C5" t="s">
        <v>41</v>
      </c>
      <c r="D5" t="s">
        <v>42</v>
      </c>
      <c r="E5" t="s">
        <v>42</v>
      </c>
      <c r="G5" s="1" t="s">
        <v>7</v>
      </c>
      <c r="H5" s="2" t="str">
        <f>VLOOKUP(G5, $B$2:$E$282,3,FALSE)</f>
        <v>P09341</v>
      </c>
      <c r="I5" s="2" t="str">
        <f>VLOOKUP(G5, $B$2:$E$282,2,FALSE)</f>
        <v>CXCL1.l1</v>
      </c>
    </row>
    <row r="6" spans="2:9" x14ac:dyDescent="0.35">
      <c r="B6" t="s">
        <v>46</v>
      </c>
      <c r="C6" t="s">
        <v>44</v>
      </c>
      <c r="D6" t="s">
        <v>45</v>
      </c>
      <c r="E6" t="s">
        <v>45</v>
      </c>
      <c r="G6" s="1" t="s">
        <v>8</v>
      </c>
      <c r="H6" s="2" t="str">
        <f>VLOOKUP(G6, $B$2:$E$282,3,FALSE)</f>
        <v>P42830</v>
      </c>
      <c r="I6" s="2" t="str">
        <f>VLOOKUP(G6, $B$2:$E$282,2,FALSE)</f>
        <v>CXCL5</v>
      </c>
    </row>
    <row r="7" spans="2:9" x14ac:dyDescent="0.35">
      <c r="B7" t="s">
        <v>49</v>
      </c>
      <c r="C7" t="s">
        <v>47</v>
      </c>
      <c r="D7" t="s">
        <v>48</v>
      </c>
      <c r="E7" t="s">
        <v>48</v>
      </c>
      <c r="G7" s="1" t="s">
        <v>11</v>
      </c>
      <c r="H7" s="2" t="str">
        <f>VLOOKUP(G7, $B$2:$E$282,3,FALSE)</f>
        <v>P01133</v>
      </c>
      <c r="I7" s="2" t="str">
        <f>VLOOKUP(G7, $B$2:$E$282,2,FALSE)</f>
        <v>EGF</v>
      </c>
    </row>
    <row r="8" spans="2:9" x14ac:dyDescent="0.35">
      <c r="B8" t="s">
        <v>52</v>
      </c>
      <c r="C8" t="s">
        <v>50</v>
      </c>
      <c r="D8" t="s">
        <v>51</v>
      </c>
      <c r="E8" t="s">
        <v>51</v>
      </c>
      <c r="G8" s="1" t="s">
        <v>15</v>
      </c>
      <c r="H8" s="2" t="str">
        <f>VLOOKUP(G8, $B$2:$E$282,3,FALSE)</f>
        <v>P04792</v>
      </c>
      <c r="I8" s="2" t="str">
        <f>VLOOKUP(G8, $B$2:$E$282,2,FALSE)</f>
        <v>HSP.27</v>
      </c>
    </row>
    <row r="9" spans="2:9" x14ac:dyDescent="0.35">
      <c r="B9" t="s">
        <v>55</v>
      </c>
      <c r="C9" t="s">
        <v>53</v>
      </c>
      <c r="D9" t="s">
        <v>54</v>
      </c>
      <c r="E9" t="s">
        <v>54</v>
      </c>
      <c r="G9" s="1" t="s">
        <v>16</v>
      </c>
      <c r="H9" s="2" t="str">
        <f>VLOOKUP(G9, $B$2:$E$282,3,FALSE)</f>
        <v>Q9Y6K9</v>
      </c>
      <c r="I9" s="2" t="str">
        <f>VLOOKUP(G9, $B$2:$E$282,2,FALSE)</f>
        <v>NEMO</v>
      </c>
    </row>
    <row r="10" spans="2:9" x14ac:dyDescent="0.35">
      <c r="B10" t="s">
        <v>58</v>
      </c>
      <c r="C10" t="s">
        <v>56</v>
      </c>
      <c r="D10" t="s">
        <v>57</v>
      </c>
      <c r="E10" t="s">
        <v>57</v>
      </c>
      <c r="G10" s="1" t="s">
        <v>22</v>
      </c>
      <c r="H10" s="2" t="str">
        <f>VLOOKUP(G10, $B$2:$E$282,3,FALSE)</f>
        <v>Q8IXJ6</v>
      </c>
      <c r="I10" s="2" t="str">
        <f>VLOOKUP(G10, $B$2:$E$282,2,FALSE)</f>
        <v>SIRT2.l1</v>
      </c>
    </row>
    <row r="11" spans="2:9" x14ac:dyDescent="0.35">
      <c r="B11" t="s">
        <v>61</v>
      </c>
      <c r="C11" t="s">
        <v>59</v>
      </c>
      <c r="D11" t="s">
        <v>60</v>
      </c>
      <c r="E11" t="s">
        <v>60</v>
      </c>
      <c r="G11" s="1" t="s">
        <v>23</v>
      </c>
      <c r="H11" s="2" t="str">
        <f>VLOOKUP(G11, $B$2:$E$282,3,FALSE)</f>
        <v>P12931</v>
      </c>
      <c r="I11" s="2" t="str">
        <f>VLOOKUP(G11, $B$2:$E$282,2,FALSE)</f>
        <v>SRC</v>
      </c>
    </row>
    <row r="12" spans="2:9" x14ac:dyDescent="0.35">
      <c r="B12" t="s">
        <v>64</v>
      </c>
      <c r="C12" t="s">
        <v>62</v>
      </c>
      <c r="D12" t="s">
        <v>63</v>
      </c>
      <c r="E12" t="s">
        <v>63</v>
      </c>
      <c r="G12" s="1" t="s">
        <v>24</v>
      </c>
      <c r="H12" s="2" t="str">
        <f>VLOOKUP(G12, $B$2:$E$282,3,FALSE)</f>
        <v>O95630</v>
      </c>
      <c r="I12" s="2" t="str">
        <f>VLOOKUP(G12, $B$2:$E$282,2,FALSE)</f>
        <v>STAMPB</v>
      </c>
    </row>
    <row r="13" spans="2:9" x14ac:dyDescent="0.35">
      <c r="B13" t="s">
        <v>67</v>
      </c>
      <c r="C13" t="s">
        <v>65</v>
      </c>
      <c r="D13" t="s">
        <v>66</v>
      </c>
      <c r="E13" t="s">
        <v>66</v>
      </c>
      <c r="G13" s="1" t="s">
        <v>26</v>
      </c>
      <c r="H13" s="2" t="str">
        <f>VLOOKUP(G13, $B$2:$E$282,3,FALSE)</f>
        <v>P50225</v>
      </c>
      <c r="I13" s="2" t="str">
        <f>VLOOKUP(G13, $B$2:$E$282,2,FALSE)</f>
        <v>ST1A1</v>
      </c>
    </row>
    <row r="14" spans="2:9" x14ac:dyDescent="0.35">
      <c r="B14" t="s">
        <v>70</v>
      </c>
      <c r="C14" t="s">
        <v>68</v>
      </c>
      <c r="D14" t="s">
        <v>69</v>
      </c>
      <c r="E14" t="s">
        <v>69</v>
      </c>
      <c r="G14" s="1" t="s">
        <v>374</v>
      </c>
      <c r="H14" s="2" t="str">
        <f>VLOOKUP(G14, $B$2:$E$282,3,FALSE)</f>
        <v>P05164</v>
      </c>
      <c r="I14" s="2" t="str">
        <f>VLOOKUP(G14, $B$2:$E$282,2,FALSE)</f>
        <v>MPO</v>
      </c>
    </row>
    <row r="15" spans="2:9" x14ac:dyDescent="0.35">
      <c r="B15" t="s">
        <v>73</v>
      </c>
      <c r="C15" t="s">
        <v>71</v>
      </c>
      <c r="D15" t="s">
        <v>72</v>
      </c>
      <c r="E15" t="s">
        <v>72</v>
      </c>
      <c r="G15" s="1" t="s">
        <v>19</v>
      </c>
      <c r="H15" s="2" t="str">
        <f>VLOOKUP(G15, $B$2:$E$282,3,FALSE)</f>
        <v>P03956</v>
      </c>
      <c r="I15" s="2" t="str">
        <f>VLOOKUP(G15, $B$2:$E$282,2,FALSE)</f>
        <v>MMP.1.l1</v>
      </c>
    </row>
    <row r="16" spans="2:9" x14ac:dyDescent="0.35">
      <c r="B16" t="s">
        <v>76</v>
      </c>
      <c r="C16" t="s">
        <v>74</v>
      </c>
      <c r="D16" t="s">
        <v>75</v>
      </c>
      <c r="E16" t="s">
        <v>75</v>
      </c>
      <c r="G16" s="1" t="s">
        <v>9</v>
      </c>
      <c r="H16" s="2" t="str">
        <f>VLOOKUP(G16, $B$2:$E$282,3,FALSE)</f>
        <v>P80162</v>
      </c>
      <c r="I16" s="2" t="str">
        <f>VLOOKUP(G16, $B$2:$E$282,2,FALSE)</f>
        <v>CXCL6.l1</v>
      </c>
    </row>
    <row r="17" spans="2:9" x14ac:dyDescent="0.35">
      <c r="B17" t="s">
        <v>79</v>
      </c>
      <c r="C17" t="s">
        <v>77</v>
      </c>
      <c r="D17" t="s">
        <v>78</v>
      </c>
      <c r="E17" t="s">
        <v>78</v>
      </c>
      <c r="G17" s="1" t="s">
        <v>18</v>
      </c>
      <c r="H17" s="2" t="str">
        <f>VLOOKUP(G17, $B$2:$E$282,3,FALSE)</f>
        <v>Q9UKP3</v>
      </c>
      <c r="I17" s="2" t="str">
        <f>VLOOKUP(G17, $B$2:$E$282,2,FALSE)</f>
        <v>ITGB1BP2</v>
      </c>
    </row>
    <row r="18" spans="2:9" x14ac:dyDescent="0.35">
      <c r="B18" t="s">
        <v>82</v>
      </c>
      <c r="C18" t="s">
        <v>80</v>
      </c>
      <c r="D18" t="s">
        <v>81</v>
      </c>
      <c r="E18" t="s">
        <v>81</v>
      </c>
      <c r="G18" s="1" t="s">
        <v>10</v>
      </c>
      <c r="H18" s="2" t="str">
        <f>VLOOKUP(G18, $B$2:$E$282,3,FALSE)</f>
        <v>O94907</v>
      </c>
      <c r="I18" s="2" t="str">
        <f>VLOOKUP(G18, $B$2:$E$282,2,FALSE)</f>
        <v>Dkk.1</v>
      </c>
    </row>
    <row r="19" spans="2:9" x14ac:dyDescent="0.35">
      <c r="B19" t="s">
        <v>83</v>
      </c>
      <c r="C19" t="s">
        <v>83</v>
      </c>
      <c r="D19" t="s">
        <v>84</v>
      </c>
      <c r="E19" t="s">
        <v>84</v>
      </c>
      <c r="G19" s="1" t="s">
        <v>22</v>
      </c>
      <c r="H19" s="2" t="str">
        <f>VLOOKUP(G19, $B$2:$E$282,3,FALSE)</f>
        <v>Q8IXJ6</v>
      </c>
      <c r="I19" s="2" t="str">
        <f>VLOOKUP(G19, $B$2:$E$282,2,FALSE)</f>
        <v>SIRT2.l1</v>
      </c>
    </row>
    <row r="20" spans="2:9" x14ac:dyDescent="0.35">
      <c r="B20" t="s">
        <v>85</v>
      </c>
      <c r="C20" t="s">
        <v>85</v>
      </c>
      <c r="D20" t="s">
        <v>86</v>
      </c>
      <c r="E20" t="s">
        <v>86</v>
      </c>
      <c r="G20" s="1" t="s">
        <v>457</v>
      </c>
      <c r="H20" s="2" t="str">
        <f>VLOOKUP(G20, $B$2:$E$282,3,FALSE)</f>
        <v>P80511</v>
      </c>
      <c r="I20" s="2" t="str">
        <f>VLOOKUP(G20, $B$2:$E$282,2,FALSE)</f>
        <v>EN.RAGE.l1</v>
      </c>
    </row>
    <row r="21" spans="2:9" x14ac:dyDescent="0.35">
      <c r="B21" t="s">
        <v>87</v>
      </c>
      <c r="C21" t="s">
        <v>87</v>
      </c>
      <c r="D21" t="s">
        <v>88</v>
      </c>
      <c r="E21" t="s">
        <v>88</v>
      </c>
      <c r="G21" s="1" t="s">
        <v>5</v>
      </c>
      <c r="H21" s="2" t="str">
        <f>VLOOKUP(G21, $B$2:$E$282,3,FALSE)</f>
        <v>P25942</v>
      </c>
      <c r="I21" s="2" t="str">
        <f>VLOOKUP(G21, $B$2:$E$282,2,FALSE)</f>
        <v>CD40.l1</v>
      </c>
    </row>
    <row r="22" spans="2:9" x14ac:dyDescent="0.35">
      <c r="B22" t="s">
        <v>89</v>
      </c>
      <c r="C22" t="s">
        <v>89</v>
      </c>
      <c r="D22" t="s">
        <v>90</v>
      </c>
      <c r="E22" t="s">
        <v>90</v>
      </c>
      <c r="G22" s="1" t="s">
        <v>14</v>
      </c>
      <c r="H22" s="2" t="str">
        <f>VLOOKUP(G22, $B$2:$E$282,3,FALSE)</f>
        <v>Q99075</v>
      </c>
      <c r="I22" s="2" t="str">
        <f>VLOOKUP(G22, $B$2:$E$282,2,FALSE)</f>
        <v>HB.EGF</v>
      </c>
    </row>
    <row r="23" spans="2:9" x14ac:dyDescent="0.35">
      <c r="B23" t="s">
        <v>91</v>
      </c>
      <c r="C23" t="s">
        <v>91</v>
      </c>
      <c r="D23" t="s">
        <v>92</v>
      </c>
      <c r="E23" t="s">
        <v>92</v>
      </c>
      <c r="G23" s="1" t="s">
        <v>2</v>
      </c>
      <c r="H23" s="2" t="str">
        <f>VLOOKUP(G23, $B$2:$E$282,3,FALSE)</f>
        <v>Q14790</v>
      </c>
      <c r="I23" s="2" t="str">
        <f>VLOOKUP(G23, $B$2:$E$282,2,FALSE)</f>
        <v>CASP.8.l1</v>
      </c>
    </row>
    <row r="24" spans="2:9" x14ac:dyDescent="0.35">
      <c r="B24" t="s">
        <v>93</v>
      </c>
      <c r="C24" t="s">
        <v>93</v>
      </c>
      <c r="D24" t="s">
        <v>94</v>
      </c>
      <c r="E24" t="s">
        <v>94</v>
      </c>
      <c r="G24" s="1" t="s">
        <v>16</v>
      </c>
      <c r="H24" s="2" t="str">
        <f>VLOOKUP(G24, $B$2:$E$282,3,FALSE)</f>
        <v>Q9Y6K9</v>
      </c>
      <c r="I24" s="2" t="str">
        <f>VLOOKUP(G24, $B$2:$E$282,2,FALSE)</f>
        <v>NEMO</v>
      </c>
    </row>
    <row r="25" spans="2:9" x14ac:dyDescent="0.35">
      <c r="B25" t="s">
        <v>95</v>
      </c>
      <c r="C25" t="s">
        <v>95</v>
      </c>
      <c r="D25" t="s">
        <v>96</v>
      </c>
      <c r="E25" t="s">
        <v>96</v>
      </c>
      <c r="G25" s="1" t="s">
        <v>20</v>
      </c>
      <c r="H25" s="2" t="str">
        <f>VLOOKUP(G25, $B$2:$E$282,3,FALSE)</f>
        <v>P16284</v>
      </c>
      <c r="I25" s="2" t="str">
        <f>VLOOKUP(G25, $B$2:$E$282,2,FALSE)</f>
        <v>PECAM.1</v>
      </c>
    </row>
    <row r="26" spans="2:9" x14ac:dyDescent="0.35">
      <c r="B26" t="s">
        <v>97</v>
      </c>
      <c r="C26" t="s">
        <v>97</v>
      </c>
      <c r="D26" t="s">
        <v>98</v>
      </c>
      <c r="E26" t="s">
        <v>98</v>
      </c>
      <c r="G26" s="1" t="s">
        <v>511</v>
      </c>
      <c r="H26" s="2" t="str">
        <f>VLOOKUP(G26, $B$2:$E$282,3,FALSE)</f>
        <v>P12724</v>
      </c>
      <c r="I26" s="2" t="str">
        <f>VLOOKUP(G26, $B$2:$E$282,2,FALSE)</f>
        <v>ECP</v>
      </c>
    </row>
    <row r="27" spans="2:9" x14ac:dyDescent="0.35">
      <c r="B27" t="s">
        <v>99</v>
      </c>
      <c r="C27" t="s">
        <v>99</v>
      </c>
      <c r="D27" t="s">
        <v>100</v>
      </c>
      <c r="E27" t="s">
        <v>100</v>
      </c>
      <c r="G27" s="1" t="s">
        <v>3</v>
      </c>
      <c r="H27" s="2" t="str">
        <f>VLOOKUP(G27, $B$2:$E$282,3,FALSE)</f>
        <v>Q9BZW8</v>
      </c>
      <c r="I27" s="2" t="str">
        <f>VLOOKUP(G27, $B$2:$E$282,2,FALSE)</f>
        <v>CD244</v>
      </c>
    </row>
    <row r="28" spans="2:9" x14ac:dyDescent="0.35">
      <c r="B28" t="s">
        <v>103</v>
      </c>
      <c r="C28" t="s">
        <v>101</v>
      </c>
      <c r="D28" t="s">
        <v>102</v>
      </c>
      <c r="E28" t="s">
        <v>102</v>
      </c>
      <c r="G28" s="1" t="s">
        <v>17</v>
      </c>
      <c r="H28" s="2" t="str">
        <f>VLOOKUP(G28, $B$2:$E$282,3,FALSE)</f>
        <v>P13232</v>
      </c>
      <c r="I28" s="2" t="str">
        <f>VLOOKUP(G28, $B$2:$E$282,2,FALSE)</f>
        <v>IL.7</v>
      </c>
    </row>
    <row r="29" spans="2:9" x14ac:dyDescent="0.35">
      <c r="B29" t="s">
        <v>104</v>
      </c>
      <c r="C29" t="s">
        <v>104</v>
      </c>
      <c r="D29" t="s">
        <v>105</v>
      </c>
      <c r="E29" t="s">
        <v>105</v>
      </c>
      <c r="G29" s="1" t="s">
        <v>27</v>
      </c>
      <c r="H29" s="2" t="str">
        <f>VLOOKUP(G29, $B$2:$E$282,3,FALSE)</f>
        <v>P01137</v>
      </c>
      <c r="I29" s="2" t="str">
        <f>VLOOKUP(G29, $B$2:$E$282,2,FALSE)</f>
        <v>LAP.TGF.beta.1</v>
      </c>
    </row>
    <row r="30" spans="2:9" x14ac:dyDescent="0.35">
      <c r="B30" t="s">
        <v>106</v>
      </c>
      <c r="C30" t="s">
        <v>106</v>
      </c>
      <c r="D30" t="s">
        <v>107</v>
      </c>
      <c r="E30" t="s">
        <v>107</v>
      </c>
      <c r="G30" s="1" t="s">
        <v>1</v>
      </c>
      <c r="H30" s="2" t="str">
        <f>VLOOKUP(G30, $B$2:$E$282,3,FALSE)</f>
        <v>O15169</v>
      </c>
      <c r="I30" s="2" t="str">
        <f>VLOOKUP(G30, $B$2:$E$282,2,FALSE)</f>
        <v>AXIN1</v>
      </c>
    </row>
    <row r="31" spans="2:9" x14ac:dyDescent="0.35">
      <c r="B31" t="s">
        <v>108</v>
      </c>
      <c r="C31" t="s">
        <v>108</v>
      </c>
      <c r="D31" t="s">
        <v>109</v>
      </c>
      <c r="E31" t="s">
        <v>109</v>
      </c>
      <c r="G31" s="1" t="s">
        <v>560</v>
      </c>
      <c r="H31" s="2" t="str">
        <f>VLOOKUP(G31, $B$2:$E$282,3,FALSE)</f>
        <v>P13725</v>
      </c>
      <c r="I31" s="2" t="str">
        <f>VLOOKUP(G31, $B$2:$E$282,2,FALSE)</f>
        <v>OSM</v>
      </c>
    </row>
    <row r="32" spans="2:9" x14ac:dyDescent="0.35">
      <c r="B32" t="s">
        <v>110</v>
      </c>
      <c r="C32" t="s">
        <v>110</v>
      </c>
      <c r="D32" t="s">
        <v>111</v>
      </c>
      <c r="E32" t="s">
        <v>111</v>
      </c>
      <c r="G32" s="1" t="s">
        <v>581</v>
      </c>
      <c r="H32" s="2" t="str">
        <f>VLOOKUP(G32, $B$2:$E$282,3,FALSE)</f>
        <v>Q99616</v>
      </c>
      <c r="I32" s="2" t="str">
        <f>VLOOKUP(G32, $B$2:$E$282,2,FALSE)</f>
        <v>MCP.4</v>
      </c>
    </row>
    <row r="33" spans="2:9" x14ac:dyDescent="0.35">
      <c r="B33" t="s">
        <v>112</v>
      </c>
      <c r="C33" t="s">
        <v>112</v>
      </c>
      <c r="D33" t="s">
        <v>113</v>
      </c>
      <c r="E33" t="s">
        <v>113</v>
      </c>
      <c r="G33" s="1" t="s">
        <v>8</v>
      </c>
      <c r="H33" s="2" t="str">
        <f>VLOOKUP(G33, $B$2:$E$282,3,FALSE)</f>
        <v>P42830</v>
      </c>
      <c r="I33" s="2" t="str">
        <f>VLOOKUP(G33, $B$2:$E$282,2,FALSE)</f>
        <v>CXCL5</v>
      </c>
    </row>
    <row r="34" spans="2:9" x14ac:dyDescent="0.35">
      <c r="B34" t="s">
        <v>116</v>
      </c>
      <c r="C34" t="s">
        <v>114</v>
      </c>
      <c r="D34" t="s">
        <v>115</v>
      </c>
      <c r="E34" t="s">
        <v>115</v>
      </c>
      <c r="G34" s="1" t="s">
        <v>12</v>
      </c>
      <c r="H34" s="2" t="str">
        <f>VLOOKUP(G34, $B$2:$E$282,3,FALSE)</f>
        <v>Q13541</v>
      </c>
      <c r="I34" s="2" t="str">
        <f>VLOOKUP(G34, $B$2:$E$282,2,FALSE)</f>
        <v>X4E.BP1</v>
      </c>
    </row>
    <row r="35" spans="2:9" x14ac:dyDescent="0.35">
      <c r="B35" t="s">
        <v>117</v>
      </c>
      <c r="C35" t="s">
        <v>117</v>
      </c>
      <c r="D35" t="s">
        <v>118</v>
      </c>
      <c r="E35" t="s">
        <v>118</v>
      </c>
      <c r="G35" s="1" t="s">
        <v>674</v>
      </c>
      <c r="H35" s="2" t="str">
        <f>VLOOKUP(G35, $B$2:$E$282,3,FALSE)</f>
        <v>P80075</v>
      </c>
      <c r="I35" s="2" t="str">
        <f>VLOOKUP(G35, $B$2:$E$282,2,FALSE)</f>
        <v>MCP.2</v>
      </c>
    </row>
    <row r="36" spans="2:9" x14ac:dyDescent="0.35">
      <c r="B36" t="s">
        <v>121</v>
      </c>
      <c r="C36" t="s">
        <v>119</v>
      </c>
      <c r="D36" t="s">
        <v>120</v>
      </c>
      <c r="E36" t="s">
        <v>120</v>
      </c>
      <c r="G36" s="1" t="s">
        <v>26</v>
      </c>
      <c r="H36" s="2" t="str">
        <f>VLOOKUP(G36, $B$2:$E$282,3,FALSE)</f>
        <v>P50225</v>
      </c>
      <c r="I36" s="2" t="str">
        <f>VLOOKUP(G36, $B$2:$E$282,2,FALSE)</f>
        <v>ST1A1</v>
      </c>
    </row>
    <row r="37" spans="2:9" x14ac:dyDescent="0.35">
      <c r="B37" t="s">
        <v>124</v>
      </c>
      <c r="C37" t="s">
        <v>122</v>
      </c>
      <c r="D37" t="s">
        <v>123</v>
      </c>
      <c r="E37" t="s">
        <v>123</v>
      </c>
      <c r="G37" s="1" t="s">
        <v>24</v>
      </c>
      <c r="H37" s="2" t="str">
        <f>VLOOKUP(G37, $B$2:$E$282,3,FALSE)</f>
        <v>O95630</v>
      </c>
      <c r="I37" s="2" t="str">
        <f>VLOOKUP(G37, $B$2:$E$282,2,FALSE)</f>
        <v>STAMPB</v>
      </c>
    </row>
    <row r="38" spans="2:9" x14ac:dyDescent="0.35">
      <c r="B38" t="s">
        <v>127</v>
      </c>
      <c r="C38" t="s">
        <v>125</v>
      </c>
      <c r="D38" t="s">
        <v>126</v>
      </c>
      <c r="E38" t="s">
        <v>126</v>
      </c>
      <c r="G38" s="1" t="s">
        <v>27</v>
      </c>
      <c r="H38" s="2" t="str">
        <f>VLOOKUP(G38, $B$2:$E$282,3,FALSE)</f>
        <v>P01137</v>
      </c>
      <c r="I38" s="2" t="str">
        <f>VLOOKUP(G38, $B$2:$E$282,2,FALSE)</f>
        <v>LAP.TGF.beta.1</v>
      </c>
    </row>
    <row r="39" spans="2:9" x14ac:dyDescent="0.35">
      <c r="B39" t="s">
        <v>130</v>
      </c>
      <c r="C39" t="s">
        <v>128</v>
      </c>
      <c r="D39" t="s">
        <v>129</v>
      </c>
      <c r="E39" t="s">
        <v>129</v>
      </c>
      <c r="G39" s="1" t="s">
        <v>540</v>
      </c>
      <c r="H39" s="2" t="str">
        <f>VLOOKUP(G39, $B$2:$E$282,3,FALSE)</f>
        <v>Q16552</v>
      </c>
      <c r="I39" s="2" t="str">
        <f>VLOOKUP(G39, $B$2:$E$282,2,FALSE)</f>
        <v>IL.17A</v>
      </c>
    </row>
    <row r="40" spans="2:9" x14ac:dyDescent="0.35">
      <c r="B40" t="s">
        <v>133</v>
      </c>
      <c r="C40" t="s">
        <v>131</v>
      </c>
      <c r="D40" t="s">
        <v>132</v>
      </c>
      <c r="E40" t="s">
        <v>132</v>
      </c>
      <c r="G40" s="1" t="s">
        <v>549</v>
      </c>
      <c r="H40" s="2" t="str">
        <f>VLOOKUP(G40, $B$2:$E$282,3,FALSE)</f>
        <v>Q9UHF4</v>
      </c>
      <c r="I40" s="2" t="str">
        <f>VLOOKUP(G40, $B$2:$E$282,2,FALSE)</f>
        <v>IL.20RA</v>
      </c>
    </row>
    <row r="41" spans="2:9" x14ac:dyDescent="0.35">
      <c r="B41" t="s">
        <v>136</v>
      </c>
      <c r="C41" t="s">
        <v>134</v>
      </c>
      <c r="D41" t="s">
        <v>135</v>
      </c>
      <c r="E41" t="s">
        <v>135</v>
      </c>
      <c r="G41" s="1" t="s">
        <v>556</v>
      </c>
      <c r="H41" s="2" t="str">
        <f>VLOOKUP(G41, $B$2:$E$282,3,FALSE)</f>
        <v>P14784</v>
      </c>
      <c r="I41" s="2" t="str">
        <f>VLOOKUP(G41, $B$2:$E$282,2,FALSE)</f>
        <v>IL.2RB</v>
      </c>
    </row>
    <row r="42" spans="2:9" x14ac:dyDescent="0.35">
      <c r="B42" t="s">
        <v>139</v>
      </c>
      <c r="C42" t="s">
        <v>137</v>
      </c>
      <c r="D42" t="s">
        <v>138</v>
      </c>
      <c r="E42" t="s">
        <v>138</v>
      </c>
      <c r="G42" s="1" t="s">
        <v>564</v>
      </c>
      <c r="H42" s="2" t="str">
        <f>VLOOKUP(G42, $B$2:$E$282,3,FALSE)</f>
        <v>P60568</v>
      </c>
      <c r="I42" s="2" t="str">
        <f>VLOOKUP(G42, $B$2:$E$282,2,FALSE)</f>
        <v>IL.2</v>
      </c>
    </row>
    <row r="43" spans="2:9" x14ac:dyDescent="0.35">
      <c r="B43" t="s">
        <v>142</v>
      </c>
      <c r="C43" t="s">
        <v>140</v>
      </c>
      <c r="D43" t="s">
        <v>141</v>
      </c>
      <c r="E43" t="s">
        <v>141</v>
      </c>
      <c r="G43" s="1" t="s">
        <v>566</v>
      </c>
      <c r="H43" s="2" t="str">
        <f>VLOOKUP(G43, $B$2:$E$282,3,FALSE)</f>
        <v>Q969D9</v>
      </c>
      <c r="I43" s="2" t="str">
        <f>VLOOKUP(G43, $B$2:$E$282,2,FALSE)</f>
        <v>TSLP</v>
      </c>
    </row>
    <row r="44" spans="2:9" x14ac:dyDescent="0.35">
      <c r="B44" t="s">
        <v>145</v>
      </c>
      <c r="C44" t="s">
        <v>143</v>
      </c>
      <c r="D44" t="s">
        <v>144</v>
      </c>
      <c r="E44" t="s">
        <v>144</v>
      </c>
      <c r="G44" s="1" t="s">
        <v>588</v>
      </c>
      <c r="H44" s="2" t="str">
        <f>VLOOKUP(G44, $B$2:$E$282,3,FALSE)</f>
        <v>Q13651</v>
      </c>
      <c r="I44" s="2" t="str">
        <f>VLOOKUP(G44, $B$2:$E$282,2,FALSE)</f>
        <v>IL.10RA</v>
      </c>
    </row>
    <row r="45" spans="2:9" x14ac:dyDescent="0.35">
      <c r="B45" t="s">
        <v>148</v>
      </c>
      <c r="C45" t="s">
        <v>146</v>
      </c>
      <c r="D45" t="s">
        <v>147</v>
      </c>
      <c r="E45" t="s">
        <v>147</v>
      </c>
      <c r="G45" s="1" t="s">
        <v>623</v>
      </c>
      <c r="H45" s="2" t="str">
        <f>VLOOKUP(G45, $B$2:$E$282,3,FALSE)</f>
        <v>Q13007</v>
      </c>
      <c r="I45" s="2" t="str">
        <f>VLOOKUP(G45, $B$2:$E$282,2,FALSE)</f>
        <v>IL.24</v>
      </c>
    </row>
    <row r="46" spans="2:9" x14ac:dyDescent="0.35">
      <c r="B46" t="s">
        <v>151</v>
      </c>
      <c r="C46" t="s">
        <v>149</v>
      </c>
      <c r="D46" t="s">
        <v>150</v>
      </c>
      <c r="E46" t="s">
        <v>150</v>
      </c>
      <c r="G46" s="1" t="s">
        <v>626</v>
      </c>
      <c r="H46" s="2" t="str">
        <f>VLOOKUP(G46, $B$2:$E$282,3,FALSE)</f>
        <v>P35225</v>
      </c>
      <c r="I46" s="2" t="str">
        <f>VLOOKUP(G46, $B$2:$E$282,2,FALSE)</f>
        <v>IL.13</v>
      </c>
    </row>
    <row r="47" spans="2:9" x14ac:dyDescent="0.35">
      <c r="B47" t="s">
        <v>154</v>
      </c>
      <c r="C47" t="s">
        <v>152</v>
      </c>
      <c r="D47" t="s">
        <v>153</v>
      </c>
      <c r="E47" t="s">
        <v>153</v>
      </c>
      <c r="G47" s="1" t="s">
        <v>627</v>
      </c>
      <c r="H47" s="2" t="str">
        <f>VLOOKUP(G47, $B$2:$E$282,3,FALSE)</f>
        <v>Q5T4W7</v>
      </c>
      <c r="I47" s="2" t="str">
        <f>VLOOKUP(G47, $B$2:$E$282,2,FALSE)</f>
        <v>ARTN</v>
      </c>
    </row>
    <row r="48" spans="2:9" x14ac:dyDescent="0.35">
      <c r="B48" t="s">
        <v>155</v>
      </c>
      <c r="C48" t="s">
        <v>155</v>
      </c>
      <c r="D48" t="s">
        <v>156</v>
      </c>
      <c r="E48" t="s">
        <v>156</v>
      </c>
      <c r="G48" s="1" t="s">
        <v>635</v>
      </c>
      <c r="H48" s="2" t="str">
        <f>VLOOKUP(G48, $B$2:$E$282,3,FALSE)</f>
        <v>P55773</v>
      </c>
      <c r="I48" s="2" t="str">
        <f>VLOOKUP(G48, $B$2:$E$282,2,FALSE)</f>
        <v>CCL23</v>
      </c>
    </row>
    <row r="49" spans="2:9" x14ac:dyDescent="0.35">
      <c r="B49" t="s">
        <v>159</v>
      </c>
      <c r="C49" t="s">
        <v>157</v>
      </c>
      <c r="D49" t="s">
        <v>158</v>
      </c>
      <c r="E49" t="s">
        <v>158</v>
      </c>
      <c r="G49" s="1" t="s">
        <v>637</v>
      </c>
      <c r="H49" s="2" t="str">
        <f>VLOOKUP(G49, $B$2:$E$282,3,FALSE)</f>
        <v>P06127</v>
      </c>
      <c r="I49" s="2" t="str">
        <f>VLOOKUP(G49, $B$2:$E$282,2,FALSE)</f>
        <v>CD5</v>
      </c>
    </row>
    <row r="50" spans="2:9" x14ac:dyDescent="0.35">
      <c r="B50" t="s">
        <v>160</v>
      </c>
      <c r="C50" t="s">
        <v>160</v>
      </c>
      <c r="D50" t="s">
        <v>161</v>
      </c>
      <c r="E50" t="s">
        <v>161</v>
      </c>
      <c r="G50" s="1" t="s">
        <v>650</v>
      </c>
      <c r="H50" s="2" t="str">
        <f>VLOOKUP(G50, $B$2:$E$282,3,FALSE)</f>
        <v>Q9NYY1</v>
      </c>
      <c r="I50" s="2" t="str">
        <f>VLOOKUP(G50, $B$2:$E$282,2,FALSE)</f>
        <v>IL.20</v>
      </c>
    </row>
    <row r="51" spans="2:9" x14ac:dyDescent="0.35">
      <c r="B51" t="s">
        <v>162</v>
      </c>
      <c r="C51" t="s">
        <v>162</v>
      </c>
      <c r="D51" t="s">
        <v>163</v>
      </c>
      <c r="E51" t="s">
        <v>163</v>
      </c>
      <c r="G51" s="1" t="s">
        <v>660</v>
      </c>
      <c r="H51" s="2" t="str">
        <f>VLOOKUP(G51, $B$2:$E$282,3,FALSE)</f>
        <v>O95760</v>
      </c>
      <c r="I51" s="2" t="str">
        <f>VLOOKUP(G51, $B$2:$E$282,2,FALSE)</f>
        <v>IL.33</v>
      </c>
    </row>
    <row r="52" spans="2:9" x14ac:dyDescent="0.35">
      <c r="B52" t="s">
        <v>166</v>
      </c>
      <c r="C52" t="s">
        <v>164</v>
      </c>
      <c r="D52" t="s">
        <v>165</v>
      </c>
      <c r="E52" t="s">
        <v>165</v>
      </c>
      <c r="G52" s="1" t="s">
        <v>668</v>
      </c>
      <c r="H52" s="2" t="str">
        <f>VLOOKUP(G52, $B$2:$E$282,3,FALSE)</f>
        <v>P15018</v>
      </c>
      <c r="I52" s="2" t="str">
        <f>VLOOKUP(G52, $B$2:$E$282,2,FALSE)</f>
        <v>LIF</v>
      </c>
    </row>
    <row r="53" spans="2:9" x14ac:dyDescent="0.35">
      <c r="B53" t="s">
        <v>169</v>
      </c>
      <c r="C53" t="s">
        <v>167</v>
      </c>
      <c r="D53" t="s">
        <v>168</v>
      </c>
      <c r="E53" t="s">
        <v>168</v>
      </c>
      <c r="G53" s="1" t="s">
        <v>670</v>
      </c>
      <c r="H53" s="2" t="str">
        <f>VLOOKUP(G53, $B$2:$E$282,3,FALSE)</f>
        <v>Q99748</v>
      </c>
      <c r="I53" s="2" t="str">
        <f>VLOOKUP(G53, $B$2:$E$282,2,FALSE)</f>
        <v>NRTN</v>
      </c>
    </row>
    <row r="54" spans="2:9" x14ac:dyDescent="0.35">
      <c r="B54" t="s">
        <v>172</v>
      </c>
      <c r="C54" t="s">
        <v>170</v>
      </c>
      <c r="D54" t="s">
        <v>171</v>
      </c>
      <c r="E54" t="s">
        <v>171</v>
      </c>
      <c r="G54" s="1" t="s">
        <v>676</v>
      </c>
      <c r="H54" s="2" t="str">
        <f>VLOOKUP(G54, $B$2:$E$282,3,FALSE)</f>
        <v>O15444</v>
      </c>
      <c r="I54" s="2" t="str">
        <f>VLOOKUP(G54, $B$2:$E$282,2,FALSE)</f>
        <v>CCL25</v>
      </c>
    </row>
    <row r="55" spans="2:9" x14ac:dyDescent="0.35">
      <c r="B55" t="s">
        <v>175</v>
      </c>
      <c r="C55" t="s">
        <v>173</v>
      </c>
      <c r="D55" t="s">
        <v>174</v>
      </c>
      <c r="E55" t="s">
        <v>174</v>
      </c>
      <c r="G55" s="1"/>
      <c r="H55" s="2" t="e">
        <f>VLOOKUP(G55, $B$2:$E$282,3,FALSE)</f>
        <v>#N/A</v>
      </c>
      <c r="I55" s="2" t="e">
        <f>VLOOKUP(G55, $B$2:$E$282,2,FALSE)</f>
        <v>#N/A</v>
      </c>
    </row>
    <row r="56" spans="2:9" x14ac:dyDescent="0.35">
      <c r="B56" t="s">
        <v>178</v>
      </c>
      <c r="C56" t="s">
        <v>176</v>
      </c>
      <c r="D56" t="s">
        <v>177</v>
      </c>
      <c r="E56" t="s">
        <v>177</v>
      </c>
      <c r="G56" s="1"/>
      <c r="H56" s="2" t="e">
        <f>VLOOKUP(G56, $B$2:$E$282,3,FALSE)</f>
        <v>#N/A</v>
      </c>
      <c r="I56" s="2" t="e">
        <f>VLOOKUP(G56, $B$2:$E$282,2,FALSE)</f>
        <v>#N/A</v>
      </c>
    </row>
    <row r="57" spans="2:9" x14ac:dyDescent="0.35">
      <c r="B57" t="s">
        <v>179</v>
      </c>
      <c r="C57" t="s">
        <v>179</v>
      </c>
      <c r="D57" t="s">
        <v>180</v>
      </c>
      <c r="E57" t="s">
        <v>180</v>
      </c>
      <c r="G57" s="1"/>
      <c r="H57" s="2" t="e">
        <f>VLOOKUP(G57, $B$2:$E$282,3,FALSE)</f>
        <v>#N/A</v>
      </c>
      <c r="I57" s="2" t="e">
        <f>VLOOKUP(G57, $B$2:$E$282,2,FALSE)</f>
        <v>#N/A</v>
      </c>
    </row>
    <row r="58" spans="2:9" x14ac:dyDescent="0.35">
      <c r="B58" t="s">
        <v>183</v>
      </c>
      <c r="C58" t="s">
        <v>181</v>
      </c>
      <c r="D58" t="s">
        <v>182</v>
      </c>
      <c r="E58" t="s">
        <v>182</v>
      </c>
      <c r="G58" s="1"/>
      <c r="H58" s="2" t="e">
        <f>VLOOKUP(G58, $B$2:$E$282,3,FALSE)</f>
        <v>#N/A</v>
      </c>
      <c r="I58" s="2" t="e">
        <f>VLOOKUP(G58, $B$2:$E$282,2,FALSE)</f>
        <v>#N/A</v>
      </c>
    </row>
    <row r="59" spans="2:9" x14ac:dyDescent="0.35">
      <c r="B59" t="s">
        <v>184</v>
      </c>
      <c r="C59" t="s">
        <v>184</v>
      </c>
      <c r="D59" t="s">
        <v>185</v>
      </c>
      <c r="E59" t="s">
        <v>185</v>
      </c>
      <c r="G59" s="1"/>
      <c r="H59" s="2" t="e">
        <f>VLOOKUP(G59, $B$2:$E$282,3,FALSE)</f>
        <v>#N/A</v>
      </c>
      <c r="I59" s="2" t="e">
        <f>VLOOKUP(G59, $B$2:$E$282,2,FALSE)</f>
        <v>#N/A</v>
      </c>
    </row>
    <row r="60" spans="2:9" x14ac:dyDescent="0.35">
      <c r="B60" t="s">
        <v>188</v>
      </c>
      <c r="C60" t="s">
        <v>186</v>
      </c>
      <c r="D60" t="s">
        <v>187</v>
      </c>
      <c r="E60" t="s">
        <v>187</v>
      </c>
      <c r="G60" s="1"/>
      <c r="H60" s="2" t="e">
        <f>VLOOKUP(G60, $B$2:$E$282,3,FALSE)</f>
        <v>#N/A</v>
      </c>
      <c r="I60" s="2" t="e">
        <f>VLOOKUP(G60, $B$2:$E$282,2,FALSE)</f>
        <v>#N/A</v>
      </c>
    </row>
    <row r="61" spans="2:9" x14ac:dyDescent="0.35">
      <c r="B61" t="s">
        <v>191</v>
      </c>
      <c r="C61" t="s">
        <v>189</v>
      </c>
      <c r="D61" t="s">
        <v>190</v>
      </c>
      <c r="E61" t="s">
        <v>190</v>
      </c>
      <c r="G61" s="1"/>
      <c r="H61" s="2" t="e">
        <f>VLOOKUP(G61, $B$2:$E$282,3,FALSE)</f>
        <v>#N/A</v>
      </c>
      <c r="I61" s="2" t="e">
        <f>VLOOKUP(G61, $B$2:$E$282,2,FALSE)</f>
        <v>#N/A</v>
      </c>
    </row>
    <row r="62" spans="2:9" x14ac:dyDescent="0.35">
      <c r="B62" t="s">
        <v>194</v>
      </c>
      <c r="C62" t="s">
        <v>192</v>
      </c>
      <c r="D62" t="s">
        <v>193</v>
      </c>
      <c r="E62" t="s">
        <v>193</v>
      </c>
      <c r="G62" s="1"/>
      <c r="H62" s="2" t="e">
        <f>VLOOKUP(G62, $B$2:$E$282,3,FALSE)</f>
        <v>#N/A</v>
      </c>
      <c r="I62" s="2" t="e">
        <f>VLOOKUP(G62, $B$2:$E$282,2,FALSE)</f>
        <v>#N/A</v>
      </c>
    </row>
    <row r="63" spans="2:9" x14ac:dyDescent="0.35">
      <c r="B63" t="s">
        <v>197</v>
      </c>
      <c r="C63" t="s">
        <v>195</v>
      </c>
      <c r="D63" t="s">
        <v>196</v>
      </c>
      <c r="E63" t="s">
        <v>196</v>
      </c>
      <c r="G63" s="1"/>
      <c r="H63" s="2" t="e">
        <f>VLOOKUP(G63, $B$2:$E$282,3,FALSE)</f>
        <v>#N/A</v>
      </c>
      <c r="I63" s="2" t="e">
        <f>VLOOKUP(G63, $B$2:$E$282,2,FALSE)</f>
        <v>#N/A</v>
      </c>
    </row>
    <row r="64" spans="2:9" x14ac:dyDescent="0.35">
      <c r="B64" t="s">
        <v>200</v>
      </c>
      <c r="C64" t="s">
        <v>198</v>
      </c>
      <c r="D64" t="s">
        <v>199</v>
      </c>
      <c r="E64" t="s">
        <v>199</v>
      </c>
      <c r="G64" s="1"/>
      <c r="H64" s="2" t="e">
        <f>VLOOKUP(G64, $B$2:$E$282,3,FALSE)</f>
        <v>#N/A</v>
      </c>
      <c r="I64" s="2" t="e">
        <f>VLOOKUP(G64, $B$2:$E$282,2,FALSE)</f>
        <v>#N/A</v>
      </c>
    </row>
    <row r="65" spans="2:9" x14ac:dyDescent="0.35">
      <c r="B65" t="s">
        <v>201</v>
      </c>
      <c r="C65" t="s">
        <v>201</v>
      </c>
      <c r="D65" t="s">
        <v>202</v>
      </c>
      <c r="E65" t="s">
        <v>202</v>
      </c>
      <c r="G65" s="1"/>
      <c r="H65" s="2" t="e">
        <f>VLOOKUP(G65, $B$2:$E$282,3,FALSE)</f>
        <v>#N/A</v>
      </c>
      <c r="I65" s="2" t="e">
        <f>VLOOKUP(G65, $B$2:$E$282,2,FALSE)</f>
        <v>#N/A</v>
      </c>
    </row>
    <row r="66" spans="2:9" x14ac:dyDescent="0.35">
      <c r="B66" t="s">
        <v>205</v>
      </c>
      <c r="C66" t="s">
        <v>203</v>
      </c>
      <c r="D66" t="s">
        <v>204</v>
      </c>
      <c r="E66" t="s">
        <v>204</v>
      </c>
      <c r="G66" s="1"/>
      <c r="H66" s="2" t="e">
        <f>VLOOKUP(G66, $B$2:$E$282,3,FALSE)</f>
        <v>#N/A</v>
      </c>
      <c r="I66" s="2" t="e">
        <f>VLOOKUP(G66, $B$2:$E$282,2,FALSE)</f>
        <v>#N/A</v>
      </c>
    </row>
    <row r="67" spans="2:9" x14ac:dyDescent="0.35">
      <c r="B67" t="s">
        <v>206</v>
      </c>
      <c r="C67" t="s">
        <v>206</v>
      </c>
      <c r="D67" t="s">
        <v>207</v>
      </c>
      <c r="E67" t="s">
        <v>207</v>
      </c>
    </row>
    <row r="68" spans="2:9" x14ac:dyDescent="0.35">
      <c r="B68" t="s">
        <v>208</v>
      </c>
      <c r="C68" t="s">
        <v>208</v>
      </c>
      <c r="D68" t="s">
        <v>209</v>
      </c>
      <c r="E68" t="s">
        <v>209</v>
      </c>
    </row>
    <row r="69" spans="2:9" x14ac:dyDescent="0.35">
      <c r="B69" t="s">
        <v>210</v>
      </c>
      <c r="C69" t="s">
        <v>210</v>
      </c>
      <c r="D69" t="s">
        <v>211</v>
      </c>
      <c r="E69" t="s">
        <v>211</v>
      </c>
    </row>
    <row r="70" spans="2:9" x14ac:dyDescent="0.35">
      <c r="B70" t="s">
        <v>212</v>
      </c>
      <c r="C70" t="s">
        <v>212</v>
      </c>
      <c r="D70" t="s">
        <v>213</v>
      </c>
      <c r="E70" t="s">
        <v>213</v>
      </c>
    </row>
    <row r="71" spans="2:9" x14ac:dyDescent="0.35">
      <c r="B71" t="s">
        <v>214</v>
      </c>
      <c r="C71" t="s">
        <v>214</v>
      </c>
      <c r="D71" t="s">
        <v>215</v>
      </c>
      <c r="E71" t="s">
        <v>215</v>
      </c>
    </row>
    <row r="72" spans="2:9" x14ac:dyDescent="0.35">
      <c r="B72" t="s">
        <v>216</v>
      </c>
      <c r="C72" t="s">
        <v>216</v>
      </c>
      <c r="D72" t="s">
        <v>217</v>
      </c>
      <c r="E72" t="s">
        <v>217</v>
      </c>
    </row>
    <row r="73" spans="2:9" x14ac:dyDescent="0.35">
      <c r="B73" t="s">
        <v>218</v>
      </c>
      <c r="C73" t="s">
        <v>218</v>
      </c>
      <c r="D73" t="s">
        <v>219</v>
      </c>
      <c r="E73" t="s">
        <v>219</v>
      </c>
    </row>
    <row r="74" spans="2:9" x14ac:dyDescent="0.35">
      <c r="B74" t="s">
        <v>222</v>
      </c>
      <c r="C74" t="s">
        <v>220</v>
      </c>
      <c r="D74" t="s">
        <v>221</v>
      </c>
      <c r="E74" t="s">
        <v>221</v>
      </c>
    </row>
    <row r="75" spans="2:9" x14ac:dyDescent="0.35">
      <c r="B75" t="s">
        <v>223</v>
      </c>
      <c r="C75" t="s">
        <v>223</v>
      </c>
      <c r="D75" t="s">
        <v>224</v>
      </c>
      <c r="E75" t="s">
        <v>224</v>
      </c>
    </row>
    <row r="76" spans="2:9" x14ac:dyDescent="0.35">
      <c r="B76" t="s">
        <v>225</v>
      </c>
      <c r="C76" t="s">
        <v>225</v>
      </c>
      <c r="D76" t="s">
        <v>226</v>
      </c>
      <c r="E76" t="s">
        <v>226</v>
      </c>
    </row>
    <row r="77" spans="2:9" x14ac:dyDescent="0.35">
      <c r="B77" t="s">
        <v>227</v>
      </c>
      <c r="C77" t="s">
        <v>227</v>
      </c>
      <c r="D77" t="s">
        <v>228</v>
      </c>
      <c r="E77" t="s">
        <v>228</v>
      </c>
    </row>
    <row r="78" spans="2:9" x14ac:dyDescent="0.35">
      <c r="B78" t="s">
        <v>229</v>
      </c>
      <c r="C78" t="s">
        <v>229</v>
      </c>
      <c r="D78" t="s">
        <v>230</v>
      </c>
      <c r="E78" t="s">
        <v>230</v>
      </c>
    </row>
    <row r="79" spans="2:9" x14ac:dyDescent="0.35">
      <c r="B79" t="s">
        <v>231</v>
      </c>
      <c r="C79" t="s">
        <v>231</v>
      </c>
      <c r="D79" t="s">
        <v>232</v>
      </c>
      <c r="E79" t="s">
        <v>232</v>
      </c>
    </row>
    <row r="80" spans="2:9" x14ac:dyDescent="0.35">
      <c r="B80" t="s">
        <v>233</v>
      </c>
      <c r="C80" t="s">
        <v>233</v>
      </c>
      <c r="D80" t="s">
        <v>234</v>
      </c>
      <c r="E80" t="s">
        <v>234</v>
      </c>
    </row>
    <row r="81" spans="2:5" x14ac:dyDescent="0.35">
      <c r="B81" t="s">
        <v>237</v>
      </c>
      <c r="C81" t="s">
        <v>235</v>
      </c>
      <c r="D81" t="s">
        <v>236</v>
      </c>
      <c r="E81" t="s">
        <v>236</v>
      </c>
    </row>
    <row r="82" spans="2:5" x14ac:dyDescent="0.35">
      <c r="B82" t="s">
        <v>240</v>
      </c>
      <c r="C82" t="s">
        <v>238</v>
      </c>
      <c r="D82" t="s">
        <v>239</v>
      </c>
      <c r="E82" t="s">
        <v>239</v>
      </c>
    </row>
    <row r="83" spans="2:5" x14ac:dyDescent="0.35">
      <c r="B83" t="s">
        <v>21</v>
      </c>
      <c r="C83" t="s">
        <v>241</v>
      </c>
      <c r="D83" t="s">
        <v>242</v>
      </c>
      <c r="E83" t="s">
        <v>242</v>
      </c>
    </row>
    <row r="84" spans="2:5" x14ac:dyDescent="0.35">
      <c r="B84" t="s">
        <v>245</v>
      </c>
      <c r="C84" t="s">
        <v>243</v>
      </c>
      <c r="D84" t="s">
        <v>244</v>
      </c>
      <c r="E84" t="s">
        <v>244</v>
      </c>
    </row>
    <row r="85" spans="2:5" x14ac:dyDescent="0.35">
      <c r="B85" t="s">
        <v>248</v>
      </c>
      <c r="C85" t="s">
        <v>246</v>
      </c>
      <c r="D85" t="s">
        <v>247</v>
      </c>
      <c r="E85" t="s">
        <v>247</v>
      </c>
    </row>
    <row r="86" spans="2:5" x14ac:dyDescent="0.35">
      <c r="B86" t="s">
        <v>249</v>
      </c>
      <c r="C86" t="s">
        <v>249</v>
      </c>
      <c r="D86" t="s">
        <v>250</v>
      </c>
      <c r="E86" t="s">
        <v>250</v>
      </c>
    </row>
    <row r="87" spans="2:5" x14ac:dyDescent="0.35">
      <c r="B87" t="s">
        <v>253</v>
      </c>
      <c r="C87" t="s">
        <v>251</v>
      </c>
      <c r="D87" t="s">
        <v>252</v>
      </c>
      <c r="E87" t="s">
        <v>252</v>
      </c>
    </row>
    <row r="88" spans="2:5" x14ac:dyDescent="0.35">
      <c r="B88" t="s">
        <v>254</v>
      </c>
      <c r="C88" t="s">
        <v>254</v>
      </c>
      <c r="D88" t="s">
        <v>255</v>
      </c>
      <c r="E88" t="s">
        <v>255</v>
      </c>
    </row>
    <row r="89" spans="2:5" x14ac:dyDescent="0.35">
      <c r="B89" t="s">
        <v>25</v>
      </c>
      <c r="C89" t="s">
        <v>25</v>
      </c>
      <c r="D89" t="s">
        <v>256</v>
      </c>
      <c r="E89" t="s">
        <v>256</v>
      </c>
    </row>
    <row r="90" spans="2:5" x14ac:dyDescent="0.35">
      <c r="B90" t="s">
        <v>259</v>
      </c>
      <c r="C90" t="s">
        <v>257</v>
      </c>
      <c r="D90" t="s">
        <v>258</v>
      </c>
      <c r="E90" t="s">
        <v>258</v>
      </c>
    </row>
    <row r="91" spans="2:5" x14ac:dyDescent="0.35">
      <c r="B91" t="s">
        <v>262</v>
      </c>
      <c r="C91" t="s">
        <v>260</v>
      </c>
      <c r="D91" t="s">
        <v>261</v>
      </c>
      <c r="E91" t="s">
        <v>261</v>
      </c>
    </row>
    <row r="92" spans="2:5" x14ac:dyDescent="0.35">
      <c r="B92" t="s">
        <v>263</v>
      </c>
      <c r="C92" t="s">
        <v>263</v>
      </c>
      <c r="D92" t="s">
        <v>264</v>
      </c>
      <c r="E92" t="s">
        <v>264</v>
      </c>
    </row>
    <row r="93" spans="2:5" x14ac:dyDescent="0.35">
      <c r="B93" t="s">
        <v>266</v>
      </c>
      <c r="C93" t="s">
        <v>265</v>
      </c>
      <c r="D93">
        <v>0</v>
      </c>
    </row>
    <row r="94" spans="2:5" x14ac:dyDescent="0.35">
      <c r="B94" t="s">
        <v>269</v>
      </c>
      <c r="C94" t="s">
        <v>267</v>
      </c>
      <c r="D94" t="s">
        <v>268</v>
      </c>
      <c r="E94" t="s">
        <v>268</v>
      </c>
    </row>
    <row r="95" spans="2:5" x14ac:dyDescent="0.35">
      <c r="B95" t="s">
        <v>272</v>
      </c>
      <c r="C95" t="s">
        <v>270</v>
      </c>
      <c r="D95" t="s">
        <v>271</v>
      </c>
      <c r="E95" t="s">
        <v>271</v>
      </c>
    </row>
    <row r="96" spans="2:5" x14ac:dyDescent="0.35">
      <c r="B96" t="s">
        <v>275</v>
      </c>
      <c r="C96" t="s">
        <v>273</v>
      </c>
      <c r="D96" t="s">
        <v>274</v>
      </c>
      <c r="E96" t="s">
        <v>274</v>
      </c>
    </row>
    <row r="97" spans="2:5" x14ac:dyDescent="0.35">
      <c r="B97" t="s">
        <v>278</v>
      </c>
      <c r="C97" t="s">
        <v>276</v>
      </c>
      <c r="D97" t="s">
        <v>277</v>
      </c>
      <c r="E97" t="s">
        <v>277</v>
      </c>
    </row>
    <row r="98" spans="2:5" x14ac:dyDescent="0.35">
      <c r="B98" t="s">
        <v>281</v>
      </c>
      <c r="C98" t="s">
        <v>279</v>
      </c>
      <c r="D98" t="s">
        <v>280</v>
      </c>
      <c r="E98" t="s">
        <v>280</v>
      </c>
    </row>
    <row r="99" spans="2:5" x14ac:dyDescent="0.35">
      <c r="B99" t="s">
        <v>284</v>
      </c>
      <c r="C99" t="s">
        <v>282</v>
      </c>
      <c r="D99" t="s">
        <v>283</v>
      </c>
      <c r="E99" t="s">
        <v>283</v>
      </c>
    </row>
    <row r="100" spans="2:5" x14ac:dyDescent="0.35">
      <c r="B100" t="s">
        <v>287</v>
      </c>
      <c r="C100" t="s">
        <v>285</v>
      </c>
      <c r="D100" t="s">
        <v>286</v>
      </c>
      <c r="E100" t="s">
        <v>286</v>
      </c>
    </row>
    <row r="101" spans="2:5" x14ac:dyDescent="0.35">
      <c r="B101" t="s">
        <v>290</v>
      </c>
      <c r="C101" t="s">
        <v>288</v>
      </c>
      <c r="D101" t="s">
        <v>289</v>
      </c>
      <c r="E101" t="s">
        <v>289</v>
      </c>
    </row>
    <row r="102" spans="2:5" x14ac:dyDescent="0.35">
      <c r="B102" t="s">
        <v>6</v>
      </c>
      <c r="C102" t="s">
        <v>291</v>
      </c>
      <c r="D102" t="s">
        <v>292</v>
      </c>
      <c r="E102" t="s">
        <v>292</v>
      </c>
    </row>
    <row r="103" spans="2:5" x14ac:dyDescent="0.35">
      <c r="B103" t="s">
        <v>295</v>
      </c>
      <c r="C103" t="s">
        <v>293</v>
      </c>
      <c r="D103" t="s">
        <v>294</v>
      </c>
      <c r="E103" t="s">
        <v>294</v>
      </c>
    </row>
    <row r="104" spans="2:5" x14ac:dyDescent="0.35">
      <c r="B104" t="s">
        <v>298</v>
      </c>
      <c r="C104" t="s">
        <v>296</v>
      </c>
      <c r="D104" t="s">
        <v>297</v>
      </c>
      <c r="E104" t="s">
        <v>297</v>
      </c>
    </row>
    <row r="105" spans="2:5" x14ac:dyDescent="0.35">
      <c r="B105" t="s">
        <v>299</v>
      </c>
      <c r="C105" t="s">
        <v>299</v>
      </c>
      <c r="D105" t="s">
        <v>300</v>
      </c>
      <c r="E105" t="s">
        <v>300</v>
      </c>
    </row>
    <row r="106" spans="2:5" x14ac:dyDescent="0.35">
      <c r="B106" t="s">
        <v>11</v>
      </c>
      <c r="C106" t="s">
        <v>11</v>
      </c>
      <c r="D106" t="s">
        <v>301</v>
      </c>
      <c r="E106" t="s">
        <v>301</v>
      </c>
    </row>
    <row r="107" spans="2:5" x14ac:dyDescent="0.35">
      <c r="B107" t="s">
        <v>304</v>
      </c>
      <c r="C107" t="s">
        <v>302</v>
      </c>
      <c r="D107" t="s">
        <v>303</v>
      </c>
      <c r="E107" t="s">
        <v>303</v>
      </c>
    </row>
    <row r="108" spans="2:5" x14ac:dyDescent="0.35">
      <c r="B108" t="s">
        <v>23</v>
      </c>
      <c r="C108" t="s">
        <v>23</v>
      </c>
      <c r="D108" t="s">
        <v>305</v>
      </c>
      <c r="E108" t="s">
        <v>305</v>
      </c>
    </row>
    <row r="109" spans="2:5" x14ac:dyDescent="0.35">
      <c r="B109" t="s">
        <v>308</v>
      </c>
      <c r="C109" t="s">
        <v>306</v>
      </c>
      <c r="D109" t="s">
        <v>307</v>
      </c>
      <c r="E109" t="s">
        <v>307</v>
      </c>
    </row>
    <row r="110" spans="2:5" x14ac:dyDescent="0.35">
      <c r="B110" t="s">
        <v>311</v>
      </c>
      <c r="C110" t="s">
        <v>309</v>
      </c>
      <c r="D110" t="s">
        <v>310</v>
      </c>
      <c r="E110" t="s">
        <v>310</v>
      </c>
    </row>
    <row r="111" spans="2:5" x14ac:dyDescent="0.35">
      <c r="B111" t="s">
        <v>312</v>
      </c>
      <c r="C111" t="s">
        <v>312</v>
      </c>
      <c r="D111" t="s">
        <v>313</v>
      </c>
      <c r="E111" t="s">
        <v>313</v>
      </c>
    </row>
    <row r="112" spans="2:5" x14ac:dyDescent="0.35">
      <c r="B112" t="s">
        <v>316</v>
      </c>
      <c r="C112" t="s">
        <v>314</v>
      </c>
      <c r="D112" t="s">
        <v>315</v>
      </c>
      <c r="E112" t="s">
        <v>315</v>
      </c>
    </row>
    <row r="113" spans="2:5" x14ac:dyDescent="0.35">
      <c r="B113" t="s">
        <v>317</v>
      </c>
      <c r="C113" t="s">
        <v>317</v>
      </c>
      <c r="D113" t="s">
        <v>318</v>
      </c>
      <c r="E113" t="s">
        <v>318</v>
      </c>
    </row>
    <row r="114" spans="2:5" x14ac:dyDescent="0.35">
      <c r="B114" t="s">
        <v>321</v>
      </c>
      <c r="C114" t="s">
        <v>319</v>
      </c>
      <c r="D114" t="s">
        <v>320</v>
      </c>
      <c r="E114" t="s">
        <v>320</v>
      </c>
    </row>
    <row r="115" spans="2:5" x14ac:dyDescent="0.35">
      <c r="B115" t="s">
        <v>13</v>
      </c>
      <c r="C115" t="s">
        <v>322</v>
      </c>
      <c r="D115" t="s">
        <v>323</v>
      </c>
      <c r="E115" t="s">
        <v>323</v>
      </c>
    </row>
    <row r="116" spans="2:5" x14ac:dyDescent="0.35">
      <c r="B116" t="s">
        <v>326</v>
      </c>
      <c r="C116" t="s">
        <v>324</v>
      </c>
      <c r="D116" t="s">
        <v>325</v>
      </c>
      <c r="E116" t="s">
        <v>325</v>
      </c>
    </row>
    <row r="117" spans="2:5" x14ac:dyDescent="0.35">
      <c r="B117" t="s">
        <v>329</v>
      </c>
      <c r="C117" t="s">
        <v>327</v>
      </c>
      <c r="D117" t="s">
        <v>328</v>
      </c>
      <c r="E117" t="s">
        <v>328</v>
      </c>
    </row>
    <row r="118" spans="2:5" x14ac:dyDescent="0.35">
      <c r="B118" t="s">
        <v>332</v>
      </c>
      <c r="C118" t="s">
        <v>330</v>
      </c>
      <c r="D118" t="s">
        <v>331</v>
      </c>
      <c r="E118" t="s">
        <v>331</v>
      </c>
    </row>
    <row r="119" spans="2:5" x14ac:dyDescent="0.35">
      <c r="C119" t="s">
        <v>269</v>
      </c>
      <c r="D119" t="s">
        <v>268</v>
      </c>
    </row>
    <row r="120" spans="2:5" x14ac:dyDescent="0.35">
      <c r="B120" t="s">
        <v>335</v>
      </c>
      <c r="C120" t="s">
        <v>333</v>
      </c>
      <c r="D120" t="s">
        <v>334</v>
      </c>
      <c r="E120" t="s">
        <v>334</v>
      </c>
    </row>
    <row r="121" spans="2:5" x14ac:dyDescent="0.35">
      <c r="B121" t="s">
        <v>4</v>
      </c>
      <c r="C121" t="s">
        <v>336</v>
      </c>
      <c r="D121" t="s">
        <v>337</v>
      </c>
      <c r="E121" t="s">
        <v>337</v>
      </c>
    </row>
    <row r="122" spans="2:5" x14ac:dyDescent="0.35">
      <c r="B122" t="s">
        <v>340</v>
      </c>
      <c r="C122" t="s">
        <v>338</v>
      </c>
      <c r="D122" t="s">
        <v>339</v>
      </c>
      <c r="E122" t="s">
        <v>339</v>
      </c>
    </row>
    <row r="123" spans="2:5" x14ac:dyDescent="0.35">
      <c r="B123" t="s">
        <v>343</v>
      </c>
      <c r="C123" t="s">
        <v>341</v>
      </c>
      <c r="D123" t="s">
        <v>342</v>
      </c>
      <c r="E123" t="s">
        <v>342</v>
      </c>
    </row>
    <row r="124" spans="2:5" x14ac:dyDescent="0.35">
      <c r="B124" t="s">
        <v>7</v>
      </c>
      <c r="C124" t="s">
        <v>344</v>
      </c>
      <c r="D124" t="s">
        <v>345</v>
      </c>
      <c r="E124" t="s">
        <v>345</v>
      </c>
    </row>
    <row r="125" spans="2:5" x14ac:dyDescent="0.35">
      <c r="B125" t="s">
        <v>348</v>
      </c>
      <c r="C125" t="s">
        <v>346</v>
      </c>
      <c r="D125" t="s">
        <v>347</v>
      </c>
      <c r="E125" t="s">
        <v>347</v>
      </c>
    </row>
    <row r="126" spans="2:5" x14ac:dyDescent="0.35">
      <c r="B126" t="s">
        <v>351</v>
      </c>
      <c r="C126" t="s">
        <v>349</v>
      </c>
      <c r="D126" t="s">
        <v>350</v>
      </c>
      <c r="E126" t="s">
        <v>350</v>
      </c>
    </row>
    <row r="127" spans="2:5" x14ac:dyDescent="0.35">
      <c r="B127" t="s">
        <v>354</v>
      </c>
      <c r="C127" t="s">
        <v>352</v>
      </c>
      <c r="D127" t="s">
        <v>353</v>
      </c>
      <c r="E127" t="s">
        <v>353</v>
      </c>
    </row>
    <row r="128" spans="2:5" x14ac:dyDescent="0.35">
      <c r="B128" t="s">
        <v>357</v>
      </c>
      <c r="C128" t="s">
        <v>355</v>
      </c>
      <c r="D128" t="s">
        <v>356</v>
      </c>
      <c r="E128" t="s">
        <v>356</v>
      </c>
    </row>
    <row r="129" spans="2:5" x14ac:dyDescent="0.35">
      <c r="B129" t="s">
        <v>360</v>
      </c>
      <c r="C129" t="s">
        <v>358</v>
      </c>
      <c r="D129" t="s">
        <v>359</v>
      </c>
      <c r="E129" t="s">
        <v>359</v>
      </c>
    </row>
    <row r="130" spans="2:5" x14ac:dyDescent="0.35">
      <c r="C130" t="s">
        <v>361</v>
      </c>
      <c r="D130" t="s">
        <v>320</v>
      </c>
    </row>
    <row r="131" spans="2:5" x14ac:dyDescent="0.35">
      <c r="B131" t="s">
        <v>364</v>
      </c>
      <c r="C131" t="s">
        <v>362</v>
      </c>
      <c r="D131" t="s">
        <v>363</v>
      </c>
      <c r="E131" t="s">
        <v>363</v>
      </c>
    </row>
    <row r="132" spans="2:5" x14ac:dyDescent="0.35">
      <c r="B132" t="s">
        <v>367</v>
      </c>
      <c r="C132" t="s">
        <v>365</v>
      </c>
      <c r="D132" t="s">
        <v>366</v>
      </c>
      <c r="E132" t="s">
        <v>366</v>
      </c>
    </row>
    <row r="133" spans="2:5" x14ac:dyDescent="0.35">
      <c r="B133" t="s">
        <v>15</v>
      </c>
      <c r="C133" t="s">
        <v>368</v>
      </c>
      <c r="D133" t="s">
        <v>369</v>
      </c>
      <c r="E133" t="s">
        <v>369</v>
      </c>
    </row>
    <row r="134" spans="2:5" x14ac:dyDescent="0.35">
      <c r="B134" t="s">
        <v>28</v>
      </c>
      <c r="C134" t="s">
        <v>370</v>
      </c>
      <c r="D134" t="s">
        <v>371</v>
      </c>
      <c r="E134" t="s">
        <v>371</v>
      </c>
    </row>
    <row r="135" spans="2:5" x14ac:dyDescent="0.35">
      <c r="B135" t="s">
        <v>372</v>
      </c>
      <c r="C135" t="s">
        <v>372</v>
      </c>
      <c r="D135" t="s">
        <v>373</v>
      </c>
      <c r="E135" t="s">
        <v>373</v>
      </c>
    </row>
    <row r="136" spans="2:5" x14ac:dyDescent="0.35">
      <c r="B136" t="s">
        <v>374</v>
      </c>
      <c r="C136" t="s">
        <v>374</v>
      </c>
      <c r="D136" t="s">
        <v>375</v>
      </c>
      <c r="E136" t="s">
        <v>375</v>
      </c>
    </row>
    <row r="137" spans="2:5" x14ac:dyDescent="0.35">
      <c r="B137" t="s">
        <v>378</v>
      </c>
      <c r="C137" t="s">
        <v>376</v>
      </c>
      <c r="D137" t="s">
        <v>377</v>
      </c>
      <c r="E137" t="s">
        <v>377</v>
      </c>
    </row>
    <row r="138" spans="2:5" x14ac:dyDescent="0.35">
      <c r="B138" t="s">
        <v>19</v>
      </c>
      <c r="C138" t="s">
        <v>379</v>
      </c>
      <c r="D138" t="s">
        <v>380</v>
      </c>
      <c r="E138" t="s">
        <v>380</v>
      </c>
    </row>
    <row r="139" spans="2:5" x14ac:dyDescent="0.35">
      <c r="B139" t="s">
        <v>381</v>
      </c>
      <c r="C139" t="s">
        <v>381</v>
      </c>
      <c r="D139" t="s">
        <v>382</v>
      </c>
      <c r="E139" t="s">
        <v>382</v>
      </c>
    </row>
    <row r="140" spans="2:5" x14ac:dyDescent="0.35">
      <c r="B140" t="s">
        <v>385</v>
      </c>
      <c r="C140" t="s">
        <v>383</v>
      </c>
      <c r="D140" t="s">
        <v>384</v>
      </c>
      <c r="E140" t="s">
        <v>384</v>
      </c>
    </row>
    <row r="141" spans="2:5" x14ac:dyDescent="0.35">
      <c r="B141" t="s">
        <v>386</v>
      </c>
      <c r="C141" t="s">
        <v>386</v>
      </c>
      <c r="D141" t="s">
        <v>387</v>
      </c>
      <c r="E141" t="s">
        <v>387</v>
      </c>
    </row>
    <row r="142" spans="2:5" x14ac:dyDescent="0.35">
      <c r="B142" t="s">
        <v>388</v>
      </c>
      <c r="C142" t="s">
        <v>388</v>
      </c>
      <c r="D142" t="s">
        <v>389</v>
      </c>
      <c r="E142" t="s">
        <v>389</v>
      </c>
    </row>
    <row r="143" spans="2:5" x14ac:dyDescent="0.35">
      <c r="B143" t="s">
        <v>390</v>
      </c>
      <c r="C143" t="s">
        <v>390</v>
      </c>
      <c r="D143" t="s">
        <v>391</v>
      </c>
      <c r="E143" t="s">
        <v>391</v>
      </c>
    </row>
    <row r="144" spans="2:5" x14ac:dyDescent="0.35">
      <c r="B144" t="s">
        <v>392</v>
      </c>
      <c r="C144" t="s">
        <v>392</v>
      </c>
      <c r="D144" t="s">
        <v>393</v>
      </c>
      <c r="E144" t="s">
        <v>393</v>
      </c>
    </row>
    <row r="145" spans="2:5" x14ac:dyDescent="0.35">
      <c r="B145" t="s">
        <v>396</v>
      </c>
      <c r="C145" t="s">
        <v>394</v>
      </c>
      <c r="D145" t="s">
        <v>395</v>
      </c>
      <c r="E145" t="s">
        <v>395</v>
      </c>
    </row>
    <row r="146" spans="2:5" x14ac:dyDescent="0.35">
      <c r="B146" t="s">
        <v>399</v>
      </c>
      <c r="C146" t="s">
        <v>397</v>
      </c>
      <c r="D146" t="s">
        <v>398</v>
      </c>
      <c r="E146" t="s">
        <v>398</v>
      </c>
    </row>
    <row r="147" spans="2:5" x14ac:dyDescent="0.35">
      <c r="B147" t="s">
        <v>402</v>
      </c>
      <c r="C147" t="s">
        <v>400</v>
      </c>
      <c r="D147" t="s">
        <v>401</v>
      </c>
      <c r="E147" t="s">
        <v>401</v>
      </c>
    </row>
    <row r="148" spans="2:5" x14ac:dyDescent="0.35">
      <c r="B148" t="s">
        <v>405</v>
      </c>
      <c r="C148" t="s">
        <v>403</v>
      </c>
      <c r="D148" t="s">
        <v>404</v>
      </c>
      <c r="E148" t="s">
        <v>404</v>
      </c>
    </row>
    <row r="149" spans="2:5" x14ac:dyDescent="0.35">
      <c r="B149" t="s">
        <v>408</v>
      </c>
      <c r="C149" t="s">
        <v>406</v>
      </c>
      <c r="D149" t="s">
        <v>407</v>
      </c>
      <c r="E149" t="s">
        <v>407</v>
      </c>
    </row>
    <row r="150" spans="2:5" x14ac:dyDescent="0.35">
      <c r="B150" t="s">
        <v>411</v>
      </c>
      <c r="C150" t="s">
        <v>409</v>
      </c>
      <c r="D150" t="s">
        <v>410</v>
      </c>
      <c r="E150" t="s">
        <v>410</v>
      </c>
    </row>
    <row r="151" spans="2:5" x14ac:dyDescent="0.35">
      <c r="B151" t="s">
        <v>414</v>
      </c>
      <c r="C151" t="s">
        <v>412</v>
      </c>
      <c r="D151" t="s">
        <v>413</v>
      </c>
      <c r="E151" t="s">
        <v>413</v>
      </c>
    </row>
    <row r="152" spans="2:5" x14ac:dyDescent="0.35">
      <c r="B152" t="s">
        <v>415</v>
      </c>
      <c r="C152" t="s">
        <v>415</v>
      </c>
      <c r="D152" t="s">
        <v>416</v>
      </c>
      <c r="E152" t="s">
        <v>416</v>
      </c>
    </row>
    <row r="153" spans="2:5" x14ac:dyDescent="0.35">
      <c r="B153" t="s">
        <v>419</v>
      </c>
      <c r="C153" t="s">
        <v>417</v>
      </c>
      <c r="D153" t="s">
        <v>418</v>
      </c>
      <c r="E153" t="s">
        <v>418</v>
      </c>
    </row>
    <row r="154" spans="2:5" x14ac:dyDescent="0.35">
      <c r="B154" t="s">
        <v>422</v>
      </c>
      <c r="C154" t="s">
        <v>420</v>
      </c>
      <c r="D154" t="s">
        <v>421</v>
      </c>
      <c r="E154" t="s">
        <v>421</v>
      </c>
    </row>
    <row r="155" spans="2:5" x14ac:dyDescent="0.35">
      <c r="B155" t="s">
        <v>425</v>
      </c>
      <c r="C155" t="s">
        <v>423</v>
      </c>
      <c r="D155" t="s">
        <v>424</v>
      </c>
      <c r="E155" t="s">
        <v>424</v>
      </c>
    </row>
    <row r="156" spans="2:5" x14ac:dyDescent="0.35">
      <c r="B156" t="s">
        <v>428</v>
      </c>
      <c r="C156" t="s">
        <v>426</v>
      </c>
      <c r="D156" t="s">
        <v>427</v>
      </c>
      <c r="E156" t="s">
        <v>427</v>
      </c>
    </row>
    <row r="157" spans="2:5" x14ac:dyDescent="0.35">
      <c r="B157" t="s">
        <v>431</v>
      </c>
      <c r="C157" t="s">
        <v>429</v>
      </c>
      <c r="D157" t="s">
        <v>430</v>
      </c>
      <c r="E157" t="s">
        <v>430</v>
      </c>
    </row>
    <row r="158" spans="2:5" x14ac:dyDescent="0.35">
      <c r="B158" t="s">
        <v>432</v>
      </c>
      <c r="C158" t="s">
        <v>432</v>
      </c>
      <c r="D158" t="s">
        <v>433</v>
      </c>
      <c r="E158" t="s">
        <v>433</v>
      </c>
    </row>
    <row r="159" spans="2:5" x14ac:dyDescent="0.35">
      <c r="B159" t="s">
        <v>436</v>
      </c>
      <c r="C159" t="s">
        <v>434</v>
      </c>
      <c r="D159" t="s">
        <v>435</v>
      </c>
      <c r="E159" t="s">
        <v>435</v>
      </c>
    </row>
    <row r="160" spans="2:5" x14ac:dyDescent="0.35">
      <c r="B160" t="s">
        <v>437</v>
      </c>
      <c r="C160" t="s">
        <v>437</v>
      </c>
      <c r="D160" t="s">
        <v>438</v>
      </c>
      <c r="E160" t="s">
        <v>438</v>
      </c>
    </row>
    <row r="161" spans="2:5" x14ac:dyDescent="0.35">
      <c r="B161" t="s">
        <v>441</v>
      </c>
      <c r="C161" t="s">
        <v>439</v>
      </c>
      <c r="D161" t="s">
        <v>440</v>
      </c>
      <c r="E161" t="s">
        <v>440</v>
      </c>
    </row>
    <row r="162" spans="2:5" x14ac:dyDescent="0.35">
      <c r="B162" t="s">
        <v>9</v>
      </c>
      <c r="C162" t="s">
        <v>442</v>
      </c>
      <c r="D162" t="s">
        <v>443</v>
      </c>
      <c r="E162" t="s">
        <v>443</v>
      </c>
    </row>
    <row r="163" spans="2:5" x14ac:dyDescent="0.35">
      <c r="B163" t="s">
        <v>18</v>
      </c>
      <c r="C163" t="s">
        <v>18</v>
      </c>
      <c r="D163" t="s">
        <v>444</v>
      </c>
      <c r="E163" t="s">
        <v>444</v>
      </c>
    </row>
    <row r="164" spans="2:5" x14ac:dyDescent="0.35">
      <c r="B164" t="s">
        <v>445</v>
      </c>
      <c r="C164" t="s">
        <v>445</v>
      </c>
      <c r="D164" t="s">
        <v>446</v>
      </c>
      <c r="E164" t="s">
        <v>446</v>
      </c>
    </row>
    <row r="165" spans="2:5" x14ac:dyDescent="0.35">
      <c r="B165" t="s">
        <v>10</v>
      </c>
      <c r="C165" t="s">
        <v>447</v>
      </c>
      <c r="D165" t="s">
        <v>448</v>
      </c>
      <c r="E165" t="s">
        <v>448</v>
      </c>
    </row>
    <row r="166" spans="2:5" x14ac:dyDescent="0.35">
      <c r="B166" t="s">
        <v>22</v>
      </c>
      <c r="C166" t="s">
        <v>449</v>
      </c>
      <c r="D166" t="s">
        <v>450</v>
      </c>
      <c r="E166" t="s">
        <v>450</v>
      </c>
    </row>
    <row r="167" spans="2:5" x14ac:dyDescent="0.35">
      <c r="B167" t="s">
        <v>451</v>
      </c>
      <c r="C167" t="s">
        <v>451</v>
      </c>
      <c r="D167" t="s">
        <v>452</v>
      </c>
      <c r="E167" t="s">
        <v>452</v>
      </c>
    </row>
    <row r="168" spans="2:5" x14ac:dyDescent="0.35">
      <c r="B168" t="s">
        <v>453</v>
      </c>
      <c r="C168" t="s">
        <v>453</v>
      </c>
      <c r="D168" t="s">
        <v>454</v>
      </c>
      <c r="E168" t="s">
        <v>454</v>
      </c>
    </row>
    <row r="169" spans="2:5" x14ac:dyDescent="0.35">
      <c r="B169" t="s">
        <v>457</v>
      </c>
      <c r="C169" t="s">
        <v>455</v>
      </c>
      <c r="D169" t="s">
        <v>456</v>
      </c>
      <c r="E169" t="s">
        <v>456</v>
      </c>
    </row>
    <row r="170" spans="2:5" x14ac:dyDescent="0.35">
      <c r="B170" t="s">
        <v>5</v>
      </c>
      <c r="C170" t="s">
        <v>458</v>
      </c>
      <c r="D170" t="s">
        <v>459</v>
      </c>
      <c r="E170" t="s">
        <v>459</v>
      </c>
    </row>
    <row r="171" spans="2:5" x14ac:dyDescent="0.35">
      <c r="B171" t="s">
        <v>462</v>
      </c>
      <c r="C171" t="s">
        <v>460</v>
      </c>
      <c r="D171" t="s">
        <v>461</v>
      </c>
      <c r="E171" t="s">
        <v>461</v>
      </c>
    </row>
    <row r="172" spans="2:5" x14ac:dyDescent="0.35">
      <c r="B172" t="s">
        <v>14</v>
      </c>
      <c r="C172" t="s">
        <v>463</v>
      </c>
      <c r="D172" t="s">
        <v>464</v>
      </c>
      <c r="E172" t="s">
        <v>464</v>
      </c>
    </row>
    <row r="173" spans="2:5" x14ac:dyDescent="0.35">
      <c r="B173" t="s">
        <v>467</v>
      </c>
      <c r="C173" t="s">
        <v>465</v>
      </c>
      <c r="D173" t="s">
        <v>466</v>
      </c>
      <c r="E173" t="s">
        <v>466</v>
      </c>
    </row>
    <row r="174" spans="2:5" x14ac:dyDescent="0.35">
      <c r="B174" t="s">
        <v>470</v>
      </c>
      <c r="C174" t="s">
        <v>468</v>
      </c>
      <c r="D174" t="s">
        <v>469</v>
      </c>
      <c r="E174" t="s">
        <v>469</v>
      </c>
    </row>
    <row r="175" spans="2:5" x14ac:dyDescent="0.35">
      <c r="B175" t="s">
        <v>473</v>
      </c>
      <c r="C175" t="s">
        <v>471</v>
      </c>
      <c r="D175" t="s">
        <v>472</v>
      </c>
      <c r="E175" t="s">
        <v>472</v>
      </c>
    </row>
    <row r="176" spans="2:5" x14ac:dyDescent="0.35">
      <c r="B176" t="s">
        <v>476</v>
      </c>
      <c r="C176" t="s">
        <v>474</v>
      </c>
      <c r="D176" t="s">
        <v>475</v>
      </c>
      <c r="E176" t="s">
        <v>475</v>
      </c>
    </row>
    <row r="177" spans="2:5" x14ac:dyDescent="0.35">
      <c r="B177" t="s">
        <v>477</v>
      </c>
      <c r="C177" t="s">
        <v>477</v>
      </c>
      <c r="D177" t="s">
        <v>478</v>
      </c>
      <c r="E177" t="s">
        <v>478</v>
      </c>
    </row>
    <row r="178" spans="2:5" x14ac:dyDescent="0.35">
      <c r="B178" t="s">
        <v>2</v>
      </c>
      <c r="C178" t="s">
        <v>479</v>
      </c>
      <c r="D178" t="s">
        <v>480</v>
      </c>
      <c r="E178" t="s">
        <v>480</v>
      </c>
    </row>
    <row r="179" spans="2:5" x14ac:dyDescent="0.35">
      <c r="B179" t="s">
        <v>483</v>
      </c>
      <c r="C179" t="s">
        <v>481</v>
      </c>
      <c r="D179" t="s">
        <v>482</v>
      </c>
      <c r="E179" t="s">
        <v>482</v>
      </c>
    </row>
    <row r="180" spans="2:5" x14ac:dyDescent="0.35">
      <c r="B180" t="s">
        <v>486</v>
      </c>
      <c r="C180" t="s">
        <v>484</v>
      </c>
      <c r="D180" t="s">
        <v>485</v>
      </c>
      <c r="E180" t="s">
        <v>485</v>
      </c>
    </row>
    <row r="181" spans="2:5" x14ac:dyDescent="0.35">
      <c r="B181" t="s">
        <v>487</v>
      </c>
      <c r="C181" t="s">
        <v>487</v>
      </c>
      <c r="D181" t="s">
        <v>488</v>
      </c>
      <c r="E181" t="s">
        <v>488</v>
      </c>
    </row>
    <row r="182" spans="2:5" x14ac:dyDescent="0.35">
      <c r="B182" t="s">
        <v>491</v>
      </c>
      <c r="C182" t="s">
        <v>489</v>
      </c>
      <c r="D182" t="s">
        <v>490</v>
      </c>
      <c r="E182" t="s">
        <v>490</v>
      </c>
    </row>
    <row r="183" spans="2:5" x14ac:dyDescent="0.35">
      <c r="B183" t="s">
        <v>492</v>
      </c>
      <c r="C183" t="s">
        <v>492</v>
      </c>
      <c r="D183" t="s">
        <v>493</v>
      </c>
      <c r="E183" t="s">
        <v>493</v>
      </c>
    </row>
    <row r="184" spans="2:5" x14ac:dyDescent="0.35">
      <c r="B184" t="s">
        <v>496</v>
      </c>
      <c r="C184" t="s">
        <v>494</v>
      </c>
      <c r="D184" t="s">
        <v>495</v>
      </c>
      <c r="E184" t="s">
        <v>495</v>
      </c>
    </row>
    <row r="185" spans="2:5" x14ac:dyDescent="0.35">
      <c r="B185" t="s">
        <v>499</v>
      </c>
      <c r="C185" t="s">
        <v>497</v>
      </c>
      <c r="D185" t="s">
        <v>498</v>
      </c>
      <c r="E185" t="s">
        <v>498</v>
      </c>
    </row>
    <row r="186" spans="2:5" x14ac:dyDescent="0.35">
      <c r="B186" t="s">
        <v>16</v>
      </c>
      <c r="C186" t="s">
        <v>500</v>
      </c>
      <c r="D186" t="s">
        <v>501</v>
      </c>
      <c r="E186" t="s">
        <v>501</v>
      </c>
    </row>
    <row r="187" spans="2:5" x14ac:dyDescent="0.35">
      <c r="B187" t="s">
        <v>504</v>
      </c>
      <c r="C187" t="s">
        <v>502</v>
      </c>
      <c r="D187" t="s">
        <v>503</v>
      </c>
      <c r="E187" t="s">
        <v>503</v>
      </c>
    </row>
    <row r="188" spans="2:5" x14ac:dyDescent="0.35">
      <c r="B188" t="s">
        <v>20</v>
      </c>
      <c r="C188" t="s">
        <v>505</v>
      </c>
      <c r="D188" t="s">
        <v>506</v>
      </c>
      <c r="E188" t="s">
        <v>506</v>
      </c>
    </row>
    <row r="189" spans="2:5" x14ac:dyDescent="0.35">
      <c r="B189" t="s">
        <v>508</v>
      </c>
      <c r="C189" t="s">
        <v>507</v>
      </c>
      <c r="D189">
        <v>0</v>
      </c>
    </row>
    <row r="190" spans="2:5" x14ac:dyDescent="0.35">
      <c r="B190" t="s">
        <v>511</v>
      </c>
      <c r="C190" t="s">
        <v>509</v>
      </c>
      <c r="D190" t="s">
        <v>510</v>
      </c>
      <c r="E190" t="s">
        <v>510</v>
      </c>
    </row>
    <row r="191" spans="2:5" x14ac:dyDescent="0.35">
      <c r="C191" t="s">
        <v>512</v>
      </c>
      <c r="D191" t="s">
        <v>283</v>
      </c>
    </row>
    <row r="192" spans="2:5" x14ac:dyDescent="0.35">
      <c r="C192" t="s">
        <v>513</v>
      </c>
      <c r="D192" t="s">
        <v>286</v>
      </c>
    </row>
    <row r="193" spans="2:5" x14ac:dyDescent="0.35">
      <c r="B193" t="s">
        <v>514</v>
      </c>
      <c r="C193" t="s">
        <v>514</v>
      </c>
      <c r="D193" t="s">
        <v>515</v>
      </c>
      <c r="E193" t="s">
        <v>515</v>
      </c>
    </row>
    <row r="194" spans="2:5" x14ac:dyDescent="0.35">
      <c r="B194" t="s">
        <v>518</v>
      </c>
      <c r="C194" t="s">
        <v>516</v>
      </c>
      <c r="D194" t="s">
        <v>517</v>
      </c>
      <c r="E194" t="s">
        <v>517</v>
      </c>
    </row>
    <row r="195" spans="2:5" x14ac:dyDescent="0.35">
      <c r="B195" t="s">
        <v>521</v>
      </c>
      <c r="C195" t="s">
        <v>519</v>
      </c>
      <c r="D195" t="s">
        <v>520</v>
      </c>
      <c r="E195" t="s">
        <v>520</v>
      </c>
    </row>
    <row r="196" spans="2:5" x14ac:dyDescent="0.35">
      <c r="B196" t="s">
        <v>522</v>
      </c>
      <c r="C196" t="s">
        <v>522</v>
      </c>
      <c r="D196" t="s">
        <v>523</v>
      </c>
      <c r="E196" t="s">
        <v>523</v>
      </c>
    </row>
    <row r="197" spans="2:5" x14ac:dyDescent="0.35">
      <c r="B197" t="s">
        <v>3</v>
      </c>
      <c r="C197" t="s">
        <v>3</v>
      </c>
      <c r="D197" t="s">
        <v>524</v>
      </c>
      <c r="E197" t="s">
        <v>524</v>
      </c>
    </row>
    <row r="198" spans="2:5" x14ac:dyDescent="0.35">
      <c r="B198" t="s">
        <v>17</v>
      </c>
      <c r="C198" t="s">
        <v>525</v>
      </c>
      <c r="D198" t="s">
        <v>526</v>
      </c>
      <c r="E198" t="s">
        <v>526</v>
      </c>
    </row>
    <row r="199" spans="2:5" x14ac:dyDescent="0.35">
      <c r="C199" t="s">
        <v>527</v>
      </c>
      <c r="D199" t="s">
        <v>303</v>
      </c>
    </row>
    <row r="200" spans="2:5" x14ac:dyDescent="0.35">
      <c r="B200" t="s">
        <v>27</v>
      </c>
      <c r="C200" t="s">
        <v>528</v>
      </c>
      <c r="D200" t="s">
        <v>529</v>
      </c>
      <c r="E200" t="s">
        <v>529</v>
      </c>
    </row>
    <row r="201" spans="2:5" x14ac:dyDescent="0.35">
      <c r="B201" t="s">
        <v>532</v>
      </c>
      <c r="C201" t="s">
        <v>530</v>
      </c>
      <c r="D201" t="s">
        <v>531</v>
      </c>
      <c r="E201" t="s">
        <v>531</v>
      </c>
    </row>
    <row r="202" spans="2:5" x14ac:dyDescent="0.35">
      <c r="C202" t="s">
        <v>533</v>
      </c>
      <c r="D202" t="s">
        <v>310</v>
      </c>
    </row>
    <row r="203" spans="2:5" x14ac:dyDescent="0.35">
      <c r="B203" t="s">
        <v>536</v>
      </c>
      <c r="C203" t="s">
        <v>534</v>
      </c>
      <c r="D203" t="s">
        <v>535</v>
      </c>
      <c r="E203" t="s">
        <v>535</v>
      </c>
    </row>
    <row r="204" spans="2:5" x14ac:dyDescent="0.35">
      <c r="C204" t="s">
        <v>537</v>
      </c>
      <c r="D204" t="s">
        <v>315</v>
      </c>
    </row>
    <row r="205" spans="2:5" x14ac:dyDescent="0.35">
      <c r="B205" t="s">
        <v>540</v>
      </c>
      <c r="C205" t="s">
        <v>538</v>
      </c>
      <c r="D205" t="s">
        <v>539</v>
      </c>
      <c r="E205" t="s">
        <v>539</v>
      </c>
    </row>
    <row r="206" spans="2:5" x14ac:dyDescent="0.35">
      <c r="B206" t="s">
        <v>541</v>
      </c>
      <c r="C206" t="s">
        <v>541</v>
      </c>
      <c r="D206" t="s">
        <v>542</v>
      </c>
      <c r="E206" t="s">
        <v>542</v>
      </c>
    </row>
    <row r="207" spans="2:5" x14ac:dyDescent="0.35">
      <c r="B207" t="s">
        <v>1</v>
      </c>
      <c r="C207" t="s">
        <v>1</v>
      </c>
      <c r="D207" t="s">
        <v>543</v>
      </c>
      <c r="E207" t="s">
        <v>543</v>
      </c>
    </row>
    <row r="208" spans="2:5" x14ac:dyDescent="0.35">
      <c r="B208" t="s">
        <v>546</v>
      </c>
      <c r="C208" t="s">
        <v>544</v>
      </c>
      <c r="D208" t="s">
        <v>545</v>
      </c>
      <c r="E208" t="s">
        <v>545</v>
      </c>
    </row>
    <row r="209" spans="2:5" x14ac:dyDescent="0.35">
      <c r="B209" t="s">
        <v>549</v>
      </c>
      <c r="C209" t="s">
        <v>547</v>
      </c>
      <c r="D209" t="s">
        <v>548</v>
      </c>
      <c r="E209" t="s">
        <v>548</v>
      </c>
    </row>
    <row r="210" spans="2:5" x14ac:dyDescent="0.35">
      <c r="B210" t="s">
        <v>550</v>
      </c>
      <c r="C210" t="s">
        <v>550</v>
      </c>
      <c r="D210" t="s">
        <v>551</v>
      </c>
      <c r="E210" t="s">
        <v>551</v>
      </c>
    </row>
    <row r="211" spans="2:5" x14ac:dyDescent="0.35">
      <c r="B211" t="s">
        <v>552</v>
      </c>
      <c r="C211" t="s">
        <v>552</v>
      </c>
      <c r="D211" t="s">
        <v>553</v>
      </c>
      <c r="E211" t="s">
        <v>553</v>
      </c>
    </row>
    <row r="212" spans="2:5" x14ac:dyDescent="0.35">
      <c r="B212" t="s">
        <v>556</v>
      </c>
      <c r="C212" t="s">
        <v>554</v>
      </c>
      <c r="D212" t="s">
        <v>555</v>
      </c>
      <c r="E212" t="s">
        <v>555</v>
      </c>
    </row>
    <row r="213" spans="2:5" x14ac:dyDescent="0.35">
      <c r="B213" t="s">
        <v>559</v>
      </c>
      <c r="C213" t="s">
        <v>557</v>
      </c>
      <c r="D213" t="s">
        <v>558</v>
      </c>
      <c r="E213" t="s">
        <v>558</v>
      </c>
    </row>
    <row r="214" spans="2:5" x14ac:dyDescent="0.35">
      <c r="B214" t="s">
        <v>560</v>
      </c>
      <c r="C214" t="s">
        <v>560</v>
      </c>
      <c r="D214" t="s">
        <v>561</v>
      </c>
      <c r="E214" t="s">
        <v>561</v>
      </c>
    </row>
    <row r="215" spans="2:5" x14ac:dyDescent="0.35">
      <c r="B215" t="s">
        <v>564</v>
      </c>
      <c r="C215" t="s">
        <v>562</v>
      </c>
      <c r="D215" t="s">
        <v>563</v>
      </c>
      <c r="E215" t="s">
        <v>563</v>
      </c>
    </row>
    <row r="216" spans="2:5" x14ac:dyDescent="0.35">
      <c r="C216" t="s">
        <v>565</v>
      </c>
      <c r="D216" t="s">
        <v>345</v>
      </c>
    </row>
    <row r="217" spans="2:5" x14ac:dyDescent="0.35">
      <c r="B217" t="s">
        <v>566</v>
      </c>
      <c r="C217" t="s">
        <v>566</v>
      </c>
      <c r="D217" t="s">
        <v>567</v>
      </c>
      <c r="E217" t="s">
        <v>567</v>
      </c>
    </row>
    <row r="218" spans="2:5" x14ac:dyDescent="0.35">
      <c r="B218" t="s">
        <v>570</v>
      </c>
      <c r="C218" t="s">
        <v>568</v>
      </c>
      <c r="D218" t="s">
        <v>569</v>
      </c>
      <c r="E218" t="s">
        <v>569</v>
      </c>
    </row>
    <row r="219" spans="2:5" x14ac:dyDescent="0.35">
      <c r="B219" t="s">
        <v>571</v>
      </c>
      <c r="C219" t="s">
        <v>571</v>
      </c>
      <c r="D219" t="s">
        <v>572</v>
      </c>
      <c r="E219" t="s">
        <v>572</v>
      </c>
    </row>
    <row r="220" spans="2:5" x14ac:dyDescent="0.35">
      <c r="C220" t="s">
        <v>573</v>
      </c>
      <c r="D220" t="s">
        <v>356</v>
      </c>
    </row>
    <row r="221" spans="2:5" x14ac:dyDescent="0.35">
      <c r="C221" t="s">
        <v>574</v>
      </c>
      <c r="D221" t="s">
        <v>359</v>
      </c>
    </row>
    <row r="222" spans="2:5" x14ac:dyDescent="0.35">
      <c r="B222" t="s">
        <v>575</v>
      </c>
      <c r="C222" t="s">
        <v>575</v>
      </c>
      <c r="D222" t="s">
        <v>576</v>
      </c>
      <c r="E222" t="s">
        <v>576</v>
      </c>
    </row>
    <row r="223" spans="2:5" x14ac:dyDescent="0.35">
      <c r="B223" t="s">
        <v>577</v>
      </c>
      <c r="C223" t="s">
        <v>577</v>
      </c>
      <c r="D223" t="s">
        <v>578</v>
      </c>
      <c r="E223" t="s">
        <v>578</v>
      </c>
    </row>
    <row r="224" spans="2:5" x14ac:dyDescent="0.35">
      <c r="B224" t="s">
        <v>581</v>
      </c>
      <c r="C224" t="s">
        <v>579</v>
      </c>
      <c r="D224" t="s">
        <v>580</v>
      </c>
      <c r="E224" t="s">
        <v>580</v>
      </c>
    </row>
    <row r="225" spans="2:5" x14ac:dyDescent="0.35">
      <c r="B225" t="s">
        <v>582</v>
      </c>
      <c r="C225" t="s">
        <v>582</v>
      </c>
      <c r="D225" t="s">
        <v>583</v>
      </c>
      <c r="E225" t="s">
        <v>583</v>
      </c>
    </row>
    <row r="226" spans="2:5" x14ac:dyDescent="0.35">
      <c r="C226" t="s">
        <v>584</v>
      </c>
      <c r="D226" t="s">
        <v>371</v>
      </c>
    </row>
    <row r="227" spans="2:5" x14ac:dyDescent="0.35">
      <c r="C227" t="s">
        <v>585</v>
      </c>
      <c r="D227" t="s">
        <v>353</v>
      </c>
    </row>
    <row r="228" spans="2:5" x14ac:dyDescent="0.35">
      <c r="B228" t="s">
        <v>588</v>
      </c>
      <c r="C228" t="s">
        <v>586</v>
      </c>
      <c r="D228" t="s">
        <v>587</v>
      </c>
      <c r="E228" t="s">
        <v>587</v>
      </c>
    </row>
    <row r="229" spans="2:5" x14ac:dyDescent="0.35">
      <c r="B229" t="s">
        <v>591</v>
      </c>
      <c r="C229" t="s">
        <v>589</v>
      </c>
      <c r="D229" t="s">
        <v>590</v>
      </c>
      <c r="E229" t="s">
        <v>590</v>
      </c>
    </row>
    <row r="230" spans="2:5" x14ac:dyDescent="0.35">
      <c r="C230" t="s">
        <v>592</v>
      </c>
      <c r="D230" t="s">
        <v>380</v>
      </c>
    </row>
    <row r="231" spans="2:5" x14ac:dyDescent="0.35">
      <c r="B231" t="s">
        <v>595</v>
      </c>
      <c r="C231" t="s">
        <v>593</v>
      </c>
      <c r="D231" t="s">
        <v>594</v>
      </c>
      <c r="E231" t="s">
        <v>594</v>
      </c>
    </row>
    <row r="232" spans="2:5" x14ac:dyDescent="0.35">
      <c r="B232" t="s">
        <v>598</v>
      </c>
      <c r="C232" t="s">
        <v>596</v>
      </c>
      <c r="D232" t="s">
        <v>597</v>
      </c>
      <c r="E232" t="s">
        <v>597</v>
      </c>
    </row>
    <row r="233" spans="2:5" x14ac:dyDescent="0.35">
      <c r="B233" t="s">
        <v>599</v>
      </c>
      <c r="C233" t="s">
        <v>599</v>
      </c>
      <c r="D233" t="s">
        <v>600</v>
      </c>
      <c r="E233" t="s">
        <v>600</v>
      </c>
    </row>
    <row r="234" spans="2:5" x14ac:dyDescent="0.35">
      <c r="B234" t="s">
        <v>603</v>
      </c>
      <c r="C234" t="s">
        <v>601</v>
      </c>
      <c r="D234" t="s">
        <v>602</v>
      </c>
      <c r="E234" t="s">
        <v>602</v>
      </c>
    </row>
    <row r="235" spans="2:5" x14ac:dyDescent="0.35">
      <c r="B235" t="s">
        <v>606</v>
      </c>
      <c r="C235" t="s">
        <v>604</v>
      </c>
      <c r="D235" t="s">
        <v>605</v>
      </c>
      <c r="E235" t="s">
        <v>605</v>
      </c>
    </row>
    <row r="236" spans="2:5" x14ac:dyDescent="0.35">
      <c r="B236" t="s">
        <v>609</v>
      </c>
      <c r="C236" t="s">
        <v>607</v>
      </c>
      <c r="D236" t="s">
        <v>608</v>
      </c>
      <c r="E236" t="s">
        <v>608</v>
      </c>
    </row>
    <row r="237" spans="2:5" x14ac:dyDescent="0.35">
      <c r="C237" t="s">
        <v>610</v>
      </c>
      <c r="D237" t="s">
        <v>307</v>
      </c>
    </row>
    <row r="238" spans="2:5" x14ac:dyDescent="0.35">
      <c r="B238" t="s">
        <v>613</v>
      </c>
      <c r="C238" t="s">
        <v>611</v>
      </c>
      <c r="D238" t="s">
        <v>612</v>
      </c>
      <c r="E238" t="s">
        <v>612</v>
      </c>
    </row>
    <row r="239" spans="2:5" x14ac:dyDescent="0.35">
      <c r="C239" t="s">
        <v>614</v>
      </c>
      <c r="D239" t="s">
        <v>401</v>
      </c>
    </row>
    <row r="240" spans="2:5" x14ac:dyDescent="0.35">
      <c r="B240" t="s">
        <v>8</v>
      </c>
      <c r="C240" t="s">
        <v>8</v>
      </c>
      <c r="D240" t="s">
        <v>615</v>
      </c>
      <c r="E240" t="s">
        <v>615</v>
      </c>
    </row>
    <row r="241" spans="2:5" x14ac:dyDescent="0.35">
      <c r="C241" t="s">
        <v>616</v>
      </c>
      <c r="D241" t="s">
        <v>407</v>
      </c>
    </row>
    <row r="242" spans="2:5" x14ac:dyDescent="0.35">
      <c r="C242" t="s">
        <v>617</v>
      </c>
      <c r="D242" t="s">
        <v>410</v>
      </c>
    </row>
    <row r="243" spans="2:5" x14ac:dyDescent="0.35">
      <c r="B243" t="s">
        <v>620</v>
      </c>
      <c r="C243" t="s">
        <v>618</v>
      </c>
      <c r="D243" t="s">
        <v>619</v>
      </c>
      <c r="E243" t="s">
        <v>619</v>
      </c>
    </row>
    <row r="244" spans="2:5" x14ac:dyDescent="0.35">
      <c r="B244" t="s">
        <v>623</v>
      </c>
      <c r="C244" t="s">
        <v>621</v>
      </c>
      <c r="D244" t="s">
        <v>622</v>
      </c>
      <c r="E244" t="s">
        <v>622</v>
      </c>
    </row>
    <row r="245" spans="2:5" x14ac:dyDescent="0.35">
      <c r="B245" t="s">
        <v>626</v>
      </c>
      <c r="C245" t="s">
        <v>624</v>
      </c>
      <c r="D245" t="s">
        <v>625</v>
      </c>
      <c r="E245" t="s">
        <v>625</v>
      </c>
    </row>
    <row r="246" spans="2:5" x14ac:dyDescent="0.35">
      <c r="B246" t="s">
        <v>627</v>
      </c>
      <c r="C246" t="s">
        <v>627</v>
      </c>
      <c r="D246" t="s">
        <v>628</v>
      </c>
      <c r="E246" t="s">
        <v>628</v>
      </c>
    </row>
    <row r="247" spans="2:5" x14ac:dyDescent="0.35">
      <c r="C247" t="s">
        <v>629</v>
      </c>
      <c r="D247" t="s">
        <v>424</v>
      </c>
    </row>
    <row r="248" spans="2:5" x14ac:dyDescent="0.35">
      <c r="B248" t="s">
        <v>632</v>
      </c>
      <c r="C248" t="s">
        <v>630</v>
      </c>
      <c r="D248" t="s">
        <v>631</v>
      </c>
      <c r="E248" t="s">
        <v>631</v>
      </c>
    </row>
    <row r="249" spans="2:5" x14ac:dyDescent="0.35">
      <c r="B249" t="s">
        <v>633</v>
      </c>
      <c r="C249" t="s">
        <v>633</v>
      </c>
      <c r="D249" t="s">
        <v>634</v>
      </c>
      <c r="E249" t="s">
        <v>634</v>
      </c>
    </row>
    <row r="250" spans="2:5" x14ac:dyDescent="0.35">
      <c r="B250" t="s">
        <v>635</v>
      </c>
      <c r="C250" t="s">
        <v>635</v>
      </c>
      <c r="D250" t="s">
        <v>636</v>
      </c>
      <c r="E250" t="s">
        <v>636</v>
      </c>
    </row>
    <row r="251" spans="2:5" x14ac:dyDescent="0.35">
      <c r="B251" t="s">
        <v>637</v>
      </c>
      <c r="C251" t="s">
        <v>637</v>
      </c>
      <c r="D251" t="s">
        <v>638</v>
      </c>
      <c r="E251" t="s">
        <v>638</v>
      </c>
    </row>
    <row r="252" spans="2:5" x14ac:dyDescent="0.35">
      <c r="C252" t="s">
        <v>639</v>
      </c>
      <c r="D252" t="s">
        <v>438</v>
      </c>
    </row>
    <row r="253" spans="2:5" x14ac:dyDescent="0.35">
      <c r="B253" t="s">
        <v>642</v>
      </c>
      <c r="C253" t="s">
        <v>640</v>
      </c>
      <c r="D253" t="s">
        <v>641</v>
      </c>
      <c r="E253" t="s">
        <v>641</v>
      </c>
    </row>
    <row r="254" spans="2:5" x14ac:dyDescent="0.35">
      <c r="C254" t="s">
        <v>643</v>
      </c>
      <c r="D254" t="s">
        <v>443</v>
      </c>
    </row>
    <row r="255" spans="2:5" x14ac:dyDescent="0.35">
      <c r="B255" t="s">
        <v>644</v>
      </c>
      <c r="C255" t="s">
        <v>644</v>
      </c>
      <c r="D255" t="s">
        <v>645</v>
      </c>
      <c r="E255" t="s">
        <v>645</v>
      </c>
    </row>
    <row r="256" spans="2:5" x14ac:dyDescent="0.35">
      <c r="B256" t="s">
        <v>12</v>
      </c>
      <c r="C256" t="s">
        <v>646</v>
      </c>
      <c r="D256" t="s">
        <v>647</v>
      </c>
      <c r="E256" t="s">
        <v>647</v>
      </c>
    </row>
    <row r="257" spans="2:5" x14ac:dyDescent="0.35">
      <c r="B257" t="s">
        <v>650</v>
      </c>
      <c r="C257" t="s">
        <v>648</v>
      </c>
      <c r="D257" t="s">
        <v>649</v>
      </c>
      <c r="E257" t="s">
        <v>649</v>
      </c>
    </row>
    <row r="258" spans="2:5" x14ac:dyDescent="0.35">
      <c r="C258" t="s">
        <v>651</v>
      </c>
      <c r="D258" t="s">
        <v>450</v>
      </c>
    </row>
    <row r="259" spans="2:5" x14ac:dyDescent="0.35">
      <c r="B259" t="s">
        <v>652</v>
      </c>
      <c r="C259" t="s">
        <v>652</v>
      </c>
      <c r="D259" t="s">
        <v>653</v>
      </c>
      <c r="E259" t="s">
        <v>653</v>
      </c>
    </row>
    <row r="260" spans="2:5" x14ac:dyDescent="0.35">
      <c r="B260" t="s">
        <v>654</v>
      </c>
      <c r="C260" t="s">
        <v>654</v>
      </c>
      <c r="D260" t="s">
        <v>655</v>
      </c>
      <c r="E260" t="s">
        <v>655</v>
      </c>
    </row>
    <row r="261" spans="2:5" x14ac:dyDescent="0.35">
      <c r="C261" t="s">
        <v>656</v>
      </c>
      <c r="D261" t="s">
        <v>456</v>
      </c>
    </row>
    <row r="262" spans="2:5" x14ac:dyDescent="0.35">
      <c r="C262" t="s">
        <v>657</v>
      </c>
      <c r="D262" t="s">
        <v>459</v>
      </c>
    </row>
    <row r="263" spans="2:5" x14ac:dyDescent="0.35">
      <c r="B263" t="s">
        <v>660</v>
      </c>
      <c r="C263" t="s">
        <v>658</v>
      </c>
      <c r="D263" t="s">
        <v>659</v>
      </c>
      <c r="E263" t="s">
        <v>659</v>
      </c>
    </row>
    <row r="264" spans="2:5" x14ac:dyDescent="0.35">
      <c r="B264" t="s">
        <v>663</v>
      </c>
      <c r="C264" t="s">
        <v>661</v>
      </c>
      <c r="D264" t="s">
        <v>662</v>
      </c>
      <c r="E264" t="s">
        <v>662</v>
      </c>
    </row>
    <row r="265" spans="2:5" x14ac:dyDescent="0.35">
      <c r="B265" t="s">
        <v>666</v>
      </c>
      <c r="C265" t="s">
        <v>664</v>
      </c>
      <c r="D265" t="s">
        <v>665</v>
      </c>
      <c r="E265" t="s">
        <v>665</v>
      </c>
    </row>
    <row r="266" spans="2:5" x14ac:dyDescent="0.35">
      <c r="C266" t="s">
        <v>667</v>
      </c>
      <c r="D266" t="s">
        <v>469</v>
      </c>
    </row>
    <row r="267" spans="2:5" x14ac:dyDescent="0.35">
      <c r="B267" t="s">
        <v>668</v>
      </c>
      <c r="C267" t="s">
        <v>668</v>
      </c>
      <c r="D267" t="s">
        <v>669</v>
      </c>
      <c r="E267" t="s">
        <v>669</v>
      </c>
    </row>
    <row r="268" spans="2:5" x14ac:dyDescent="0.35">
      <c r="B268" t="s">
        <v>670</v>
      </c>
      <c r="C268" t="s">
        <v>670</v>
      </c>
      <c r="D268" t="s">
        <v>671</v>
      </c>
      <c r="E268" t="s">
        <v>671</v>
      </c>
    </row>
    <row r="269" spans="2:5" x14ac:dyDescent="0.35">
      <c r="B269" t="s">
        <v>674</v>
      </c>
      <c r="C269" t="s">
        <v>672</v>
      </c>
      <c r="D269" t="s">
        <v>673</v>
      </c>
      <c r="E269" t="s">
        <v>673</v>
      </c>
    </row>
    <row r="270" spans="2:5" x14ac:dyDescent="0.35">
      <c r="C270" t="s">
        <v>675</v>
      </c>
      <c r="D270" t="s">
        <v>480</v>
      </c>
    </row>
    <row r="271" spans="2:5" x14ac:dyDescent="0.35">
      <c r="B271" t="s">
        <v>676</v>
      </c>
      <c r="C271" t="s">
        <v>676</v>
      </c>
      <c r="D271" t="s">
        <v>677</v>
      </c>
      <c r="E271" t="s">
        <v>677</v>
      </c>
    </row>
    <row r="272" spans="2:5" x14ac:dyDescent="0.35">
      <c r="C272" t="s">
        <v>678</v>
      </c>
      <c r="D272" t="s">
        <v>485</v>
      </c>
    </row>
    <row r="273" spans="2:5" x14ac:dyDescent="0.35">
      <c r="B273" t="s">
        <v>679</v>
      </c>
      <c r="C273" t="s">
        <v>679</v>
      </c>
      <c r="D273" t="s">
        <v>680</v>
      </c>
      <c r="E273" t="s">
        <v>680</v>
      </c>
    </row>
    <row r="274" spans="2:5" x14ac:dyDescent="0.35">
      <c r="B274" t="s">
        <v>683</v>
      </c>
      <c r="C274" t="s">
        <v>681</v>
      </c>
      <c r="D274" t="s">
        <v>682</v>
      </c>
      <c r="E274" t="s">
        <v>682</v>
      </c>
    </row>
    <row r="275" spans="2:5" x14ac:dyDescent="0.35">
      <c r="B275" t="s">
        <v>686</v>
      </c>
      <c r="C275" t="s">
        <v>684</v>
      </c>
      <c r="D275" t="s">
        <v>685</v>
      </c>
      <c r="E275" t="s">
        <v>685</v>
      </c>
    </row>
    <row r="276" spans="2:5" x14ac:dyDescent="0.35">
      <c r="C276" t="s">
        <v>687</v>
      </c>
      <c r="D276" t="s">
        <v>495</v>
      </c>
    </row>
    <row r="277" spans="2:5" x14ac:dyDescent="0.35">
      <c r="B277" t="s">
        <v>26</v>
      </c>
      <c r="C277" t="s">
        <v>688</v>
      </c>
      <c r="D277" t="s">
        <v>689</v>
      </c>
      <c r="E277" t="s">
        <v>689</v>
      </c>
    </row>
    <row r="278" spans="2:5" x14ac:dyDescent="0.35">
      <c r="B278" t="s">
        <v>24</v>
      </c>
      <c r="C278" t="s">
        <v>690</v>
      </c>
      <c r="D278" t="s">
        <v>691</v>
      </c>
      <c r="E278" t="s">
        <v>691</v>
      </c>
    </row>
    <row r="279" spans="2:5" x14ac:dyDescent="0.35">
      <c r="B279" t="s">
        <v>694</v>
      </c>
      <c r="C279" t="s">
        <v>692</v>
      </c>
      <c r="D279" t="s">
        <v>693</v>
      </c>
      <c r="E279" t="s">
        <v>693</v>
      </c>
    </row>
    <row r="280" spans="2:5" x14ac:dyDescent="0.35">
      <c r="B280" t="s">
        <v>695</v>
      </c>
      <c r="C280" t="s">
        <v>695</v>
      </c>
      <c r="D280" t="s">
        <v>696</v>
      </c>
      <c r="E280" t="s">
        <v>696</v>
      </c>
    </row>
    <row r="281" spans="2:5" x14ac:dyDescent="0.35">
      <c r="B281" t="s">
        <v>699</v>
      </c>
      <c r="C281" t="s">
        <v>697</v>
      </c>
      <c r="D281" t="s">
        <v>698</v>
      </c>
      <c r="E281" t="s">
        <v>698</v>
      </c>
    </row>
    <row r="282" spans="2:5" x14ac:dyDescent="0.35">
      <c r="C282" t="s">
        <v>962</v>
      </c>
      <c r="D282" t="s">
        <v>342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9FD6-551F-4D20-891D-31E45D8183FC}">
  <dimension ref="B2:T67"/>
  <sheetViews>
    <sheetView topLeftCell="A48" workbookViewId="0">
      <selection activeCell="B2" sqref="B2:J67"/>
    </sheetView>
  </sheetViews>
  <sheetFormatPr defaultRowHeight="14.5" x14ac:dyDescent="0.35"/>
  <sheetData>
    <row r="2" spans="2:20" x14ac:dyDescent="0.35">
      <c r="B2" t="s">
        <v>1028</v>
      </c>
      <c r="C2" t="s">
        <v>1029</v>
      </c>
      <c r="D2" t="s">
        <v>1030</v>
      </c>
      <c r="E2" t="s">
        <v>1031</v>
      </c>
      <c r="F2" t="s">
        <v>1032</v>
      </c>
      <c r="G2" t="s">
        <v>1033</v>
      </c>
      <c r="H2" t="s">
        <v>1034</v>
      </c>
      <c r="I2" t="s">
        <v>1035</v>
      </c>
      <c r="J2" t="s">
        <v>1036</v>
      </c>
    </row>
    <row r="3" spans="2:20" x14ac:dyDescent="0.35">
      <c r="B3" t="s">
        <v>1</v>
      </c>
      <c r="C3" t="s">
        <v>1</v>
      </c>
      <c r="D3" t="s">
        <v>55</v>
      </c>
      <c r="E3" t="s">
        <v>635</v>
      </c>
      <c r="F3" t="s">
        <v>55</v>
      </c>
      <c r="G3" t="s">
        <v>299</v>
      </c>
      <c r="H3" t="s">
        <v>21</v>
      </c>
      <c r="I3" t="s">
        <v>7</v>
      </c>
      <c r="J3" t="s">
        <v>695</v>
      </c>
      <c r="L3" t="str">
        <f>CONCATENATE("'",B3,"',")</f>
        <v>'AXIN1',</v>
      </c>
      <c r="M3" t="str">
        <f t="shared" ref="M3:T3" si="0">CONCATENATE("'",C3,"',")</f>
        <v>'AXIN1',</v>
      </c>
      <c r="N3" t="str">
        <f t="shared" si="0"/>
        <v>'ABCF1',</v>
      </c>
      <c r="O3" t="str">
        <f t="shared" si="0"/>
        <v>'CCL23',</v>
      </c>
      <c r="P3" t="str">
        <f t="shared" si="0"/>
        <v>'ABCF1',</v>
      </c>
      <c r="Q3" t="str">
        <f t="shared" si="0"/>
        <v>'SELE',</v>
      </c>
      <c r="R3" t="str">
        <f t="shared" si="0"/>
        <v>'PF4',</v>
      </c>
      <c r="S3" t="str">
        <f t="shared" si="0"/>
        <v>'CXCL1',</v>
      </c>
      <c r="T3" t="str">
        <f t="shared" si="0"/>
        <v>'ADA',</v>
      </c>
    </row>
    <row r="4" spans="2:20" x14ac:dyDescent="0.35">
      <c r="B4" t="s">
        <v>2</v>
      </c>
      <c r="C4" t="s">
        <v>6</v>
      </c>
      <c r="D4" t="s">
        <v>58</v>
      </c>
      <c r="E4" t="s">
        <v>437</v>
      </c>
      <c r="F4" t="s">
        <v>82</v>
      </c>
      <c r="G4" t="s">
        <v>332</v>
      </c>
      <c r="H4" t="s">
        <v>25</v>
      </c>
      <c r="I4" t="s">
        <v>8</v>
      </c>
      <c r="J4" t="s">
        <v>436</v>
      </c>
      <c r="L4" t="str">
        <f t="shared" ref="L4:L67" si="1">CONCATENATE("'",B4,"',")</f>
        <v>'CASP8',</v>
      </c>
      <c r="M4" t="str">
        <f t="shared" ref="M4:M67" si="2">CONCATENATE("'",C4,"',")</f>
        <v>'CD40LG',</v>
      </c>
      <c r="N4" t="str">
        <f t="shared" ref="N4:N67" si="3">CONCATENATE("'",D4,"',")</f>
        <v>'AFM',</v>
      </c>
      <c r="O4" t="str">
        <f t="shared" ref="O4:O67" si="4">CONCATENATE("'",E4,"',")</f>
        <v>'CCL3',</v>
      </c>
      <c r="P4" t="str">
        <f t="shared" ref="P4:P67" si="5">CONCATENATE("'",F4,"',")</f>
        <v>'APOA4',</v>
      </c>
      <c r="Q4" t="str">
        <f t="shared" ref="Q4:Q67" si="6">CONCATENATE("'",G4,"',")</f>
        <v>'TEK',</v>
      </c>
      <c r="R4" t="str">
        <f t="shared" ref="R4:R67" si="7">CONCATENATE("'",H4,"',")</f>
        <v>'STOM',</v>
      </c>
      <c r="S4" t="str">
        <f t="shared" ref="S4:S67" si="8">CONCATENATE("'",I4,"',")</f>
        <v>'CXCL5',</v>
      </c>
      <c r="T4" t="str">
        <f t="shared" ref="T4:T67" si="9">CONCATENATE("'",J4,"',")</f>
        <v>'AGER',</v>
      </c>
    </row>
    <row r="5" spans="2:20" x14ac:dyDescent="0.35">
      <c r="B5" t="s">
        <v>3</v>
      </c>
      <c r="C5" t="s">
        <v>7</v>
      </c>
      <c r="D5" t="s">
        <v>436</v>
      </c>
      <c r="E5" t="s">
        <v>431</v>
      </c>
      <c r="F5" t="s">
        <v>83</v>
      </c>
      <c r="G5" t="s">
        <v>321</v>
      </c>
      <c r="H5" t="s">
        <v>6</v>
      </c>
      <c r="I5" t="s">
        <v>2</v>
      </c>
      <c r="J5" t="s">
        <v>453</v>
      </c>
      <c r="L5" t="str">
        <f t="shared" si="1"/>
        <v>'CD244',</v>
      </c>
      <c r="M5" t="str">
        <f t="shared" si="2"/>
        <v>'CXCL1',</v>
      </c>
      <c r="N5" t="str">
        <f t="shared" si="3"/>
        <v>'AGER',</v>
      </c>
      <c r="O5" t="str">
        <f t="shared" si="4"/>
        <v>'CCL4',</v>
      </c>
      <c r="P5" t="str">
        <f t="shared" si="5"/>
        <v>'APOB',</v>
      </c>
      <c r="Q5" t="str">
        <f t="shared" si="6"/>
        <v>'IL6R',</v>
      </c>
      <c r="R5" t="str">
        <f t="shared" si="7"/>
        <v>'CD40LG',</v>
      </c>
      <c r="S5" t="str">
        <f t="shared" si="8"/>
        <v>'CASP8',</v>
      </c>
      <c r="T5" t="str">
        <f t="shared" si="9"/>
        <v>'AGRP',</v>
      </c>
    </row>
    <row r="6" spans="2:20" x14ac:dyDescent="0.35">
      <c r="B6" t="s">
        <v>4</v>
      </c>
      <c r="C6" t="s">
        <v>8</v>
      </c>
      <c r="D6" t="s">
        <v>166</v>
      </c>
      <c r="E6" t="s">
        <v>518</v>
      </c>
      <c r="F6" t="s">
        <v>87</v>
      </c>
      <c r="G6" t="s">
        <v>372</v>
      </c>
      <c r="H6" t="s">
        <v>11</v>
      </c>
      <c r="I6" t="s">
        <v>26</v>
      </c>
      <c r="J6" t="s">
        <v>582</v>
      </c>
      <c r="L6" t="str">
        <f t="shared" si="1"/>
        <v>'CD274',</v>
      </c>
      <c r="M6" t="str">
        <f t="shared" si="2"/>
        <v>'CXCL5',</v>
      </c>
      <c r="N6" t="str">
        <f t="shared" si="3"/>
        <v>'AHSG',</v>
      </c>
      <c r="O6" t="str">
        <f t="shared" si="4"/>
        <v>'CCL7',</v>
      </c>
      <c r="P6" t="str">
        <f t="shared" si="5"/>
        <v>'APOC2',</v>
      </c>
      <c r="Q6" t="str">
        <f t="shared" si="6"/>
        <v>'PRL',</v>
      </c>
      <c r="R6" t="str">
        <f t="shared" si="7"/>
        <v>'EGF',</v>
      </c>
      <c r="S6" t="str">
        <f t="shared" si="8"/>
        <v>'SULT1A1',</v>
      </c>
      <c r="T6" t="str">
        <f t="shared" si="9"/>
        <v>'CCL11',</v>
      </c>
    </row>
    <row r="7" spans="2:20" x14ac:dyDescent="0.35">
      <c r="B7" t="s">
        <v>5</v>
      </c>
      <c r="C7" t="s">
        <v>11</v>
      </c>
      <c r="D7" t="s">
        <v>61</v>
      </c>
      <c r="E7" t="s">
        <v>674</v>
      </c>
      <c r="F7" t="s">
        <v>103</v>
      </c>
      <c r="G7" t="s">
        <v>414</v>
      </c>
      <c r="H7" t="s">
        <v>23</v>
      </c>
      <c r="I7" t="s">
        <v>6</v>
      </c>
      <c r="J7" t="s">
        <v>599</v>
      </c>
      <c r="L7" t="str">
        <f t="shared" si="1"/>
        <v>'CD40',</v>
      </c>
      <c r="M7" t="str">
        <f t="shared" si="2"/>
        <v>'EGF',</v>
      </c>
      <c r="N7" t="str">
        <f t="shared" si="3"/>
        <v>'ALB',</v>
      </c>
      <c r="O7" t="str">
        <f t="shared" si="4"/>
        <v>'CCL8',</v>
      </c>
      <c r="P7" t="str">
        <f t="shared" si="5"/>
        <v>'SLC4A1',</v>
      </c>
      <c r="Q7" t="str">
        <f t="shared" si="6"/>
        <v>'SELPLG',</v>
      </c>
      <c r="R7" t="str">
        <f t="shared" si="7"/>
        <v>'SRC',</v>
      </c>
      <c r="S7" t="str">
        <f t="shared" si="8"/>
        <v>'CD40LG',</v>
      </c>
      <c r="T7" t="str">
        <f t="shared" si="9"/>
        <v>'CCL19',</v>
      </c>
    </row>
    <row r="8" spans="2:20" x14ac:dyDescent="0.35">
      <c r="B8" t="s">
        <v>6</v>
      </c>
      <c r="C8" t="s">
        <v>15</v>
      </c>
      <c r="D8" t="s">
        <v>79</v>
      </c>
      <c r="E8" t="s">
        <v>3</v>
      </c>
      <c r="F8" t="s">
        <v>116</v>
      </c>
      <c r="G8" t="s">
        <v>445</v>
      </c>
      <c r="H8" t="s">
        <v>13</v>
      </c>
      <c r="I8" t="s">
        <v>11</v>
      </c>
      <c r="J8" t="s">
        <v>496</v>
      </c>
      <c r="L8" t="str">
        <f t="shared" si="1"/>
        <v>'CD40LG',</v>
      </c>
      <c r="M8" t="str">
        <f t="shared" si="2"/>
        <v>'HSPB1',</v>
      </c>
      <c r="N8" t="str">
        <f t="shared" si="3"/>
        <v>'APOA2',</v>
      </c>
      <c r="O8" t="str">
        <f t="shared" si="4"/>
        <v>'CD244',</v>
      </c>
      <c r="P8" t="str">
        <f t="shared" si="5"/>
        <v>'SERPINA6',</v>
      </c>
      <c r="Q8" t="str">
        <f t="shared" si="6"/>
        <v>'CXCL16',</v>
      </c>
      <c r="R8" t="str">
        <f t="shared" si="7"/>
        <v>'F2R',</v>
      </c>
      <c r="S8" t="str">
        <f t="shared" si="8"/>
        <v>'EGF',</v>
      </c>
      <c r="T8" t="str">
        <f t="shared" si="9"/>
        <v>'CCL20',</v>
      </c>
    </row>
    <row r="9" spans="2:20" x14ac:dyDescent="0.35">
      <c r="B9" t="s">
        <v>7</v>
      </c>
      <c r="C9" t="s">
        <v>16</v>
      </c>
      <c r="D9" t="s">
        <v>82</v>
      </c>
      <c r="E9" t="s">
        <v>4</v>
      </c>
      <c r="F9" t="s">
        <v>117</v>
      </c>
      <c r="G9" t="s">
        <v>499</v>
      </c>
      <c r="H9" t="s">
        <v>4</v>
      </c>
      <c r="I9" t="s">
        <v>23</v>
      </c>
      <c r="J9" t="s">
        <v>635</v>
      </c>
      <c r="L9" t="str">
        <f t="shared" si="1"/>
        <v>'CXCL1',</v>
      </c>
      <c r="M9" t="str">
        <f t="shared" si="2"/>
        <v>'IKBKG',</v>
      </c>
      <c r="N9" t="str">
        <f t="shared" si="3"/>
        <v>'APOA4',</v>
      </c>
      <c r="O9" t="str">
        <f t="shared" si="4"/>
        <v>'CD274',</v>
      </c>
      <c r="P9" t="str">
        <f t="shared" si="5"/>
        <v>'CD5L',</v>
      </c>
      <c r="Q9" t="str">
        <f t="shared" si="6"/>
        <v>'MUC16',</v>
      </c>
      <c r="R9" t="str">
        <f t="shared" si="7"/>
        <v>'CD274',</v>
      </c>
      <c r="S9" t="str">
        <f t="shared" si="8"/>
        <v>'SRC',</v>
      </c>
      <c r="T9" t="str">
        <f t="shared" si="9"/>
        <v>'CCL23',</v>
      </c>
    </row>
    <row r="10" spans="2:20" x14ac:dyDescent="0.35">
      <c r="B10" t="s">
        <v>8</v>
      </c>
      <c r="C10" t="s">
        <v>613</v>
      </c>
      <c r="D10" t="s">
        <v>87</v>
      </c>
      <c r="E10" t="s">
        <v>5</v>
      </c>
      <c r="F10" t="s">
        <v>155</v>
      </c>
      <c r="G10" t="s">
        <v>20</v>
      </c>
      <c r="H10" t="s">
        <v>7</v>
      </c>
      <c r="I10" t="s">
        <v>613</v>
      </c>
      <c r="J10" t="s">
        <v>676</v>
      </c>
      <c r="L10" t="str">
        <f t="shared" si="1"/>
        <v>'CXCL5',</v>
      </c>
      <c r="M10" t="str">
        <f t="shared" si="2"/>
        <v>'PDGFB',</v>
      </c>
      <c r="N10" t="str">
        <f t="shared" si="3"/>
        <v>'APOC2',</v>
      </c>
      <c r="O10" t="str">
        <f t="shared" si="4"/>
        <v>'CD40',</v>
      </c>
      <c r="P10" t="str">
        <f t="shared" si="5"/>
        <v>'CPN2',</v>
      </c>
      <c r="Q10" t="str">
        <f t="shared" si="6"/>
        <v>'PECAM1',</v>
      </c>
      <c r="R10" t="str">
        <f t="shared" si="7"/>
        <v>'CXCL1',</v>
      </c>
      <c r="S10" t="str">
        <f t="shared" si="8"/>
        <v>'PDGFB',</v>
      </c>
      <c r="T10" t="str">
        <f t="shared" si="9"/>
        <v>'CCL25',</v>
      </c>
    </row>
    <row r="11" spans="2:20" x14ac:dyDescent="0.35">
      <c r="B11" t="s">
        <v>9</v>
      </c>
      <c r="C11" t="s">
        <v>22</v>
      </c>
      <c r="D11" t="s">
        <v>89</v>
      </c>
      <c r="E11" t="s">
        <v>312</v>
      </c>
      <c r="F11" t="s">
        <v>166</v>
      </c>
      <c r="G11" t="s">
        <v>536</v>
      </c>
      <c r="H11" t="s">
        <v>348</v>
      </c>
      <c r="I11" t="s">
        <v>15</v>
      </c>
      <c r="J11" t="s">
        <v>652</v>
      </c>
      <c r="L11" t="str">
        <f t="shared" si="1"/>
        <v>'CXCL6',</v>
      </c>
      <c r="M11" t="str">
        <f t="shared" si="2"/>
        <v>'SIRT2',</v>
      </c>
      <c r="N11" t="str">
        <f t="shared" si="3"/>
        <v>'APOC3',</v>
      </c>
      <c r="O11" t="str">
        <f t="shared" si="4"/>
        <v>'CSTB',</v>
      </c>
      <c r="P11" t="str">
        <f t="shared" si="5"/>
        <v>'AHSG',</v>
      </c>
      <c r="Q11" t="str">
        <f t="shared" si="6"/>
        <v>'IL17C',</v>
      </c>
      <c r="R11" t="str">
        <f t="shared" si="7"/>
        <v>'OLR1',</v>
      </c>
      <c r="S11" t="str">
        <f t="shared" si="8"/>
        <v>'HSPB1',</v>
      </c>
      <c r="T11" t="str">
        <f t="shared" si="9"/>
        <v>'CCL28',</v>
      </c>
    </row>
    <row r="12" spans="2:20" x14ac:dyDescent="0.35">
      <c r="B12" t="s">
        <v>10</v>
      </c>
      <c r="C12" t="s">
        <v>23</v>
      </c>
      <c r="D12" t="s">
        <v>91</v>
      </c>
      <c r="E12" t="s">
        <v>7</v>
      </c>
      <c r="F12" t="s">
        <v>175</v>
      </c>
      <c r="G12" t="s">
        <v>598</v>
      </c>
      <c r="H12" t="s">
        <v>360</v>
      </c>
      <c r="I12" t="s">
        <v>22</v>
      </c>
      <c r="J12" t="s">
        <v>431</v>
      </c>
      <c r="L12" t="str">
        <f t="shared" si="1"/>
        <v>'DKK1',</v>
      </c>
      <c r="M12" t="str">
        <f t="shared" si="2"/>
        <v>'SRC',</v>
      </c>
      <c r="N12" t="str">
        <f t="shared" si="3"/>
        <v>'APOD',</v>
      </c>
      <c r="O12" t="str">
        <f t="shared" si="4"/>
        <v>'CXCL1',</v>
      </c>
      <c r="P12" t="str">
        <f t="shared" si="5"/>
        <v>'FN1',</v>
      </c>
      <c r="Q12" t="str">
        <f t="shared" si="6"/>
        <v>'FGF21',</v>
      </c>
      <c r="R12" t="str">
        <f t="shared" si="7"/>
        <v>'IL18R1',</v>
      </c>
      <c r="S12" t="str">
        <f t="shared" si="8"/>
        <v>'SIRT2',</v>
      </c>
      <c r="T12" t="str">
        <f t="shared" si="9"/>
        <v>'CCL4',</v>
      </c>
    </row>
    <row r="13" spans="2:20" x14ac:dyDescent="0.35">
      <c r="B13" t="s">
        <v>11</v>
      </c>
      <c r="C13" t="s">
        <v>24</v>
      </c>
      <c r="D13" t="s">
        <v>97</v>
      </c>
      <c r="E13" t="s">
        <v>849</v>
      </c>
      <c r="F13" t="s">
        <v>206</v>
      </c>
      <c r="G13" t="s">
        <v>360</v>
      </c>
      <c r="H13" t="s">
        <v>15</v>
      </c>
      <c r="I13" t="s">
        <v>16</v>
      </c>
      <c r="J13" t="s">
        <v>518</v>
      </c>
      <c r="L13" t="str">
        <f t="shared" si="1"/>
        <v>'EGF',</v>
      </c>
      <c r="M13" t="str">
        <f t="shared" si="2"/>
        <v>'STAMBP',</v>
      </c>
      <c r="N13" t="str">
        <f t="shared" si="3"/>
        <v>'APOL1',</v>
      </c>
      <c r="O13" t="str">
        <f t="shared" si="4"/>
        <v>'F3',</v>
      </c>
      <c r="P13" t="str">
        <f t="shared" si="5"/>
        <v>'IGHA1',</v>
      </c>
      <c r="Q13" t="str">
        <f t="shared" si="6"/>
        <v>'IL18R1',</v>
      </c>
      <c r="R13" t="str">
        <f t="shared" si="7"/>
        <v>'HSPB1',</v>
      </c>
      <c r="S13" t="str">
        <f t="shared" si="8"/>
        <v>'IKBKG',</v>
      </c>
      <c r="T13" t="str">
        <f t="shared" si="9"/>
        <v>'CCL7',</v>
      </c>
    </row>
    <row r="14" spans="2:20" x14ac:dyDescent="0.35">
      <c r="B14" t="s">
        <v>12</v>
      </c>
      <c r="C14" t="s">
        <v>26</v>
      </c>
      <c r="D14" t="s">
        <v>281</v>
      </c>
      <c r="E14" t="s">
        <v>487</v>
      </c>
      <c r="F14" t="s">
        <v>210</v>
      </c>
      <c r="G14" t="s">
        <v>666</v>
      </c>
      <c r="H14" t="s">
        <v>28</v>
      </c>
      <c r="I14" t="s">
        <v>1</v>
      </c>
      <c r="J14" t="s">
        <v>674</v>
      </c>
      <c r="L14" t="str">
        <f t="shared" si="1"/>
        <v>'EIF4EBP1',</v>
      </c>
      <c r="M14" t="str">
        <f t="shared" si="2"/>
        <v>'SULT1A1',</v>
      </c>
      <c r="N14" t="str">
        <f t="shared" si="3"/>
        <v>'AZGP1',</v>
      </c>
      <c r="O14" t="str">
        <f t="shared" si="4"/>
        <v>'FABP4',</v>
      </c>
      <c r="P14" t="str">
        <f t="shared" si="5"/>
        <v>'IGHG1',</v>
      </c>
      <c r="Q14" t="str">
        <f t="shared" si="6"/>
        <v>'FGF19',</v>
      </c>
      <c r="R14" t="str">
        <f t="shared" si="7"/>
        <v>'TNFSF14',</v>
      </c>
      <c r="S14" t="str">
        <f t="shared" si="8"/>
        <v>'AXIN1',</v>
      </c>
      <c r="T14" t="str">
        <f t="shared" si="9"/>
        <v>'CCL8',</v>
      </c>
    </row>
    <row r="15" spans="2:20" x14ac:dyDescent="0.35">
      <c r="B15" t="s">
        <v>13</v>
      </c>
      <c r="D15" t="s">
        <v>104</v>
      </c>
      <c r="E15" t="s">
        <v>411</v>
      </c>
      <c r="F15" t="s">
        <v>214</v>
      </c>
      <c r="G15" t="s">
        <v>674</v>
      </c>
      <c r="H15" t="s">
        <v>374</v>
      </c>
      <c r="I15" t="s">
        <v>24</v>
      </c>
      <c r="J15" t="s">
        <v>571</v>
      </c>
      <c r="L15" t="str">
        <f t="shared" si="1"/>
        <v>'F2R',</v>
      </c>
      <c r="M15" t="str">
        <f t="shared" si="2"/>
        <v>'',</v>
      </c>
      <c r="N15" t="str">
        <f t="shared" si="3"/>
        <v>'C1QB',</v>
      </c>
      <c r="O15" t="str">
        <f t="shared" si="4"/>
        <v>'HGF',</v>
      </c>
      <c r="P15" t="str">
        <f t="shared" si="5"/>
        <v>'IGHG3',</v>
      </c>
      <c r="Q15" t="str">
        <f t="shared" si="6"/>
        <v>'CCL8',</v>
      </c>
      <c r="R15" t="str">
        <f t="shared" si="7"/>
        <v>'MPO',</v>
      </c>
      <c r="S15" t="str">
        <f t="shared" si="8"/>
        <v>'STAMBP',</v>
      </c>
      <c r="T15" t="str">
        <f t="shared" si="9"/>
        <v>'CD6',</v>
      </c>
    </row>
    <row r="16" spans="2:20" x14ac:dyDescent="0.35">
      <c r="B16" t="s">
        <v>14</v>
      </c>
      <c r="D16" t="s">
        <v>599</v>
      </c>
      <c r="E16" t="s">
        <v>588</v>
      </c>
      <c r="F16" t="s">
        <v>218</v>
      </c>
      <c r="H16" t="s">
        <v>19</v>
      </c>
      <c r="J16" t="s">
        <v>522</v>
      </c>
      <c r="L16" t="str">
        <f t="shared" si="1"/>
        <v>'HBEGF',</v>
      </c>
      <c r="M16" t="str">
        <f t="shared" si="2"/>
        <v>'',</v>
      </c>
      <c r="N16" t="str">
        <f t="shared" si="3"/>
        <v>'CCL19',</v>
      </c>
      <c r="O16" t="str">
        <f t="shared" si="4"/>
        <v>'IL10RA',</v>
      </c>
      <c r="P16" t="str">
        <f t="shared" si="5"/>
        <v>'IGHM',</v>
      </c>
      <c r="Q16" t="str">
        <f t="shared" si="6"/>
        <v>'',</v>
      </c>
      <c r="R16" t="str">
        <f t="shared" si="7"/>
        <v>'MMP1',</v>
      </c>
      <c r="S16" t="str">
        <f t="shared" si="8"/>
        <v>'',</v>
      </c>
      <c r="T16" t="str">
        <f t="shared" si="9"/>
        <v>'CDCP1',</v>
      </c>
    </row>
    <row r="17" spans="2:20" x14ac:dyDescent="0.35">
      <c r="B17" t="s">
        <v>15</v>
      </c>
      <c r="D17" t="s">
        <v>635</v>
      </c>
      <c r="E17" t="s">
        <v>19</v>
      </c>
      <c r="F17" t="s">
        <v>222</v>
      </c>
      <c r="H17" t="s">
        <v>9</v>
      </c>
      <c r="J17" t="s">
        <v>552</v>
      </c>
      <c r="L17" t="str">
        <f t="shared" si="1"/>
        <v>'HSPB1',</v>
      </c>
      <c r="M17" t="str">
        <f t="shared" si="2"/>
        <v>'',</v>
      </c>
      <c r="N17" t="str">
        <f t="shared" si="3"/>
        <v>'CCL23',</v>
      </c>
      <c r="O17" t="str">
        <f t="shared" si="4"/>
        <v>'MMP1',</v>
      </c>
      <c r="P17" t="str">
        <f t="shared" si="5"/>
        <v>'JCHAIN',</v>
      </c>
      <c r="Q17" t="str">
        <f t="shared" si="6"/>
        <v>'',</v>
      </c>
      <c r="R17" t="str">
        <f t="shared" si="7"/>
        <v>'CXCL6',</v>
      </c>
      <c r="S17" t="str">
        <f t="shared" si="8"/>
        <v>'',</v>
      </c>
      <c r="T17" t="str">
        <f t="shared" si="9"/>
        <v>'CST5',</v>
      </c>
    </row>
    <row r="18" spans="2:20" x14ac:dyDescent="0.35">
      <c r="B18" t="s">
        <v>16</v>
      </c>
      <c r="D18" t="s">
        <v>652</v>
      </c>
      <c r="E18" t="s">
        <v>462</v>
      </c>
      <c r="F18" t="s">
        <v>227</v>
      </c>
      <c r="H18" t="s">
        <v>18</v>
      </c>
      <c r="J18" t="s">
        <v>432</v>
      </c>
      <c r="L18" t="str">
        <f t="shared" si="1"/>
        <v>'IKBKG',</v>
      </c>
      <c r="M18" t="str">
        <f t="shared" si="2"/>
        <v>'',</v>
      </c>
      <c r="N18" t="str">
        <f t="shared" si="3"/>
        <v>'CCL28',</v>
      </c>
      <c r="O18" t="str">
        <f t="shared" si="4"/>
        <v>'PLAT',</v>
      </c>
      <c r="P18" t="str">
        <f t="shared" si="5"/>
        <v>'ITIH4',</v>
      </c>
      <c r="Q18" t="str">
        <f t="shared" si="6"/>
        <v>'',</v>
      </c>
      <c r="R18" t="str">
        <f t="shared" si="7"/>
        <v>'ITGB1BP2',</v>
      </c>
      <c r="S18" t="str">
        <f t="shared" si="8"/>
        <v>'',</v>
      </c>
      <c r="T18" t="str">
        <f t="shared" si="9"/>
        <v>'CTSD',</v>
      </c>
    </row>
    <row r="19" spans="2:20" x14ac:dyDescent="0.35">
      <c r="B19" t="s">
        <v>17</v>
      </c>
      <c r="D19" t="s">
        <v>437</v>
      </c>
      <c r="E19" t="s">
        <v>511</v>
      </c>
      <c r="F19" t="s">
        <v>231</v>
      </c>
      <c r="H19" t="s">
        <v>10</v>
      </c>
      <c r="J19" t="s">
        <v>7</v>
      </c>
      <c r="L19" t="str">
        <f t="shared" si="1"/>
        <v>'IL7',</v>
      </c>
      <c r="M19" t="str">
        <f t="shared" si="2"/>
        <v>'',</v>
      </c>
      <c r="N19" t="str">
        <f t="shared" si="3"/>
        <v>'CCL3',</v>
      </c>
      <c r="O19" t="str">
        <f t="shared" si="4"/>
        <v>'RNASE3',</v>
      </c>
      <c r="P19" t="str">
        <f t="shared" si="5"/>
        <v>'KNG1',</v>
      </c>
      <c r="Q19" t="str">
        <f t="shared" si="6"/>
        <v>'',</v>
      </c>
      <c r="R19" t="str">
        <f t="shared" si="7"/>
        <v>'DKK1',</v>
      </c>
      <c r="S19" t="str">
        <f t="shared" si="8"/>
        <v>'',</v>
      </c>
      <c r="T19" t="str">
        <f t="shared" si="9"/>
        <v>'CXCL1',</v>
      </c>
    </row>
    <row r="20" spans="2:20" x14ac:dyDescent="0.35">
      <c r="B20" t="s">
        <v>18</v>
      </c>
      <c r="D20" t="s">
        <v>431</v>
      </c>
      <c r="E20" t="s">
        <v>477</v>
      </c>
      <c r="F20" t="s">
        <v>233</v>
      </c>
      <c r="H20" t="s">
        <v>22</v>
      </c>
      <c r="J20" t="s">
        <v>9</v>
      </c>
      <c r="L20" t="str">
        <f t="shared" si="1"/>
        <v>'ITGB1BP2',</v>
      </c>
      <c r="M20" t="str">
        <f t="shared" si="2"/>
        <v>'',</v>
      </c>
      <c r="N20" t="str">
        <f t="shared" si="3"/>
        <v>'CCL4',</v>
      </c>
      <c r="O20" t="str">
        <f t="shared" si="4"/>
        <v>'SPON1',</v>
      </c>
      <c r="P20" t="str">
        <f t="shared" si="5"/>
        <v>'MBL2',</v>
      </c>
      <c r="Q20" t="str">
        <f t="shared" si="6"/>
        <v>'',</v>
      </c>
      <c r="R20" t="str">
        <f t="shared" si="7"/>
        <v>'SIRT2',</v>
      </c>
      <c r="S20" t="str">
        <f t="shared" si="8"/>
        <v>'',</v>
      </c>
      <c r="T20" t="str">
        <f t="shared" si="9"/>
        <v>'CXCL6',</v>
      </c>
    </row>
    <row r="21" spans="2:20" x14ac:dyDescent="0.35">
      <c r="B21" t="s">
        <v>19</v>
      </c>
      <c r="D21" t="s">
        <v>518</v>
      </c>
      <c r="E21" t="s">
        <v>351</v>
      </c>
      <c r="F21" t="s">
        <v>240</v>
      </c>
      <c r="H21" t="s">
        <v>457</v>
      </c>
      <c r="J21" t="s">
        <v>10</v>
      </c>
      <c r="L21" t="str">
        <f t="shared" si="1"/>
        <v>'MMP1',</v>
      </c>
      <c r="M21" t="str">
        <f t="shared" si="2"/>
        <v>'',</v>
      </c>
      <c r="N21" t="str">
        <f t="shared" si="3"/>
        <v>'CCL7',</v>
      </c>
      <c r="O21" t="str">
        <f t="shared" si="4"/>
        <v>'TNFRSF10B',</v>
      </c>
      <c r="P21" t="str">
        <f t="shared" si="5"/>
        <v>'PGLYRP2',</v>
      </c>
      <c r="Q21" t="str">
        <f t="shared" si="6"/>
        <v>'',</v>
      </c>
      <c r="R21" t="str">
        <f t="shared" si="7"/>
        <v>'S100A12',</v>
      </c>
      <c r="S21" t="str">
        <f t="shared" si="8"/>
        <v>'',</v>
      </c>
      <c r="T21" t="str">
        <f t="shared" si="9"/>
        <v>'DKK1',</v>
      </c>
    </row>
    <row r="22" spans="2:20" x14ac:dyDescent="0.35">
      <c r="B22" t="s">
        <v>20</v>
      </c>
      <c r="D22" t="s">
        <v>124</v>
      </c>
      <c r="E22" t="s">
        <v>335</v>
      </c>
      <c r="F22" t="s">
        <v>269</v>
      </c>
      <c r="H22" t="s">
        <v>5</v>
      </c>
      <c r="J22" t="s">
        <v>467</v>
      </c>
      <c r="L22" t="str">
        <f t="shared" si="1"/>
        <v>'PECAM1',</v>
      </c>
      <c r="M22" t="str">
        <f t="shared" si="2"/>
        <v>'',</v>
      </c>
      <c r="N22" t="str">
        <f t="shared" si="3"/>
        <v>'CFB',</v>
      </c>
      <c r="O22" t="str">
        <f t="shared" si="4"/>
        <v>'TNFRSF1A',</v>
      </c>
      <c r="P22" t="str">
        <f t="shared" si="5"/>
        <v>'TF',</v>
      </c>
      <c r="Q22" t="str">
        <f t="shared" si="6"/>
        <v>'',</v>
      </c>
      <c r="R22" t="str">
        <f t="shared" si="7"/>
        <v>'CD40',</v>
      </c>
      <c r="S22" t="str">
        <f t="shared" si="8"/>
        <v>'',</v>
      </c>
      <c r="T22" t="str">
        <f t="shared" si="9"/>
        <v>'ESM1',</v>
      </c>
    </row>
    <row r="23" spans="2:20" x14ac:dyDescent="0.35">
      <c r="B23" t="s">
        <v>21</v>
      </c>
      <c r="D23" t="s">
        <v>130</v>
      </c>
      <c r="F23" t="s">
        <v>6</v>
      </c>
      <c r="H23" t="s">
        <v>14</v>
      </c>
      <c r="J23" t="s">
        <v>598</v>
      </c>
      <c r="L23" t="str">
        <f t="shared" si="1"/>
        <v>'PF4',</v>
      </c>
      <c r="M23" t="str">
        <f t="shared" si="2"/>
        <v>'',</v>
      </c>
      <c r="N23" t="str">
        <f t="shared" si="3"/>
        <v>'CFI',</v>
      </c>
      <c r="O23" t="str">
        <f t="shared" si="4"/>
        <v>'',</v>
      </c>
      <c r="P23" t="str">
        <f t="shared" si="5"/>
        <v>'CD40LG',</v>
      </c>
      <c r="Q23" t="str">
        <f t="shared" si="6"/>
        <v>'',</v>
      </c>
      <c r="R23" t="str">
        <f t="shared" si="7"/>
        <v>'HBEGF',</v>
      </c>
      <c r="S23" t="str">
        <f t="shared" si="8"/>
        <v>'',</v>
      </c>
      <c r="T23" t="str">
        <f t="shared" si="9"/>
        <v>'FGF21',</v>
      </c>
    </row>
    <row r="24" spans="2:20" x14ac:dyDescent="0.35">
      <c r="B24" t="s">
        <v>22</v>
      </c>
      <c r="D24" t="s">
        <v>392</v>
      </c>
      <c r="F24" t="s">
        <v>23</v>
      </c>
      <c r="H24" t="s">
        <v>2</v>
      </c>
      <c r="J24" t="s">
        <v>591</v>
      </c>
      <c r="L24" t="str">
        <f t="shared" si="1"/>
        <v>'SIRT2',</v>
      </c>
      <c r="M24" t="str">
        <f t="shared" si="2"/>
        <v>'',</v>
      </c>
      <c r="N24" t="str">
        <f t="shared" si="3"/>
        <v>'CHI3L1',</v>
      </c>
      <c r="O24" t="str">
        <f t="shared" si="4"/>
        <v>'',</v>
      </c>
      <c r="P24" t="str">
        <f t="shared" si="5"/>
        <v>'SRC',</v>
      </c>
      <c r="Q24" t="str">
        <f t="shared" si="6"/>
        <v>'',</v>
      </c>
      <c r="R24" t="str">
        <f t="shared" si="7"/>
        <v>'CASP8',</v>
      </c>
      <c r="S24" t="str">
        <f t="shared" si="8"/>
        <v>'',</v>
      </c>
      <c r="T24" t="str">
        <f t="shared" si="9"/>
        <v>'FGF5',</v>
      </c>
    </row>
    <row r="25" spans="2:20" x14ac:dyDescent="0.35">
      <c r="B25" t="s">
        <v>23</v>
      </c>
      <c r="D25" t="s">
        <v>121</v>
      </c>
      <c r="F25" t="s">
        <v>4</v>
      </c>
      <c r="H25" t="s">
        <v>16</v>
      </c>
      <c r="J25" t="s">
        <v>642</v>
      </c>
      <c r="L25" t="str">
        <f t="shared" si="1"/>
        <v>'SRC',</v>
      </c>
      <c r="M25" t="str">
        <f t="shared" si="2"/>
        <v>'',</v>
      </c>
      <c r="N25" t="str">
        <f t="shared" si="3"/>
        <v>'CP',</v>
      </c>
      <c r="O25" t="str">
        <f t="shared" si="4"/>
        <v>'',</v>
      </c>
      <c r="P25" t="str">
        <f t="shared" si="5"/>
        <v>'CD274',</v>
      </c>
      <c r="Q25" t="str">
        <f t="shared" si="6"/>
        <v>'',</v>
      </c>
      <c r="R25" t="str">
        <f t="shared" si="7"/>
        <v>'IKBKG',</v>
      </c>
      <c r="S25" t="str">
        <f t="shared" si="8"/>
        <v>'',</v>
      </c>
      <c r="T25" t="str">
        <f t="shared" si="9"/>
        <v>'FLT3LG',</v>
      </c>
    </row>
    <row r="26" spans="2:20" x14ac:dyDescent="0.35">
      <c r="B26" t="s">
        <v>24</v>
      </c>
      <c r="D26" t="s">
        <v>552</v>
      </c>
      <c r="F26" t="s">
        <v>7</v>
      </c>
      <c r="H26" t="s">
        <v>20</v>
      </c>
      <c r="J26" t="s">
        <v>521</v>
      </c>
      <c r="L26" t="str">
        <f t="shared" si="1"/>
        <v>'STAMBP',</v>
      </c>
      <c r="M26" t="str">
        <f t="shared" si="2"/>
        <v>'',</v>
      </c>
      <c r="N26" t="str">
        <f t="shared" si="3"/>
        <v>'CST5',</v>
      </c>
      <c r="O26" t="str">
        <f t="shared" si="4"/>
        <v>'',</v>
      </c>
      <c r="P26" t="str">
        <f t="shared" si="5"/>
        <v>'CXCL1',</v>
      </c>
      <c r="Q26" t="str">
        <f t="shared" si="6"/>
        <v>'',</v>
      </c>
      <c r="R26" t="str">
        <f t="shared" si="7"/>
        <v>'PECAM1',</v>
      </c>
      <c r="S26" t="str">
        <f t="shared" si="8"/>
        <v>'',</v>
      </c>
      <c r="T26" t="str">
        <f t="shared" si="9"/>
        <v>'GDNF',</v>
      </c>
    </row>
    <row r="27" spans="2:20" x14ac:dyDescent="0.35">
      <c r="B27" t="s">
        <v>25</v>
      </c>
      <c r="D27" t="s">
        <v>312</v>
      </c>
      <c r="F27" t="s">
        <v>15</v>
      </c>
      <c r="H27" t="s">
        <v>511</v>
      </c>
      <c r="J27" t="s">
        <v>859</v>
      </c>
      <c r="L27" t="str">
        <f t="shared" si="1"/>
        <v>'STOM',</v>
      </c>
      <c r="M27" t="str">
        <f t="shared" si="2"/>
        <v>'',</v>
      </c>
      <c r="N27" t="str">
        <f t="shared" si="3"/>
        <v>'CSTB',</v>
      </c>
      <c r="O27" t="str">
        <f t="shared" si="4"/>
        <v>'',</v>
      </c>
      <c r="P27" t="str">
        <f t="shared" si="5"/>
        <v>'HSPB1',</v>
      </c>
      <c r="Q27" t="str">
        <f t="shared" si="6"/>
        <v>'',</v>
      </c>
      <c r="R27" t="str">
        <f t="shared" si="7"/>
        <v>'RNASE3',</v>
      </c>
      <c r="S27" t="str">
        <f t="shared" si="8"/>
        <v>'',</v>
      </c>
      <c r="T27" t="str">
        <f t="shared" si="9"/>
        <v>'HAVCR1',</v>
      </c>
    </row>
    <row r="28" spans="2:20" x14ac:dyDescent="0.35">
      <c r="B28" t="s">
        <v>26</v>
      </c>
      <c r="D28" t="s">
        <v>432</v>
      </c>
      <c r="F28" t="s">
        <v>372</v>
      </c>
      <c r="H28" t="s">
        <v>3</v>
      </c>
      <c r="J28" t="s">
        <v>632</v>
      </c>
      <c r="L28" t="str">
        <f t="shared" si="1"/>
        <v>'SULT1A1',</v>
      </c>
      <c r="M28" t="str">
        <f t="shared" si="2"/>
        <v>'',</v>
      </c>
      <c r="N28" t="str">
        <f t="shared" si="3"/>
        <v>'CTSD',</v>
      </c>
      <c r="O28" t="str">
        <f t="shared" si="4"/>
        <v>'',</v>
      </c>
      <c r="P28" t="str">
        <f t="shared" si="5"/>
        <v>'PRL',</v>
      </c>
      <c r="Q28" t="str">
        <f t="shared" si="6"/>
        <v>'',</v>
      </c>
      <c r="R28" t="str">
        <f t="shared" si="7"/>
        <v>'CD244',</v>
      </c>
      <c r="S28" t="str">
        <f t="shared" si="8"/>
        <v>'',</v>
      </c>
      <c r="T28" t="str">
        <f t="shared" si="9"/>
        <v>'IL10',</v>
      </c>
    </row>
    <row r="29" spans="2:20" x14ac:dyDescent="0.35">
      <c r="B29" t="s">
        <v>27</v>
      </c>
      <c r="D29" t="s">
        <v>486</v>
      </c>
      <c r="F29" t="s">
        <v>19</v>
      </c>
      <c r="H29" t="s">
        <v>17</v>
      </c>
      <c r="J29" t="s">
        <v>540</v>
      </c>
      <c r="L29" t="str">
        <f t="shared" si="1"/>
        <v>'TGFB1',</v>
      </c>
      <c r="M29" t="str">
        <f t="shared" si="2"/>
        <v>'',</v>
      </c>
      <c r="N29" t="str">
        <f t="shared" si="3"/>
        <v>'CX3CL1',</v>
      </c>
      <c r="O29" t="str">
        <f t="shared" si="4"/>
        <v>'',</v>
      </c>
      <c r="P29" t="str">
        <f t="shared" si="5"/>
        <v>'MMP1',</v>
      </c>
      <c r="Q29" t="str">
        <f t="shared" si="6"/>
        <v>'',</v>
      </c>
      <c r="R29" t="str">
        <f t="shared" si="7"/>
        <v>'IL7',</v>
      </c>
      <c r="S29" t="str">
        <f t="shared" si="8"/>
        <v>'',</v>
      </c>
      <c r="T29" t="str">
        <f t="shared" si="9"/>
        <v>'IL17A',</v>
      </c>
    </row>
    <row r="30" spans="2:20" x14ac:dyDescent="0.35">
      <c r="B30" t="s">
        <v>28</v>
      </c>
      <c r="D30" t="s">
        <v>284</v>
      </c>
      <c r="F30" t="s">
        <v>402</v>
      </c>
      <c r="H30" t="s">
        <v>27</v>
      </c>
      <c r="J30" t="s">
        <v>536</v>
      </c>
      <c r="L30" t="str">
        <f t="shared" si="1"/>
        <v>'TNFSF14',</v>
      </c>
      <c r="M30" t="str">
        <f t="shared" si="2"/>
        <v>'',</v>
      </c>
      <c r="N30" t="str">
        <f t="shared" si="3"/>
        <v>'CXCL8',</v>
      </c>
      <c r="O30" t="str">
        <f t="shared" si="4"/>
        <v>'',</v>
      </c>
      <c r="P30" t="str">
        <f t="shared" si="5"/>
        <v>'NGF',</v>
      </c>
      <c r="Q30" t="str">
        <f t="shared" si="6"/>
        <v>'',</v>
      </c>
      <c r="R30" t="str">
        <f t="shared" si="7"/>
        <v>'TGFB1',</v>
      </c>
      <c r="S30" t="str">
        <f t="shared" si="8"/>
        <v>'',</v>
      </c>
      <c r="T30" t="str">
        <f t="shared" si="9"/>
        <v>'IL17C',</v>
      </c>
    </row>
    <row r="31" spans="2:20" x14ac:dyDescent="0.35">
      <c r="D31" t="s">
        <v>550</v>
      </c>
      <c r="F31" t="s">
        <v>414</v>
      </c>
      <c r="H31" t="s">
        <v>1</v>
      </c>
      <c r="J31" t="s">
        <v>884</v>
      </c>
      <c r="L31" t="str">
        <f t="shared" si="1"/>
        <v>'',</v>
      </c>
      <c r="M31" t="str">
        <f t="shared" si="2"/>
        <v>'',</v>
      </c>
      <c r="N31" t="str">
        <f t="shared" si="3"/>
        <v>'CXCL9',</v>
      </c>
      <c r="O31" t="str">
        <f t="shared" si="4"/>
        <v>'',</v>
      </c>
      <c r="P31" t="str">
        <f t="shared" si="5"/>
        <v>'SELPLG',</v>
      </c>
      <c r="Q31" t="str">
        <f t="shared" si="6"/>
        <v>'',</v>
      </c>
      <c r="R31" t="str">
        <f t="shared" si="7"/>
        <v>'AXIN1',</v>
      </c>
      <c r="S31" t="str">
        <f t="shared" si="8"/>
        <v>'',</v>
      </c>
      <c r="T31" t="str">
        <f t="shared" si="9"/>
        <v>'IL18',</v>
      </c>
    </row>
    <row r="32" spans="2:20" x14ac:dyDescent="0.35">
      <c r="D32" t="s">
        <v>467</v>
      </c>
      <c r="F32" t="s">
        <v>425</v>
      </c>
      <c r="H32" t="s">
        <v>560</v>
      </c>
      <c r="J32" t="s">
        <v>360</v>
      </c>
      <c r="L32" t="str">
        <f t="shared" si="1"/>
        <v>'',</v>
      </c>
      <c r="M32" t="str">
        <f t="shared" si="2"/>
        <v>'',</v>
      </c>
      <c r="N32" t="str">
        <f t="shared" si="3"/>
        <v>'ESM1',</v>
      </c>
      <c r="O32" t="str">
        <f t="shared" si="4"/>
        <v>'',</v>
      </c>
      <c r="P32" t="str">
        <f t="shared" si="5"/>
        <v>'MMP10',</v>
      </c>
      <c r="Q32" t="str">
        <f t="shared" si="6"/>
        <v>'',</v>
      </c>
      <c r="R32" t="str">
        <f t="shared" si="7"/>
        <v>'OSM',</v>
      </c>
      <c r="S32" t="str">
        <f t="shared" si="8"/>
        <v>'',</v>
      </c>
      <c r="T32" t="str">
        <f t="shared" si="9"/>
        <v>'IL18R1',</v>
      </c>
    </row>
    <row r="33" spans="4:20" x14ac:dyDescent="0.35">
      <c r="D33" t="s">
        <v>160</v>
      </c>
      <c r="F33" t="s">
        <v>18</v>
      </c>
      <c r="H33" t="s">
        <v>581</v>
      </c>
      <c r="J33" t="s">
        <v>396</v>
      </c>
      <c r="L33" t="str">
        <f t="shared" si="1"/>
        <v>'',</v>
      </c>
      <c r="M33" t="str">
        <f t="shared" si="2"/>
        <v>'',</v>
      </c>
      <c r="N33" t="str">
        <f t="shared" si="3"/>
        <v>'FBLN1',</v>
      </c>
      <c r="O33" t="str">
        <f t="shared" si="4"/>
        <v>'',</v>
      </c>
      <c r="P33" t="str">
        <f t="shared" si="5"/>
        <v>'ITGB1BP2',</v>
      </c>
      <c r="Q33" t="str">
        <f t="shared" si="6"/>
        <v>'',</v>
      </c>
      <c r="R33" t="str">
        <f t="shared" si="7"/>
        <v>'CCL13',</v>
      </c>
      <c r="S33" t="str">
        <f t="shared" si="8"/>
        <v>'',</v>
      </c>
      <c r="T33" t="str">
        <f t="shared" si="9"/>
        <v>'IL1RL1',</v>
      </c>
    </row>
    <row r="34" spans="4:20" x14ac:dyDescent="0.35">
      <c r="D34" t="s">
        <v>162</v>
      </c>
      <c r="F34" t="s">
        <v>445</v>
      </c>
      <c r="H34" t="s">
        <v>8</v>
      </c>
      <c r="J34" t="s">
        <v>340</v>
      </c>
      <c r="L34" t="str">
        <f t="shared" si="1"/>
        <v>'',</v>
      </c>
      <c r="M34" t="str">
        <f t="shared" si="2"/>
        <v>'',</v>
      </c>
      <c r="N34" t="str">
        <f t="shared" si="3"/>
        <v>'FCN3',</v>
      </c>
      <c r="O34" t="str">
        <f t="shared" si="4"/>
        <v>'',</v>
      </c>
      <c r="P34" t="str">
        <f t="shared" si="5"/>
        <v>'CXCL16',</v>
      </c>
      <c r="Q34" t="str">
        <f t="shared" si="6"/>
        <v>'',</v>
      </c>
      <c r="R34" t="str">
        <f t="shared" si="7"/>
        <v>'CXCL5',</v>
      </c>
      <c r="S34" t="str">
        <f t="shared" si="8"/>
        <v>'',</v>
      </c>
      <c r="T34" t="str">
        <f t="shared" si="9"/>
        <v>'IL27',</v>
      </c>
    </row>
    <row r="35" spans="4:20" x14ac:dyDescent="0.35">
      <c r="D35" t="s">
        <v>169</v>
      </c>
      <c r="F35" t="s">
        <v>22</v>
      </c>
      <c r="H35" t="s">
        <v>12</v>
      </c>
      <c r="J35" t="s">
        <v>311</v>
      </c>
      <c r="L35" t="str">
        <f t="shared" si="1"/>
        <v>'',</v>
      </c>
      <c r="M35" t="str">
        <f t="shared" si="2"/>
        <v>'',</v>
      </c>
      <c r="N35" t="str">
        <f t="shared" si="3"/>
        <v>'FGA',</v>
      </c>
      <c r="O35" t="str">
        <f t="shared" si="4"/>
        <v>'',</v>
      </c>
      <c r="P35" t="str">
        <f t="shared" si="5"/>
        <v>'SIRT2',</v>
      </c>
      <c r="Q35" t="str">
        <f t="shared" si="6"/>
        <v>'',</v>
      </c>
      <c r="R35" t="str">
        <f t="shared" si="7"/>
        <v>'EIF4EBP1',</v>
      </c>
      <c r="S35" t="str">
        <f t="shared" si="8"/>
        <v>'',</v>
      </c>
      <c r="T35" t="str">
        <f t="shared" si="9"/>
        <v>'IL6',</v>
      </c>
    </row>
    <row r="36" spans="4:20" x14ac:dyDescent="0.35">
      <c r="D36" t="s">
        <v>598</v>
      </c>
      <c r="F36" t="s">
        <v>470</v>
      </c>
      <c r="H36" t="s">
        <v>674</v>
      </c>
      <c r="J36" t="s">
        <v>321</v>
      </c>
      <c r="L36" t="str">
        <f t="shared" si="1"/>
        <v>'',</v>
      </c>
      <c r="M36" t="str">
        <f t="shared" si="2"/>
        <v>'',</v>
      </c>
      <c r="N36" t="str">
        <f t="shared" si="3"/>
        <v>'FGF21',</v>
      </c>
      <c r="O36" t="str">
        <f t="shared" si="4"/>
        <v>'',</v>
      </c>
      <c r="P36" t="str">
        <f t="shared" si="5"/>
        <v>'IL4',</v>
      </c>
      <c r="Q36" t="str">
        <f t="shared" si="6"/>
        <v>'',</v>
      </c>
      <c r="R36" t="str">
        <f t="shared" si="7"/>
        <v>'CCL8',</v>
      </c>
      <c r="S36" t="str">
        <f t="shared" si="8"/>
        <v>'',</v>
      </c>
      <c r="T36" t="str">
        <f t="shared" si="9"/>
        <v>'IL6R',</v>
      </c>
    </row>
    <row r="37" spans="4:20" x14ac:dyDescent="0.35">
      <c r="D37" t="s">
        <v>591</v>
      </c>
      <c r="F37" t="s">
        <v>499</v>
      </c>
      <c r="H37" t="s">
        <v>26</v>
      </c>
      <c r="J37" t="s">
        <v>17</v>
      </c>
      <c r="L37" t="str">
        <f t="shared" si="1"/>
        <v>'',</v>
      </c>
      <c r="M37" t="str">
        <f t="shared" si="2"/>
        <v>'',</v>
      </c>
      <c r="N37" t="str">
        <f t="shared" si="3"/>
        <v>'FGF5',</v>
      </c>
      <c r="O37" t="str">
        <f t="shared" si="4"/>
        <v>'',</v>
      </c>
      <c r="P37" t="str">
        <f t="shared" si="5"/>
        <v>'MUC16',</v>
      </c>
      <c r="Q37" t="str">
        <f t="shared" si="6"/>
        <v>'',</v>
      </c>
      <c r="R37" t="str">
        <f t="shared" si="7"/>
        <v>'SULT1A1',</v>
      </c>
      <c r="S37" t="str">
        <f t="shared" si="8"/>
        <v>'',</v>
      </c>
      <c r="T37" t="str">
        <f t="shared" si="9"/>
        <v>'IL7',</v>
      </c>
    </row>
    <row r="38" spans="4:20" x14ac:dyDescent="0.35">
      <c r="D38" t="s">
        <v>172</v>
      </c>
      <c r="F38" t="s">
        <v>16</v>
      </c>
      <c r="H38" t="s">
        <v>24</v>
      </c>
      <c r="J38" t="s">
        <v>846</v>
      </c>
      <c r="L38" t="str">
        <f t="shared" si="1"/>
        <v>'',</v>
      </c>
      <c r="M38" t="str">
        <f t="shared" si="2"/>
        <v>'',</v>
      </c>
      <c r="N38" t="str">
        <f t="shared" si="3"/>
        <v>'FGG',</v>
      </c>
      <c r="O38" t="str">
        <f t="shared" si="4"/>
        <v>'',</v>
      </c>
      <c r="P38" t="str">
        <f t="shared" si="5"/>
        <v>'IKBKG',</v>
      </c>
      <c r="Q38" t="str">
        <f t="shared" si="6"/>
        <v>'',</v>
      </c>
      <c r="R38" t="str">
        <f t="shared" si="7"/>
        <v>'STAMBP',</v>
      </c>
      <c r="S38" t="str">
        <f t="shared" si="8"/>
        <v>'',</v>
      </c>
      <c r="T38" t="str">
        <f t="shared" si="9"/>
        <v>'LGALS3',</v>
      </c>
    </row>
    <row r="39" spans="4:20" x14ac:dyDescent="0.35">
      <c r="D39" t="s">
        <v>642</v>
      </c>
      <c r="F39" t="s">
        <v>27</v>
      </c>
      <c r="J39" t="s">
        <v>595</v>
      </c>
      <c r="L39" t="str">
        <f t="shared" si="1"/>
        <v>'',</v>
      </c>
      <c r="M39" t="str">
        <f t="shared" si="2"/>
        <v>'',</v>
      </c>
      <c r="N39" t="str">
        <f t="shared" si="3"/>
        <v>'FLT3LG',</v>
      </c>
      <c r="O39" t="str">
        <f t="shared" si="4"/>
        <v>'',</v>
      </c>
      <c r="P39" t="str">
        <f t="shared" si="5"/>
        <v>'TGFB1',</v>
      </c>
      <c r="Q39" t="str">
        <f t="shared" si="6"/>
        <v>'',</v>
      </c>
      <c r="R39" t="str">
        <f t="shared" si="7"/>
        <v>'',</v>
      </c>
      <c r="S39" t="str">
        <f t="shared" si="8"/>
        <v>'',</v>
      </c>
      <c r="T39" t="str">
        <f t="shared" si="9"/>
        <v>'LIFR',</v>
      </c>
    </row>
    <row r="40" spans="4:20" x14ac:dyDescent="0.35">
      <c r="D40" t="s">
        <v>295</v>
      </c>
      <c r="F40" t="s">
        <v>540</v>
      </c>
      <c r="J40" t="s">
        <v>415</v>
      </c>
      <c r="L40" t="str">
        <f t="shared" si="1"/>
        <v>'',</v>
      </c>
      <c r="M40" t="str">
        <f t="shared" si="2"/>
        <v>'',</v>
      </c>
      <c r="N40" t="str">
        <f t="shared" si="3"/>
        <v>'GDF15',</v>
      </c>
      <c r="O40" t="str">
        <f t="shared" si="4"/>
        <v>'',</v>
      </c>
      <c r="P40" t="str">
        <f t="shared" si="5"/>
        <v>'IL17A',</v>
      </c>
      <c r="Q40" t="str">
        <f t="shared" si="6"/>
        <v>'',</v>
      </c>
      <c r="R40" t="str">
        <f t="shared" si="7"/>
        <v>'',</v>
      </c>
      <c r="S40" t="str">
        <f t="shared" si="8"/>
        <v>'',</v>
      </c>
      <c r="T40" t="str">
        <f t="shared" si="9"/>
        <v>'MB',</v>
      </c>
    </row>
    <row r="41" spans="4:20" x14ac:dyDescent="0.35">
      <c r="D41" t="s">
        <v>378</v>
      </c>
      <c r="F41" t="s">
        <v>549</v>
      </c>
      <c r="J41" t="s">
        <v>19</v>
      </c>
      <c r="L41" t="str">
        <f t="shared" si="1"/>
        <v>'',</v>
      </c>
      <c r="M41" t="str">
        <f t="shared" si="2"/>
        <v>'',</v>
      </c>
      <c r="N41" t="str">
        <f t="shared" si="3"/>
        <v>'GH1',</v>
      </c>
      <c r="O41" t="str">
        <f t="shared" si="4"/>
        <v>'',</v>
      </c>
      <c r="P41" t="str">
        <f t="shared" si="5"/>
        <v>'IL20RA',</v>
      </c>
      <c r="Q41" t="str">
        <f t="shared" si="6"/>
        <v>'',</v>
      </c>
      <c r="R41" t="str">
        <f t="shared" si="7"/>
        <v>'',</v>
      </c>
      <c r="S41" t="str">
        <f t="shared" si="8"/>
        <v>'',</v>
      </c>
      <c r="T41" t="str">
        <f t="shared" si="9"/>
        <v>'MMP1',</v>
      </c>
    </row>
    <row r="42" spans="4:20" x14ac:dyDescent="0.35">
      <c r="D42" t="s">
        <v>178</v>
      </c>
      <c r="F42" t="s">
        <v>556</v>
      </c>
      <c r="J42" t="s">
        <v>425</v>
      </c>
      <c r="L42" t="str">
        <f t="shared" si="1"/>
        <v>'',</v>
      </c>
      <c r="M42" t="str">
        <f t="shared" si="2"/>
        <v>'',</v>
      </c>
      <c r="N42" t="str">
        <f t="shared" si="3"/>
        <v>'GSN',</v>
      </c>
      <c r="O42" t="str">
        <f t="shared" si="4"/>
        <v>'',</v>
      </c>
      <c r="P42" t="str">
        <f t="shared" si="5"/>
        <v>'IL2RB',</v>
      </c>
      <c r="Q42" t="str">
        <f t="shared" si="6"/>
        <v>'',</v>
      </c>
      <c r="R42" t="str">
        <f t="shared" si="7"/>
        <v>'',</v>
      </c>
      <c r="S42" t="str">
        <f t="shared" si="8"/>
        <v>'',</v>
      </c>
      <c r="T42" t="str">
        <f t="shared" si="9"/>
        <v>'MMP10',</v>
      </c>
    </row>
    <row r="43" spans="4:20" x14ac:dyDescent="0.35">
      <c r="D43" t="s">
        <v>208</v>
      </c>
      <c r="F43" t="s">
        <v>564</v>
      </c>
      <c r="J43" t="s">
        <v>476</v>
      </c>
      <c r="L43" t="str">
        <f t="shared" si="1"/>
        <v>'',</v>
      </c>
      <c r="M43" t="str">
        <f t="shared" si="2"/>
        <v>'',</v>
      </c>
      <c r="N43" t="str">
        <f t="shared" si="3"/>
        <v>'IGHA2',</v>
      </c>
      <c r="O43" t="str">
        <f t="shared" si="4"/>
        <v>'',</v>
      </c>
      <c r="P43" t="str">
        <f t="shared" si="5"/>
        <v>'IL2',</v>
      </c>
      <c r="Q43" t="str">
        <f t="shared" si="6"/>
        <v>'',</v>
      </c>
      <c r="R43" t="str">
        <f t="shared" si="7"/>
        <v>'',</v>
      </c>
      <c r="S43" t="str">
        <f t="shared" si="8"/>
        <v>'',</v>
      </c>
      <c r="T43" t="str">
        <f t="shared" si="9"/>
        <v>'MMP12',</v>
      </c>
    </row>
    <row r="44" spans="4:20" x14ac:dyDescent="0.35">
      <c r="D44" t="s">
        <v>214</v>
      </c>
      <c r="F44" t="s">
        <v>566</v>
      </c>
      <c r="J44" t="s">
        <v>374</v>
      </c>
      <c r="L44" t="str">
        <f t="shared" si="1"/>
        <v>'',</v>
      </c>
      <c r="M44" t="str">
        <f t="shared" si="2"/>
        <v>'',</v>
      </c>
      <c r="N44" t="str">
        <f t="shared" si="3"/>
        <v>'IGHG3',</v>
      </c>
      <c r="O44" t="str">
        <f t="shared" si="4"/>
        <v>'',</v>
      </c>
      <c r="P44" t="str">
        <f t="shared" si="5"/>
        <v>'TSLP',</v>
      </c>
      <c r="Q44" t="str">
        <f t="shared" si="6"/>
        <v>'',</v>
      </c>
      <c r="R44" t="str">
        <f t="shared" si="7"/>
        <v>'',</v>
      </c>
      <c r="S44" t="str">
        <f t="shared" si="8"/>
        <v>'',</v>
      </c>
      <c r="T44" t="str">
        <f t="shared" si="9"/>
        <v>'MPO',</v>
      </c>
    </row>
    <row r="45" spans="4:20" x14ac:dyDescent="0.35">
      <c r="D45" t="s">
        <v>216</v>
      </c>
      <c r="F45" t="s">
        <v>588</v>
      </c>
      <c r="J45" t="s">
        <v>499</v>
      </c>
      <c r="L45" t="str">
        <f t="shared" si="1"/>
        <v>'',</v>
      </c>
      <c r="M45" t="str">
        <f t="shared" si="2"/>
        <v>'',</v>
      </c>
      <c r="N45" t="str">
        <f t="shared" si="3"/>
        <v>'IGHG4',</v>
      </c>
      <c r="O45" t="str">
        <f t="shared" si="4"/>
        <v>'',</v>
      </c>
      <c r="P45" t="str">
        <f t="shared" si="5"/>
        <v>'IL10RA',</v>
      </c>
      <c r="Q45" t="str">
        <f t="shared" si="6"/>
        <v>'',</v>
      </c>
      <c r="R45" t="str">
        <f t="shared" si="7"/>
        <v>'',</v>
      </c>
      <c r="S45" t="str">
        <f t="shared" si="8"/>
        <v>'',</v>
      </c>
      <c r="T45" t="str">
        <f t="shared" si="9"/>
        <v>'MUC16',</v>
      </c>
    </row>
    <row r="46" spans="4:20" x14ac:dyDescent="0.35">
      <c r="D46" t="s">
        <v>632</v>
      </c>
      <c r="F46" t="s">
        <v>623</v>
      </c>
      <c r="J46" t="s">
        <v>491</v>
      </c>
      <c r="L46" t="str">
        <f t="shared" si="1"/>
        <v>'',</v>
      </c>
      <c r="M46" t="str">
        <f t="shared" si="2"/>
        <v>'',</v>
      </c>
      <c r="N46" t="str">
        <f t="shared" si="3"/>
        <v>'IL10',</v>
      </c>
      <c r="O46" t="str">
        <f t="shared" si="4"/>
        <v>'',</v>
      </c>
      <c r="P46" t="str">
        <f t="shared" si="5"/>
        <v>'IL24',</v>
      </c>
      <c r="Q46" t="str">
        <f t="shared" si="6"/>
        <v>'',</v>
      </c>
      <c r="R46" t="str">
        <f t="shared" si="7"/>
        <v>'',</v>
      </c>
      <c r="S46" t="str">
        <f t="shared" si="8"/>
        <v>'',</v>
      </c>
      <c r="T46" t="str">
        <f t="shared" si="9"/>
        <v>'NPPB',</v>
      </c>
    </row>
    <row r="47" spans="4:20" x14ac:dyDescent="0.35">
      <c r="D47" t="s">
        <v>606</v>
      </c>
      <c r="F47" t="s">
        <v>626</v>
      </c>
      <c r="J47" t="s">
        <v>560</v>
      </c>
      <c r="L47" t="str">
        <f t="shared" si="1"/>
        <v>'',</v>
      </c>
      <c r="M47" t="str">
        <f t="shared" si="2"/>
        <v>'',</v>
      </c>
      <c r="N47" t="str">
        <f t="shared" si="3"/>
        <v>'IL10RB',</v>
      </c>
      <c r="O47" t="str">
        <f t="shared" si="4"/>
        <v>'',</v>
      </c>
      <c r="P47" t="str">
        <f t="shared" si="5"/>
        <v>'IL13',</v>
      </c>
      <c r="Q47" t="str">
        <f t="shared" si="6"/>
        <v>'',</v>
      </c>
      <c r="R47" t="str">
        <f t="shared" si="7"/>
        <v>'',</v>
      </c>
      <c r="S47" t="str">
        <f t="shared" si="8"/>
        <v>'',</v>
      </c>
      <c r="T47" t="str">
        <f t="shared" si="9"/>
        <v>'OSM',</v>
      </c>
    </row>
    <row r="48" spans="4:20" x14ac:dyDescent="0.35">
      <c r="D48" t="s">
        <v>603</v>
      </c>
      <c r="F48" t="s">
        <v>627</v>
      </c>
      <c r="J48" t="s">
        <v>386</v>
      </c>
      <c r="L48" t="str">
        <f t="shared" si="1"/>
        <v>'',</v>
      </c>
      <c r="M48" t="str">
        <f t="shared" si="2"/>
        <v>'',</v>
      </c>
      <c r="N48" t="str">
        <f t="shared" si="3"/>
        <v>'IL15RA',</v>
      </c>
      <c r="O48" t="str">
        <f t="shared" si="4"/>
        <v>'',</v>
      </c>
      <c r="P48" t="str">
        <f t="shared" si="5"/>
        <v>'ARTN',</v>
      </c>
      <c r="Q48" t="str">
        <f t="shared" si="6"/>
        <v>'',</v>
      </c>
      <c r="R48" t="str">
        <f t="shared" si="7"/>
        <v>'',</v>
      </c>
      <c r="S48" t="str">
        <f t="shared" si="8"/>
        <v>'',</v>
      </c>
      <c r="T48" t="str">
        <f t="shared" si="9"/>
        <v>'PAPPA',</v>
      </c>
    </row>
    <row r="49" spans="4:20" x14ac:dyDescent="0.35">
      <c r="D49" t="s">
        <v>311</v>
      </c>
      <c r="F49" t="s">
        <v>635</v>
      </c>
      <c r="J49" t="s">
        <v>372</v>
      </c>
      <c r="L49" t="str">
        <f t="shared" si="1"/>
        <v>'',</v>
      </c>
      <c r="M49" t="str">
        <f t="shared" si="2"/>
        <v>'',</v>
      </c>
      <c r="N49" t="str">
        <f t="shared" si="3"/>
        <v>'IL6',</v>
      </c>
      <c r="O49" t="str">
        <f t="shared" si="4"/>
        <v>'',</v>
      </c>
      <c r="P49" t="str">
        <f t="shared" si="5"/>
        <v>'CCL23',</v>
      </c>
      <c r="Q49" t="str">
        <f t="shared" si="6"/>
        <v>'',</v>
      </c>
      <c r="R49" t="str">
        <f t="shared" si="7"/>
        <v>'',</v>
      </c>
      <c r="S49" t="str">
        <f t="shared" si="8"/>
        <v>'',</v>
      </c>
      <c r="T49" t="str">
        <f t="shared" si="9"/>
        <v>'PRL',</v>
      </c>
    </row>
    <row r="50" spans="4:20" x14ac:dyDescent="0.35">
      <c r="D50" t="s">
        <v>357</v>
      </c>
      <c r="F50" t="s">
        <v>637</v>
      </c>
      <c r="J50" t="s">
        <v>388</v>
      </c>
      <c r="L50" t="str">
        <f t="shared" si="1"/>
        <v>'',</v>
      </c>
      <c r="M50" t="str">
        <f t="shared" si="2"/>
        <v>'',</v>
      </c>
      <c r="N50" t="str">
        <f t="shared" si="3"/>
        <v>'KITLG',</v>
      </c>
      <c r="O50" t="str">
        <f t="shared" si="4"/>
        <v>'',</v>
      </c>
      <c r="P50" t="str">
        <f t="shared" si="5"/>
        <v>'CD5',</v>
      </c>
      <c r="Q50" t="str">
        <f t="shared" si="6"/>
        <v>'',</v>
      </c>
      <c r="R50" t="str">
        <f t="shared" si="7"/>
        <v>'',</v>
      </c>
      <c r="S50" t="str">
        <f t="shared" si="8"/>
        <v>'',</v>
      </c>
      <c r="T50" t="str">
        <f t="shared" si="9"/>
        <v>'PTX3',</v>
      </c>
    </row>
    <row r="51" spans="4:20" x14ac:dyDescent="0.35">
      <c r="D51" t="s">
        <v>329</v>
      </c>
      <c r="F51" t="s">
        <v>650</v>
      </c>
      <c r="J51" t="s">
        <v>390</v>
      </c>
      <c r="L51" t="str">
        <f t="shared" si="1"/>
        <v>'',</v>
      </c>
      <c r="M51" t="str">
        <f t="shared" si="2"/>
        <v>'',</v>
      </c>
      <c r="N51" t="str">
        <f t="shared" si="3"/>
        <v>'KLK11',</v>
      </c>
      <c r="O51" t="str">
        <f t="shared" si="4"/>
        <v>'',</v>
      </c>
      <c r="P51" t="str">
        <f t="shared" si="5"/>
        <v>'IL20',</v>
      </c>
      <c r="Q51" t="str">
        <f t="shared" si="6"/>
        <v>'',</v>
      </c>
      <c r="R51" t="str">
        <f t="shared" si="7"/>
        <v>'',</v>
      </c>
      <c r="S51" t="str">
        <f t="shared" si="8"/>
        <v>'',</v>
      </c>
      <c r="T51" t="str">
        <f t="shared" si="9"/>
        <v>'REN',</v>
      </c>
    </row>
    <row r="52" spans="4:20" x14ac:dyDescent="0.35">
      <c r="D52" t="s">
        <v>49</v>
      </c>
      <c r="F52" t="s">
        <v>660</v>
      </c>
      <c r="J52" t="s">
        <v>511</v>
      </c>
      <c r="L52" t="str">
        <f t="shared" si="1"/>
        <v>'',</v>
      </c>
      <c r="M52" t="str">
        <f t="shared" si="2"/>
        <v>'',</v>
      </c>
      <c r="N52" t="str">
        <f t="shared" si="3"/>
        <v>'LRG1',</v>
      </c>
      <c r="O52" t="str">
        <f t="shared" si="4"/>
        <v>'',</v>
      </c>
      <c r="P52" t="str">
        <f t="shared" si="5"/>
        <v>'IL33',</v>
      </c>
      <c r="Q52" t="str">
        <f t="shared" si="6"/>
        <v>'',</v>
      </c>
      <c r="R52" t="str">
        <f t="shared" si="7"/>
        <v>'',</v>
      </c>
      <c r="S52" t="str">
        <f t="shared" si="8"/>
        <v>'',</v>
      </c>
      <c r="T52" t="str">
        <f t="shared" si="9"/>
        <v>'RNASE3',</v>
      </c>
    </row>
    <row r="53" spans="4:20" x14ac:dyDescent="0.35">
      <c r="D53" t="s">
        <v>491</v>
      </c>
      <c r="F53" t="s">
        <v>668</v>
      </c>
      <c r="J53" t="s">
        <v>457</v>
      </c>
      <c r="L53" t="str">
        <f t="shared" si="1"/>
        <v>'',</v>
      </c>
      <c r="M53" t="str">
        <f t="shared" si="2"/>
        <v>'',</v>
      </c>
      <c r="N53" t="str">
        <f t="shared" si="3"/>
        <v>'NPPB',</v>
      </c>
      <c r="O53" t="str">
        <f t="shared" si="4"/>
        <v>'',</v>
      </c>
      <c r="P53" t="str">
        <f t="shared" si="5"/>
        <v>'LIF',</v>
      </c>
      <c r="Q53" t="str">
        <f t="shared" si="6"/>
        <v>'',</v>
      </c>
      <c r="R53" t="str">
        <f t="shared" si="7"/>
        <v>'',</v>
      </c>
      <c r="S53" t="str">
        <f t="shared" si="8"/>
        <v>'',</v>
      </c>
      <c r="T53" t="str">
        <f t="shared" si="9"/>
        <v>'S100A12',</v>
      </c>
    </row>
    <row r="54" spans="4:20" x14ac:dyDescent="0.35">
      <c r="D54" t="s">
        <v>462</v>
      </c>
      <c r="F54" t="s">
        <v>670</v>
      </c>
      <c r="J54" t="s">
        <v>299</v>
      </c>
      <c r="L54" t="str">
        <f t="shared" si="1"/>
        <v>'',</v>
      </c>
      <c r="M54" t="str">
        <f t="shared" si="2"/>
        <v>'',</v>
      </c>
      <c r="N54" t="str">
        <f t="shared" si="3"/>
        <v>'PLAT',</v>
      </c>
      <c r="O54" t="str">
        <f t="shared" si="4"/>
        <v>'',</v>
      </c>
      <c r="P54" t="str">
        <f t="shared" si="5"/>
        <v>'NRTN',</v>
      </c>
      <c r="Q54" t="str">
        <f t="shared" si="6"/>
        <v>'',</v>
      </c>
      <c r="R54" t="str">
        <f t="shared" si="7"/>
        <v>'',</v>
      </c>
      <c r="S54" t="str">
        <f t="shared" si="8"/>
        <v>'',</v>
      </c>
      <c r="T54" t="str">
        <f t="shared" si="9"/>
        <v>'SELE',</v>
      </c>
    </row>
    <row r="55" spans="4:20" x14ac:dyDescent="0.35">
      <c r="D55" t="s">
        <v>428</v>
      </c>
      <c r="F55" t="s">
        <v>676</v>
      </c>
      <c r="J55" t="s">
        <v>414</v>
      </c>
      <c r="L55" t="str">
        <f t="shared" si="1"/>
        <v>'',</v>
      </c>
      <c r="M55" t="str">
        <f t="shared" si="2"/>
        <v>'',</v>
      </c>
      <c r="N55" t="str">
        <f t="shared" si="3"/>
        <v>'PRAP1',</v>
      </c>
      <c r="O55" t="str">
        <f t="shared" si="4"/>
        <v>'',</v>
      </c>
      <c r="P55" t="str">
        <f t="shared" si="5"/>
        <v>'CCL25',</v>
      </c>
      <c r="Q55" t="str">
        <f t="shared" si="6"/>
        <v>'',</v>
      </c>
      <c r="R55" t="str">
        <f t="shared" si="7"/>
        <v>'',</v>
      </c>
      <c r="S55" t="str">
        <f t="shared" si="8"/>
        <v>'',</v>
      </c>
      <c r="T55" t="str">
        <f t="shared" si="9"/>
        <v>'SELPLG',</v>
      </c>
    </row>
    <row r="56" spans="4:20" x14ac:dyDescent="0.35">
      <c r="D56" t="s">
        <v>154</v>
      </c>
      <c r="J56" t="s">
        <v>575</v>
      </c>
      <c r="L56" t="str">
        <f t="shared" si="1"/>
        <v>'',</v>
      </c>
      <c r="M56" t="str">
        <f t="shared" si="2"/>
        <v>'',</v>
      </c>
      <c r="N56" t="str">
        <f t="shared" si="3"/>
        <v>'PSPHP1',</v>
      </c>
      <c r="O56" t="str">
        <f t="shared" si="4"/>
        <v>'',</v>
      </c>
      <c r="P56" t="str">
        <f t="shared" si="5"/>
        <v>'',</v>
      </c>
      <c r="Q56" t="str">
        <f t="shared" si="6"/>
        <v>'',</v>
      </c>
      <c r="R56" t="str">
        <f t="shared" si="7"/>
        <v>'',</v>
      </c>
      <c r="S56" t="str">
        <f t="shared" si="8"/>
        <v>'',</v>
      </c>
      <c r="T56" t="str">
        <f t="shared" si="9"/>
        <v>'SLAMF1',</v>
      </c>
    </row>
    <row r="57" spans="4:20" x14ac:dyDescent="0.35">
      <c r="D57" t="s">
        <v>457</v>
      </c>
      <c r="J57" t="s">
        <v>24</v>
      </c>
      <c r="L57" t="str">
        <f t="shared" si="1"/>
        <v>'',</v>
      </c>
      <c r="M57" t="str">
        <f t="shared" si="2"/>
        <v>'',</v>
      </c>
      <c r="N57" t="str">
        <f t="shared" si="3"/>
        <v>'S100A12',</v>
      </c>
      <c r="O57" t="str">
        <f t="shared" si="4"/>
        <v>'',</v>
      </c>
      <c r="P57" t="str">
        <f t="shared" si="5"/>
        <v>'',</v>
      </c>
      <c r="Q57" t="str">
        <f t="shared" si="6"/>
        <v>'',</v>
      </c>
      <c r="R57" t="str">
        <f t="shared" si="7"/>
        <v>'',</v>
      </c>
      <c r="S57" t="str">
        <f t="shared" si="8"/>
        <v>'',</v>
      </c>
      <c r="T57" t="str">
        <f t="shared" si="9"/>
        <v>'STAMBP',</v>
      </c>
    </row>
    <row r="58" spans="4:20" x14ac:dyDescent="0.35">
      <c r="D58" t="s">
        <v>299</v>
      </c>
      <c r="J58" t="s">
        <v>28</v>
      </c>
      <c r="L58" t="str">
        <f t="shared" si="1"/>
        <v>'',</v>
      </c>
      <c r="M58" t="str">
        <f t="shared" si="2"/>
        <v>'',</v>
      </c>
      <c r="N58" t="str">
        <f t="shared" si="3"/>
        <v>'SELE',</v>
      </c>
      <c r="O58" t="str">
        <f t="shared" si="4"/>
        <v>'',</v>
      </c>
      <c r="P58" t="str">
        <f t="shared" si="5"/>
        <v>'',</v>
      </c>
      <c r="Q58" t="str">
        <f t="shared" si="6"/>
        <v>'',</v>
      </c>
      <c r="R58" t="str">
        <f t="shared" si="7"/>
        <v>'',</v>
      </c>
      <c r="S58" t="str">
        <f t="shared" si="8"/>
        <v>'',</v>
      </c>
      <c r="T58" t="str">
        <f t="shared" si="9"/>
        <v>'TNFSF14',</v>
      </c>
    </row>
    <row r="59" spans="4:20" x14ac:dyDescent="0.35">
      <c r="D59" t="s">
        <v>414</v>
      </c>
      <c r="L59" t="str">
        <f t="shared" si="1"/>
        <v>'',</v>
      </c>
      <c r="M59" t="str">
        <f t="shared" si="2"/>
        <v>'',</v>
      </c>
      <c r="N59" t="str">
        <f t="shared" si="3"/>
        <v>'SELPLG',</v>
      </c>
      <c r="O59" t="str">
        <f t="shared" si="4"/>
        <v>'',</v>
      </c>
      <c r="P59" t="str">
        <f t="shared" si="5"/>
        <v>'',</v>
      </c>
      <c r="Q59" t="str">
        <f t="shared" si="6"/>
        <v>'',</v>
      </c>
      <c r="R59" t="str">
        <f t="shared" si="7"/>
        <v>'',</v>
      </c>
      <c r="S59" t="str">
        <f t="shared" si="8"/>
        <v>'',</v>
      </c>
      <c r="T59" t="str">
        <f t="shared" si="9"/>
        <v>'',</v>
      </c>
    </row>
    <row r="60" spans="4:20" x14ac:dyDescent="0.35">
      <c r="D60" t="s">
        <v>116</v>
      </c>
      <c r="L60" t="str">
        <f t="shared" si="1"/>
        <v>'',</v>
      </c>
      <c r="M60" t="str">
        <f t="shared" si="2"/>
        <v>'',</v>
      </c>
      <c r="N60" t="str">
        <f t="shared" si="3"/>
        <v>'SERPINA6',</v>
      </c>
      <c r="O60" t="str">
        <f t="shared" si="4"/>
        <v>'',</v>
      </c>
      <c r="P60" t="str">
        <f t="shared" si="5"/>
        <v>'',</v>
      </c>
      <c r="Q60" t="str">
        <f t="shared" si="6"/>
        <v>'',</v>
      </c>
      <c r="R60" t="str">
        <f t="shared" si="7"/>
        <v>'',</v>
      </c>
      <c r="S60" t="str">
        <f t="shared" si="8"/>
        <v>'',</v>
      </c>
      <c r="T60" t="str">
        <f t="shared" si="9"/>
        <v>'',</v>
      </c>
    </row>
    <row r="61" spans="4:20" x14ac:dyDescent="0.35">
      <c r="D61" t="s">
        <v>254</v>
      </c>
      <c r="L61" t="str">
        <f t="shared" si="1"/>
        <v>'',</v>
      </c>
      <c r="M61" t="str">
        <f t="shared" si="2"/>
        <v>'',</v>
      </c>
      <c r="N61" t="str">
        <f t="shared" si="3"/>
        <v>'SHBG',</v>
      </c>
      <c r="O61" t="str">
        <f t="shared" si="4"/>
        <v>'',</v>
      </c>
      <c r="P61" t="str">
        <f t="shared" si="5"/>
        <v>'',</v>
      </c>
      <c r="Q61" t="str">
        <f t="shared" si="6"/>
        <v>'',</v>
      </c>
      <c r="R61" t="str">
        <f t="shared" si="7"/>
        <v>'',</v>
      </c>
      <c r="S61" t="str">
        <f t="shared" si="8"/>
        <v>'',</v>
      </c>
      <c r="T61" t="str">
        <f t="shared" si="9"/>
        <v>'',</v>
      </c>
    </row>
    <row r="62" spans="4:20" x14ac:dyDescent="0.35">
      <c r="D62" t="s">
        <v>269</v>
      </c>
      <c r="L62" t="str">
        <f t="shared" si="1"/>
        <v>'',</v>
      </c>
      <c r="M62" t="str">
        <f t="shared" si="2"/>
        <v>'',</v>
      </c>
      <c r="N62" t="str">
        <f t="shared" si="3"/>
        <v>'TF',</v>
      </c>
      <c r="O62" t="str">
        <f t="shared" si="4"/>
        <v>'',</v>
      </c>
      <c r="P62" t="str">
        <f t="shared" si="5"/>
        <v>'',</v>
      </c>
      <c r="Q62" t="str">
        <f t="shared" si="6"/>
        <v>'',</v>
      </c>
      <c r="R62" t="str">
        <f t="shared" si="7"/>
        <v>'',</v>
      </c>
      <c r="S62" t="str">
        <f t="shared" si="8"/>
        <v>'',</v>
      </c>
      <c r="T62" t="str">
        <f t="shared" si="9"/>
        <v>'',</v>
      </c>
    </row>
    <row r="63" spans="4:20" x14ac:dyDescent="0.35">
      <c r="D63" t="s">
        <v>351</v>
      </c>
      <c r="L63" t="str">
        <f t="shared" si="1"/>
        <v>'',</v>
      </c>
      <c r="M63" t="str">
        <f t="shared" si="2"/>
        <v>'',</v>
      </c>
      <c r="N63" t="str">
        <f t="shared" si="3"/>
        <v>'TNFRSF10B',</v>
      </c>
      <c r="O63" t="str">
        <f t="shared" si="4"/>
        <v>'',</v>
      </c>
      <c r="P63" t="str">
        <f t="shared" si="5"/>
        <v>'',</v>
      </c>
      <c r="Q63" t="str">
        <f t="shared" si="6"/>
        <v>'',</v>
      </c>
      <c r="R63" t="str">
        <f t="shared" si="7"/>
        <v>'',</v>
      </c>
      <c r="S63" t="str">
        <f t="shared" si="8"/>
        <v>'',</v>
      </c>
      <c r="T63" t="str">
        <f t="shared" si="9"/>
        <v>'',</v>
      </c>
    </row>
    <row r="64" spans="4:20" x14ac:dyDescent="0.35">
      <c r="D64" t="s">
        <v>679</v>
      </c>
      <c r="L64" t="str">
        <f t="shared" si="1"/>
        <v>'',</v>
      </c>
      <c r="M64" t="str">
        <f t="shared" si="2"/>
        <v>'',</v>
      </c>
      <c r="N64" t="str">
        <f t="shared" si="3"/>
        <v>'TNFRSF9',</v>
      </c>
      <c r="O64" t="str">
        <f t="shared" si="4"/>
        <v>'',</v>
      </c>
      <c r="P64" t="str">
        <f t="shared" si="5"/>
        <v>'',</v>
      </c>
      <c r="Q64" t="str">
        <f t="shared" si="6"/>
        <v>'',</v>
      </c>
      <c r="R64" t="str">
        <f t="shared" si="7"/>
        <v>'',</v>
      </c>
      <c r="S64" t="str">
        <f t="shared" si="8"/>
        <v>'',</v>
      </c>
      <c r="T64" t="str">
        <f t="shared" si="9"/>
        <v>'',</v>
      </c>
    </row>
    <row r="65" spans="4:20" x14ac:dyDescent="0.35">
      <c r="D65" t="s">
        <v>686</v>
      </c>
      <c r="L65" t="str">
        <f t="shared" si="1"/>
        <v>'',</v>
      </c>
      <c r="M65" t="str">
        <f t="shared" si="2"/>
        <v>'',</v>
      </c>
      <c r="N65" t="str">
        <f t="shared" si="3"/>
        <v>'TNFSF12',</v>
      </c>
      <c r="O65" t="str">
        <f t="shared" si="4"/>
        <v>'',</v>
      </c>
      <c r="P65" t="str">
        <f t="shared" si="5"/>
        <v>'',</v>
      </c>
      <c r="Q65" t="str">
        <f t="shared" si="6"/>
        <v>'',</v>
      </c>
      <c r="R65" t="str">
        <f t="shared" si="7"/>
        <v>'',</v>
      </c>
      <c r="S65" t="str">
        <f t="shared" si="8"/>
        <v>'',</v>
      </c>
      <c r="T65" t="str">
        <f t="shared" si="9"/>
        <v>'',</v>
      </c>
    </row>
    <row r="66" spans="4:20" x14ac:dyDescent="0.35">
      <c r="D66" t="s">
        <v>278</v>
      </c>
      <c r="L66" t="str">
        <f t="shared" si="1"/>
        <v>'',</v>
      </c>
      <c r="M66" t="str">
        <f t="shared" si="2"/>
        <v>'',</v>
      </c>
      <c r="N66" t="str">
        <f t="shared" si="3"/>
        <v>'VTN',</v>
      </c>
      <c r="O66" t="str">
        <f t="shared" si="4"/>
        <v>'',</v>
      </c>
      <c r="P66" t="str">
        <f t="shared" si="5"/>
        <v>'',</v>
      </c>
      <c r="Q66" t="str">
        <f t="shared" si="6"/>
        <v>'',</v>
      </c>
      <c r="R66" t="str">
        <f t="shared" si="7"/>
        <v>'',</v>
      </c>
      <c r="S66" t="str">
        <f t="shared" si="8"/>
        <v>'',</v>
      </c>
      <c r="T66" t="str">
        <f t="shared" si="9"/>
        <v>'',</v>
      </c>
    </row>
    <row r="67" spans="4:20" x14ac:dyDescent="0.35">
      <c r="D67" t="s">
        <v>405</v>
      </c>
      <c r="L67" t="str">
        <f t="shared" si="1"/>
        <v>'',</v>
      </c>
      <c r="M67" t="str">
        <f t="shared" si="2"/>
        <v>'',</v>
      </c>
      <c r="N67" t="str">
        <f t="shared" si="3"/>
        <v>'XPNPEP2',</v>
      </c>
      <c r="O67" t="str">
        <f t="shared" si="4"/>
        <v>'',</v>
      </c>
      <c r="P67" t="str">
        <f t="shared" si="5"/>
        <v>'',</v>
      </c>
      <c r="Q67" t="str">
        <f t="shared" si="6"/>
        <v>'',</v>
      </c>
      <c r="R67" t="str">
        <f t="shared" si="7"/>
        <v>'',</v>
      </c>
      <c r="S67" t="str">
        <f t="shared" si="8"/>
        <v>'',</v>
      </c>
      <c r="T67" t="str">
        <f t="shared" si="9"/>
        <v>'',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Correlation Matrix</vt:lpstr>
      <vt:lpstr>ARACNe-AP Network</vt:lpstr>
      <vt:lpstr>Spectral Clusters</vt:lpstr>
      <vt:lpstr>WGCNA Modules</vt:lpstr>
      <vt:lpstr>2015 - SC4</vt:lpstr>
      <vt:lpstr>2015match</vt:lpstr>
      <vt:lpstr>2000match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Timir</dc:creator>
  <cp:lastModifiedBy>Timir</cp:lastModifiedBy>
  <dcterms:created xsi:type="dcterms:W3CDTF">2019-06-21T12:42:30Z</dcterms:created>
  <dcterms:modified xsi:type="dcterms:W3CDTF">2019-06-22T18:05:36Z</dcterms:modified>
</cp:coreProperties>
</file>